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ece\Desktop\"/>
    </mc:Choice>
  </mc:AlternateContent>
  <bookViews>
    <workbookView xWindow="0" yWindow="0" windowWidth="25200" windowHeight="11880" activeTab="1"/>
  </bookViews>
  <sheets>
    <sheet name="Instruction Entry" sheetId="1" r:id="rId1"/>
    <sheet name="Instruction Formulas"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H203" i="1"/>
  <c r="C3" i="2"/>
  <c r="B3" i="2"/>
  <c r="G203" i="1"/>
  <c r="D2" i="2" l="1"/>
  <c r="C203" i="1"/>
  <c r="D203" i="1"/>
  <c r="E203" i="1"/>
  <c r="F203" i="1"/>
  <c r="I203" i="1"/>
  <c r="J203" i="1"/>
  <c r="K203" i="1"/>
  <c r="L203" i="1"/>
  <c r="M203" i="1"/>
  <c r="N203" i="1"/>
  <c r="O203" i="1"/>
  <c r="P203" i="1"/>
  <c r="Q203" i="1"/>
  <c r="R203" i="1"/>
  <c r="S203" i="1"/>
  <c r="T203" i="1"/>
  <c r="U203" i="1"/>
  <c r="V203" i="1"/>
  <c r="W203" i="1"/>
  <c r="X203" i="1"/>
  <c r="Y203" i="1"/>
  <c r="Z203" i="1"/>
  <c r="AA203" i="1"/>
  <c r="AB203" i="1"/>
  <c r="B203" i="1"/>
  <c r="AC203" i="1" l="1"/>
  <c r="F2" i="2" s="1"/>
  <c r="E2" i="2"/>
  <c r="H2" i="2" l="1"/>
  <c r="G2" i="2" s="1"/>
  <c r="AD2" i="1"/>
  <c r="AD3" i="1" s="1"/>
</calcChain>
</file>

<file path=xl/sharedStrings.xml><?xml version="1.0" encoding="utf-8"?>
<sst xmlns="http://schemas.openxmlformats.org/spreadsheetml/2006/main" count="267" uniqueCount="228">
  <si>
    <t>Instruction Name</t>
  </si>
  <si>
    <t>Instruction #</t>
  </si>
  <si>
    <t>ADDI</t>
  </si>
  <si>
    <t>ADD</t>
  </si>
  <si>
    <t>ADDS</t>
  </si>
  <si>
    <t>AND</t>
  </si>
  <si>
    <t>EOR</t>
  </si>
  <si>
    <t>LSL</t>
  </si>
  <si>
    <t>LSR</t>
  </si>
  <si>
    <t>SUB</t>
  </si>
  <si>
    <t>ADDIS</t>
  </si>
  <si>
    <t>ANDI</t>
  </si>
  <si>
    <t>ANDIS</t>
  </si>
  <si>
    <t>EORI</t>
  </si>
  <si>
    <t>ORRI</t>
  </si>
  <si>
    <t>ORR</t>
  </si>
  <si>
    <t>B</t>
  </si>
  <si>
    <t>BEQ</t>
  </si>
  <si>
    <t>BNE</t>
  </si>
  <si>
    <t>BLT</t>
  </si>
  <si>
    <t>BGE</t>
  </si>
  <si>
    <t>CBNZ</t>
  </si>
  <si>
    <t>CBZ</t>
  </si>
  <si>
    <t>LDUR</t>
  </si>
  <si>
    <t>MOVZ</t>
  </si>
  <si>
    <t>STUR</t>
  </si>
  <si>
    <t>SUBI</t>
  </si>
  <si>
    <t>SUBIS</t>
  </si>
  <si>
    <t xml:space="preserve">= R TYPE </t>
  </si>
  <si>
    <t>= I_TYPE</t>
  </si>
  <si>
    <t>= D_TYPE</t>
  </si>
  <si>
    <t>= B_TYPE</t>
  </si>
  <si>
    <t>= CB_TYPE</t>
  </si>
  <si>
    <t>= IM_TYPE</t>
  </si>
  <si>
    <t>instructions</t>
  </si>
  <si>
    <t>AND R4, R1, R2</t>
  </si>
  <si>
    <t>LDUR R2, 0[R5]</t>
  </si>
  <si>
    <t>LSL R6, R1, 6'd30</t>
  </si>
  <si>
    <t>LSR R6, R1, 6'd30</t>
  </si>
  <si>
    <t>ORR R2, R1, R2</t>
  </si>
  <si>
    <t>AND R9, R6, R1</t>
  </si>
  <si>
    <t>SUBIS R31, R4, R1</t>
  </si>
  <si>
    <t>BEQ h10</t>
  </si>
  <si>
    <t>LDUR R10, 0[R1]</t>
  </si>
  <si>
    <t>BEQ hFFFF</t>
  </si>
  <si>
    <t>BNE hFFFF</t>
  </si>
  <si>
    <t>BLT hFFFF</t>
  </si>
  <si>
    <t>BGE hFFFF</t>
  </si>
  <si>
    <t>ADD R11, R2, R3</t>
  </si>
  <si>
    <t>LSL R12, R7, 6'd16</t>
  </si>
  <si>
    <t>B h20</t>
  </si>
  <si>
    <t>Instruction name</t>
  </si>
  <si>
    <t>B h14</t>
  </si>
  <si>
    <t>Instruction tests (paste into Word)</t>
  </si>
  <si>
    <t>ADDI R1, R31, #123</t>
  </si>
  <si>
    <t>ADDI R2, R31, #FFF</t>
  </si>
  <si>
    <t>ADDI R7, R3, #123</t>
  </si>
  <si>
    <t>LDUR R8, 100[R7]</t>
  </si>
  <si>
    <t>ADDI R3, R31, #246</t>
  </si>
  <si>
    <t>PC</t>
  </si>
  <si>
    <t>ID/EX</t>
  </si>
  <si>
    <t>IF/ID</t>
  </si>
  <si>
    <t>EX/MEM</t>
  </si>
  <si>
    <t>MEM/WB</t>
  </si>
  <si>
    <t>ADDI R1 R31</t>
  </si>
  <si>
    <t>Clock Cycles</t>
  </si>
  <si>
    <t>ADDI R2, R31</t>
  </si>
  <si>
    <t>ADDI R3, R31</t>
  </si>
  <si>
    <t>AND R4, R1</t>
  </si>
  <si>
    <t>STUR 0[R2], R8</t>
  </si>
  <si>
    <t>ADDIS R13, R1, #333</t>
  </si>
  <si>
    <t>TOTAL/instr</t>
  </si>
  <si>
    <t>ADD R14, R10, R1</t>
  </si>
  <si>
    <t>ANDI R15, R7, #123</t>
  </si>
  <si>
    <t>ADDS R16, R12, R7</t>
  </si>
  <si>
    <t>SUB R17, R12, R12</t>
  </si>
  <si>
    <t>SUBI R18, R12, #123</t>
  </si>
  <si>
    <t>ORR R19, R12, R7</t>
  </si>
  <si>
    <t>MOVZ R20, 0&lt;&lt;16 #1</t>
  </si>
  <si>
    <t>MOVZ R21, 1&lt;&lt;16 #1</t>
  </si>
  <si>
    <t>MOVZ R22, 2&lt;&lt;16 #1</t>
  </si>
  <si>
    <t>MOVZ R23, 3&lt;&lt;16 #1</t>
  </si>
  <si>
    <t>EORI R26, R20, #0</t>
  </si>
  <si>
    <t>EOR R27, R20, R21</t>
  </si>
  <si>
    <t>EOR R28, R1, R2</t>
  </si>
  <si>
    <t>EOR R29, R1, R3</t>
  </si>
  <si>
    <t>CBZ #123, R1</t>
  </si>
  <si>
    <t>CBZ #123, R2</t>
  </si>
  <si>
    <t>CBZ #123, R3</t>
  </si>
  <si>
    <t>ANDI R30, R1, #ABC</t>
  </si>
  <si>
    <t>ANDI R1, R2, #DEF</t>
  </si>
  <si>
    <t>AND R2, R10, R11</t>
  </si>
  <si>
    <t>AND R3, R11, R12</t>
  </si>
  <si>
    <t>AND R4, R23, R22</t>
  </si>
  <si>
    <t>ADDS R5, R20, R21</t>
  </si>
  <si>
    <t>ADDS R6, R21, R22</t>
  </si>
  <si>
    <t>ADDS R1, R2, R30</t>
  </si>
  <si>
    <t>B h30</t>
  </si>
  <si>
    <t>CBNZ #10, R6</t>
  </si>
  <si>
    <t>instances / instruction</t>
  </si>
  <si>
    <t>EORI, R0, R31, #FFF</t>
  </si>
  <si>
    <t>EORI, R31, R31, #FFF</t>
  </si>
  <si>
    <t>EOR R31, R1, R2</t>
  </si>
  <si>
    <t>CBNZ #10, R31</t>
  </si>
  <si>
    <t>LSL R5, R2, 6'd19</t>
  </si>
  <si>
    <t>LSR R6, R3, 6'd20</t>
  </si>
  <si>
    <t>ORRI R7, R3, #F0F</t>
  </si>
  <si>
    <t>ORRI R8, R1, #F0F</t>
  </si>
  <si>
    <t>STUR 0[R23], R9</t>
  </si>
  <si>
    <t>SUBI R10, R31, #FFF</t>
  </si>
  <si>
    <t>SUB R1, R5, R0</t>
  </si>
  <si>
    <t>LDUR R24, 1FF[R18]</t>
  </si>
  <si>
    <t>LDUR R25, 10F[R19]</t>
  </si>
  <si>
    <t>SUBI R2, R31, #FFF</t>
  </si>
  <si>
    <t>ORRI R3, R31, #111</t>
  </si>
  <si>
    <t>ORR, R4, R31, R31</t>
  </si>
  <si>
    <t>ADDI R5, R31, #100</t>
  </si>
  <si>
    <t>ADD R6, R1, R1</t>
  </si>
  <si>
    <t>ADDIS R7, R2, R1</t>
  </si>
  <si>
    <t>ADDS R8, R3, R3</t>
  </si>
  <si>
    <t>ANDS</t>
  </si>
  <si>
    <t>ANDS R9, R31, R31</t>
  </si>
  <si>
    <t>ANDIS R10, R2, #FFF</t>
  </si>
  <si>
    <t>SUBS R31,  R31 R31</t>
  </si>
  <si>
    <t>SUBS R31, R31, R31</t>
  </si>
  <si>
    <t>ANDIS R11, R10, #1</t>
  </si>
  <si>
    <t>EORI R12, R9, #BBB</t>
  </si>
  <si>
    <t>B h40</t>
  </si>
  <si>
    <t>BEQ h8</t>
  </si>
  <si>
    <t>MOVZ R13, 2&lt;&lt;16, #FFFF</t>
  </si>
  <si>
    <t>MOVZ R14, 1&lt;&lt;16 #FF11</t>
  </si>
  <si>
    <t>LSL R15, R9, 6'd10</t>
  </si>
  <si>
    <t>LSL R16, R10, 6'd9</t>
  </si>
  <si>
    <t>ANDS R17, R8, R3</t>
  </si>
  <si>
    <t>ANDS R18, R11, R31</t>
  </si>
  <si>
    <t>ORR R1, R2, R3</t>
  </si>
  <si>
    <t>ORR R1, R3, R4</t>
  </si>
  <si>
    <t>ORR R1, R4, R5</t>
  </si>
  <si>
    <t>ORR R1, R5, R6</t>
  </si>
  <si>
    <t>ORRI R2, R14, #FED</t>
  </si>
  <si>
    <t>ORRI R2, R15, #DSA</t>
  </si>
  <si>
    <t>ORRI R2, R12, #AAA</t>
  </si>
  <si>
    <t>ORRI R2, R31, #ABC</t>
  </si>
  <si>
    <t>ADD R20, R17, R17</t>
  </si>
  <si>
    <t>ADD R20, R18, R17</t>
  </si>
  <si>
    <t>ADD R20, R2, R11</t>
  </si>
  <si>
    <t>ADD R20, R31, R31</t>
  </si>
  <si>
    <t>ADDIS R19, R1, #AAA</t>
  </si>
  <si>
    <t>ADDIS R19, R13, #BBB</t>
  </si>
  <si>
    <t>ADDIS R19, R3, #CCC</t>
  </si>
  <si>
    <t>ADDIS R19, R2, #DDD</t>
  </si>
  <si>
    <t>ADDI R10, R31, #123</t>
  </si>
  <si>
    <t>ADDI R10, R19, #FFF</t>
  </si>
  <si>
    <t>ADDS R11, R19, R18</t>
  </si>
  <si>
    <t>ADDS R12, R20, R19</t>
  </si>
  <si>
    <t>AND R13, R20, R19</t>
  </si>
  <si>
    <t>AND R14, R10, R20</t>
  </si>
  <si>
    <t>ANDS R9, R10, R20</t>
  </si>
  <si>
    <t>ANDS R0, R31, R31</t>
  </si>
  <si>
    <t>ANDI R22, R11, #123</t>
  </si>
  <si>
    <t>ANDI R23, R10, #123</t>
  </si>
  <si>
    <t>ANDIS R1, R19, #DED</t>
  </si>
  <si>
    <t>ANDIS R1, R20, #AAA</t>
  </si>
  <si>
    <t>ANDIS R1, R19, #ACD</t>
  </si>
  <si>
    <t>ANDI R2, R22, #141</t>
  </si>
  <si>
    <t>ANDI R3, R23, #141</t>
  </si>
  <si>
    <t>ADDI R4, R10, #FFF</t>
  </si>
  <si>
    <t>STUR 0[R10], R5</t>
  </si>
  <si>
    <t>STUR 1FF[R20], R6</t>
  </si>
  <si>
    <t>STUR F0[R19], R7</t>
  </si>
  <si>
    <t>STUR 0[R14], R8</t>
  </si>
  <si>
    <t>SUBI R15, R31, #400</t>
  </si>
  <si>
    <t>ORRI R10, R3, #FFA</t>
  </si>
  <si>
    <t>SUB R20, R3, R5</t>
  </si>
  <si>
    <t>SUB R21, R4, R6</t>
  </si>
  <si>
    <t>SUB R22, R31, R31</t>
  </si>
  <si>
    <t>SUBI, R16, R15, #9F4</t>
  </si>
  <si>
    <t>B h'10</t>
  </si>
  <si>
    <t>LSR R4, R10, 6d'10</t>
  </si>
  <si>
    <t>LSR R4, R9, 6d'3F</t>
  </si>
  <si>
    <t>LSR R4, R15, 6d'5</t>
  </si>
  <si>
    <t>LSR R4, R16, 6d'A</t>
  </si>
  <si>
    <t>MOVZ R16, 1&lt;&lt;16 #FA</t>
  </si>
  <si>
    <t>LDUR R30 FF[R21]</t>
  </si>
  <si>
    <t>LDUR R29 0[R22]</t>
  </si>
  <si>
    <t>SUBI R11, R31, #FFF</t>
  </si>
  <si>
    <t>ADDIS R12, R31, #0F0</t>
  </si>
  <si>
    <t>SUBS R31, R10, R11</t>
  </si>
  <si>
    <t>BGE h1000</t>
  </si>
  <si>
    <t>BLT h1000</t>
  </si>
  <si>
    <t>BNE h1000</t>
  </si>
  <si>
    <t>SUBS R31, R15 R16</t>
  </si>
  <si>
    <t>BEQ h1000</t>
  </si>
  <si>
    <t>B h'1000</t>
  </si>
  <si>
    <t>SUBS R31, R31, R11</t>
  </si>
  <si>
    <t>CBNZ R31 #10</t>
  </si>
  <si>
    <t>CBNZ R29 #FFFF</t>
  </si>
  <si>
    <t>CBNZ R10 #100</t>
  </si>
  <si>
    <t>CBNZ R14 #100</t>
  </si>
  <si>
    <t>CBZ R31 #100</t>
  </si>
  <si>
    <t>CBZ R10 #100</t>
  </si>
  <si>
    <t>CBZ R14 #100</t>
  </si>
  <si>
    <t>CBZ R30 #1000</t>
  </si>
  <si>
    <t>CBNZ R31 #FFFFF</t>
  </si>
  <si>
    <t>EOR R0, R31, R30</t>
  </si>
  <si>
    <t>EOR R1, R30, R29</t>
  </si>
  <si>
    <t>EOR R2, R31, R4</t>
  </si>
  <si>
    <t>EORI R31, R31, #FFF</t>
  </si>
  <si>
    <t>EORI R30, R1, #FAB</t>
  </si>
  <si>
    <t>EOR R3, R31, R11</t>
  </si>
  <si>
    <t>EOR R4, R11, R0</t>
  </si>
  <si>
    <t>EORI R20, R2 #F00</t>
  </si>
  <si>
    <t>EORI E21, R3, #ABC</t>
  </si>
  <si>
    <t>LSL R6, R1, 6'd9</t>
  </si>
  <si>
    <t>LSL R7, R4, 6'd12</t>
  </si>
  <si>
    <t>LSL R8, R3, 6'd3</t>
  </si>
  <si>
    <t>SUB R9, R31, R31</t>
  </si>
  <si>
    <t>SUBI, R10, R1, #123</t>
  </si>
  <si>
    <t>SUBI, R11, R31, #123</t>
  </si>
  <si>
    <t>SUBI, R12, R2, #123</t>
  </si>
  <si>
    <t>SUB R13, R31, R10</t>
  </si>
  <si>
    <t>SUB R14, R4, R3</t>
  </si>
  <si>
    <t>B h'FFFFF</t>
  </si>
  <si>
    <t>ANDIS R0, R31, #100</t>
  </si>
  <si>
    <t>ANDS R10, R1, R2</t>
  </si>
  <si>
    <t>B h'FFF</t>
  </si>
  <si>
    <t>B h'F123</t>
  </si>
  <si>
    <t>B h'FAD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</si>
</sst>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theme="7"/>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right style="thin">
        <color indexed="64"/>
      </right>
      <top style="thin">
        <color indexed="64"/>
      </top>
      <bottom/>
      <diagonal/>
    </border>
    <border>
      <left style="thin">
        <color indexed="64"/>
      </left>
      <right/>
      <top style="thin">
        <color indexed="64"/>
      </top>
      <bottom style="thin">
        <color theme="0"/>
      </bottom>
      <diagonal/>
    </border>
    <border>
      <left style="thin">
        <color indexed="64"/>
      </left>
      <right style="thin">
        <color theme="0"/>
      </right>
      <top style="thin">
        <color indexed="64"/>
      </top>
      <bottom/>
      <diagonal/>
    </border>
    <border>
      <left style="thin">
        <color indexed="64"/>
      </left>
      <right/>
      <top style="thin">
        <color indexed="64"/>
      </top>
      <bottom/>
      <diagonal/>
    </border>
    <border>
      <left style="thin">
        <color theme="0"/>
      </left>
      <right/>
      <top style="thin">
        <color indexed="64"/>
      </top>
      <bottom style="thin">
        <color indexed="64"/>
      </bottom>
      <diagonal/>
    </border>
    <border>
      <left style="thin">
        <color theme="0"/>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style="thin">
        <color indexed="64"/>
      </top>
      <bottom/>
      <diagonal/>
    </border>
    <border>
      <left style="thin">
        <color theme="0"/>
      </left>
      <right style="thin">
        <color indexed="64"/>
      </right>
      <top/>
      <bottom style="thin">
        <color indexed="64"/>
      </bottom>
      <diagonal/>
    </border>
    <border>
      <left style="thin">
        <color theme="0"/>
      </left>
      <right style="thin">
        <color indexed="64"/>
      </right>
      <top style="thin">
        <color theme="0"/>
      </top>
      <bottom/>
      <diagonal/>
    </border>
    <border>
      <left style="thin">
        <color indexed="64"/>
      </left>
      <right style="thin">
        <color indexed="64"/>
      </right>
      <top style="thin">
        <color theme="0"/>
      </top>
      <bottom/>
      <diagonal/>
    </border>
    <border>
      <left/>
      <right style="thin">
        <color theme="0"/>
      </right>
      <top style="thin">
        <color theme="0"/>
      </top>
      <bottom style="thin">
        <color indexed="64"/>
      </bottom>
      <diagonal/>
    </border>
    <border>
      <left/>
      <right style="thin">
        <color theme="0"/>
      </right>
      <top style="thin">
        <color indexed="64"/>
      </top>
      <bottom style="thin">
        <color indexed="64"/>
      </bottom>
      <diagonal/>
    </border>
    <border>
      <left/>
      <right style="thin">
        <color theme="0"/>
      </right>
      <top style="thin">
        <color indexed="64"/>
      </top>
      <bottom/>
      <diagonal/>
    </border>
    <border>
      <left/>
      <right style="thin">
        <color theme="0"/>
      </right>
      <top style="thin">
        <color indexed="64"/>
      </top>
      <bottom style="thin">
        <color theme="0"/>
      </bottom>
      <diagonal/>
    </border>
    <border>
      <left style="thin">
        <color theme="0"/>
      </left>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0"/>
      </left>
      <right/>
      <top style="thin">
        <color theme="0"/>
      </top>
      <bottom style="thin">
        <color indexed="64"/>
      </bottom>
      <diagonal/>
    </border>
    <border>
      <left style="thin">
        <color theme="0"/>
      </left>
      <right/>
      <top style="thin">
        <color indexed="64"/>
      </top>
      <bottom/>
      <diagonal/>
    </border>
    <border>
      <left/>
      <right/>
      <top style="thin">
        <color indexed="64"/>
      </top>
      <bottom style="thin">
        <color theme="0"/>
      </bottom>
      <diagonal/>
    </border>
  </borders>
  <cellStyleXfs count="1">
    <xf numFmtId="0" fontId="0" fillId="0" borderId="0"/>
  </cellStyleXfs>
  <cellXfs count="95">
    <xf numFmtId="0" fontId="0" fillId="0" borderId="0" xfId="0"/>
    <xf numFmtId="0" fontId="0" fillId="0" borderId="1" xfId="0" applyBorder="1"/>
    <xf numFmtId="0" fontId="0" fillId="2" borderId="1" xfId="0" applyFill="1" applyBorder="1"/>
    <xf numFmtId="0" fontId="0" fillId="3" borderId="1" xfId="0" applyFill="1" applyBorder="1"/>
    <xf numFmtId="49" fontId="0" fillId="0" borderId="0" xfId="0" applyNumberFormat="1"/>
    <xf numFmtId="49" fontId="0" fillId="2" borderId="1" xfId="0" quotePrefix="1" applyNumberFormat="1" applyFill="1" applyBorder="1"/>
    <xf numFmtId="49" fontId="0" fillId="3" borderId="1" xfId="0" applyNumberFormat="1" applyFill="1" applyBorder="1"/>
    <xf numFmtId="0" fontId="0" fillId="4" borderId="1" xfId="0" applyFill="1" applyBorder="1"/>
    <xf numFmtId="49" fontId="0" fillId="4" borderId="1" xfId="0" applyNumberFormat="1" applyFill="1" applyBorder="1"/>
    <xf numFmtId="0" fontId="0" fillId="6" borderId="1" xfId="0" applyFill="1" applyBorder="1"/>
    <xf numFmtId="49" fontId="0" fillId="6" borderId="1" xfId="0" applyNumberFormat="1" applyFill="1" applyBorder="1"/>
    <xf numFmtId="0" fontId="0" fillId="7" borderId="1" xfId="0" applyFill="1" applyBorder="1"/>
    <xf numFmtId="49" fontId="0" fillId="7" borderId="1" xfId="0" applyNumberFormat="1" applyFill="1" applyBorder="1"/>
    <xf numFmtId="0" fontId="0" fillId="8" borderId="1" xfId="0" applyFill="1" applyBorder="1"/>
    <xf numFmtId="49" fontId="0" fillId="8" borderId="1" xfId="0" applyNumberFormat="1" applyFill="1" applyBorder="1"/>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4" borderId="1" xfId="0" applyFill="1" applyBorder="1" applyAlignment="1">
      <alignment horizontal="center" vertical="center"/>
    </xf>
    <xf numFmtId="0" fontId="0" fillId="8" borderId="1" xfId="0" applyFill="1" applyBorder="1" applyAlignment="1">
      <alignment horizontal="center" vertical="center"/>
    </xf>
    <xf numFmtId="0" fontId="1" fillId="2"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3" xfId="0" applyBorder="1"/>
    <xf numFmtId="0" fontId="2" fillId="0" borderId="0" xfId="0" applyFont="1"/>
    <xf numFmtId="0" fontId="0" fillId="0" borderId="5" xfId="0" applyBorder="1"/>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 fillId="0" borderId="16" xfId="0" applyFont="1" applyBorder="1" applyAlignment="1">
      <alignment horizontal="center" vertical="center"/>
    </xf>
    <xf numFmtId="0" fontId="1" fillId="0" borderId="4"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0" fillId="0" borderId="0" xfId="0" applyAlignment="1">
      <alignment wrapText="1"/>
    </xf>
    <xf numFmtId="0" fontId="0" fillId="0" borderId="5" xfId="0" applyBorder="1" applyAlignment="1">
      <alignment horizontal="left"/>
    </xf>
    <xf numFmtId="0" fontId="0" fillId="0" borderId="1" xfId="0" applyBorder="1" applyAlignment="1">
      <alignment horizontal="left"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right"/>
    </xf>
    <xf numFmtId="0" fontId="1" fillId="0" borderId="0" xfId="0" applyFont="1" applyAlignment="1">
      <alignment horizontal="center"/>
    </xf>
    <xf numFmtId="0" fontId="0" fillId="3" borderId="0" xfId="0" applyFill="1"/>
    <xf numFmtId="0" fontId="0" fillId="2" borderId="0" xfId="0" applyFill="1"/>
    <xf numFmtId="0" fontId="0" fillId="9" borderId="0" xfId="0" applyFill="1"/>
    <xf numFmtId="0" fontId="4" fillId="2" borderId="1" xfId="0" applyFont="1" applyFill="1" applyBorder="1" applyAlignment="1">
      <alignment horizontal="center" vertical="center"/>
    </xf>
    <xf numFmtId="0" fontId="0" fillId="0" borderId="0" xfId="0" applyBorder="1" applyAlignment="1">
      <alignment horizontal="left" wrapText="1"/>
    </xf>
    <xf numFmtId="0" fontId="0" fillId="0" borderId="0" xfId="0" applyBorder="1" applyAlignment="1">
      <alignment wrapText="1"/>
    </xf>
    <xf numFmtId="0" fontId="2" fillId="0" borderId="0" xfId="0" applyFont="1" applyBorder="1" applyAlignment="1">
      <alignment horizontal="center"/>
    </xf>
    <xf numFmtId="0" fontId="0" fillId="0" borderId="1" xfId="0" applyBorder="1" applyAlignment="1">
      <alignment horizont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4" borderId="12" xfId="0" applyFont="1" applyFill="1" applyBorder="1" applyAlignment="1">
      <alignment horizontal="center" vertical="center"/>
    </xf>
    <xf numFmtId="0" fontId="1" fillId="7" borderId="18"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4"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10" xfId="0" applyFont="1" applyFill="1" applyBorder="1" applyAlignment="1">
      <alignment horizontal="center" vertical="center"/>
    </xf>
  </cellXfs>
  <cellStyles count="1">
    <cellStyle name="Normal" xfId="0" builtinId="0"/>
  </cellStyles>
  <dxfs count="1">
    <dxf>
      <fill>
        <patternFill patternType="none">
          <bgColor auto="1"/>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203"/>
  <sheetViews>
    <sheetView topLeftCell="A165" zoomScale="70" zoomScaleNormal="70" workbookViewId="0">
      <selection activeCell="J197" sqref="J197"/>
    </sheetView>
  </sheetViews>
  <sheetFormatPr defaultColWidth="8.85546875" defaultRowHeight="15" x14ac:dyDescent="0.25"/>
  <cols>
    <col min="1" max="1" width="12" bestFit="1" customWidth="1"/>
    <col min="2" max="2" width="18.140625" bestFit="1" customWidth="1"/>
    <col min="3" max="3" width="18.42578125" bestFit="1" customWidth="1"/>
    <col min="4" max="4" width="19.85546875" bestFit="1" customWidth="1"/>
    <col min="5" max="5" width="19.28515625" bestFit="1" customWidth="1"/>
    <col min="6" max="7" width="18.140625" bestFit="1" customWidth="1"/>
    <col min="8" max="8" width="18.5703125" bestFit="1" customWidth="1"/>
    <col min="9" max="9" width="19.28515625" bestFit="1" customWidth="1"/>
    <col min="10" max="10" width="9.28515625" bestFit="1" customWidth="1"/>
    <col min="11" max="11" width="11" bestFit="1" customWidth="1"/>
    <col min="12" max="12" width="10.85546875" bestFit="1" customWidth="1"/>
    <col min="13" max="13" width="9.85546875" bestFit="1" customWidth="1"/>
    <col min="14" max="14" width="10.28515625" bestFit="1" customWidth="1"/>
    <col min="15" max="15" width="15.42578125" bestFit="1" customWidth="1"/>
    <col min="16" max="16" width="14.42578125" bestFit="1" customWidth="1"/>
    <col min="17" max="17" width="15.140625" bestFit="1" customWidth="1"/>
    <col min="18" max="18" width="16.85546875" bestFit="1" customWidth="1"/>
    <col min="19" max="19" width="17" bestFit="1" customWidth="1"/>
    <col min="20" max="20" width="15.140625" bestFit="1" customWidth="1"/>
    <col min="21" max="21" width="15.42578125" bestFit="1" customWidth="1"/>
    <col min="22" max="22" width="22.7109375" bestFit="1" customWidth="1"/>
    <col min="23" max="23" width="15.7109375" bestFit="1" customWidth="1"/>
    <col min="24" max="24" width="15" bestFit="1" customWidth="1"/>
    <col min="25" max="25" width="14.85546875" bestFit="1" customWidth="1"/>
    <col min="26" max="26" width="16.42578125" bestFit="1" customWidth="1"/>
    <col min="27" max="27" width="19.28515625" bestFit="1" customWidth="1"/>
    <col min="28" max="28" width="18.7109375" bestFit="1" customWidth="1"/>
    <col min="29" max="29" width="8.42578125" customWidth="1"/>
    <col min="30" max="30" width="22.28515625" bestFit="1" customWidth="1"/>
    <col min="31" max="31" width="9.85546875" bestFit="1" customWidth="1"/>
    <col min="32" max="32" width="12.42578125" bestFit="1" customWidth="1"/>
  </cols>
  <sheetData>
    <row r="1" spans="1:33" x14ac:dyDescent="0.25">
      <c r="A1" s="1"/>
      <c r="B1" s="80" t="s">
        <v>0</v>
      </c>
      <c r="C1" s="80"/>
      <c r="D1" s="80"/>
      <c r="E1" s="80"/>
      <c r="F1" s="80"/>
      <c r="G1" s="80"/>
      <c r="H1" s="80"/>
      <c r="I1" s="80"/>
      <c r="J1" s="80"/>
      <c r="K1" s="80"/>
      <c r="L1" s="80"/>
      <c r="M1" s="80"/>
      <c r="N1" s="80"/>
      <c r="O1" s="80"/>
      <c r="P1" s="80"/>
      <c r="Q1" s="80"/>
      <c r="R1" s="80"/>
      <c r="S1" s="80"/>
      <c r="T1" s="80"/>
      <c r="U1" s="80"/>
      <c r="V1" s="80"/>
      <c r="W1" s="80"/>
      <c r="X1" s="80"/>
      <c r="Y1" s="80"/>
      <c r="Z1" s="80"/>
      <c r="AA1" s="80"/>
      <c r="AB1" s="80"/>
    </row>
    <row r="2" spans="1:33" x14ac:dyDescent="0.25">
      <c r="A2" s="1" t="s">
        <v>1</v>
      </c>
      <c r="B2" s="17" t="s">
        <v>3</v>
      </c>
      <c r="C2" s="18" t="s">
        <v>2</v>
      </c>
      <c r="D2" s="18" t="s">
        <v>10</v>
      </c>
      <c r="E2" s="17" t="s">
        <v>4</v>
      </c>
      <c r="F2" s="17" t="s">
        <v>5</v>
      </c>
      <c r="G2" s="17" t="s">
        <v>120</v>
      </c>
      <c r="H2" s="18" t="s">
        <v>11</v>
      </c>
      <c r="I2" s="18" t="s">
        <v>12</v>
      </c>
      <c r="J2" s="19" t="s">
        <v>16</v>
      </c>
      <c r="K2" s="20" t="s">
        <v>17</v>
      </c>
      <c r="L2" s="20" t="s">
        <v>18</v>
      </c>
      <c r="M2" s="20" t="s">
        <v>19</v>
      </c>
      <c r="N2" s="20" t="s">
        <v>20</v>
      </c>
      <c r="O2" s="20" t="s">
        <v>21</v>
      </c>
      <c r="P2" s="20" t="s">
        <v>22</v>
      </c>
      <c r="Q2" s="17" t="s">
        <v>6</v>
      </c>
      <c r="R2" s="18" t="s">
        <v>13</v>
      </c>
      <c r="S2" s="21" t="s">
        <v>23</v>
      </c>
      <c r="T2" s="17" t="s">
        <v>7</v>
      </c>
      <c r="U2" s="17" t="s">
        <v>8</v>
      </c>
      <c r="V2" s="22" t="s">
        <v>24</v>
      </c>
      <c r="W2" s="17" t="s">
        <v>15</v>
      </c>
      <c r="X2" s="18" t="s">
        <v>14</v>
      </c>
      <c r="Y2" s="21" t="s">
        <v>25</v>
      </c>
      <c r="Z2" s="17" t="s">
        <v>9</v>
      </c>
      <c r="AA2" s="18" t="s">
        <v>26</v>
      </c>
      <c r="AB2" s="18" t="s">
        <v>27</v>
      </c>
      <c r="AD2">
        <f>COUNTIF(B2:AB2, "*")</f>
        <v>27</v>
      </c>
      <c r="AE2" t="s">
        <v>34</v>
      </c>
      <c r="AF2" s="2"/>
      <c r="AG2" s="5" t="s">
        <v>28</v>
      </c>
    </row>
    <row r="3" spans="1:33" x14ac:dyDescent="0.25">
      <c r="A3" s="1">
        <v>0</v>
      </c>
      <c r="B3" s="26"/>
      <c r="C3" s="16" t="s">
        <v>54</v>
      </c>
      <c r="D3" s="26"/>
      <c r="E3" s="26"/>
      <c r="F3" s="26"/>
      <c r="G3" s="26"/>
      <c r="H3" s="26"/>
      <c r="I3" s="26"/>
      <c r="J3" s="26"/>
      <c r="K3" s="26"/>
      <c r="L3" s="26"/>
      <c r="M3" s="26"/>
      <c r="N3" s="26"/>
      <c r="O3" s="26"/>
      <c r="P3" s="26"/>
      <c r="Q3" s="26"/>
      <c r="R3" s="26"/>
      <c r="S3" s="26"/>
      <c r="T3" s="26"/>
      <c r="U3" s="26"/>
      <c r="V3" s="26"/>
      <c r="W3" s="26"/>
      <c r="X3" s="26"/>
      <c r="Y3" s="26"/>
      <c r="Z3" s="26"/>
      <c r="AA3" s="26"/>
      <c r="AB3" s="26"/>
      <c r="AD3">
        <f>200/AD2</f>
        <v>7.4074074074074074</v>
      </c>
      <c r="AE3" t="s">
        <v>99</v>
      </c>
      <c r="AF3" s="3"/>
      <c r="AG3" s="6" t="s">
        <v>29</v>
      </c>
    </row>
    <row r="4" spans="1:33" x14ac:dyDescent="0.25">
      <c r="A4" s="1">
        <v>1</v>
      </c>
      <c r="B4" s="26"/>
      <c r="C4" s="16" t="s">
        <v>55</v>
      </c>
      <c r="D4" s="26"/>
      <c r="E4" s="26"/>
      <c r="F4" s="26"/>
      <c r="G4" s="26"/>
      <c r="H4" s="26"/>
      <c r="I4" s="26"/>
      <c r="J4" s="26"/>
      <c r="K4" s="26"/>
      <c r="L4" s="26"/>
      <c r="M4" s="26"/>
      <c r="N4" s="26"/>
      <c r="O4" s="26"/>
      <c r="P4" s="26"/>
      <c r="Q4" s="26"/>
      <c r="R4" s="26"/>
      <c r="S4" s="26"/>
      <c r="T4" s="26"/>
      <c r="U4" s="26"/>
      <c r="V4" s="26"/>
      <c r="W4" s="26"/>
      <c r="X4" s="26"/>
      <c r="Y4" s="26"/>
      <c r="Z4" s="26"/>
      <c r="AA4" s="26"/>
      <c r="AB4" s="26"/>
      <c r="AF4" s="7"/>
      <c r="AG4" s="8" t="s">
        <v>30</v>
      </c>
    </row>
    <row r="5" spans="1:33" x14ac:dyDescent="0.25">
      <c r="A5" s="1">
        <v>2</v>
      </c>
      <c r="B5" s="26"/>
      <c r="C5" s="16" t="s">
        <v>58</v>
      </c>
      <c r="D5" s="26"/>
      <c r="E5" s="26"/>
      <c r="F5" s="26"/>
      <c r="G5" s="26"/>
      <c r="H5" s="26"/>
      <c r="I5" s="26"/>
      <c r="J5" s="26"/>
      <c r="K5" s="26"/>
      <c r="L5" s="26"/>
      <c r="M5" s="26"/>
      <c r="N5" s="26"/>
      <c r="O5" s="26"/>
      <c r="P5" s="26"/>
      <c r="Q5" s="26"/>
      <c r="R5" s="26"/>
      <c r="S5" s="26"/>
      <c r="T5" s="26"/>
      <c r="U5" s="26"/>
      <c r="V5" s="26"/>
      <c r="W5" s="26"/>
      <c r="X5" s="26"/>
      <c r="Y5" s="26"/>
      <c r="Z5" s="26"/>
      <c r="AA5" s="26"/>
      <c r="AB5" s="26"/>
      <c r="AF5" s="9"/>
      <c r="AG5" s="10" t="s">
        <v>31</v>
      </c>
    </row>
    <row r="6" spans="1:33" x14ac:dyDescent="0.25">
      <c r="A6" s="1">
        <v>3</v>
      </c>
      <c r="B6" s="26"/>
      <c r="C6" s="26"/>
      <c r="D6" s="26"/>
      <c r="E6" s="26"/>
      <c r="F6" s="23" t="s">
        <v>35</v>
      </c>
      <c r="G6" s="23"/>
      <c r="H6" s="26"/>
      <c r="I6" s="26"/>
      <c r="J6" s="26"/>
      <c r="K6" s="26"/>
      <c r="L6" s="26"/>
      <c r="M6" s="26"/>
      <c r="N6" s="26"/>
      <c r="O6" s="26"/>
      <c r="P6" s="26"/>
      <c r="Q6" s="26"/>
      <c r="R6" s="26"/>
      <c r="S6" s="26"/>
      <c r="T6" s="26"/>
      <c r="U6" s="26"/>
      <c r="V6" s="26"/>
      <c r="W6" s="26"/>
      <c r="X6" s="26"/>
      <c r="Y6" s="26"/>
      <c r="Z6" s="26"/>
      <c r="AA6" s="26"/>
      <c r="AB6" s="26"/>
      <c r="AF6" s="11"/>
      <c r="AG6" s="12" t="s">
        <v>32</v>
      </c>
    </row>
    <row r="7" spans="1:33" x14ac:dyDescent="0.25">
      <c r="A7" s="1">
        <v>4</v>
      </c>
      <c r="B7" s="26"/>
      <c r="C7" s="26"/>
      <c r="D7" s="26"/>
      <c r="E7" s="26"/>
      <c r="F7" s="26"/>
      <c r="G7" s="26"/>
      <c r="H7" s="26"/>
      <c r="I7" s="26"/>
      <c r="J7" s="26"/>
      <c r="K7" s="26"/>
      <c r="L7" s="26"/>
      <c r="M7" s="26"/>
      <c r="N7" s="26"/>
      <c r="O7" s="26"/>
      <c r="P7" s="26"/>
      <c r="Q7" s="26"/>
      <c r="R7" s="26"/>
      <c r="S7" s="25" t="s">
        <v>36</v>
      </c>
      <c r="T7" s="26"/>
      <c r="U7" s="26"/>
      <c r="V7" s="26"/>
      <c r="W7" s="26"/>
      <c r="X7" s="26"/>
      <c r="Y7" s="26"/>
      <c r="Z7" s="26"/>
      <c r="AA7" s="26"/>
      <c r="AB7" s="26"/>
      <c r="AF7" s="13"/>
      <c r="AG7" s="14" t="s">
        <v>33</v>
      </c>
    </row>
    <row r="8" spans="1:33" x14ac:dyDescent="0.25">
      <c r="A8" s="1">
        <v>5</v>
      </c>
      <c r="B8" s="26"/>
      <c r="C8" s="26"/>
      <c r="D8" s="26"/>
      <c r="E8" s="26"/>
      <c r="F8" s="26"/>
      <c r="G8" s="26"/>
      <c r="H8" s="26"/>
      <c r="I8" s="26"/>
      <c r="J8" s="26"/>
      <c r="K8" s="26"/>
      <c r="L8" s="26"/>
      <c r="M8" s="26"/>
      <c r="N8" s="26"/>
      <c r="O8" s="26"/>
      <c r="P8" s="26"/>
      <c r="Q8" s="26"/>
      <c r="R8" s="26"/>
      <c r="S8" s="26"/>
      <c r="T8" s="23" t="s">
        <v>37</v>
      </c>
      <c r="U8" s="26"/>
      <c r="V8" s="26"/>
      <c r="W8" s="26"/>
      <c r="X8" s="26"/>
      <c r="Y8" s="26"/>
      <c r="Z8" s="26"/>
      <c r="AA8" s="26"/>
      <c r="AB8" s="26"/>
      <c r="AE8" s="4"/>
    </row>
    <row r="9" spans="1:33" x14ac:dyDescent="0.25">
      <c r="A9" s="1">
        <v>6</v>
      </c>
      <c r="B9" s="26"/>
      <c r="C9" s="26"/>
      <c r="D9" s="26"/>
      <c r="E9" s="26"/>
      <c r="F9" s="26"/>
      <c r="G9" s="26"/>
      <c r="H9" s="26"/>
      <c r="I9" s="26"/>
      <c r="J9" s="26"/>
      <c r="K9" s="26"/>
      <c r="L9" s="26"/>
      <c r="M9" s="26"/>
      <c r="N9" s="26"/>
      <c r="O9" s="26"/>
      <c r="P9" s="26"/>
      <c r="Q9" s="26"/>
      <c r="R9" s="26"/>
      <c r="S9" s="26"/>
      <c r="T9" s="26"/>
      <c r="U9" s="26"/>
      <c r="V9" s="26"/>
      <c r="W9" s="23" t="s">
        <v>39</v>
      </c>
      <c r="X9" s="26"/>
      <c r="Y9" s="26"/>
      <c r="Z9" s="26"/>
      <c r="AA9" s="26"/>
      <c r="AB9" s="26"/>
      <c r="AE9" s="4"/>
    </row>
    <row r="10" spans="1:33" x14ac:dyDescent="0.25">
      <c r="A10" s="1">
        <v>7</v>
      </c>
      <c r="B10" s="26"/>
      <c r="C10" s="16" t="s">
        <v>56</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E10" s="4"/>
    </row>
    <row r="11" spans="1:33" x14ac:dyDescent="0.25">
      <c r="A11" s="1">
        <v>8</v>
      </c>
      <c r="B11" s="26"/>
      <c r="C11" s="26"/>
      <c r="D11" s="26"/>
      <c r="E11" s="26"/>
      <c r="F11" s="26"/>
      <c r="G11" s="26"/>
      <c r="H11" s="26"/>
      <c r="I11" s="26"/>
      <c r="J11" s="26"/>
      <c r="K11" s="26"/>
      <c r="L11" s="26"/>
      <c r="M11" s="26"/>
      <c r="N11" s="26"/>
      <c r="O11" s="26"/>
      <c r="P11" s="26"/>
      <c r="Q11" s="26"/>
      <c r="R11" s="26"/>
      <c r="S11" s="26"/>
      <c r="T11" s="26"/>
      <c r="U11" s="76" t="s">
        <v>38</v>
      </c>
      <c r="W11" s="26"/>
      <c r="X11" s="26"/>
      <c r="Y11" s="26"/>
      <c r="Z11" s="26"/>
      <c r="AA11" s="26"/>
      <c r="AB11" s="26"/>
      <c r="AE11" s="4"/>
    </row>
    <row r="12" spans="1:33" x14ac:dyDescent="0.25">
      <c r="A12" s="1">
        <v>9</v>
      </c>
      <c r="B12" s="26"/>
      <c r="C12" s="26"/>
      <c r="D12" s="26"/>
      <c r="E12" s="26"/>
      <c r="F12" s="23" t="s">
        <v>40</v>
      </c>
      <c r="G12" s="23"/>
      <c r="H12" s="26"/>
      <c r="I12" s="26"/>
      <c r="J12" s="26"/>
      <c r="K12" s="26"/>
      <c r="L12" s="26"/>
      <c r="M12" s="26"/>
      <c r="N12" s="26"/>
      <c r="O12" s="26"/>
      <c r="P12" s="26"/>
      <c r="Q12" s="26"/>
      <c r="R12" s="26"/>
      <c r="S12" s="26"/>
      <c r="T12" s="26"/>
      <c r="U12" s="26"/>
      <c r="V12" s="26"/>
      <c r="W12" s="26"/>
      <c r="X12" s="26"/>
      <c r="Y12" s="26"/>
      <c r="Z12" s="26"/>
      <c r="AA12" s="26"/>
      <c r="AB12" s="26"/>
      <c r="AE12" s="4"/>
    </row>
    <row r="13" spans="1:33" x14ac:dyDescent="0.25">
      <c r="A13" s="1">
        <v>10</v>
      </c>
      <c r="B13" s="26"/>
      <c r="C13" s="26"/>
      <c r="D13" s="26"/>
      <c r="E13" s="26"/>
      <c r="F13" s="26"/>
      <c r="G13" s="26"/>
      <c r="H13" s="26"/>
      <c r="I13" s="26"/>
      <c r="J13" s="26"/>
      <c r="K13" s="26"/>
      <c r="L13" s="26"/>
      <c r="M13" s="26"/>
      <c r="N13" s="26"/>
      <c r="O13" s="26"/>
      <c r="P13" s="26"/>
      <c r="Q13" s="26"/>
      <c r="R13" s="26"/>
      <c r="S13" s="25" t="s">
        <v>57</v>
      </c>
      <c r="T13" s="26"/>
      <c r="U13" s="26"/>
      <c r="V13" s="26"/>
      <c r="W13" s="26"/>
      <c r="X13" s="26"/>
      <c r="Y13" s="26"/>
      <c r="Z13" s="26"/>
      <c r="AA13" s="26"/>
      <c r="AB13" s="26"/>
    </row>
    <row r="14" spans="1:33" x14ac:dyDescent="0.25">
      <c r="A14" s="1">
        <v>11</v>
      </c>
      <c r="B14" s="26"/>
      <c r="C14" s="26"/>
      <c r="D14" s="26"/>
      <c r="E14" s="26"/>
      <c r="F14" s="26"/>
      <c r="G14" s="26"/>
      <c r="H14" s="26"/>
      <c r="I14" s="26"/>
      <c r="J14" s="24" t="s">
        <v>52</v>
      </c>
      <c r="K14" s="26"/>
      <c r="L14" s="26"/>
      <c r="M14" s="26"/>
      <c r="N14" s="26"/>
      <c r="O14" s="26"/>
      <c r="P14" s="26"/>
      <c r="Q14" s="26"/>
      <c r="R14" s="26"/>
      <c r="S14" s="26"/>
      <c r="T14" s="26"/>
      <c r="U14" s="26"/>
      <c r="V14" s="26"/>
      <c r="W14" s="26"/>
      <c r="X14" s="26"/>
      <c r="Y14" s="26"/>
      <c r="Z14" s="26"/>
      <c r="AA14" s="26"/>
      <c r="AB14" s="26"/>
    </row>
    <row r="15" spans="1:33" x14ac:dyDescent="0.25">
      <c r="A15" s="1">
        <v>12</v>
      </c>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16" t="s">
        <v>41</v>
      </c>
    </row>
    <row r="16" spans="1:33" x14ac:dyDescent="0.25">
      <c r="A16" s="1">
        <v>13</v>
      </c>
      <c r="B16" s="26"/>
      <c r="C16" s="26"/>
      <c r="D16" s="26"/>
      <c r="E16" s="26"/>
      <c r="F16" s="26"/>
      <c r="G16" s="26"/>
      <c r="H16" s="26"/>
      <c r="I16" s="26"/>
      <c r="J16" s="26"/>
      <c r="K16" s="28" t="s">
        <v>42</v>
      </c>
      <c r="L16" s="26"/>
      <c r="M16" s="26"/>
      <c r="N16" s="26"/>
      <c r="O16" s="26"/>
      <c r="P16" s="26"/>
      <c r="Q16" s="26"/>
      <c r="R16" s="26"/>
      <c r="S16" s="26"/>
      <c r="T16" s="26"/>
      <c r="U16" s="26"/>
      <c r="V16" s="26"/>
      <c r="W16" s="26"/>
      <c r="X16" s="26"/>
      <c r="Y16" s="26"/>
      <c r="Z16" s="26"/>
      <c r="AA16" s="26"/>
      <c r="AB16" s="26"/>
    </row>
    <row r="17" spans="1:28" x14ac:dyDescent="0.25">
      <c r="A17" s="1">
        <v>14</v>
      </c>
      <c r="B17" s="26"/>
      <c r="C17" s="26"/>
      <c r="D17" s="26"/>
      <c r="E17" s="26"/>
      <c r="F17" s="26"/>
      <c r="G17" s="26"/>
      <c r="H17" s="26"/>
      <c r="I17" s="26"/>
      <c r="J17" s="26"/>
      <c r="K17" s="26"/>
      <c r="L17" s="26"/>
      <c r="M17" s="26"/>
      <c r="N17" s="26"/>
      <c r="O17" s="26"/>
      <c r="P17" s="26"/>
      <c r="Q17" s="26"/>
      <c r="R17" s="26"/>
      <c r="S17" s="25" t="s">
        <v>43</v>
      </c>
      <c r="T17" s="26"/>
      <c r="U17" s="26"/>
      <c r="V17" s="26"/>
      <c r="W17" s="26"/>
      <c r="X17" s="26"/>
      <c r="Y17" s="26"/>
      <c r="Z17" s="26"/>
      <c r="AA17" s="26"/>
      <c r="AB17" s="26"/>
    </row>
    <row r="18" spans="1:28" x14ac:dyDescent="0.25">
      <c r="A18" s="1">
        <v>15</v>
      </c>
      <c r="B18" s="26"/>
      <c r="C18" s="26"/>
      <c r="D18" s="26"/>
      <c r="E18" s="26"/>
      <c r="F18" s="26"/>
      <c r="G18" s="26"/>
      <c r="H18" s="26"/>
      <c r="I18" s="26"/>
      <c r="J18" s="26"/>
      <c r="K18" s="26"/>
      <c r="L18" s="26"/>
      <c r="M18" s="26"/>
      <c r="N18" s="26"/>
      <c r="O18" s="26"/>
      <c r="P18" s="26"/>
      <c r="Q18" s="26"/>
      <c r="R18" s="26"/>
      <c r="S18" s="26"/>
      <c r="T18" s="26"/>
      <c r="U18" s="26"/>
      <c r="V18" s="26"/>
      <c r="W18" s="26"/>
      <c r="X18" s="26"/>
      <c r="Y18" s="25" t="s">
        <v>69</v>
      </c>
      <c r="Z18" s="26"/>
      <c r="AA18" s="26"/>
      <c r="AB18" s="26"/>
    </row>
    <row r="19" spans="1:28" x14ac:dyDescent="0.25">
      <c r="A19" s="1">
        <v>16</v>
      </c>
      <c r="B19" s="26"/>
      <c r="C19" s="26"/>
      <c r="D19" s="26"/>
      <c r="E19" s="26"/>
      <c r="F19" s="26"/>
      <c r="G19" s="26"/>
      <c r="H19" s="26"/>
      <c r="I19" s="26"/>
      <c r="J19" s="26"/>
      <c r="K19" s="28" t="s">
        <v>44</v>
      </c>
      <c r="L19" s="26"/>
      <c r="M19" s="26"/>
      <c r="N19" s="26"/>
      <c r="O19" s="26"/>
      <c r="P19" s="26"/>
      <c r="Q19" s="26"/>
      <c r="R19" s="26"/>
      <c r="S19" s="26"/>
      <c r="T19" s="26"/>
      <c r="U19" s="26"/>
      <c r="V19" s="26"/>
      <c r="W19" s="26"/>
      <c r="X19" s="26"/>
      <c r="Y19" s="26"/>
      <c r="Z19" s="26"/>
      <c r="AA19" s="26"/>
      <c r="AB19" s="26"/>
    </row>
    <row r="20" spans="1:28" x14ac:dyDescent="0.25">
      <c r="A20" s="1">
        <v>17</v>
      </c>
      <c r="B20" s="26"/>
      <c r="C20" s="26"/>
      <c r="D20" s="26"/>
      <c r="E20" s="26"/>
      <c r="F20" s="26"/>
      <c r="G20" s="26"/>
      <c r="H20" s="26"/>
      <c r="I20" s="26"/>
      <c r="J20" s="26"/>
      <c r="K20" s="26"/>
      <c r="L20" s="28" t="s">
        <v>45</v>
      </c>
      <c r="M20" s="26"/>
      <c r="N20" s="26"/>
      <c r="O20" s="26"/>
      <c r="P20" s="26"/>
      <c r="Q20" s="26"/>
      <c r="R20" s="26"/>
      <c r="S20" s="26"/>
      <c r="T20" s="26"/>
      <c r="U20" s="26"/>
      <c r="V20" s="26"/>
      <c r="W20" s="26"/>
      <c r="X20" s="26"/>
      <c r="Y20" s="26"/>
      <c r="Z20" s="26"/>
      <c r="AA20" s="26"/>
      <c r="AB20" s="26"/>
    </row>
    <row r="21" spans="1:28" x14ac:dyDescent="0.25">
      <c r="A21" s="1">
        <v>18</v>
      </c>
      <c r="B21" s="26"/>
      <c r="C21" s="26"/>
      <c r="D21" s="26"/>
      <c r="E21" s="26"/>
      <c r="F21" s="26"/>
      <c r="G21" s="26"/>
      <c r="H21" s="26"/>
      <c r="I21" s="26"/>
      <c r="J21" s="26"/>
      <c r="K21" s="26"/>
      <c r="L21" s="26"/>
      <c r="M21" s="28" t="s">
        <v>46</v>
      </c>
      <c r="N21" s="26"/>
      <c r="O21" s="26"/>
      <c r="P21" s="26"/>
      <c r="Q21" s="26"/>
      <c r="R21" s="26"/>
      <c r="S21" s="26"/>
      <c r="T21" s="26"/>
      <c r="U21" s="26"/>
      <c r="V21" s="26"/>
      <c r="W21" s="26"/>
      <c r="X21" s="26"/>
      <c r="Y21" s="26"/>
      <c r="Z21" s="26"/>
      <c r="AA21" s="26"/>
      <c r="AB21" s="26"/>
    </row>
    <row r="22" spans="1:28" x14ac:dyDescent="0.25">
      <c r="A22" s="1">
        <v>19</v>
      </c>
      <c r="B22" s="26"/>
      <c r="C22" s="26"/>
      <c r="D22" s="26"/>
      <c r="E22" s="26"/>
      <c r="F22" s="26"/>
      <c r="G22" s="26"/>
      <c r="H22" s="26"/>
      <c r="I22" s="26"/>
      <c r="J22" s="26"/>
      <c r="K22" s="26"/>
      <c r="L22" s="26"/>
      <c r="M22" s="26"/>
      <c r="N22" s="28" t="s">
        <v>47</v>
      </c>
      <c r="O22" s="26"/>
      <c r="P22" s="26"/>
      <c r="Q22" s="26"/>
      <c r="R22" s="26"/>
      <c r="S22" s="26"/>
      <c r="T22" s="26"/>
      <c r="U22" s="26"/>
      <c r="V22" s="26"/>
      <c r="W22" s="26"/>
      <c r="X22" s="26"/>
      <c r="Y22" s="26"/>
      <c r="Z22" s="26"/>
      <c r="AA22" s="26"/>
      <c r="AB22" s="26"/>
    </row>
    <row r="23" spans="1:28" x14ac:dyDescent="0.25">
      <c r="A23" s="1">
        <v>20</v>
      </c>
      <c r="B23" s="23" t="s">
        <v>48</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28" x14ac:dyDescent="0.25">
      <c r="A24" s="1">
        <v>21</v>
      </c>
      <c r="B24" s="26"/>
      <c r="C24" s="26"/>
      <c r="D24" s="26"/>
      <c r="E24" s="26"/>
      <c r="F24" s="26"/>
      <c r="G24" s="26"/>
      <c r="H24" s="26"/>
      <c r="I24" s="26"/>
      <c r="J24" s="26"/>
      <c r="K24" s="26"/>
      <c r="L24" s="26"/>
      <c r="M24" s="26"/>
      <c r="N24" s="26"/>
      <c r="O24" s="26"/>
      <c r="P24" s="26"/>
      <c r="Q24" s="26"/>
      <c r="R24" s="26"/>
      <c r="S24" s="26"/>
      <c r="T24" s="23" t="s">
        <v>49</v>
      </c>
      <c r="U24" s="26"/>
      <c r="V24" s="26"/>
      <c r="W24" s="26"/>
      <c r="X24" s="26"/>
      <c r="Y24" s="26"/>
      <c r="Z24" s="26"/>
      <c r="AA24" s="26"/>
      <c r="AB24" s="26"/>
    </row>
    <row r="25" spans="1:28" x14ac:dyDescent="0.25">
      <c r="A25" s="1">
        <v>22</v>
      </c>
      <c r="B25" s="26"/>
      <c r="C25" s="26"/>
      <c r="D25" s="26"/>
      <c r="E25" s="26"/>
      <c r="F25" s="26"/>
      <c r="G25" s="26"/>
      <c r="H25" s="26"/>
      <c r="I25" s="26"/>
      <c r="J25" s="24" t="s">
        <v>50</v>
      </c>
      <c r="K25" s="26"/>
      <c r="L25" s="26"/>
      <c r="M25" s="26"/>
      <c r="N25" s="26"/>
      <c r="O25" s="26"/>
      <c r="P25" s="26"/>
      <c r="Q25" s="26"/>
      <c r="R25" s="26"/>
      <c r="S25" s="26"/>
      <c r="T25" s="26"/>
      <c r="U25" s="26"/>
      <c r="V25" s="26"/>
      <c r="W25" s="26"/>
      <c r="X25" s="26"/>
      <c r="Y25" s="26"/>
      <c r="Z25" s="26"/>
      <c r="AA25" s="26"/>
      <c r="AB25" s="26"/>
    </row>
    <row r="26" spans="1:28" x14ac:dyDescent="0.25">
      <c r="A26" s="1">
        <v>23</v>
      </c>
      <c r="B26" s="15"/>
      <c r="C26" s="15"/>
      <c r="D26" s="16" t="s">
        <v>70</v>
      </c>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1">
        <v>24</v>
      </c>
      <c r="B27" s="23" t="s">
        <v>72</v>
      </c>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1">
        <v>25</v>
      </c>
      <c r="B28" s="15"/>
      <c r="C28" s="15"/>
      <c r="D28" s="15"/>
      <c r="E28" s="15"/>
      <c r="F28" s="15"/>
      <c r="G28" s="15"/>
      <c r="H28" s="16" t="s">
        <v>73</v>
      </c>
      <c r="I28" s="15"/>
      <c r="J28" s="15"/>
      <c r="K28" s="15"/>
      <c r="L28" s="15"/>
      <c r="M28" s="15"/>
      <c r="N28" s="15"/>
      <c r="O28" s="15"/>
      <c r="P28" s="15"/>
      <c r="Q28" s="15"/>
      <c r="R28" s="15"/>
      <c r="S28" s="15"/>
      <c r="T28" s="15"/>
      <c r="U28" s="15"/>
      <c r="V28" s="15"/>
      <c r="W28" s="15"/>
      <c r="X28" s="15"/>
      <c r="Y28" s="15"/>
      <c r="Z28" s="15"/>
      <c r="AA28" s="15"/>
      <c r="AB28" s="15"/>
    </row>
    <row r="29" spans="1:28" x14ac:dyDescent="0.25">
      <c r="A29" s="1">
        <v>26</v>
      </c>
      <c r="B29" s="15"/>
      <c r="C29" s="15"/>
      <c r="D29" s="15"/>
      <c r="E29" s="76" t="s">
        <v>74</v>
      </c>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1">
        <v>27</v>
      </c>
      <c r="B30" s="15"/>
      <c r="C30" s="15"/>
      <c r="D30" s="15"/>
      <c r="E30" s="15"/>
      <c r="F30" s="15"/>
      <c r="G30" s="15"/>
      <c r="H30" s="15"/>
      <c r="I30" s="15"/>
      <c r="J30" s="15"/>
      <c r="K30" s="15"/>
      <c r="L30" s="15"/>
      <c r="M30" s="15"/>
      <c r="N30" s="15"/>
      <c r="O30" s="15"/>
      <c r="P30" s="15"/>
      <c r="Q30" s="15"/>
      <c r="R30" s="15"/>
      <c r="S30" s="15"/>
      <c r="T30" s="15"/>
      <c r="U30" s="15"/>
      <c r="V30" s="15"/>
      <c r="W30" s="15"/>
      <c r="X30" s="15"/>
      <c r="Y30" s="15"/>
      <c r="Z30" s="23" t="s">
        <v>75</v>
      </c>
      <c r="AA30" s="15"/>
      <c r="AB30" s="15"/>
    </row>
    <row r="31" spans="1:28" x14ac:dyDescent="0.25">
      <c r="A31" s="1">
        <v>28</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6" t="s">
        <v>76</v>
      </c>
      <c r="AB31" s="15"/>
    </row>
    <row r="32" spans="1:28" x14ac:dyDescent="0.25">
      <c r="A32" s="1">
        <v>29</v>
      </c>
      <c r="B32" s="15"/>
      <c r="C32" s="15"/>
      <c r="D32" s="15"/>
      <c r="E32" s="15"/>
      <c r="F32" s="15"/>
      <c r="G32" s="15"/>
      <c r="H32" s="15"/>
      <c r="I32" s="15"/>
      <c r="J32" s="15"/>
      <c r="K32" s="15"/>
      <c r="L32" s="15"/>
      <c r="M32" s="15"/>
      <c r="N32" s="15"/>
      <c r="O32" s="15"/>
      <c r="P32" s="15"/>
      <c r="Q32" s="15"/>
      <c r="R32" s="15"/>
      <c r="S32" s="15"/>
      <c r="T32" s="15"/>
      <c r="U32" s="15"/>
      <c r="V32" s="15"/>
      <c r="W32" s="23" t="s">
        <v>77</v>
      </c>
      <c r="X32" s="15"/>
      <c r="Y32" s="15"/>
      <c r="Z32" s="15"/>
      <c r="AA32" s="15"/>
      <c r="AB32" s="15"/>
    </row>
    <row r="33" spans="1:28" x14ac:dyDescent="0.25">
      <c r="A33" s="1">
        <v>30</v>
      </c>
      <c r="B33" s="15"/>
      <c r="C33" s="15"/>
      <c r="D33" s="15"/>
      <c r="E33" s="15"/>
      <c r="F33" s="15"/>
      <c r="G33" s="15"/>
      <c r="H33" s="15"/>
      <c r="I33" s="15"/>
      <c r="J33" s="15"/>
      <c r="K33" s="15"/>
      <c r="L33" s="15"/>
      <c r="M33" s="15"/>
      <c r="N33" s="15"/>
      <c r="O33" s="15"/>
      <c r="P33" s="15"/>
      <c r="Q33" s="15"/>
      <c r="R33" s="15"/>
      <c r="S33" s="15"/>
      <c r="T33" s="15"/>
      <c r="U33" s="15"/>
      <c r="V33" s="27" t="s">
        <v>78</v>
      </c>
      <c r="W33" s="15"/>
      <c r="X33" s="15"/>
      <c r="Y33" s="15"/>
      <c r="Z33" s="15"/>
      <c r="AA33" s="15"/>
      <c r="AB33" s="15"/>
    </row>
    <row r="34" spans="1:28" x14ac:dyDescent="0.25">
      <c r="A34" s="1">
        <v>31</v>
      </c>
      <c r="B34" s="15"/>
      <c r="C34" s="15"/>
      <c r="D34" s="15"/>
      <c r="E34" s="15"/>
      <c r="F34" s="15"/>
      <c r="G34" s="15"/>
      <c r="H34" s="15"/>
      <c r="I34" s="15"/>
      <c r="J34" s="15"/>
      <c r="K34" s="15"/>
      <c r="L34" s="15"/>
      <c r="M34" s="15"/>
      <c r="N34" s="15"/>
      <c r="O34" s="15"/>
      <c r="P34" s="15"/>
      <c r="Q34" s="15"/>
      <c r="R34" s="15"/>
      <c r="S34" s="15"/>
      <c r="T34" s="15"/>
      <c r="U34" s="15"/>
      <c r="V34" s="27" t="s">
        <v>79</v>
      </c>
      <c r="W34" s="15"/>
      <c r="X34" s="15"/>
      <c r="Y34" s="15"/>
      <c r="Z34" s="15"/>
      <c r="AA34" s="15"/>
      <c r="AB34" s="15"/>
    </row>
    <row r="35" spans="1:28" x14ac:dyDescent="0.25">
      <c r="A35" s="1">
        <v>32</v>
      </c>
      <c r="B35" s="15"/>
      <c r="C35" s="15"/>
      <c r="D35" s="15"/>
      <c r="E35" s="15"/>
      <c r="F35" s="15"/>
      <c r="G35" s="15"/>
      <c r="H35" s="15"/>
      <c r="I35" s="15"/>
      <c r="J35" s="15"/>
      <c r="K35" s="15"/>
      <c r="L35" s="15"/>
      <c r="M35" s="15"/>
      <c r="N35" s="15"/>
      <c r="O35" s="15"/>
      <c r="P35" s="15"/>
      <c r="Q35" s="15"/>
      <c r="R35" s="15"/>
      <c r="S35" s="15"/>
      <c r="T35" s="15"/>
      <c r="U35" s="15"/>
      <c r="V35" s="27" t="s">
        <v>80</v>
      </c>
      <c r="W35" s="15"/>
      <c r="X35" s="15"/>
      <c r="Y35" s="15"/>
      <c r="Z35" s="15"/>
      <c r="AA35" s="15"/>
      <c r="AB35" s="15"/>
    </row>
    <row r="36" spans="1:28" x14ac:dyDescent="0.25">
      <c r="A36" s="1">
        <v>33</v>
      </c>
      <c r="B36" s="15"/>
      <c r="C36" s="15"/>
      <c r="D36" s="15"/>
      <c r="E36" s="15"/>
      <c r="F36" s="15"/>
      <c r="G36" s="15"/>
      <c r="H36" s="15"/>
      <c r="I36" s="15"/>
      <c r="J36" s="15"/>
      <c r="K36" s="15"/>
      <c r="L36" s="15"/>
      <c r="M36" s="15"/>
      <c r="N36" s="15"/>
      <c r="O36" s="15"/>
      <c r="P36" s="15"/>
      <c r="Q36" s="15"/>
      <c r="R36" s="15"/>
      <c r="S36" s="15"/>
      <c r="T36" s="15"/>
      <c r="U36" s="15"/>
      <c r="V36" s="27" t="s">
        <v>81</v>
      </c>
      <c r="W36" s="15"/>
      <c r="X36" s="15"/>
      <c r="Y36" s="15"/>
      <c r="Z36" s="15"/>
      <c r="AA36" s="15"/>
      <c r="AB36" s="15"/>
    </row>
    <row r="37" spans="1:28" x14ac:dyDescent="0.25">
      <c r="A37" s="1">
        <v>34</v>
      </c>
      <c r="B37" s="15"/>
      <c r="C37" s="15"/>
      <c r="D37" s="15"/>
      <c r="E37" s="15"/>
      <c r="F37" s="15"/>
      <c r="G37" s="15"/>
      <c r="H37" s="15"/>
      <c r="I37" s="15"/>
      <c r="J37" s="15"/>
      <c r="K37" s="15"/>
      <c r="L37" s="15"/>
      <c r="M37" s="15"/>
      <c r="N37" s="15"/>
      <c r="O37" s="15"/>
      <c r="P37" s="15"/>
      <c r="Q37" s="15"/>
      <c r="R37" s="15"/>
      <c r="S37" s="25" t="s">
        <v>111</v>
      </c>
      <c r="T37" s="15"/>
      <c r="U37" s="15"/>
      <c r="V37" s="15"/>
      <c r="W37" s="15"/>
      <c r="X37" s="15"/>
      <c r="Y37" s="15"/>
      <c r="Z37" s="15"/>
      <c r="AA37" s="15"/>
      <c r="AB37" s="15"/>
    </row>
    <row r="38" spans="1:28" x14ac:dyDescent="0.25">
      <c r="A38" s="1">
        <v>35</v>
      </c>
      <c r="B38" s="15"/>
      <c r="C38" s="15"/>
      <c r="D38" s="15"/>
      <c r="E38" s="15"/>
      <c r="F38" s="15"/>
      <c r="G38" s="15"/>
      <c r="H38" s="15"/>
      <c r="I38" s="15"/>
      <c r="J38" s="15"/>
      <c r="K38" s="15"/>
      <c r="L38" s="15"/>
      <c r="M38" s="15"/>
      <c r="N38" s="15"/>
      <c r="O38" s="15"/>
      <c r="P38" s="15"/>
      <c r="Q38" s="15"/>
      <c r="R38" s="15"/>
      <c r="S38" s="25" t="s">
        <v>112</v>
      </c>
      <c r="T38" s="15"/>
      <c r="U38" s="15"/>
      <c r="V38" s="15"/>
      <c r="W38" s="15"/>
      <c r="X38" s="15"/>
      <c r="Y38" s="15"/>
      <c r="Z38" s="15"/>
      <c r="AA38" s="15"/>
      <c r="AB38" s="15"/>
    </row>
    <row r="39" spans="1:28" x14ac:dyDescent="0.25">
      <c r="A39" s="1">
        <v>36</v>
      </c>
      <c r="B39" s="15"/>
      <c r="C39" s="15"/>
      <c r="D39" s="15"/>
      <c r="E39" s="15"/>
      <c r="F39" s="15"/>
      <c r="G39" s="15"/>
      <c r="H39" s="15"/>
      <c r="I39" s="15"/>
      <c r="J39" s="15"/>
      <c r="K39" s="15"/>
      <c r="L39" s="15"/>
      <c r="M39" s="15"/>
      <c r="N39" s="15"/>
      <c r="O39" s="15"/>
      <c r="P39" s="15"/>
      <c r="Q39" s="15"/>
      <c r="R39" s="16" t="s">
        <v>82</v>
      </c>
      <c r="S39" s="15"/>
      <c r="T39" s="15"/>
      <c r="U39" s="15"/>
      <c r="V39" s="15"/>
      <c r="W39" s="15"/>
      <c r="X39" s="15"/>
      <c r="Y39" s="15"/>
      <c r="Z39" s="15"/>
      <c r="AA39" s="15"/>
      <c r="AB39" s="15"/>
    </row>
    <row r="40" spans="1:28" x14ac:dyDescent="0.25">
      <c r="A40" s="1">
        <v>37</v>
      </c>
      <c r="B40" s="15"/>
      <c r="C40" s="15"/>
      <c r="D40" s="15"/>
      <c r="E40" s="15"/>
      <c r="F40" s="15"/>
      <c r="G40" s="15"/>
      <c r="H40" s="15"/>
      <c r="I40" s="15"/>
      <c r="J40" s="15"/>
      <c r="K40" s="15"/>
      <c r="L40" s="15"/>
      <c r="M40" s="15"/>
      <c r="N40" s="15"/>
      <c r="O40" s="15"/>
      <c r="P40" s="15"/>
      <c r="Q40" s="23" t="s">
        <v>83</v>
      </c>
      <c r="R40" s="15"/>
      <c r="S40" s="15"/>
      <c r="T40" s="15"/>
      <c r="U40" s="15"/>
      <c r="V40" s="15"/>
      <c r="W40" s="15"/>
      <c r="X40" s="15"/>
      <c r="Y40" s="15"/>
      <c r="Z40" s="15"/>
      <c r="AA40" s="15"/>
      <c r="AB40" s="15"/>
    </row>
    <row r="41" spans="1:28" x14ac:dyDescent="0.25">
      <c r="A41" s="1">
        <v>38</v>
      </c>
      <c r="B41" s="15"/>
      <c r="C41" s="15"/>
      <c r="D41" s="15"/>
      <c r="E41" s="15"/>
      <c r="F41" s="15"/>
      <c r="G41" s="15"/>
      <c r="H41" s="15"/>
      <c r="I41" s="15"/>
      <c r="J41" s="15"/>
      <c r="K41" s="15"/>
      <c r="L41" s="15"/>
      <c r="M41" s="15"/>
      <c r="N41" s="15"/>
      <c r="O41" s="15"/>
      <c r="P41" s="15"/>
      <c r="Q41" s="23" t="s">
        <v>84</v>
      </c>
      <c r="R41" s="15"/>
      <c r="S41" s="15"/>
      <c r="T41" s="15"/>
      <c r="U41" s="15"/>
      <c r="V41" s="15"/>
      <c r="W41" s="15"/>
      <c r="X41" s="15"/>
      <c r="Y41" s="15"/>
      <c r="Z41" s="15"/>
      <c r="AA41" s="15"/>
      <c r="AB41" s="15"/>
    </row>
    <row r="42" spans="1:28" x14ac:dyDescent="0.25">
      <c r="A42" s="1">
        <v>39</v>
      </c>
      <c r="B42" s="15"/>
      <c r="C42" s="15"/>
      <c r="D42" s="15"/>
      <c r="E42" s="15"/>
      <c r="F42" s="15"/>
      <c r="G42" s="15"/>
      <c r="H42" s="15"/>
      <c r="I42" s="15"/>
      <c r="J42" s="15"/>
      <c r="K42" s="15"/>
      <c r="L42" s="15"/>
      <c r="M42" s="15"/>
      <c r="N42" s="15"/>
      <c r="O42" s="15"/>
      <c r="P42" s="15"/>
      <c r="Q42" s="23" t="s">
        <v>85</v>
      </c>
      <c r="R42" s="15"/>
      <c r="S42" s="15"/>
      <c r="T42" s="15"/>
      <c r="U42" s="15"/>
      <c r="V42" s="15"/>
      <c r="W42" s="15"/>
      <c r="X42" s="15"/>
      <c r="Y42" s="15"/>
      <c r="Z42" s="15"/>
      <c r="AA42" s="15"/>
      <c r="AB42" s="15"/>
    </row>
    <row r="43" spans="1:28" x14ac:dyDescent="0.25">
      <c r="A43" s="1">
        <v>40</v>
      </c>
      <c r="B43" s="15"/>
      <c r="C43" s="15"/>
      <c r="D43" s="15"/>
      <c r="E43" s="15"/>
      <c r="F43" s="15"/>
      <c r="G43" s="15"/>
      <c r="H43" s="15"/>
      <c r="I43" s="15"/>
      <c r="J43" s="15"/>
      <c r="K43" s="15"/>
      <c r="L43" s="15"/>
      <c r="M43" s="15"/>
      <c r="N43" s="15"/>
      <c r="O43" s="15"/>
      <c r="P43" s="28" t="s">
        <v>86</v>
      </c>
      <c r="Q43" s="15"/>
      <c r="R43" s="15"/>
      <c r="S43" s="15"/>
      <c r="T43" s="15"/>
      <c r="U43" s="15"/>
      <c r="V43" s="15"/>
      <c r="W43" s="15"/>
      <c r="X43" s="15"/>
      <c r="Y43" s="15"/>
      <c r="Z43" s="15"/>
      <c r="AA43" s="15"/>
      <c r="AB43" s="15"/>
    </row>
    <row r="44" spans="1:28" x14ac:dyDescent="0.25">
      <c r="A44" s="1">
        <v>41</v>
      </c>
      <c r="B44" s="15"/>
      <c r="C44" s="15"/>
      <c r="D44" s="15"/>
      <c r="E44" s="15"/>
      <c r="F44" s="15"/>
      <c r="G44" s="15"/>
      <c r="H44" s="15"/>
      <c r="I44" s="15"/>
      <c r="J44" s="15"/>
      <c r="K44" s="15"/>
      <c r="L44" s="15"/>
      <c r="M44" s="15"/>
      <c r="N44" s="15"/>
      <c r="O44" s="15"/>
      <c r="P44" s="28" t="s">
        <v>87</v>
      </c>
      <c r="Q44" s="15"/>
      <c r="R44" s="15"/>
      <c r="S44" s="15"/>
      <c r="T44" s="15"/>
      <c r="U44" s="15"/>
      <c r="V44" s="15"/>
      <c r="W44" s="15"/>
      <c r="X44" s="15"/>
      <c r="Y44" s="15"/>
      <c r="Z44" s="15"/>
      <c r="AA44" s="15"/>
      <c r="AB44" s="15"/>
    </row>
    <row r="45" spans="1:28" x14ac:dyDescent="0.25">
      <c r="A45" s="1">
        <v>42</v>
      </c>
      <c r="B45" s="15"/>
      <c r="C45" s="15"/>
      <c r="D45" s="15"/>
      <c r="E45" s="15"/>
      <c r="F45" s="15"/>
      <c r="G45" s="15"/>
      <c r="H45" s="15"/>
      <c r="I45" s="15"/>
      <c r="J45" s="15"/>
      <c r="K45" s="15"/>
      <c r="L45" s="15"/>
      <c r="M45" s="15"/>
      <c r="N45" s="15"/>
      <c r="O45" s="15"/>
      <c r="P45" s="28" t="s">
        <v>88</v>
      </c>
      <c r="Q45" s="15"/>
      <c r="R45" s="15"/>
      <c r="S45" s="15"/>
      <c r="T45" s="15"/>
      <c r="U45" s="15"/>
      <c r="V45" s="15"/>
      <c r="W45" s="15"/>
      <c r="X45" s="15"/>
      <c r="Y45" s="15"/>
      <c r="Z45" s="15"/>
      <c r="AA45" s="15"/>
      <c r="AB45" s="15"/>
    </row>
    <row r="46" spans="1:28" x14ac:dyDescent="0.25">
      <c r="A46" s="1">
        <v>43</v>
      </c>
      <c r="B46" s="15"/>
      <c r="C46" s="15"/>
      <c r="D46" s="15"/>
      <c r="E46" s="15"/>
      <c r="F46" s="15"/>
      <c r="G46" s="15"/>
      <c r="H46" s="16" t="s">
        <v>89</v>
      </c>
      <c r="I46" s="15"/>
      <c r="J46" s="15"/>
      <c r="K46" s="15"/>
      <c r="L46" s="15"/>
      <c r="M46" s="15"/>
      <c r="N46" s="15"/>
      <c r="O46" s="15"/>
      <c r="P46" s="15"/>
      <c r="Q46" s="15"/>
      <c r="R46" s="15"/>
      <c r="S46" s="15"/>
      <c r="T46" s="15"/>
      <c r="U46" s="15"/>
      <c r="V46" s="15"/>
      <c r="W46" s="15"/>
      <c r="X46" s="15"/>
      <c r="Y46" s="15"/>
      <c r="Z46" s="15"/>
      <c r="AA46" s="15"/>
      <c r="AB46" s="15"/>
    </row>
    <row r="47" spans="1:28" x14ac:dyDescent="0.25">
      <c r="A47" s="1">
        <v>44</v>
      </c>
      <c r="B47" s="15"/>
      <c r="C47" s="15"/>
      <c r="D47" s="15"/>
      <c r="E47" s="15"/>
      <c r="F47" s="15"/>
      <c r="G47" s="15"/>
      <c r="H47" s="16" t="s">
        <v>90</v>
      </c>
      <c r="I47" s="15"/>
      <c r="J47" s="15"/>
      <c r="K47" s="15"/>
      <c r="L47" s="15"/>
      <c r="M47" s="15"/>
      <c r="N47" s="15"/>
      <c r="O47" s="15"/>
      <c r="P47" s="15"/>
      <c r="Q47" s="15"/>
      <c r="R47" s="15"/>
      <c r="S47" s="15"/>
      <c r="T47" s="15"/>
      <c r="U47" s="15"/>
      <c r="V47" s="15"/>
      <c r="W47" s="15"/>
      <c r="X47" s="15"/>
      <c r="Y47" s="15"/>
      <c r="Z47" s="15"/>
      <c r="AA47" s="15"/>
      <c r="AB47" s="15"/>
    </row>
    <row r="48" spans="1:28" x14ac:dyDescent="0.25">
      <c r="A48" s="1">
        <v>45</v>
      </c>
      <c r="B48" s="15"/>
      <c r="C48" s="15"/>
      <c r="D48" s="15"/>
      <c r="E48" s="15"/>
      <c r="F48" s="23" t="s">
        <v>91</v>
      </c>
      <c r="G48" s="23"/>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1">
        <v>46</v>
      </c>
      <c r="B49" s="15"/>
      <c r="C49" s="15"/>
      <c r="D49" s="15"/>
      <c r="E49" s="15"/>
      <c r="F49" s="23" t="s">
        <v>92</v>
      </c>
      <c r="G49" s="23"/>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1">
        <v>47</v>
      </c>
      <c r="B50" s="15"/>
      <c r="C50" s="15"/>
      <c r="D50" s="15"/>
      <c r="E50" s="15"/>
      <c r="F50" s="23" t="s">
        <v>93</v>
      </c>
      <c r="G50" s="23"/>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1">
        <v>48</v>
      </c>
      <c r="B51" s="15"/>
      <c r="C51" s="15"/>
      <c r="D51" s="15"/>
      <c r="E51" s="23" t="s">
        <v>94</v>
      </c>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1">
        <v>49</v>
      </c>
      <c r="B52" s="15"/>
      <c r="C52" s="15"/>
      <c r="D52" s="15"/>
      <c r="E52" s="23" t="s">
        <v>95</v>
      </c>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1">
        <v>50</v>
      </c>
      <c r="B53" s="15"/>
      <c r="C53" s="15"/>
      <c r="D53" s="15"/>
      <c r="E53" s="23" t="s">
        <v>96</v>
      </c>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1">
        <v>51</v>
      </c>
      <c r="B54" s="15"/>
      <c r="C54" s="15"/>
      <c r="D54" s="15"/>
      <c r="E54" s="15"/>
      <c r="F54" s="15"/>
      <c r="G54" s="15"/>
      <c r="H54" s="15"/>
      <c r="I54" s="15"/>
      <c r="J54" s="24" t="s">
        <v>97</v>
      </c>
      <c r="K54" s="15"/>
      <c r="L54" s="15"/>
      <c r="M54" s="15"/>
      <c r="N54" s="15"/>
      <c r="O54" s="15"/>
      <c r="P54" s="15"/>
      <c r="Q54" s="15"/>
      <c r="R54" s="15"/>
      <c r="S54" s="15"/>
      <c r="T54" s="15"/>
      <c r="U54" s="15"/>
      <c r="V54" s="15"/>
      <c r="W54" s="15"/>
      <c r="X54" s="15"/>
      <c r="Y54" s="15"/>
      <c r="Z54" s="15"/>
      <c r="AA54" s="15"/>
      <c r="AB54" s="15"/>
    </row>
    <row r="55" spans="1:28" x14ac:dyDescent="0.25">
      <c r="A55" s="1">
        <v>52</v>
      </c>
      <c r="B55" s="15"/>
      <c r="C55" s="15"/>
      <c r="D55" s="15"/>
      <c r="E55" s="15"/>
      <c r="F55" s="15"/>
      <c r="G55" s="15"/>
      <c r="H55" s="15"/>
      <c r="I55" s="15"/>
      <c r="J55" s="15"/>
      <c r="K55" s="28" t="s">
        <v>44</v>
      </c>
      <c r="L55" s="15"/>
      <c r="M55" s="15"/>
      <c r="N55" s="15"/>
      <c r="O55" s="15"/>
      <c r="P55" s="15"/>
      <c r="Q55" s="15"/>
      <c r="R55" s="15"/>
      <c r="S55" s="15"/>
      <c r="T55" s="15"/>
      <c r="U55" s="15"/>
      <c r="V55" s="15"/>
      <c r="W55" s="15"/>
      <c r="X55" s="15"/>
      <c r="Y55" s="15"/>
      <c r="Z55" s="15"/>
      <c r="AA55" s="15"/>
      <c r="AB55" s="15"/>
    </row>
    <row r="56" spans="1:28" x14ac:dyDescent="0.25">
      <c r="A56" s="1">
        <v>53</v>
      </c>
      <c r="B56" s="15"/>
      <c r="C56" s="15"/>
      <c r="D56" s="15"/>
      <c r="E56" s="15"/>
      <c r="F56" s="15"/>
      <c r="G56" s="15"/>
      <c r="H56" s="15"/>
      <c r="I56" s="15"/>
      <c r="J56" s="15"/>
      <c r="K56" s="15"/>
      <c r="L56" s="15"/>
      <c r="M56" s="15"/>
      <c r="N56" s="15"/>
      <c r="O56" s="28" t="s">
        <v>98</v>
      </c>
      <c r="P56" s="15"/>
      <c r="Q56" s="15"/>
      <c r="R56" s="15"/>
      <c r="S56" s="15"/>
      <c r="T56" s="15"/>
      <c r="U56" s="15"/>
      <c r="V56" s="15"/>
      <c r="W56" s="15"/>
      <c r="X56" s="15"/>
      <c r="Y56" s="15"/>
      <c r="Z56" s="15"/>
      <c r="AA56" s="15"/>
      <c r="AB56" s="15"/>
    </row>
    <row r="57" spans="1:28" x14ac:dyDescent="0.25">
      <c r="A57" s="1">
        <v>54</v>
      </c>
      <c r="B57" s="15"/>
      <c r="C57" s="15"/>
      <c r="D57" s="15"/>
      <c r="E57" s="15"/>
      <c r="F57" s="15"/>
      <c r="G57" s="15"/>
      <c r="H57" s="15"/>
      <c r="I57" s="15"/>
      <c r="J57" s="15"/>
      <c r="K57" s="15"/>
      <c r="L57" s="15"/>
      <c r="M57" s="15"/>
      <c r="N57" s="15"/>
      <c r="O57" s="15"/>
      <c r="P57" s="15"/>
      <c r="Q57" s="15"/>
      <c r="R57" s="16" t="s">
        <v>100</v>
      </c>
      <c r="S57" s="15"/>
      <c r="T57" s="15"/>
      <c r="U57" s="15"/>
      <c r="V57" s="15"/>
      <c r="W57" s="15"/>
      <c r="X57" s="15"/>
      <c r="Y57" s="15"/>
      <c r="Z57" s="15"/>
      <c r="AA57" s="15"/>
      <c r="AB57" s="15"/>
    </row>
    <row r="58" spans="1:28" x14ac:dyDescent="0.25">
      <c r="A58" s="1">
        <v>55</v>
      </c>
      <c r="B58" s="15"/>
      <c r="C58" s="15"/>
      <c r="D58" s="15"/>
      <c r="E58" s="15"/>
      <c r="F58" s="15"/>
      <c r="G58" s="15"/>
      <c r="H58" s="15"/>
      <c r="I58" s="15"/>
      <c r="J58" s="15"/>
      <c r="K58" s="15"/>
      <c r="L58" s="15"/>
      <c r="M58" s="15"/>
      <c r="N58" s="15"/>
      <c r="O58" s="15"/>
      <c r="P58" s="15"/>
      <c r="Q58" s="15"/>
      <c r="R58" s="16" t="s">
        <v>101</v>
      </c>
      <c r="S58" s="15"/>
      <c r="T58" s="15"/>
      <c r="U58" s="15"/>
      <c r="V58" s="15"/>
      <c r="W58" s="15"/>
      <c r="X58" s="15"/>
      <c r="Y58" s="15"/>
      <c r="Z58" s="15"/>
      <c r="AA58" s="15"/>
      <c r="AB58" s="15"/>
    </row>
    <row r="59" spans="1:28" x14ac:dyDescent="0.25">
      <c r="A59" s="1">
        <v>56</v>
      </c>
      <c r="B59" s="15"/>
      <c r="C59" s="15"/>
      <c r="D59" s="15"/>
      <c r="E59" s="15"/>
      <c r="F59" s="15"/>
      <c r="G59" s="15"/>
      <c r="H59" s="15"/>
      <c r="I59" s="15"/>
      <c r="J59" s="15"/>
      <c r="K59" s="15"/>
      <c r="L59" s="15"/>
      <c r="M59" s="15"/>
      <c r="N59" s="15"/>
      <c r="O59" s="15"/>
      <c r="P59" s="15"/>
      <c r="Q59" s="23" t="s">
        <v>102</v>
      </c>
      <c r="R59" s="15"/>
      <c r="S59" s="15"/>
      <c r="T59" s="15"/>
      <c r="U59" s="15"/>
      <c r="V59" s="15"/>
      <c r="W59" s="15"/>
      <c r="X59" s="15"/>
      <c r="Y59" s="15"/>
      <c r="Z59" s="15"/>
      <c r="AA59" s="15"/>
      <c r="AB59" s="15"/>
    </row>
    <row r="60" spans="1:28" x14ac:dyDescent="0.25">
      <c r="A60" s="1">
        <v>57</v>
      </c>
      <c r="B60" s="15"/>
      <c r="C60" s="15"/>
      <c r="D60" s="15"/>
      <c r="E60" s="15"/>
      <c r="F60" s="15"/>
      <c r="G60" s="15"/>
      <c r="H60" s="15"/>
      <c r="I60" s="15"/>
      <c r="J60" s="15"/>
      <c r="K60" s="15"/>
      <c r="L60" s="15"/>
      <c r="M60" s="15"/>
      <c r="N60" s="15"/>
      <c r="O60" s="28" t="s">
        <v>103</v>
      </c>
      <c r="P60" s="15"/>
      <c r="Q60" s="15"/>
      <c r="R60" s="15"/>
      <c r="S60" s="15"/>
      <c r="T60" s="15"/>
      <c r="U60" s="15"/>
      <c r="V60" s="15"/>
      <c r="W60" s="15"/>
      <c r="X60" s="15"/>
      <c r="Y60" s="15"/>
      <c r="Z60" s="15"/>
      <c r="AA60" s="15"/>
      <c r="AB60" s="15"/>
    </row>
    <row r="61" spans="1:28" x14ac:dyDescent="0.25">
      <c r="A61" s="1">
        <v>58</v>
      </c>
      <c r="B61" s="15"/>
      <c r="C61" s="15"/>
      <c r="D61" s="15"/>
      <c r="E61" s="15"/>
      <c r="F61" s="15"/>
      <c r="G61" s="15"/>
      <c r="H61" s="15"/>
      <c r="I61" s="15"/>
      <c r="J61" s="15"/>
      <c r="K61" s="15"/>
      <c r="L61" s="15"/>
      <c r="M61" s="15"/>
      <c r="N61" s="15"/>
      <c r="O61" s="15"/>
      <c r="P61" s="15"/>
      <c r="Q61" s="15"/>
      <c r="R61" s="15"/>
      <c r="S61" s="15"/>
      <c r="T61" s="23" t="s">
        <v>104</v>
      </c>
      <c r="U61" s="15"/>
      <c r="V61" s="15"/>
      <c r="W61" s="15"/>
      <c r="X61" s="15"/>
      <c r="Y61" s="15"/>
      <c r="Z61" s="15"/>
      <c r="AA61" s="15"/>
      <c r="AB61" s="15"/>
    </row>
    <row r="62" spans="1:28" x14ac:dyDescent="0.25">
      <c r="A62" s="1">
        <v>59</v>
      </c>
      <c r="B62" s="15"/>
      <c r="C62" s="15"/>
      <c r="D62" s="15"/>
      <c r="E62" s="15"/>
      <c r="F62" s="15"/>
      <c r="G62" s="15"/>
      <c r="H62" s="15"/>
      <c r="I62" s="15"/>
      <c r="J62" s="15"/>
      <c r="K62" s="15"/>
      <c r="L62" s="15"/>
      <c r="M62" s="15"/>
      <c r="N62" s="15"/>
      <c r="O62" s="15"/>
      <c r="P62" s="15"/>
      <c r="Q62" s="15"/>
      <c r="R62" s="15"/>
      <c r="S62" s="15"/>
      <c r="T62" s="15"/>
      <c r="U62" s="23" t="s">
        <v>105</v>
      </c>
      <c r="V62" s="15"/>
      <c r="W62" s="15"/>
      <c r="X62" s="15"/>
      <c r="Y62" s="15"/>
      <c r="Z62" s="15"/>
      <c r="AA62" s="15"/>
      <c r="AB62" s="15"/>
    </row>
    <row r="63" spans="1:28" x14ac:dyDescent="0.25">
      <c r="A63" s="1">
        <v>60</v>
      </c>
      <c r="B63" s="15"/>
      <c r="C63" s="15"/>
      <c r="D63" s="15"/>
      <c r="E63" s="15"/>
      <c r="F63" s="15"/>
      <c r="G63" s="15"/>
      <c r="H63" s="15"/>
      <c r="I63" s="15"/>
      <c r="J63" s="15"/>
      <c r="K63" s="15"/>
      <c r="L63" s="15"/>
      <c r="M63" s="15"/>
      <c r="N63" s="15"/>
      <c r="O63" s="15"/>
      <c r="P63" s="15"/>
      <c r="Q63" s="15"/>
      <c r="R63" s="15"/>
      <c r="S63" s="15"/>
      <c r="T63" s="15"/>
      <c r="U63" s="15"/>
      <c r="V63" s="15"/>
      <c r="W63" s="15"/>
      <c r="X63" s="16" t="s">
        <v>106</v>
      </c>
      <c r="Y63" s="15"/>
      <c r="Z63" s="15"/>
      <c r="AA63" s="15"/>
      <c r="AB63" s="15"/>
    </row>
    <row r="64" spans="1:28" x14ac:dyDescent="0.25">
      <c r="A64" s="1">
        <v>61</v>
      </c>
      <c r="B64" s="15"/>
      <c r="C64" s="15"/>
      <c r="D64" s="15"/>
      <c r="E64" s="15"/>
      <c r="F64" s="15"/>
      <c r="G64" s="15"/>
      <c r="H64" s="15"/>
      <c r="I64" s="15"/>
      <c r="J64" s="15"/>
      <c r="K64" s="15"/>
      <c r="L64" s="15"/>
      <c r="M64" s="15"/>
      <c r="N64" s="15"/>
      <c r="O64" s="15"/>
      <c r="P64" s="15"/>
      <c r="Q64" s="15"/>
      <c r="R64" s="15"/>
      <c r="S64" s="15"/>
      <c r="T64" s="15"/>
      <c r="U64" s="15"/>
      <c r="V64" s="15"/>
      <c r="W64" s="15"/>
      <c r="X64" s="16" t="s">
        <v>107</v>
      </c>
      <c r="Y64" s="15"/>
      <c r="Z64" s="15"/>
      <c r="AA64" s="15"/>
      <c r="AB64" s="15"/>
    </row>
    <row r="65" spans="1:28" x14ac:dyDescent="0.25">
      <c r="A65" s="1">
        <v>62</v>
      </c>
      <c r="B65" s="15"/>
      <c r="C65" s="15"/>
      <c r="D65" s="15"/>
      <c r="E65" s="15"/>
      <c r="F65" s="15"/>
      <c r="G65" s="15"/>
      <c r="H65" s="15"/>
      <c r="I65" s="15"/>
      <c r="J65" s="15"/>
      <c r="K65" s="15"/>
      <c r="L65" s="15"/>
      <c r="M65" s="15"/>
      <c r="N65" s="15"/>
      <c r="O65" s="15"/>
      <c r="P65" s="15"/>
      <c r="Q65" s="15"/>
      <c r="R65" s="15"/>
      <c r="S65" s="15"/>
      <c r="T65" s="15"/>
      <c r="U65" s="15"/>
      <c r="V65" s="15"/>
      <c r="W65" s="15"/>
      <c r="X65" s="15"/>
      <c r="Y65" s="25" t="s">
        <v>108</v>
      </c>
      <c r="Z65" s="15"/>
      <c r="AA65" s="15"/>
      <c r="AB65" s="15"/>
    </row>
    <row r="66" spans="1:28" x14ac:dyDescent="0.25">
      <c r="A66" s="1">
        <v>63</v>
      </c>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6" t="s">
        <v>109</v>
      </c>
      <c r="AB66" s="15"/>
    </row>
    <row r="67" spans="1:28" x14ac:dyDescent="0.25">
      <c r="A67" s="1">
        <v>64</v>
      </c>
      <c r="B67" s="15"/>
      <c r="C67" s="15"/>
      <c r="D67" s="15"/>
      <c r="E67" s="15"/>
      <c r="F67" s="15"/>
      <c r="G67" s="15"/>
      <c r="H67" s="15"/>
      <c r="I67" s="15"/>
      <c r="J67" s="15"/>
      <c r="K67" s="15"/>
      <c r="L67" s="15"/>
      <c r="M67" s="15"/>
      <c r="N67" s="15"/>
      <c r="O67" s="15"/>
      <c r="P67" s="15"/>
      <c r="Q67" s="15"/>
      <c r="R67" s="15"/>
      <c r="S67" s="15"/>
      <c r="T67" s="15"/>
      <c r="U67" s="15"/>
      <c r="V67" s="15"/>
      <c r="W67" s="15"/>
      <c r="X67" s="15"/>
      <c r="Y67" s="15"/>
      <c r="Z67" s="23" t="s">
        <v>110</v>
      </c>
      <c r="AA67" s="15"/>
      <c r="AB67" s="15"/>
    </row>
    <row r="68" spans="1:28" x14ac:dyDescent="0.25">
      <c r="A68" s="1">
        <v>65</v>
      </c>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6" t="s">
        <v>113</v>
      </c>
      <c r="AB68" s="15"/>
    </row>
    <row r="69" spans="1:28" x14ac:dyDescent="0.25">
      <c r="A69" s="1">
        <v>66</v>
      </c>
      <c r="B69" s="15"/>
      <c r="C69" s="15"/>
      <c r="D69" s="15"/>
      <c r="E69" s="15"/>
      <c r="F69" s="15"/>
      <c r="G69" s="15"/>
      <c r="H69" s="15"/>
      <c r="I69" s="15"/>
      <c r="J69" s="15"/>
      <c r="K69" s="15"/>
      <c r="L69" s="15"/>
      <c r="M69" s="15"/>
      <c r="N69" s="15"/>
      <c r="O69" s="15"/>
      <c r="P69" s="15"/>
      <c r="Q69" s="15"/>
      <c r="R69" s="15"/>
      <c r="S69" s="15"/>
      <c r="T69" s="15"/>
      <c r="U69" s="15"/>
      <c r="V69" s="15"/>
      <c r="W69" s="15"/>
      <c r="X69" s="16" t="s">
        <v>114</v>
      </c>
      <c r="Y69" s="15"/>
      <c r="Z69" s="15"/>
      <c r="AA69" s="15"/>
      <c r="AB69" s="15"/>
    </row>
    <row r="70" spans="1:28" x14ac:dyDescent="0.25">
      <c r="A70" s="1">
        <v>67</v>
      </c>
      <c r="B70" s="15"/>
      <c r="C70" s="15"/>
      <c r="D70" s="15"/>
      <c r="E70" s="15"/>
      <c r="F70" s="15"/>
      <c r="G70" s="15"/>
      <c r="H70" s="15"/>
      <c r="I70" s="15"/>
      <c r="J70" s="15"/>
      <c r="K70" s="15"/>
      <c r="L70" s="15"/>
      <c r="M70" s="15"/>
      <c r="N70" s="15"/>
      <c r="O70" s="15"/>
      <c r="P70" s="15"/>
      <c r="Q70" s="15"/>
      <c r="R70" s="15"/>
      <c r="S70" s="15"/>
      <c r="T70" s="15"/>
      <c r="U70" s="15"/>
      <c r="V70" s="15"/>
      <c r="W70" s="23" t="s">
        <v>115</v>
      </c>
      <c r="X70" s="15"/>
      <c r="Y70" s="15"/>
      <c r="Z70" s="15"/>
      <c r="AA70" s="15"/>
      <c r="AB70" s="15"/>
    </row>
    <row r="71" spans="1:28" x14ac:dyDescent="0.25">
      <c r="A71" s="1">
        <v>68</v>
      </c>
      <c r="B71" s="15"/>
      <c r="C71" s="16" t="s">
        <v>116</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1">
        <v>69</v>
      </c>
      <c r="B72" s="23" t="s">
        <v>117</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1">
        <v>70</v>
      </c>
      <c r="B73" s="15"/>
      <c r="C73" s="15"/>
      <c r="D73" s="16" t="s">
        <v>118</v>
      </c>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1">
        <v>71</v>
      </c>
      <c r="B74" s="15"/>
      <c r="C74" s="15"/>
      <c r="D74" s="15"/>
      <c r="E74" s="23" t="s">
        <v>119</v>
      </c>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1">
        <v>72</v>
      </c>
      <c r="B75" s="15"/>
      <c r="C75" s="15"/>
      <c r="D75" s="15"/>
      <c r="E75" s="15"/>
      <c r="F75" s="15"/>
      <c r="G75" s="23" t="s">
        <v>121</v>
      </c>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1">
        <v>73</v>
      </c>
      <c r="B76" s="15"/>
      <c r="C76" s="15"/>
      <c r="D76" s="15"/>
      <c r="E76" s="15"/>
      <c r="F76" s="15"/>
      <c r="G76" s="15"/>
      <c r="H76" s="15"/>
      <c r="I76" s="16" t="s">
        <v>122</v>
      </c>
      <c r="J76" s="15"/>
      <c r="K76" s="15"/>
      <c r="L76" s="15"/>
      <c r="M76" s="15"/>
      <c r="N76" s="15"/>
      <c r="O76" s="15"/>
      <c r="P76" s="15"/>
      <c r="Q76" s="15"/>
      <c r="R76" s="15"/>
      <c r="S76" s="15"/>
      <c r="T76" s="15"/>
      <c r="U76" s="15"/>
      <c r="V76" s="15"/>
      <c r="W76" s="15"/>
      <c r="X76" s="15"/>
      <c r="Y76" s="15"/>
      <c r="Z76" s="15"/>
      <c r="AA76" s="15"/>
      <c r="AB76" s="15"/>
    </row>
    <row r="77" spans="1:28" x14ac:dyDescent="0.25">
      <c r="A77" s="1">
        <v>74</v>
      </c>
      <c r="B77" s="15"/>
      <c r="C77" s="15"/>
      <c r="D77" s="15"/>
      <c r="E77" s="15"/>
      <c r="F77" s="15"/>
      <c r="G77" s="15"/>
      <c r="H77" s="15"/>
      <c r="I77" s="15"/>
      <c r="J77" s="24" t="s">
        <v>127</v>
      </c>
      <c r="K77" s="15"/>
      <c r="L77" s="15"/>
      <c r="M77" s="15"/>
      <c r="N77" s="15"/>
      <c r="O77" s="15"/>
      <c r="P77" s="15"/>
      <c r="Q77" s="15"/>
      <c r="R77" s="15"/>
      <c r="S77" s="15"/>
      <c r="T77" s="15"/>
      <c r="U77" s="15"/>
      <c r="V77" s="15"/>
      <c r="W77" s="15"/>
      <c r="X77" s="15"/>
      <c r="Y77" s="15"/>
      <c r="Z77" s="15"/>
      <c r="AA77" s="15"/>
    </row>
    <row r="78" spans="1:28" x14ac:dyDescent="0.25">
      <c r="A78" s="1">
        <v>75</v>
      </c>
      <c r="B78" s="15"/>
      <c r="C78" s="15"/>
      <c r="D78" s="15"/>
      <c r="E78" s="15"/>
      <c r="F78" s="15"/>
      <c r="G78" s="15"/>
      <c r="H78" s="15"/>
      <c r="I78" s="15"/>
      <c r="J78" s="15"/>
      <c r="L78" s="15"/>
      <c r="M78" s="15"/>
      <c r="N78" s="15"/>
      <c r="O78" s="15"/>
      <c r="P78" s="15"/>
      <c r="Q78" s="15"/>
      <c r="R78" s="15"/>
      <c r="S78" s="15"/>
      <c r="T78" s="15"/>
      <c r="U78" s="15"/>
      <c r="V78" s="15"/>
      <c r="W78" s="15"/>
      <c r="X78" s="15"/>
      <c r="Y78" s="15"/>
      <c r="Z78" s="15"/>
      <c r="AA78" s="15"/>
      <c r="AB78" s="16" t="s">
        <v>123</v>
      </c>
    </row>
    <row r="79" spans="1:28" x14ac:dyDescent="0.25">
      <c r="A79" s="1">
        <v>76</v>
      </c>
      <c r="B79" s="15"/>
      <c r="C79" s="15"/>
      <c r="D79" s="15"/>
      <c r="E79" s="15"/>
      <c r="F79" s="15"/>
      <c r="G79" s="15"/>
      <c r="H79" s="15"/>
      <c r="I79" s="15"/>
      <c r="J79" s="15"/>
      <c r="K79" s="28" t="s">
        <v>128</v>
      </c>
      <c r="L79" s="15"/>
      <c r="M79" s="15"/>
      <c r="N79" s="15"/>
      <c r="O79" s="15"/>
      <c r="P79" s="15"/>
      <c r="Q79" s="15"/>
      <c r="R79" s="15"/>
      <c r="S79" s="15"/>
      <c r="T79" s="15"/>
      <c r="U79" s="15"/>
      <c r="V79" s="15"/>
      <c r="W79" s="15"/>
      <c r="X79" s="15"/>
      <c r="Y79" s="15"/>
      <c r="Z79" s="15"/>
      <c r="AA79" s="15"/>
      <c r="AB79" s="15"/>
    </row>
    <row r="80" spans="1:28" x14ac:dyDescent="0.25">
      <c r="A80" s="1">
        <v>77</v>
      </c>
      <c r="B80" s="15"/>
      <c r="C80" s="15"/>
      <c r="D80" s="15"/>
      <c r="E80" s="15"/>
      <c r="F80" s="15"/>
      <c r="G80" s="15"/>
      <c r="H80" s="15"/>
      <c r="I80" s="15"/>
      <c r="J80" s="15"/>
      <c r="K80" s="15"/>
      <c r="M80" s="15"/>
      <c r="N80" s="15"/>
      <c r="O80" s="15"/>
      <c r="P80" s="15"/>
      <c r="Q80" s="15"/>
      <c r="R80" s="15"/>
      <c r="S80" s="15"/>
      <c r="T80" s="15"/>
      <c r="U80" s="15"/>
      <c r="V80" s="15"/>
      <c r="W80" s="15"/>
      <c r="X80" s="15"/>
      <c r="Y80" s="15"/>
      <c r="Z80" s="15"/>
      <c r="AA80" s="15"/>
      <c r="AB80" s="16" t="s">
        <v>124</v>
      </c>
    </row>
    <row r="81" spans="1:28" x14ac:dyDescent="0.25">
      <c r="A81" s="1">
        <v>78</v>
      </c>
      <c r="B81" s="15"/>
      <c r="C81" s="15"/>
      <c r="D81" s="15"/>
      <c r="E81" s="15"/>
      <c r="F81" s="15"/>
      <c r="G81" s="15"/>
      <c r="H81" s="15"/>
      <c r="I81" s="15"/>
      <c r="J81" s="15"/>
      <c r="K81" s="15"/>
      <c r="L81" s="28" t="s">
        <v>45</v>
      </c>
      <c r="M81" s="15"/>
      <c r="N81" s="15"/>
      <c r="O81" s="15"/>
      <c r="P81" s="15"/>
      <c r="Q81" s="15"/>
      <c r="R81" s="15"/>
      <c r="S81" s="15"/>
      <c r="T81" s="15"/>
      <c r="U81" s="15"/>
      <c r="V81" s="15"/>
      <c r="W81" s="15"/>
      <c r="X81" s="15"/>
      <c r="Y81" s="15"/>
      <c r="Z81" s="15"/>
      <c r="AA81" s="15"/>
      <c r="AB81" s="15"/>
    </row>
    <row r="82" spans="1:28" x14ac:dyDescent="0.25">
      <c r="A82" s="1">
        <v>79</v>
      </c>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6" t="s">
        <v>124</v>
      </c>
    </row>
    <row r="83" spans="1:28" x14ac:dyDescent="0.25">
      <c r="A83" s="1">
        <v>80</v>
      </c>
      <c r="B83" s="15"/>
      <c r="C83" s="15"/>
      <c r="D83" s="15"/>
      <c r="E83" s="15"/>
      <c r="F83" s="15"/>
      <c r="G83" s="15"/>
      <c r="H83" s="15"/>
      <c r="I83" s="15"/>
      <c r="J83" s="15"/>
      <c r="K83" s="15"/>
      <c r="L83" s="15"/>
      <c r="M83" s="28" t="s">
        <v>46</v>
      </c>
      <c r="N83" s="15"/>
      <c r="O83" s="15"/>
      <c r="P83" s="15"/>
      <c r="Q83" s="15"/>
      <c r="R83" s="15"/>
      <c r="S83" s="15"/>
      <c r="T83" s="15"/>
      <c r="U83" s="15"/>
      <c r="V83" s="15"/>
      <c r="W83" s="15"/>
      <c r="X83" s="15"/>
      <c r="Y83" s="15"/>
      <c r="Z83" s="15"/>
      <c r="AA83" s="15"/>
      <c r="AB83" s="15"/>
    </row>
    <row r="84" spans="1:28" x14ac:dyDescent="0.25">
      <c r="A84" s="1">
        <v>81</v>
      </c>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6" t="s">
        <v>124</v>
      </c>
    </row>
    <row r="85" spans="1:28" x14ac:dyDescent="0.25">
      <c r="A85" s="1">
        <v>82</v>
      </c>
      <c r="B85" s="15"/>
      <c r="C85" s="15"/>
      <c r="D85" s="15"/>
      <c r="E85" s="15"/>
      <c r="F85" s="15"/>
      <c r="G85" s="15"/>
      <c r="H85" s="15"/>
      <c r="I85" s="15"/>
      <c r="J85" s="15"/>
      <c r="K85" s="15"/>
      <c r="L85" s="15"/>
      <c r="M85" s="15"/>
      <c r="N85" s="28" t="s">
        <v>47</v>
      </c>
      <c r="O85" s="15"/>
      <c r="P85" s="15"/>
      <c r="Q85" s="15"/>
      <c r="R85" s="15"/>
      <c r="S85" s="15"/>
      <c r="T85" s="15"/>
      <c r="U85" s="15"/>
      <c r="V85" s="15"/>
      <c r="W85" s="15"/>
      <c r="X85" s="15"/>
      <c r="Y85" s="15"/>
      <c r="Z85" s="15"/>
      <c r="AA85" s="15"/>
      <c r="AB85" s="15"/>
    </row>
    <row r="86" spans="1:28" x14ac:dyDescent="0.25">
      <c r="A86" s="1">
        <v>83</v>
      </c>
      <c r="B86" s="15"/>
      <c r="C86" s="15"/>
      <c r="D86" s="15"/>
      <c r="E86" s="15"/>
      <c r="F86" s="15"/>
      <c r="G86" s="15"/>
      <c r="H86" s="15"/>
      <c r="I86" s="16" t="s">
        <v>125</v>
      </c>
      <c r="J86" s="15"/>
      <c r="K86" s="15"/>
      <c r="L86" s="15"/>
      <c r="M86" s="15"/>
      <c r="N86" s="15"/>
      <c r="O86" s="15"/>
      <c r="P86" s="15"/>
      <c r="Q86" s="15"/>
      <c r="R86" s="15"/>
      <c r="S86" s="15"/>
      <c r="T86" s="15"/>
      <c r="U86" s="15"/>
      <c r="V86" s="15"/>
      <c r="W86" s="15"/>
      <c r="X86" s="15"/>
      <c r="Y86" s="15"/>
      <c r="Z86" s="15"/>
      <c r="AA86" s="15"/>
      <c r="AB86" s="15"/>
    </row>
    <row r="87" spans="1:28" x14ac:dyDescent="0.25">
      <c r="A87" s="1">
        <v>84</v>
      </c>
      <c r="B87" s="15"/>
      <c r="C87" s="15"/>
      <c r="D87" s="15"/>
      <c r="E87" s="15"/>
      <c r="F87" s="15"/>
      <c r="G87" s="15"/>
      <c r="H87" s="15"/>
      <c r="I87" s="15"/>
      <c r="J87" s="15"/>
      <c r="K87" s="15"/>
      <c r="L87" s="15"/>
      <c r="M87" s="15"/>
      <c r="N87" s="15"/>
      <c r="O87" s="15"/>
      <c r="P87" s="15"/>
      <c r="Q87" s="15"/>
      <c r="R87" s="16" t="s">
        <v>126</v>
      </c>
      <c r="S87" s="15"/>
      <c r="T87" s="15"/>
      <c r="U87" s="15"/>
      <c r="V87" s="15"/>
      <c r="W87" s="15"/>
      <c r="X87" s="15"/>
      <c r="Y87" s="15"/>
      <c r="Z87" s="15"/>
      <c r="AA87" s="15"/>
      <c r="AB87" s="15"/>
    </row>
    <row r="88" spans="1:28" x14ac:dyDescent="0.25">
      <c r="A88" s="1">
        <v>85</v>
      </c>
      <c r="B88" s="15"/>
      <c r="C88" s="15"/>
      <c r="D88" s="15"/>
      <c r="E88" s="15"/>
      <c r="F88" s="15"/>
      <c r="G88" s="15"/>
      <c r="H88" s="15"/>
      <c r="I88" s="15"/>
      <c r="J88" s="15"/>
      <c r="K88" s="15"/>
      <c r="L88" s="15"/>
      <c r="M88" s="15"/>
      <c r="N88" s="15"/>
      <c r="O88" s="15"/>
      <c r="P88" s="15"/>
      <c r="Q88" s="15"/>
      <c r="R88" s="15"/>
      <c r="S88" s="15"/>
      <c r="T88" s="15"/>
      <c r="U88" s="15"/>
      <c r="V88" s="27" t="s">
        <v>129</v>
      </c>
      <c r="W88" s="15"/>
      <c r="X88" s="15"/>
      <c r="Y88" s="15"/>
      <c r="Z88" s="15"/>
      <c r="AA88" s="15"/>
      <c r="AB88" s="15"/>
    </row>
    <row r="89" spans="1:28" x14ac:dyDescent="0.25">
      <c r="A89" s="1">
        <v>86</v>
      </c>
      <c r="B89" s="15"/>
      <c r="C89" s="15"/>
      <c r="D89" s="15"/>
      <c r="E89" s="15"/>
      <c r="F89" s="15"/>
      <c r="G89" s="15"/>
      <c r="H89" s="15"/>
      <c r="I89" s="15"/>
      <c r="J89" s="15"/>
      <c r="K89" s="15"/>
      <c r="L89" s="15"/>
      <c r="M89" s="15"/>
      <c r="N89" s="15"/>
      <c r="O89" s="15"/>
      <c r="P89" s="15"/>
      <c r="Q89" s="15"/>
      <c r="R89" s="15"/>
      <c r="S89" s="15"/>
      <c r="T89" s="15"/>
      <c r="U89" s="15"/>
      <c r="V89" s="27" t="s">
        <v>130</v>
      </c>
      <c r="W89" s="15"/>
      <c r="X89" s="15"/>
      <c r="Y89" s="15"/>
      <c r="Z89" s="15"/>
      <c r="AA89" s="15"/>
      <c r="AB89" s="15"/>
    </row>
    <row r="90" spans="1:28" x14ac:dyDescent="0.25">
      <c r="A90" s="1">
        <v>87</v>
      </c>
      <c r="B90" s="15"/>
      <c r="C90" s="15"/>
      <c r="D90" s="15"/>
      <c r="E90" s="15"/>
      <c r="F90" s="15"/>
      <c r="G90" s="15"/>
      <c r="H90" s="15"/>
      <c r="I90" s="15"/>
      <c r="J90" s="15"/>
      <c r="K90" s="15"/>
      <c r="L90" s="15"/>
      <c r="M90" s="15"/>
      <c r="N90" s="15"/>
      <c r="O90" s="15"/>
      <c r="P90" s="15"/>
      <c r="Q90" s="15"/>
      <c r="R90" s="15"/>
      <c r="S90" s="15"/>
      <c r="T90" s="23" t="s">
        <v>131</v>
      </c>
      <c r="U90" s="15"/>
      <c r="V90" s="15"/>
      <c r="W90" s="15"/>
      <c r="X90" s="15"/>
      <c r="Y90" s="15"/>
      <c r="Z90" s="15"/>
      <c r="AA90" s="15"/>
      <c r="AB90" s="15"/>
    </row>
    <row r="91" spans="1:28" x14ac:dyDescent="0.25">
      <c r="A91" s="1">
        <v>88</v>
      </c>
      <c r="B91" s="15"/>
      <c r="C91" s="15"/>
      <c r="D91" s="15"/>
      <c r="E91" s="15"/>
      <c r="F91" s="15"/>
      <c r="G91" s="15"/>
      <c r="H91" s="15"/>
      <c r="I91" s="15"/>
      <c r="J91" s="15"/>
      <c r="K91" s="15"/>
      <c r="L91" s="15"/>
      <c r="M91" s="15"/>
      <c r="N91" s="15"/>
      <c r="O91" s="15"/>
      <c r="P91" s="15"/>
      <c r="Q91" s="15"/>
      <c r="R91" s="15"/>
      <c r="S91" s="15"/>
      <c r="T91" s="23" t="s">
        <v>132</v>
      </c>
      <c r="U91" s="15"/>
      <c r="V91" s="15"/>
      <c r="W91" s="15"/>
      <c r="X91" s="15"/>
      <c r="Y91" s="15"/>
      <c r="Z91" s="15"/>
      <c r="AA91" s="15"/>
      <c r="AB91" s="15"/>
    </row>
    <row r="92" spans="1:28" x14ac:dyDescent="0.25">
      <c r="A92" s="1">
        <v>89</v>
      </c>
      <c r="B92" s="15"/>
      <c r="C92" s="15"/>
      <c r="D92" s="15"/>
      <c r="E92" s="15"/>
      <c r="F92" s="15"/>
      <c r="G92" s="23" t="s">
        <v>133</v>
      </c>
      <c r="H92" s="15"/>
      <c r="I92" s="15"/>
      <c r="J92" s="15"/>
      <c r="K92" s="15"/>
      <c r="L92" s="15"/>
      <c r="M92" s="15"/>
      <c r="N92" s="15"/>
      <c r="O92" s="15"/>
      <c r="P92" s="15"/>
      <c r="Q92" s="15"/>
      <c r="R92" s="15"/>
      <c r="S92" s="15"/>
      <c r="T92" s="15"/>
      <c r="U92" s="15"/>
      <c r="V92" s="15"/>
      <c r="W92" s="1"/>
      <c r="X92" s="1"/>
      <c r="Y92" s="15"/>
      <c r="Z92" s="15"/>
      <c r="AA92" s="15"/>
      <c r="AB92" s="15"/>
    </row>
    <row r="93" spans="1:28" x14ac:dyDescent="0.25">
      <c r="A93" s="1">
        <v>90</v>
      </c>
      <c r="B93" s="15"/>
      <c r="C93" s="15"/>
      <c r="D93" s="15"/>
      <c r="E93" s="15"/>
      <c r="F93" s="15"/>
      <c r="G93" s="23" t="s">
        <v>134</v>
      </c>
      <c r="H93" s="15"/>
      <c r="I93" s="15"/>
      <c r="J93" s="15"/>
      <c r="K93" s="15"/>
      <c r="L93" s="15"/>
      <c r="M93" s="15"/>
      <c r="N93" s="15"/>
      <c r="O93" s="15"/>
      <c r="P93" s="15"/>
      <c r="Q93" s="15"/>
      <c r="R93" s="15"/>
      <c r="S93" s="15"/>
      <c r="T93" s="15"/>
      <c r="U93" s="15"/>
      <c r="V93" s="15"/>
      <c r="W93" s="1"/>
      <c r="X93" s="1"/>
      <c r="Y93" s="15"/>
      <c r="Z93" s="15"/>
      <c r="AA93" s="15"/>
      <c r="AB93" s="15"/>
    </row>
    <row r="94" spans="1:28" x14ac:dyDescent="0.25">
      <c r="A94" s="1">
        <v>91</v>
      </c>
      <c r="B94" s="15"/>
      <c r="C94" s="15"/>
      <c r="D94" s="1"/>
      <c r="E94" s="15"/>
      <c r="F94" s="15"/>
      <c r="G94" s="15"/>
      <c r="H94" s="15"/>
      <c r="I94" s="15"/>
      <c r="J94" s="15"/>
      <c r="K94" s="15"/>
      <c r="L94" s="15"/>
      <c r="M94" s="15"/>
      <c r="N94" s="15"/>
      <c r="O94" s="15"/>
      <c r="P94" s="15"/>
      <c r="Q94" s="15"/>
      <c r="R94" s="15"/>
      <c r="S94" s="15"/>
      <c r="T94" s="15"/>
      <c r="U94" s="15"/>
      <c r="V94" s="15"/>
      <c r="W94" s="23" t="s">
        <v>135</v>
      </c>
      <c r="X94" s="15"/>
      <c r="Y94" s="15"/>
      <c r="Z94" s="15"/>
      <c r="AA94" s="15"/>
      <c r="AB94" s="15"/>
    </row>
    <row r="95" spans="1:28" x14ac:dyDescent="0.25">
      <c r="A95" s="1">
        <v>92</v>
      </c>
      <c r="B95" s="15"/>
      <c r="C95" s="15"/>
      <c r="D95" s="1"/>
      <c r="E95" s="15"/>
      <c r="F95" s="15"/>
      <c r="G95" s="15"/>
      <c r="H95" s="15"/>
      <c r="I95" s="15"/>
      <c r="J95" s="15"/>
      <c r="K95" s="15"/>
      <c r="L95" s="15"/>
      <c r="M95" s="15"/>
      <c r="N95" s="15"/>
      <c r="O95" s="15"/>
      <c r="P95" s="15"/>
      <c r="Q95" s="15"/>
      <c r="R95" s="15"/>
      <c r="S95" s="15"/>
      <c r="T95" s="15"/>
      <c r="U95" s="15"/>
      <c r="V95" s="15"/>
      <c r="W95" s="23" t="s">
        <v>136</v>
      </c>
      <c r="X95" s="15"/>
      <c r="Y95" s="15"/>
      <c r="Z95" s="15"/>
      <c r="AA95" s="15"/>
      <c r="AB95" s="15"/>
    </row>
    <row r="96" spans="1:28" x14ac:dyDescent="0.25">
      <c r="A96" s="1">
        <v>93</v>
      </c>
      <c r="B96" s="15"/>
      <c r="C96" s="15"/>
      <c r="D96" s="1"/>
      <c r="E96" s="15"/>
      <c r="F96" s="15"/>
      <c r="G96" s="15"/>
      <c r="H96" s="15"/>
      <c r="I96" s="15"/>
      <c r="J96" s="15"/>
      <c r="K96" s="15"/>
      <c r="L96" s="15"/>
      <c r="M96" s="15"/>
      <c r="N96" s="15"/>
      <c r="O96" s="15"/>
      <c r="P96" s="15"/>
      <c r="Q96" s="15"/>
      <c r="R96" s="15"/>
      <c r="S96" s="15"/>
      <c r="T96" s="15"/>
      <c r="U96" s="15"/>
      <c r="V96" s="15"/>
      <c r="W96" s="23" t="s">
        <v>137</v>
      </c>
      <c r="X96" s="15"/>
      <c r="Y96" s="15"/>
      <c r="Z96" s="15"/>
      <c r="AA96" s="15"/>
      <c r="AB96" s="15"/>
    </row>
    <row r="97" spans="1:28" x14ac:dyDescent="0.25">
      <c r="A97" s="1">
        <v>94</v>
      </c>
      <c r="B97" s="15"/>
      <c r="C97" s="15"/>
      <c r="D97" s="1"/>
      <c r="E97" s="15"/>
      <c r="F97" s="15"/>
      <c r="G97" s="15"/>
      <c r="H97" s="15"/>
      <c r="I97" s="15"/>
      <c r="J97" s="15"/>
      <c r="K97" s="15"/>
      <c r="L97" s="15"/>
      <c r="M97" s="15"/>
      <c r="N97" s="15"/>
      <c r="O97" s="15"/>
      <c r="P97" s="15"/>
      <c r="Q97" s="15"/>
      <c r="R97" s="15"/>
      <c r="S97" s="15"/>
      <c r="T97" s="15"/>
      <c r="U97" s="15"/>
      <c r="V97" s="15"/>
      <c r="W97" s="23" t="s">
        <v>138</v>
      </c>
      <c r="X97" s="15"/>
      <c r="Y97" s="15"/>
      <c r="Z97" s="15"/>
      <c r="AA97" s="15"/>
      <c r="AB97" s="15"/>
    </row>
    <row r="98" spans="1:28" x14ac:dyDescent="0.25">
      <c r="A98" s="1">
        <v>95</v>
      </c>
      <c r="B98" s="15"/>
      <c r="C98" s="15"/>
      <c r="D98" s="15"/>
      <c r="E98" s="15"/>
      <c r="F98" s="15"/>
      <c r="G98" s="15"/>
      <c r="H98" s="15"/>
      <c r="I98" s="15"/>
      <c r="J98" s="15"/>
      <c r="K98" s="15"/>
      <c r="L98" s="15"/>
      <c r="M98" s="15"/>
      <c r="N98" s="15"/>
      <c r="O98" s="15"/>
      <c r="P98" s="15"/>
      <c r="Q98" s="15"/>
      <c r="R98" s="15"/>
      <c r="S98" s="15"/>
      <c r="T98" s="15"/>
      <c r="U98" s="15"/>
      <c r="V98" s="15"/>
      <c r="W98" s="15"/>
      <c r="X98" s="16" t="s">
        <v>139</v>
      </c>
      <c r="Y98" s="15"/>
      <c r="Z98" s="15"/>
      <c r="AA98" s="15"/>
      <c r="AB98" s="15"/>
    </row>
    <row r="99" spans="1:28" x14ac:dyDescent="0.25">
      <c r="A99" s="1">
        <v>96</v>
      </c>
      <c r="B99" s="15"/>
      <c r="C99" s="15"/>
      <c r="D99" s="15"/>
      <c r="E99" s="15"/>
      <c r="F99" s="15"/>
      <c r="G99" s="15"/>
      <c r="H99" s="15"/>
      <c r="I99" s="15"/>
      <c r="J99" s="15"/>
      <c r="K99" s="15"/>
      <c r="L99" s="15"/>
      <c r="M99" s="15"/>
      <c r="N99" s="15"/>
      <c r="O99" s="15"/>
      <c r="P99" s="15"/>
      <c r="Q99" s="15"/>
      <c r="R99" s="15"/>
      <c r="S99" s="15"/>
      <c r="T99" s="15"/>
      <c r="U99" s="15"/>
      <c r="V99" s="15"/>
      <c r="W99" s="15"/>
      <c r="X99" s="16" t="s">
        <v>140</v>
      </c>
      <c r="Y99" s="15"/>
      <c r="Z99" s="15"/>
      <c r="AA99" s="15"/>
      <c r="AB99" s="15"/>
    </row>
    <row r="100" spans="1:28" x14ac:dyDescent="0.25">
      <c r="A100" s="1">
        <v>97</v>
      </c>
      <c r="B100" s="1"/>
      <c r="C100" s="1"/>
      <c r="D100" s="1"/>
      <c r="E100" s="15"/>
      <c r="F100" s="15"/>
      <c r="G100" s="15"/>
      <c r="H100" s="15"/>
      <c r="I100" s="15"/>
      <c r="J100" s="15"/>
      <c r="K100" s="15"/>
      <c r="L100" s="15"/>
      <c r="M100" s="15"/>
      <c r="N100" s="15"/>
      <c r="O100" s="15"/>
      <c r="P100" s="15"/>
      <c r="Q100" s="15"/>
      <c r="R100" s="15"/>
      <c r="S100" s="15"/>
      <c r="T100" s="15"/>
      <c r="U100" s="15"/>
      <c r="V100" s="15"/>
      <c r="W100" s="15"/>
      <c r="X100" s="16" t="s">
        <v>141</v>
      </c>
      <c r="Y100" s="15"/>
      <c r="Z100" s="15"/>
      <c r="AA100" s="15"/>
      <c r="AB100" s="15"/>
    </row>
    <row r="101" spans="1:28" x14ac:dyDescent="0.25">
      <c r="A101" s="1">
        <v>98</v>
      </c>
      <c r="B101" s="1"/>
      <c r="C101" s="1"/>
      <c r="D101" s="1"/>
      <c r="E101" s="16"/>
      <c r="F101" s="15"/>
      <c r="G101" s="15"/>
      <c r="H101" s="15"/>
      <c r="I101" s="15"/>
      <c r="J101" s="15"/>
      <c r="K101" s="15"/>
      <c r="L101" s="15"/>
      <c r="M101" s="15"/>
      <c r="N101" s="15"/>
      <c r="O101" s="15"/>
      <c r="P101" s="15"/>
      <c r="Q101" s="15"/>
      <c r="R101" s="15"/>
      <c r="S101" s="15"/>
      <c r="T101" s="15"/>
      <c r="U101" s="15"/>
      <c r="V101" s="15"/>
      <c r="W101" s="15"/>
      <c r="X101" s="16" t="s">
        <v>142</v>
      </c>
      <c r="Y101" s="15"/>
      <c r="Z101" s="15"/>
      <c r="AA101" s="15"/>
      <c r="AB101" s="15"/>
    </row>
    <row r="102" spans="1:28" x14ac:dyDescent="0.25">
      <c r="A102" s="1">
        <v>99</v>
      </c>
      <c r="B102" s="15"/>
      <c r="C102" s="15"/>
      <c r="D102" s="16" t="s">
        <v>147</v>
      </c>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1">
        <v>100</v>
      </c>
      <c r="B103" s="15"/>
      <c r="C103" s="15"/>
      <c r="D103" s="16" t="s">
        <v>148</v>
      </c>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1">
        <v>101</v>
      </c>
      <c r="B104" s="15"/>
      <c r="C104" s="15"/>
      <c r="D104" s="16" t="s">
        <v>149</v>
      </c>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1">
        <v>102</v>
      </c>
      <c r="B105" s="15"/>
      <c r="C105" s="15"/>
      <c r="D105" s="16" t="s">
        <v>150</v>
      </c>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1">
        <v>103</v>
      </c>
      <c r="B106" s="23" t="s">
        <v>143</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1">
        <v>104</v>
      </c>
      <c r="B107" s="23" t="s">
        <v>144</v>
      </c>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1">
        <v>105</v>
      </c>
      <c r="B108" s="23" t="s">
        <v>145</v>
      </c>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1">
        <v>106</v>
      </c>
      <c r="B109" s="23" t="s">
        <v>146</v>
      </c>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1">
        <v>107</v>
      </c>
      <c r="B110" s="15"/>
      <c r="C110" s="16" t="s">
        <v>151</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1">
        <v>108</v>
      </c>
      <c r="B111" s="15"/>
      <c r="C111" s="16" t="s">
        <v>152</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1">
        <v>109</v>
      </c>
      <c r="B112" s="15"/>
      <c r="C112" s="15"/>
      <c r="D112" s="15"/>
      <c r="E112" s="23" t="s">
        <v>153</v>
      </c>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1">
        <v>110</v>
      </c>
      <c r="B113" s="15"/>
      <c r="C113" s="15"/>
      <c r="D113" s="15"/>
      <c r="E113" s="23" t="s">
        <v>154</v>
      </c>
      <c r="F113" s="23"/>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1">
        <v>111</v>
      </c>
      <c r="B114" s="15"/>
      <c r="C114" s="15"/>
      <c r="D114" s="15"/>
      <c r="E114" s="15"/>
      <c r="F114" s="23" t="s">
        <v>155</v>
      </c>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1">
        <v>112</v>
      </c>
      <c r="B115" s="15"/>
      <c r="C115" s="15"/>
      <c r="D115" s="15"/>
      <c r="E115" s="15"/>
      <c r="F115" s="23" t="s">
        <v>156</v>
      </c>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1">
        <v>113</v>
      </c>
      <c r="B116" s="15"/>
      <c r="C116" s="15"/>
      <c r="D116" s="15"/>
      <c r="E116" s="15"/>
      <c r="F116" s="15"/>
      <c r="G116" s="23" t="s">
        <v>157</v>
      </c>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1">
        <v>114</v>
      </c>
      <c r="B117" s="15"/>
      <c r="C117" s="15"/>
      <c r="D117" s="15"/>
      <c r="E117" s="15"/>
      <c r="F117" s="15"/>
      <c r="G117" s="23" t="s">
        <v>158</v>
      </c>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1">
        <v>115</v>
      </c>
      <c r="B118" s="15"/>
      <c r="C118" s="15"/>
      <c r="D118" s="15"/>
      <c r="E118" s="15"/>
      <c r="F118" s="15"/>
      <c r="G118" s="15"/>
      <c r="H118" s="16" t="s">
        <v>159</v>
      </c>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1">
        <v>116</v>
      </c>
      <c r="B119" s="15"/>
      <c r="C119" s="15"/>
      <c r="D119" s="15"/>
      <c r="E119" s="15"/>
      <c r="F119" s="15"/>
      <c r="G119" s="15"/>
      <c r="H119" s="16" t="s">
        <v>160</v>
      </c>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1">
        <v>117</v>
      </c>
      <c r="B120" s="15"/>
      <c r="C120" s="15"/>
      <c r="D120" s="15"/>
      <c r="E120" s="15"/>
      <c r="F120" s="15"/>
      <c r="G120" s="15"/>
      <c r="H120" s="15"/>
      <c r="I120" s="16" t="s">
        <v>161</v>
      </c>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1">
        <v>118</v>
      </c>
      <c r="B121" s="15"/>
      <c r="C121" s="15"/>
      <c r="D121" s="15"/>
      <c r="E121" s="15"/>
      <c r="F121" s="15"/>
      <c r="G121" s="15"/>
      <c r="H121" s="15"/>
      <c r="I121" s="16" t="s">
        <v>162</v>
      </c>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1">
        <v>119</v>
      </c>
      <c r="B122" s="15"/>
      <c r="C122" s="15"/>
      <c r="D122" s="15"/>
      <c r="E122" s="15"/>
      <c r="F122" s="15"/>
      <c r="G122" s="15"/>
      <c r="H122" s="15"/>
      <c r="I122" s="16" t="s">
        <v>163</v>
      </c>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1">
        <v>120</v>
      </c>
      <c r="B123" s="15"/>
      <c r="C123" s="15"/>
      <c r="D123" s="15"/>
      <c r="E123" s="15"/>
      <c r="F123" s="15"/>
      <c r="G123" s="15"/>
      <c r="H123" s="16" t="s">
        <v>164</v>
      </c>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1">
        <v>121</v>
      </c>
      <c r="B124" s="15"/>
      <c r="C124" s="15"/>
      <c r="D124" s="15"/>
      <c r="E124" s="15"/>
      <c r="F124" s="15"/>
      <c r="G124" s="15"/>
      <c r="H124" s="16" t="s">
        <v>165</v>
      </c>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1">
        <v>122</v>
      </c>
      <c r="B125" s="15"/>
      <c r="C125" s="16" t="s">
        <v>166</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1">
        <v>123</v>
      </c>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25" t="s">
        <v>167</v>
      </c>
      <c r="Z126" s="15"/>
      <c r="AA126" s="15"/>
      <c r="AB126" s="15"/>
    </row>
    <row r="127" spans="1:28" x14ac:dyDescent="0.25">
      <c r="A127" s="1">
        <v>124</v>
      </c>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25" t="s">
        <v>168</v>
      </c>
      <c r="Z127" s="15"/>
      <c r="AA127" s="15"/>
      <c r="AB127" s="15"/>
    </row>
    <row r="128" spans="1:28" x14ac:dyDescent="0.25">
      <c r="A128" s="1">
        <v>125</v>
      </c>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25" t="s">
        <v>169</v>
      </c>
      <c r="Z128" s="15"/>
      <c r="AA128" s="15"/>
      <c r="AB128" s="15"/>
    </row>
    <row r="129" spans="1:28" x14ac:dyDescent="0.25">
      <c r="A129" s="1">
        <v>126</v>
      </c>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25" t="s">
        <v>170</v>
      </c>
      <c r="Z129" s="15"/>
      <c r="AA129" s="16"/>
      <c r="AB129" s="15"/>
    </row>
    <row r="130" spans="1:28" x14ac:dyDescent="0.25">
      <c r="A130" s="1">
        <v>127</v>
      </c>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6" t="s">
        <v>171</v>
      </c>
      <c r="AB130" s="15"/>
    </row>
    <row r="131" spans="1:28" x14ac:dyDescent="0.25">
      <c r="A131" s="1">
        <v>128</v>
      </c>
      <c r="B131" s="15"/>
      <c r="C131" s="15"/>
      <c r="D131" s="15"/>
      <c r="E131" s="15"/>
      <c r="F131" s="15"/>
      <c r="G131" s="15"/>
      <c r="H131" s="15"/>
      <c r="I131" s="15"/>
      <c r="J131" s="15"/>
      <c r="K131" s="15"/>
      <c r="L131" s="15"/>
      <c r="M131" s="15"/>
      <c r="N131" s="15"/>
      <c r="O131" s="15"/>
      <c r="P131" s="15"/>
      <c r="Q131" s="15"/>
      <c r="R131" s="15"/>
      <c r="S131" s="15"/>
      <c r="T131" s="15"/>
      <c r="U131" s="15"/>
      <c r="V131" s="15"/>
      <c r="W131" s="15"/>
      <c r="X131" s="16" t="s">
        <v>172</v>
      </c>
      <c r="Y131" s="15"/>
      <c r="Z131" s="15"/>
      <c r="AA131" s="15"/>
      <c r="AB131" s="15"/>
    </row>
    <row r="132" spans="1:28" x14ac:dyDescent="0.25">
      <c r="A132" s="1">
        <v>129</v>
      </c>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23" t="s">
        <v>173</v>
      </c>
      <c r="AA132" s="15"/>
      <c r="AB132" s="15"/>
    </row>
    <row r="133" spans="1:28" x14ac:dyDescent="0.25">
      <c r="A133" s="1">
        <v>130</v>
      </c>
      <c r="B133" s="33"/>
      <c r="C133" s="33"/>
      <c r="D133" s="33"/>
      <c r="E133" s="33"/>
      <c r="F133" s="33"/>
      <c r="G133" s="33"/>
      <c r="H133" s="33"/>
      <c r="I133" s="33"/>
      <c r="J133" s="33"/>
      <c r="K133" s="33"/>
      <c r="L133" s="33"/>
      <c r="M133" s="33"/>
      <c r="N133" s="33"/>
      <c r="O133" s="33"/>
      <c r="P133" s="33"/>
      <c r="Q133" s="33"/>
      <c r="R133" s="15"/>
      <c r="S133" s="15"/>
      <c r="T133" s="15"/>
      <c r="U133" s="15"/>
      <c r="V133" s="15"/>
      <c r="W133" s="15"/>
      <c r="X133" s="15"/>
      <c r="Y133" s="15"/>
      <c r="Z133" s="23" t="s">
        <v>174</v>
      </c>
      <c r="AA133" s="15"/>
      <c r="AB133" s="15"/>
    </row>
    <row r="134" spans="1:28" x14ac:dyDescent="0.25">
      <c r="A134" s="31">
        <v>131</v>
      </c>
      <c r="B134" s="35"/>
      <c r="C134" s="36"/>
      <c r="D134" s="36"/>
      <c r="E134" s="36"/>
      <c r="F134" s="36"/>
      <c r="G134" s="36"/>
      <c r="H134" s="36"/>
      <c r="I134" s="36"/>
      <c r="J134" s="36"/>
      <c r="K134" s="36"/>
      <c r="L134" s="36"/>
      <c r="M134" s="36"/>
      <c r="N134" s="36"/>
      <c r="O134" s="36"/>
      <c r="P134" s="36"/>
      <c r="Q134" s="37"/>
      <c r="R134" s="32"/>
      <c r="S134" s="15"/>
      <c r="T134" s="15"/>
      <c r="U134" s="15"/>
      <c r="V134" s="15"/>
      <c r="W134" s="15"/>
      <c r="X134" s="15"/>
      <c r="Y134" s="15"/>
      <c r="Z134" s="23" t="s">
        <v>175</v>
      </c>
      <c r="AB134" s="15"/>
    </row>
    <row r="135" spans="1:28" x14ac:dyDescent="0.25">
      <c r="A135" s="31">
        <v>132</v>
      </c>
      <c r="B135" s="38"/>
      <c r="C135" s="15"/>
      <c r="D135" s="15"/>
      <c r="E135" s="15"/>
      <c r="F135" s="15"/>
      <c r="G135" s="15"/>
      <c r="H135" s="15"/>
      <c r="I135" s="15"/>
      <c r="J135" s="15"/>
      <c r="K135" s="15"/>
      <c r="L135" s="15"/>
      <c r="M135" s="15"/>
      <c r="N135" s="15"/>
      <c r="O135" s="15"/>
      <c r="P135" s="15"/>
      <c r="Q135" s="39"/>
      <c r="R135" s="32"/>
      <c r="S135" s="15"/>
      <c r="T135" s="15"/>
      <c r="U135" s="15"/>
      <c r="V135" s="15"/>
      <c r="W135" s="15"/>
      <c r="X135" s="15"/>
      <c r="Y135" s="15"/>
      <c r="Z135" s="15"/>
      <c r="AA135" s="16" t="s">
        <v>176</v>
      </c>
      <c r="AB135" s="15"/>
    </row>
    <row r="136" spans="1:28" x14ac:dyDescent="0.25">
      <c r="A136" s="31">
        <v>133</v>
      </c>
      <c r="B136" s="38"/>
      <c r="C136" s="15"/>
      <c r="D136" s="15"/>
      <c r="E136" s="15"/>
      <c r="F136" s="15"/>
      <c r="G136" s="15"/>
      <c r="H136" s="15"/>
      <c r="I136" s="15"/>
      <c r="J136" s="24" t="s">
        <v>177</v>
      </c>
      <c r="K136" s="15"/>
      <c r="L136" s="15"/>
      <c r="M136" s="15"/>
      <c r="N136" s="15"/>
      <c r="O136" s="15"/>
      <c r="P136" s="15"/>
      <c r="Q136" s="39"/>
      <c r="R136" s="32"/>
      <c r="S136" s="15"/>
      <c r="T136" s="15"/>
      <c r="U136" s="15"/>
      <c r="V136" s="15"/>
      <c r="W136" s="15"/>
      <c r="X136" s="15"/>
      <c r="Y136" s="15"/>
      <c r="Z136" s="15"/>
      <c r="AA136" s="15"/>
      <c r="AB136" s="15"/>
    </row>
    <row r="137" spans="1:28" x14ac:dyDescent="0.25">
      <c r="A137" s="31">
        <v>134</v>
      </c>
      <c r="B137" s="38"/>
      <c r="C137" s="15"/>
      <c r="D137" s="15"/>
      <c r="E137" s="15"/>
      <c r="F137" s="15"/>
      <c r="G137" s="15"/>
      <c r="H137" s="15"/>
      <c r="I137" s="15"/>
      <c r="J137" s="15"/>
      <c r="K137" s="15"/>
      <c r="L137" s="15"/>
      <c r="M137" s="15"/>
      <c r="N137" s="15"/>
      <c r="O137" s="15"/>
      <c r="P137" s="15"/>
      <c r="Q137" s="39"/>
      <c r="R137" s="32"/>
      <c r="S137" s="15"/>
      <c r="T137" s="15"/>
      <c r="U137" s="23" t="s">
        <v>178</v>
      </c>
      <c r="V137" s="15"/>
      <c r="W137" s="15"/>
      <c r="X137" s="15"/>
      <c r="Y137" s="15"/>
      <c r="Z137" s="15"/>
      <c r="AA137" s="15"/>
      <c r="AB137" s="15"/>
    </row>
    <row r="138" spans="1:28" x14ac:dyDescent="0.25">
      <c r="A138" s="31">
        <v>135</v>
      </c>
      <c r="B138" s="38"/>
      <c r="C138" s="15"/>
      <c r="D138" s="15"/>
      <c r="E138" s="15"/>
      <c r="F138" s="15"/>
      <c r="G138" s="15"/>
      <c r="H138" s="15"/>
      <c r="I138" s="15"/>
      <c r="J138" s="15"/>
      <c r="K138" s="15"/>
      <c r="L138" s="15"/>
      <c r="M138" s="15"/>
      <c r="N138" s="15"/>
      <c r="O138" s="15"/>
      <c r="P138" s="15"/>
      <c r="Q138" s="39"/>
      <c r="R138" s="32"/>
      <c r="S138" s="15"/>
      <c r="T138" s="15"/>
      <c r="U138" s="23" t="s">
        <v>179</v>
      </c>
      <c r="V138" s="15"/>
      <c r="W138" s="15"/>
      <c r="X138" s="15"/>
      <c r="Y138" s="15"/>
      <c r="Z138" s="15"/>
      <c r="AA138" s="15"/>
      <c r="AB138" s="15"/>
    </row>
    <row r="139" spans="1:28" x14ac:dyDescent="0.25">
      <c r="A139" s="31">
        <v>136</v>
      </c>
      <c r="B139" s="38"/>
      <c r="C139" s="15"/>
      <c r="D139" s="15"/>
      <c r="E139" s="15"/>
      <c r="F139" s="15"/>
      <c r="G139" s="15"/>
      <c r="H139" s="15"/>
      <c r="I139" s="15"/>
      <c r="J139" s="15"/>
      <c r="K139" s="15"/>
      <c r="L139" s="15"/>
      <c r="M139" s="15"/>
      <c r="N139" s="15"/>
      <c r="O139" s="15"/>
      <c r="P139" s="15"/>
      <c r="Q139" s="39"/>
      <c r="R139" s="32"/>
      <c r="S139" s="15"/>
      <c r="T139" s="15"/>
      <c r="U139" s="23" t="s">
        <v>180</v>
      </c>
      <c r="V139" s="15"/>
      <c r="W139" s="15"/>
      <c r="X139" s="15"/>
      <c r="Y139" s="15"/>
      <c r="Z139" s="15"/>
      <c r="AA139" s="15"/>
      <c r="AB139" s="15"/>
    </row>
    <row r="140" spans="1:28" x14ac:dyDescent="0.25">
      <c r="A140" s="31">
        <v>137</v>
      </c>
      <c r="B140" s="38"/>
      <c r="C140" s="15"/>
      <c r="D140" s="15"/>
      <c r="E140" s="15"/>
      <c r="F140" s="15"/>
      <c r="G140" s="33"/>
      <c r="H140" s="33"/>
      <c r="I140" s="33"/>
      <c r="J140" s="33"/>
      <c r="K140" s="33"/>
      <c r="L140" s="33"/>
      <c r="M140" s="33"/>
      <c r="N140" s="33"/>
      <c r="O140" s="33"/>
      <c r="P140" s="33"/>
      <c r="Q140" s="48"/>
      <c r="R140" s="45"/>
      <c r="S140" s="33"/>
      <c r="T140" s="15"/>
      <c r="U140" s="23" t="s">
        <v>181</v>
      </c>
      <c r="V140" s="15"/>
      <c r="W140" s="15"/>
      <c r="X140" s="15"/>
      <c r="Y140" s="15"/>
      <c r="Z140" s="15"/>
      <c r="AA140" s="15"/>
      <c r="AB140" s="15"/>
    </row>
    <row r="141" spans="1:28" x14ac:dyDescent="0.25">
      <c r="A141" s="31">
        <v>138</v>
      </c>
      <c r="B141" s="38"/>
      <c r="C141" s="15"/>
      <c r="D141" s="15"/>
      <c r="E141" s="15"/>
      <c r="F141" s="43"/>
      <c r="G141" s="81"/>
      <c r="H141" s="35"/>
      <c r="I141" s="36"/>
      <c r="J141" s="36"/>
      <c r="K141" s="36"/>
      <c r="L141" s="36"/>
      <c r="M141" s="36"/>
      <c r="N141" s="36"/>
      <c r="O141" s="36"/>
      <c r="P141" s="36"/>
      <c r="Q141" s="37"/>
      <c r="R141" s="52"/>
      <c r="S141" s="37"/>
      <c r="T141" s="32"/>
      <c r="U141" s="15"/>
      <c r="V141" s="27" t="s">
        <v>182</v>
      </c>
      <c r="W141" s="15"/>
      <c r="X141" s="15"/>
      <c r="Y141" s="15"/>
      <c r="Z141" s="15"/>
      <c r="AA141" s="15"/>
      <c r="AB141" s="15"/>
    </row>
    <row r="142" spans="1:28" x14ac:dyDescent="0.25">
      <c r="A142" s="31">
        <v>139</v>
      </c>
      <c r="B142" s="38"/>
      <c r="C142" s="15"/>
      <c r="D142" s="15"/>
      <c r="E142" s="15"/>
      <c r="F142" s="43"/>
      <c r="G142" s="82"/>
      <c r="H142" s="38"/>
      <c r="I142" s="15"/>
      <c r="J142" s="15"/>
      <c r="K142" s="15"/>
      <c r="L142" s="15"/>
      <c r="M142" s="15"/>
      <c r="N142" s="15"/>
      <c r="O142" s="15"/>
      <c r="P142" s="15"/>
      <c r="Q142" s="39"/>
      <c r="R142" s="32"/>
      <c r="S142" s="39"/>
      <c r="T142" s="32"/>
      <c r="U142" s="15"/>
      <c r="V142" s="15"/>
      <c r="W142" s="15"/>
      <c r="X142" s="15"/>
      <c r="Y142" s="15"/>
      <c r="Z142" s="15"/>
      <c r="AA142" s="16" t="s">
        <v>185</v>
      </c>
      <c r="AB142" s="15"/>
    </row>
    <row r="143" spans="1:28" x14ac:dyDescent="0.25">
      <c r="A143" s="31">
        <v>140</v>
      </c>
      <c r="B143" s="38"/>
      <c r="D143" s="16" t="s">
        <v>186</v>
      </c>
      <c r="E143" s="15"/>
      <c r="F143" s="49"/>
      <c r="G143" s="83"/>
      <c r="H143" s="53"/>
      <c r="I143" s="33"/>
      <c r="J143" s="33"/>
      <c r="K143" s="33"/>
      <c r="L143" s="33"/>
      <c r="M143" s="33"/>
      <c r="N143" s="33"/>
      <c r="O143" s="15"/>
      <c r="P143" s="15"/>
      <c r="Q143" s="39"/>
      <c r="R143" s="32"/>
      <c r="T143" s="32"/>
      <c r="U143" s="15"/>
      <c r="V143" s="15"/>
      <c r="W143" s="15"/>
      <c r="X143" s="15"/>
      <c r="Y143" s="15"/>
      <c r="Z143" s="15"/>
      <c r="AA143" s="15"/>
      <c r="AB143" s="15"/>
    </row>
    <row r="144" spans="1:28" x14ac:dyDescent="0.25">
      <c r="A144" s="31">
        <v>141</v>
      </c>
      <c r="B144" s="38"/>
      <c r="C144" s="15"/>
      <c r="D144" s="15"/>
      <c r="E144" s="43"/>
      <c r="F144" s="62"/>
      <c r="G144" s="84"/>
      <c r="H144" s="35"/>
      <c r="I144" s="36"/>
      <c r="J144" s="36"/>
      <c r="K144" s="36"/>
      <c r="L144" s="36"/>
      <c r="M144" s="36"/>
      <c r="N144" s="37"/>
      <c r="O144" s="32"/>
      <c r="P144" s="15"/>
      <c r="Q144" s="39"/>
      <c r="R144" s="32"/>
      <c r="S144" s="87" t="s">
        <v>183</v>
      </c>
      <c r="T144" s="32"/>
      <c r="U144" s="15"/>
      <c r="V144" s="15"/>
      <c r="W144" s="15"/>
      <c r="X144" s="15"/>
      <c r="Y144" s="15"/>
      <c r="Z144" s="15"/>
      <c r="AA144" s="15"/>
      <c r="AB144" s="15"/>
    </row>
    <row r="145" spans="1:28" x14ac:dyDescent="0.25">
      <c r="A145" s="31">
        <v>142</v>
      </c>
      <c r="B145" s="38"/>
      <c r="C145" s="15"/>
      <c r="D145" s="15"/>
      <c r="E145" s="43"/>
      <c r="F145" s="63"/>
      <c r="G145" s="50"/>
      <c r="H145" s="38"/>
      <c r="I145" s="15"/>
      <c r="J145" s="15"/>
      <c r="K145" s="15"/>
      <c r="L145" s="15"/>
      <c r="M145" s="15"/>
      <c r="N145" s="39"/>
      <c r="O145" s="32"/>
      <c r="P145" s="15"/>
      <c r="Q145" s="39"/>
      <c r="R145" s="32"/>
      <c r="S145" s="87" t="s">
        <v>184</v>
      </c>
      <c r="T145" s="32"/>
      <c r="U145" s="15"/>
      <c r="V145" s="15"/>
      <c r="W145" s="15"/>
      <c r="X145" s="15"/>
      <c r="Y145" s="15"/>
      <c r="Z145" s="15"/>
      <c r="AA145" s="15"/>
      <c r="AB145" s="15"/>
    </row>
    <row r="146" spans="1:28" x14ac:dyDescent="0.25">
      <c r="A146" s="31">
        <v>143</v>
      </c>
      <c r="B146" s="38"/>
      <c r="C146" s="15"/>
      <c r="D146" s="15"/>
      <c r="E146" s="43"/>
      <c r="F146" s="64"/>
      <c r="G146" s="85"/>
      <c r="H146" s="38"/>
      <c r="I146" s="15"/>
      <c r="J146" s="15"/>
      <c r="K146" s="33"/>
      <c r="L146" s="33"/>
      <c r="M146" s="33"/>
      <c r="N146" s="88"/>
      <c r="O146" s="45"/>
      <c r="P146" s="15"/>
      <c r="Q146" s="39"/>
      <c r="R146" s="32"/>
      <c r="S146" s="39"/>
      <c r="T146" s="32"/>
      <c r="U146" s="15"/>
      <c r="V146" s="15"/>
      <c r="W146" s="15"/>
      <c r="X146" s="15"/>
      <c r="Y146" s="15"/>
      <c r="Z146" s="15"/>
      <c r="AA146" s="15"/>
      <c r="AB146" s="23" t="s">
        <v>187</v>
      </c>
    </row>
    <row r="147" spans="1:28" x14ac:dyDescent="0.25">
      <c r="A147" s="31">
        <v>144</v>
      </c>
      <c r="B147" s="38"/>
      <c r="C147" s="15"/>
      <c r="D147" s="15"/>
      <c r="E147" s="43"/>
      <c r="F147" s="61"/>
      <c r="G147" s="61"/>
      <c r="H147" s="38"/>
      <c r="I147" s="15"/>
      <c r="J147" s="43"/>
      <c r="K147" s="55"/>
      <c r="L147" s="56"/>
      <c r="M147" s="36"/>
      <c r="N147" s="94" t="s">
        <v>188</v>
      </c>
      <c r="O147" s="57"/>
      <c r="P147" s="32"/>
      <c r="Q147" s="39"/>
      <c r="R147" s="32"/>
      <c r="S147" s="39"/>
      <c r="T147" s="32"/>
      <c r="U147" s="15"/>
      <c r="V147" s="15"/>
      <c r="W147" s="15"/>
      <c r="X147" s="15"/>
      <c r="Y147" s="15"/>
      <c r="Z147" s="15"/>
      <c r="AA147" s="15"/>
      <c r="AB147" s="15"/>
    </row>
    <row r="148" spans="1:28" x14ac:dyDescent="0.25">
      <c r="A148" s="31">
        <v>145</v>
      </c>
      <c r="B148" s="38"/>
      <c r="C148" s="15"/>
      <c r="D148" s="15"/>
      <c r="E148" s="43"/>
      <c r="F148" s="50"/>
      <c r="G148" s="50"/>
      <c r="H148" s="38"/>
      <c r="I148" s="15"/>
      <c r="J148" s="43"/>
      <c r="K148" s="35"/>
      <c r="L148" s="37"/>
      <c r="N148" s="39"/>
      <c r="O148" s="58"/>
      <c r="P148" s="32"/>
      <c r="Q148" s="39"/>
      <c r="R148" s="32"/>
      <c r="S148" s="39"/>
      <c r="T148" s="32"/>
      <c r="U148" s="15"/>
      <c r="V148" s="15"/>
      <c r="W148" s="15"/>
      <c r="X148" s="15"/>
      <c r="Y148" s="15"/>
      <c r="Z148" s="15"/>
      <c r="AA148" s="15"/>
      <c r="AB148" s="23" t="s">
        <v>194</v>
      </c>
    </row>
    <row r="149" spans="1:28" x14ac:dyDescent="0.25">
      <c r="A149" s="31">
        <v>146</v>
      </c>
      <c r="B149" s="38"/>
      <c r="C149" s="15"/>
      <c r="D149" s="15"/>
      <c r="E149" s="43"/>
      <c r="F149" s="50"/>
      <c r="G149" s="50"/>
      <c r="H149" s="38"/>
      <c r="I149" s="15"/>
      <c r="J149" s="43"/>
      <c r="K149" s="38"/>
      <c r="L149" s="39"/>
      <c r="M149" s="89" t="s">
        <v>189</v>
      </c>
      <c r="N149" s="39"/>
      <c r="O149" s="58"/>
      <c r="P149" s="32"/>
      <c r="Q149" s="39"/>
      <c r="R149" s="32"/>
      <c r="S149" s="39"/>
      <c r="T149" s="32"/>
      <c r="U149" s="15"/>
      <c r="V149" s="15"/>
      <c r="W149" s="15"/>
      <c r="X149" s="15"/>
      <c r="Y149" s="15"/>
      <c r="Z149" s="15"/>
      <c r="AA149" s="15"/>
      <c r="AB149" s="15"/>
    </row>
    <row r="150" spans="1:28" x14ac:dyDescent="0.25">
      <c r="A150" s="31">
        <v>147</v>
      </c>
      <c r="B150" s="38"/>
      <c r="C150" s="15"/>
      <c r="D150" s="15"/>
      <c r="E150" s="43"/>
      <c r="F150" s="50"/>
      <c r="G150" s="50"/>
      <c r="H150" s="38"/>
      <c r="I150" s="15"/>
      <c r="J150" s="43"/>
      <c r="K150" s="40"/>
      <c r="L150" s="42"/>
      <c r="M150" s="32"/>
      <c r="N150" s="39"/>
      <c r="O150" s="58"/>
      <c r="P150" s="32"/>
      <c r="Q150" s="39"/>
      <c r="R150" s="32"/>
      <c r="S150" s="39"/>
      <c r="T150" s="32"/>
      <c r="U150" s="15"/>
      <c r="V150" s="15"/>
      <c r="W150" s="15"/>
      <c r="X150" s="15"/>
      <c r="Y150" s="15"/>
      <c r="Z150" s="15"/>
      <c r="AA150" s="15"/>
      <c r="AB150" s="23" t="s">
        <v>187</v>
      </c>
    </row>
    <row r="151" spans="1:28" x14ac:dyDescent="0.25">
      <c r="A151" s="31">
        <v>148</v>
      </c>
      <c r="B151" s="38"/>
      <c r="C151" s="15"/>
      <c r="D151" s="15"/>
      <c r="E151" s="43"/>
      <c r="F151" s="50"/>
      <c r="G151" s="50"/>
      <c r="H151" s="38"/>
      <c r="I151" s="15"/>
      <c r="J151" s="43"/>
      <c r="K151" s="90" t="s">
        <v>192</v>
      </c>
      <c r="M151" s="15"/>
      <c r="N151" s="39"/>
      <c r="O151" s="58"/>
      <c r="P151" s="32"/>
      <c r="Q151" s="39"/>
      <c r="R151" s="32"/>
      <c r="S151" s="39"/>
      <c r="T151" s="32"/>
      <c r="U151" s="15"/>
      <c r="V151" s="15"/>
      <c r="W151" s="15"/>
      <c r="X151" s="15"/>
      <c r="Y151" s="15"/>
      <c r="Z151" s="15"/>
      <c r="AA151" s="15"/>
      <c r="AB151" s="15"/>
    </row>
    <row r="152" spans="1:28" x14ac:dyDescent="0.25">
      <c r="A152" s="31">
        <v>149</v>
      </c>
      <c r="B152" s="38"/>
      <c r="C152" s="15"/>
      <c r="D152" s="15"/>
      <c r="E152" s="43"/>
      <c r="F152" s="50"/>
      <c r="G152" s="50"/>
      <c r="H152" s="38"/>
      <c r="I152" s="15"/>
      <c r="J152" s="43"/>
      <c r="K152" s="38"/>
      <c r="L152" s="15"/>
      <c r="M152" s="15"/>
      <c r="N152" s="39"/>
      <c r="O152" s="58"/>
      <c r="P152" s="32"/>
      <c r="Q152" s="39"/>
      <c r="R152" s="32"/>
      <c r="S152" s="39"/>
      <c r="T152" s="32"/>
      <c r="U152" s="15"/>
      <c r="V152" s="15"/>
      <c r="W152" s="15"/>
      <c r="X152" s="15"/>
      <c r="Y152" s="15"/>
      <c r="Z152" s="15"/>
      <c r="AA152" s="15"/>
      <c r="AB152" s="23" t="s">
        <v>124</v>
      </c>
    </row>
    <row r="153" spans="1:28" x14ac:dyDescent="0.25">
      <c r="A153" s="31">
        <v>150</v>
      </c>
      <c r="B153" s="38"/>
      <c r="C153" s="15"/>
      <c r="D153" s="15"/>
      <c r="E153" s="43"/>
      <c r="F153" s="50"/>
      <c r="G153" s="50"/>
      <c r="H153" s="38"/>
      <c r="I153" s="15"/>
      <c r="J153" s="43"/>
      <c r="K153" s="38"/>
      <c r="L153" s="28" t="s">
        <v>190</v>
      </c>
      <c r="M153" s="15"/>
      <c r="N153" s="39"/>
      <c r="O153" s="58"/>
      <c r="P153" s="32"/>
      <c r="Q153" s="39"/>
      <c r="R153" s="32"/>
      <c r="S153" s="39"/>
      <c r="T153" s="32"/>
      <c r="U153" s="15"/>
      <c r="V153" s="15"/>
      <c r="W153" s="15"/>
      <c r="X153" s="15"/>
      <c r="Y153" s="15"/>
      <c r="Z153" s="15"/>
      <c r="AA153" s="15"/>
      <c r="AB153" s="15"/>
    </row>
    <row r="154" spans="1:28" x14ac:dyDescent="0.25">
      <c r="A154" s="31">
        <v>151</v>
      </c>
      <c r="B154" s="38"/>
      <c r="C154" s="15"/>
      <c r="D154" s="15"/>
      <c r="E154" s="43"/>
      <c r="F154" s="50"/>
      <c r="G154" s="50"/>
      <c r="H154" s="38"/>
      <c r="I154" s="15"/>
      <c r="J154" s="43"/>
      <c r="K154" s="38"/>
      <c r="L154" s="15"/>
      <c r="M154" s="15"/>
      <c r="N154" s="39"/>
      <c r="O154" s="58"/>
      <c r="P154" s="32"/>
      <c r="Q154" s="39"/>
      <c r="R154" s="32"/>
      <c r="S154" s="39"/>
      <c r="T154" s="32"/>
      <c r="U154" s="15"/>
      <c r="V154" s="15"/>
      <c r="W154" s="15"/>
      <c r="X154" s="15"/>
      <c r="Y154" s="15"/>
      <c r="Z154" s="15"/>
      <c r="AA154" s="15"/>
      <c r="AB154" s="23" t="s">
        <v>191</v>
      </c>
    </row>
    <row r="155" spans="1:28" x14ac:dyDescent="0.25">
      <c r="A155" s="31">
        <v>152</v>
      </c>
      <c r="B155" s="38"/>
      <c r="C155" s="15"/>
      <c r="D155" s="15"/>
      <c r="E155" s="43"/>
      <c r="F155" s="51"/>
      <c r="G155" s="51"/>
      <c r="H155" s="40"/>
      <c r="I155" s="41"/>
      <c r="J155" s="47"/>
      <c r="K155" s="40"/>
      <c r="L155" s="91" t="s">
        <v>45</v>
      </c>
      <c r="M155" s="41"/>
      <c r="N155" s="42"/>
      <c r="O155" s="58"/>
      <c r="P155" s="32"/>
      <c r="Q155" s="39"/>
      <c r="R155" s="32"/>
      <c r="S155" s="39"/>
      <c r="T155" s="32"/>
      <c r="U155" s="15"/>
      <c r="V155" s="15"/>
      <c r="W155" s="15"/>
      <c r="X155" s="15"/>
      <c r="Y155" s="15"/>
      <c r="Z155" s="15"/>
      <c r="AA155" s="15"/>
      <c r="AB155" s="15"/>
    </row>
    <row r="156" spans="1:28" x14ac:dyDescent="0.25">
      <c r="A156" s="31">
        <v>153</v>
      </c>
      <c r="B156" s="38"/>
      <c r="C156" s="15"/>
      <c r="D156" s="15"/>
      <c r="E156" s="15"/>
      <c r="F156" s="44"/>
      <c r="G156" s="81"/>
      <c r="H156" s="54"/>
      <c r="I156" s="34"/>
      <c r="J156" s="44"/>
      <c r="K156" s="92" t="s">
        <v>192</v>
      </c>
      <c r="L156" s="34"/>
      <c r="M156" s="93"/>
      <c r="N156" s="46"/>
      <c r="O156" s="59"/>
      <c r="P156" s="32"/>
      <c r="Q156" s="39"/>
      <c r="R156" s="32"/>
      <c r="S156" s="39"/>
      <c r="T156" s="32"/>
      <c r="U156" s="15"/>
      <c r="V156" s="15"/>
      <c r="W156" s="15"/>
      <c r="X156" s="15"/>
      <c r="Y156" s="15"/>
      <c r="Z156" s="15"/>
      <c r="AA156" s="15"/>
      <c r="AB156" s="15"/>
    </row>
    <row r="157" spans="1:28" x14ac:dyDescent="0.25">
      <c r="A157" s="31">
        <v>154</v>
      </c>
      <c r="B157" s="38"/>
      <c r="C157" s="15"/>
      <c r="D157" s="15"/>
      <c r="E157" s="15"/>
      <c r="F157" s="43"/>
      <c r="G157" s="82"/>
      <c r="H157" s="38"/>
      <c r="I157" s="15"/>
      <c r="J157" s="43"/>
      <c r="K157" s="38"/>
      <c r="L157" s="15"/>
      <c r="M157" s="28" t="s">
        <v>189</v>
      </c>
      <c r="N157" s="34"/>
      <c r="O157" s="37"/>
      <c r="P157" s="32"/>
      <c r="Q157" s="39"/>
      <c r="R157" s="32"/>
      <c r="S157" s="39"/>
      <c r="T157" s="32"/>
      <c r="U157" s="15"/>
      <c r="V157" s="15"/>
      <c r="W157" s="15"/>
      <c r="X157" s="15"/>
      <c r="Y157" s="15"/>
      <c r="Z157" s="15"/>
      <c r="AA157" s="15"/>
      <c r="AB157" s="15"/>
    </row>
    <row r="158" spans="1:28" x14ac:dyDescent="0.25">
      <c r="A158" s="31">
        <v>155</v>
      </c>
      <c r="B158" s="38"/>
      <c r="C158" s="15"/>
      <c r="D158" s="15"/>
      <c r="E158" s="15"/>
      <c r="F158" s="43"/>
      <c r="G158" s="82"/>
      <c r="H158" s="38"/>
      <c r="I158" s="15"/>
      <c r="J158" s="43"/>
      <c r="K158" s="40"/>
      <c r="L158" s="41"/>
      <c r="M158" s="41"/>
      <c r="N158" s="91" t="s">
        <v>188</v>
      </c>
      <c r="O158" s="42"/>
      <c r="P158" s="45"/>
      <c r="Q158" s="48"/>
      <c r="R158" s="32"/>
      <c r="S158" s="39"/>
      <c r="T158" s="32"/>
      <c r="U158" s="15"/>
      <c r="V158" s="15"/>
      <c r="W158" s="15"/>
      <c r="X158" s="15"/>
      <c r="Y158" s="15"/>
      <c r="Z158" s="15"/>
      <c r="AA158" s="15"/>
      <c r="AB158" s="15"/>
    </row>
    <row r="159" spans="1:28" x14ac:dyDescent="0.25">
      <c r="A159" s="31">
        <v>156</v>
      </c>
      <c r="B159" s="38"/>
      <c r="C159" s="15"/>
      <c r="D159" s="15"/>
      <c r="E159" s="15"/>
      <c r="F159" s="43"/>
      <c r="G159" s="82"/>
      <c r="H159" s="38"/>
      <c r="I159" s="15"/>
      <c r="J159" s="24" t="s">
        <v>193</v>
      </c>
      <c r="K159" s="34"/>
      <c r="L159" s="34"/>
      <c r="M159" s="34"/>
      <c r="N159" s="44"/>
      <c r="O159" s="54"/>
      <c r="P159" s="36"/>
      <c r="Q159" s="37"/>
      <c r="R159" s="32"/>
      <c r="S159" s="39"/>
      <c r="T159" s="32"/>
      <c r="U159" s="15"/>
      <c r="V159" s="15"/>
      <c r="W159" s="15"/>
      <c r="X159" s="15"/>
      <c r="Y159" s="15"/>
      <c r="Z159" s="15"/>
      <c r="AA159" s="15"/>
      <c r="AB159" s="15"/>
    </row>
    <row r="160" spans="1:28" x14ac:dyDescent="0.25">
      <c r="A160" s="31">
        <v>157</v>
      </c>
      <c r="B160" s="38"/>
      <c r="C160" s="15"/>
      <c r="D160" s="15"/>
      <c r="E160" s="15"/>
      <c r="F160" s="43"/>
      <c r="G160" s="82"/>
      <c r="H160" s="38"/>
      <c r="I160" s="15"/>
      <c r="J160" s="15"/>
      <c r="K160" s="28" t="s">
        <v>192</v>
      </c>
      <c r="L160" s="15"/>
      <c r="M160" s="15"/>
      <c r="N160" s="43"/>
      <c r="O160" s="38"/>
      <c r="P160" s="15"/>
      <c r="Q160" s="39"/>
      <c r="R160" s="32"/>
      <c r="S160" s="39"/>
      <c r="T160" s="32"/>
      <c r="U160" s="15"/>
      <c r="V160" s="15"/>
      <c r="W160" s="15"/>
      <c r="X160" s="15"/>
      <c r="Y160" s="15"/>
      <c r="Z160" s="15"/>
      <c r="AA160" s="15"/>
      <c r="AB160" s="15"/>
    </row>
    <row r="161" spans="1:28" x14ac:dyDescent="0.25">
      <c r="A161" s="31">
        <v>158</v>
      </c>
      <c r="B161" s="40"/>
      <c r="C161" s="41"/>
      <c r="D161" s="41"/>
      <c r="E161" s="41"/>
      <c r="F161" s="47"/>
      <c r="G161" s="86"/>
      <c r="H161" s="40"/>
      <c r="I161" s="41"/>
      <c r="J161" s="41"/>
      <c r="K161" s="41"/>
      <c r="L161" s="91" t="s">
        <v>190</v>
      </c>
      <c r="M161" s="41"/>
      <c r="N161" s="47"/>
      <c r="O161" s="40"/>
      <c r="P161" s="42"/>
      <c r="Q161" s="60"/>
      <c r="R161" s="32"/>
      <c r="S161" s="39"/>
      <c r="T161" s="32"/>
      <c r="U161" s="15"/>
      <c r="V161" s="15"/>
      <c r="W161" s="15"/>
      <c r="X161" s="15"/>
      <c r="Y161" s="15"/>
      <c r="Z161" s="15"/>
      <c r="AA161" s="15"/>
      <c r="AB161" s="15"/>
    </row>
    <row r="162" spans="1:28" x14ac:dyDescent="0.25">
      <c r="A162" s="1">
        <v>159</v>
      </c>
      <c r="B162" s="34"/>
      <c r="C162" s="34"/>
      <c r="D162" s="34"/>
      <c r="E162" s="34"/>
      <c r="F162" s="44"/>
      <c r="G162" s="81"/>
      <c r="H162" s="54"/>
      <c r="I162" s="34"/>
      <c r="J162" s="34"/>
      <c r="K162" s="28" t="s">
        <v>192</v>
      </c>
      <c r="L162" s="34"/>
      <c r="M162" s="34"/>
      <c r="N162" s="34"/>
      <c r="O162" s="34"/>
      <c r="P162" s="34"/>
      <c r="Q162" s="34"/>
      <c r="R162" s="15"/>
      <c r="S162" s="39"/>
      <c r="T162" s="32"/>
      <c r="U162" s="15"/>
      <c r="V162" s="15"/>
      <c r="W162" s="15"/>
      <c r="X162" s="15"/>
      <c r="Y162" s="15"/>
      <c r="Z162" s="15"/>
      <c r="AA162" s="15"/>
      <c r="AB162" s="15"/>
    </row>
    <row r="163" spans="1:28" x14ac:dyDescent="0.25">
      <c r="A163" s="1">
        <v>160</v>
      </c>
      <c r="B163" s="15"/>
      <c r="C163" s="15"/>
      <c r="D163" s="15"/>
      <c r="E163" s="15"/>
      <c r="F163" s="43"/>
      <c r="G163" s="82"/>
      <c r="H163" s="38"/>
      <c r="I163" s="15"/>
      <c r="J163" s="15"/>
      <c r="K163" s="15"/>
      <c r="L163" s="15"/>
      <c r="M163" s="28" t="s">
        <v>189</v>
      </c>
      <c r="N163" s="15"/>
      <c r="O163" s="15"/>
      <c r="P163" s="15"/>
      <c r="Q163" s="15"/>
      <c r="R163" s="15"/>
      <c r="S163" s="39"/>
      <c r="T163" s="32"/>
      <c r="U163" s="15"/>
      <c r="V163" s="15"/>
      <c r="W163" s="15"/>
      <c r="X163" s="15"/>
      <c r="Y163" s="15"/>
      <c r="Z163" s="15"/>
      <c r="AA163" s="15"/>
      <c r="AB163" s="15"/>
    </row>
    <row r="164" spans="1:28" x14ac:dyDescent="0.25">
      <c r="A164" s="1">
        <v>161</v>
      </c>
      <c r="B164" s="15"/>
      <c r="C164" s="15"/>
      <c r="D164" s="15"/>
      <c r="E164" s="15"/>
      <c r="F164" s="43"/>
      <c r="G164" s="82"/>
      <c r="H164" s="38"/>
      <c r="I164" s="15"/>
      <c r="J164" s="15"/>
      <c r="K164" s="15"/>
      <c r="L164" s="15"/>
      <c r="M164" s="15"/>
      <c r="N164" s="91" t="s">
        <v>188</v>
      </c>
      <c r="O164" s="15"/>
      <c r="P164" s="15"/>
      <c r="Q164" s="15"/>
      <c r="R164" s="15"/>
      <c r="S164" s="39"/>
      <c r="T164" s="32"/>
      <c r="U164" s="15"/>
      <c r="V164" s="15"/>
      <c r="W164" s="15"/>
      <c r="X164" s="15"/>
      <c r="Y164" s="15"/>
      <c r="Z164" s="15"/>
      <c r="AA164" s="15"/>
      <c r="AB164" s="15"/>
    </row>
    <row r="165" spans="1:28" x14ac:dyDescent="0.25">
      <c r="A165" s="1">
        <v>162</v>
      </c>
      <c r="B165" s="15"/>
      <c r="C165" s="15"/>
      <c r="D165" s="15"/>
      <c r="E165" s="15"/>
      <c r="F165" s="43"/>
      <c r="G165" s="83"/>
      <c r="H165" s="40"/>
      <c r="I165" s="41"/>
      <c r="J165" s="41"/>
      <c r="K165" s="41"/>
      <c r="L165" s="91" t="s">
        <v>190</v>
      </c>
      <c r="M165" s="41"/>
      <c r="N165" s="41"/>
      <c r="O165" s="41"/>
      <c r="P165" s="41"/>
      <c r="Q165" s="41"/>
      <c r="R165" s="41"/>
      <c r="S165" s="42"/>
      <c r="T165" s="32"/>
      <c r="U165" s="15"/>
      <c r="V165" s="15"/>
      <c r="W165" s="15"/>
      <c r="X165" s="15"/>
      <c r="Y165" s="15"/>
      <c r="Z165" s="15"/>
      <c r="AA165" s="15"/>
      <c r="AB165" s="15"/>
    </row>
    <row r="166" spans="1:28" x14ac:dyDescent="0.25">
      <c r="A166" s="1">
        <v>163</v>
      </c>
      <c r="B166" s="15"/>
      <c r="C166" s="15"/>
      <c r="D166" s="15"/>
      <c r="E166" s="15"/>
      <c r="F166" s="15"/>
      <c r="G166" s="34"/>
      <c r="H166" s="34"/>
      <c r="I166" s="34"/>
      <c r="J166" s="34"/>
      <c r="K166" s="34"/>
      <c r="L166" s="34"/>
      <c r="M166" s="34"/>
      <c r="N166" s="34"/>
      <c r="O166" s="34"/>
      <c r="P166" s="34"/>
      <c r="Q166" s="34"/>
      <c r="R166" s="34"/>
      <c r="S166" s="34"/>
      <c r="T166" s="15"/>
      <c r="U166" s="15"/>
      <c r="V166" s="15"/>
      <c r="W166" s="15"/>
      <c r="X166" s="15"/>
      <c r="Y166" s="15"/>
      <c r="Z166" s="15"/>
      <c r="AA166" s="15"/>
      <c r="AB166" s="23" t="s">
        <v>124</v>
      </c>
    </row>
    <row r="167" spans="1:28" x14ac:dyDescent="0.25">
      <c r="A167" s="1">
        <v>164</v>
      </c>
      <c r="B167" s="15"/>
      <c r="C167" s="15"/>
      <c r="D167" s="15"/>
      <c r="E167" s="15"/>
      <c r="F167" s="15"/>
      <c r="G167" s="15"/>
      <c r="H167" s="15"/>
      <c r="I167" s="15"/>
      <c r="J167" s="15"/>
      <c r="K167" s="15"/>
      <c r="L167" s="15"/>
      <c r="M167" s="28" t="s">
        <v>189</v>
      </c>
      <c r="N167" s="15"/>
      <c r="O167" s="15"/>
      <c r="P167" s="15"/>
      <c r="Q167" s="15"/>
      <c r="R167" s="15"/>
      <c r="S167" s="15"/>
      <c r="T167" s="15"/>
      <c r="U167" s="15"/>
      <c r="V167" s="15"/>
      <c r="W167" s="15"/>
      <c r="X167" s="15"/>
      <c r="Y167" s="15"/>
      <c r="Z167" s="15"/>
      <c r="AA167" s="15"/>
      <c r="AB167" s="15"/>
    </row>
    <row r="168" spans="1:28" x14ac:dyDescent="0.25">
      <c r="A168" s="1">
        <v>165</v>
      </c>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23" t="s">
        <v>187</v>
      </c>
    </row>
    <row r="169" spans="1:28" x14ac:dyDescent="0.25">
      <c r="A169" s="1">
        <v>166</v>
      </c>
      <c r="B169" s="15"/>
      <c r="C169" s="15"/>
      <c r="D169" s="15"/>
      <c r="E169" s="15"/>
      <c r="F169" s="15"/>
      <c r="G169" s="15"/>
      <c r="H169" s="15"/>
      <c r="I169" s="15"/>
      <c r="J169" s="15"/>
      <c r="K169" s="15"/>
      <c r="L169" s="15"/>
      <c r="M169" s="15"/>
      <c r="N169" s="91" t="s">
        <v>188</v>
      </c>
      <c r="O169" s="15"/>
      <c r="P169" s="15"/>
      <c r="Q169" s="15"/>
      <c r="R169" s="15"/>
      <c r="S169" s="15"/>
      <c r="T169" s="15"/>
      <c r="U169" s="15"/>
      <c r="V169" s="15"/>
      <c r="W169" s="15"/>
      <c r="X169" s="15"/>
      <c r="Y169" s="15"/>
      <c r="Z169" s="15"/>
      <c r="AA169" s="15"/>
      <c r="AB169" s="15"/>
    </row>
    <row r="170" spans="1:28" x14ac:dyDescent="0.25">
      <c r="A170" s="1">
        <v>167</v>
      </c>
      <c r="B170" s="15"/>
      <c r="C170" s="15"/>
      <c r="D170" s="15"/>
      <c r="E170" s="15"/>
      <c r="F170" s="15"/>
      <c r="G170" s="15"/>
      <c r="H170" s="15"/>
      <c r="I170" s="15"/>
      <c r="J170" s="15"/>
      <c r="K170" s="15"/>
      <c r="L170" s="15"/>
      <c r="M170" s="15"/>
      <c r="N170" s="15"/>
      <c r="O170" s="25" t="s">
        <v>195</v>
      </c>
      <c r="P170" s="15"/>
      <c r="Q170" s="15"/>
      <c r="R170" s="15"/>
      <c r="S170" s="15"/>
      <c r="T170" s="15"/>
      <c r="U170" s="15"/>
      <c r="V170" s="15"/>
      <c r="W170" s="15"/>
      <c r="X170" s="15"/>
      <c r="Y170" s="15"/>
      <c r="Z170" s="15"/>
      <c r="AA170" s="15"/>
      <c r="AB170" s="15"/>
    </row>
    <row r="171" spans="1:28" x14ac:dyDescent="0.25">
      <c r="A171" s="1">
        <v>168</v>
      </c>
      <c r="B171" s="15"/>
      <c r="C171" s="15"/>
      <c r="D171" s="15"/>
      <c r="E171" s="15"/>
      <c r="F171" s="15"/>
      <c r="G171" s="15"/>
      <c r="H171" s="15"/>
      <c r="I171" s="15"/>
      <c r="J171" s="15"/>
      <c r="K171" s="15"/>
      <c r="L171" s="15"/>
      <c r="M171" s="15"/>
      <c r="N171" s="15"/>
      <c r="O171" s="25" t="s">
        <v>196</v>
      </c>
      <c r="P171" s="15"/>
      <c r="Q171" s="15"/>
      <c r="R171" s="15"/>
      <c r="S171" s="15"/>
      <c r="T171" s="15"/>
      <c r="U171" s="15"/>
      <c r="V171" s="15"/>
      <c r="W171" s="15"/>
      <c r="X171" s="15"/>
      <c r="Y171" s="15"/>
      <c r="Z171" s="15"/>
      <c r="AA171" s="15"/>
      <c r="AB171" s="15"/>
    </row>
    <row r="172" spans="1:28" x14ac:dyDescent="0.25">
      <c r="A172" s="1">
        <v>169</v>
      </c>
      <c r="B172" s="15"/>
      <c r="C172" s="15"/>
      <c r="D172" s="15"/>
      <c r="E172" s="15"/>
      <c r="F172" s="15"/>
      <c r="G172" s="15"/>
      <c r="H172" s="15"/>
      <c r="I172" s="15"/>
      <c r="J172" s="15"/>
      <c r="K172" s="15"/>
      <c r="L172" s="15"/>
      <c r="M172" s="15"/>
      <c r="N172" s="15"/>
      <c r="O172" s="25" t="s">
        <v>197</v>
      </c>
      <c r="P172" s="15"/>
      <c r="Q172" s="15"/>
      <c r="R172" s="15"/>
      <c r="S172" s="15"/>
      <c r="T172" s="15"/>
      <c r="U172" s="15"/>
      <c r="V172" s="15"/>
      <c r="W172" s="15"/>
      <c r="X172" s="15"/>
      <c r="Y172" s="15"/>
      <c r="Z172" s="15"/>
      <c r="AA172" s="15"/>
      <c r="AB172" s="15"/>
    </row>
    <row r="173" spans="1:28" x14ac:dyDescent="0.25">
      <c r="A173" s="1">
        <v>170</v>
      </c>
      <c r="B173" s="15"/>
      <c r="C173" s="15"/>
      <c r="D173" s="15"/>
      <c r="E173" s="15"/>
      <c r="F173" s="15"/>
      <c r="G173" s="15"/>
      <c r="H173" s="15"/>
      <c r="I173" s="15"/>
      <c r="J173" s="15"/>
      <c r="K173" s="15"/>
      <c r="L173" s="15"/>
      <c r="M173" s="15"/>
      <c r="N173" s="15"/>
      <c r="O173" s="25" t="s">
        <v>198</v>
      </c>
      <c r="P173" s="15"/>
      <c r="Q173" s="15"/>
      <c r="R173" s="15"/>
      <c r="S173" s="15"/>
      <c r="T173" s="15"/>
      <c r="U173" s="15"/>
      <c r="V173" s="15"/>
      <c r="W173" s="15"/>
      <c r="X173" s="15"/>
      <c r="Y173" s="15"/>
      <c r="Z173" s="15"/>
      <c r="AA173" s="15"/>
      <c r="AB173" s="15"/>
    </row>
    <row r="174" spans="1:28" x14ac:dyDescent="0.25">
      <c r="A174" s="1">
        <v>171</v>
      </c>
      <c r="B174" s="15"/>
      <c r="C174" s="15"/>
      <c r="D174" s="15"/>
      <c r="E174" s="15"/>
      <c r="F174" s="15"/>
      <c r="G174" s="15"/>
      <c r="H174" s="15"/>
      <c r="I174" s="15"/>
      <c r="J174" s="15"/>
      <c r="K174" s="15"/>
      <c r="L174" s="15"/>
      <c r="M174" s="15"/>
      <c r="N174" s="15"/>
      <c r="O174" s="15"/>
      <c r="P174" s="25" t="s">
        <v>199</v>
      </c>
      <c r="Q174" s="15"/>
      <c r="R174" s="15"/>
      <c r="S174" s="15"/>
      <c r="T174" s="15"/>
      <c r="U174" s="15"/>
      <c r="V174" s="15"/>
      <c r="W174" s="15"/>
      <c r="X174" s="15"/>
      <c r="Y174" s="15"/>
      <c r="Z174" s="15"/>
      <c r="AA174" s="15"/>
      <c r="AB174" s="15"/>
    </row>
    <row r="175" spans="1:28" x14ac:dyDescent="0.25">
      <c r="A175" s="1">
        <v>172</v>
      </c>
      <c r="B175" s="15"/>
      <c r="C175" s="15"/>
      <c r="D175" s="15"/>
      <c r="E175" s="15"/>
      <c r="F175" s="15"/>
      <c r="G175" s="15"/>
      <c r="H175" s="15"/>
      <c r="I175" s="15"/>
      <c r="J175" s="15"/>
      <c r="K175" s="15"/>
      <c r="L175" s="15"/>
      <c r="M175" s="15"/>
      <c r="N175" s="15"/>
      <c r="O175" s="15"/>
      <c r="P175" s="25" t="s">
        <v>200</v>
      </c>
      <c r="Q175" s="15"/>
      <c r="R175" s="15"/>
      <c r="S175" s="15"/>
      <c r="T175" s="15"/>
      <c r="U175" s="15"/>
      <c r="V175" s="15"/>
      <c r="W175" s="15"/>
      <c r="X175" s="15"/>
      <c r="Y175" s="15"/>
      <c r="Z175" s="15"/>
      <c r="AA175" s="15"/>
      <c r="AB175" s="15"/>
    </row>
    <row r="176" spans="1:28" x14ac:dyDescent="0.25">
      <c r="A176" s="1">
        <v>173</v>
      </c>
      <c r="B176" s="15"/>
      <c r="C176" s="15"/>
      <c r="D176" s="15"/>
      <c r="E176" s="15"/>
      <c r="F176" s="15"/>
      <c r="G176" s="15"/>
      <c r="H176" s="15"/>
      <c r="I176" s="15"/>
      <c r="J176" s="15"/>
      <c r="K176" s="15"/>
      <c r="L176" s="15"/>
      <c r="M176" s="15"/>
      <c r="N176" s="15"/>
      <c r="O176" s="15"/>
      <c r="P176" s="25" t="s">
        <v>201</v>
      </c>
      <c r="Q176" s="15"/>
      <c r="R176" s="15"/>
      <c r="S176" s="15"/>
      <c r="T176" s="15"/>
      <c r="U176" s="15"/>
      <c r="V176" s="15"/>
      <c r="W176" s="15"/>
      <c r="X176" s="15"/>
      <c r="Y176" s="15"/>
      <c r="Z176" s="15"/>
      <c r="AA176" s="15"/>
      <c r="AB176" s="15"/>
    </row>
    <row r="177" spans="1:28" x14ac:dyDescent="0.25">
      <c r="A177" s="1">
        <v>174</v>
      </c>
      <c r="B177" s="15"/>
      <c r="C177" s="15"/>
      <c r="D177" s="15"/>
      <c r="E177" s="15"/>
      <c r="F177" s="15"/>
      <c r="G177" s="15"/>
      <c r="H177" s="15"/>
      <c r="I177" s="15"/>
      <c r="J177" s="15"/>
      <c r="K177" s="15"/>
      <c r="L177" s="15"/>
      <c r="M177" s="15"/>
      <c r="N177" s="15"/>
      <c r="O177" s="15"/>
      <c r="P177" s="25" t="s">
        <v>202</v>
      </c>
      <c r="Q177" s="15"/>
      <c r="R177" s="15"/>
      <c r="S177" s="15"/>
      <c r="T177" s="15"/>
      <c r="U177" s="15"/>
      <c r="V177" s="15"/>
      <c r="W177" s="15"/>
      <c r="X177" s="15"/>
      <c r="Y177" s="15"/>
      <c r="Z177" s="15"/>
      <c r="AA177" s="15"/>
      <c r="AB177" s="15"/>
    </row>
    <row r="178" spans="1:28" x14ac:dyDescent="0.25">
      <c r="A178" s="1">
        <v>175</v>
      </c>
      <c r="B178" s="15"/>
      <c r="C178" s="15"/>
      <c r="D178" s="15"/>
      <c r="E178" s="15"/>
      <c r="F178" s="15"/>
      <c r="G178" s="15"/>
      <c r="H178" s="15"/>
      <c r="I178" s="15"/>
      <c r="J178" s="15"/>
      <c r="K178" s="15"/>
      <c r="L178" s="15"/>
      <c r="M178" s="15"/>
      <c r="N178" s="15"/>
      <c r="O178" s="25" t="s">
        <v>203</v>
      </c>
      <c r="P178" s="15"/>
      <c r="Q178" s="15"/>
      <c r="R178" s="15"/>
      <c r="S178" s="15"/>
      <c r="T178" s="15"/>
      <c r="U178" s="15"/>
      <c r="V178" s="15"/>
      <c r="W178" s="15"/>
      <c r="X178" s="15"/>
      <c r="Y178" s="15"/>
      <c r="Z178" s="15"/>
      <c r="AA178" s="15"/>
      <c r="AB178" s="15"/>
    </row>
    <row r="179" spans="1:28" x14ac:dyDescent="0.25">
      <c r="A179" s="1">
        <v>176</v>
      </c>
      <c r="B179" s="15"/>
      <c r="C179" s="15"/>
      <c r="D179" s="15"/>
      <c r="E179" s="15"/>
      <c r="F179" s="15"/>
      <c r="G179" s="15"/>
      <c r="H179" s="15"/>
      <c r="I179" s="15"/>
      <c r="J179" s="15"/>
      <c r="K179" s="15"/>
      <c r="L179" s="15"/>
      <c r="M179" s="15"/>
      <c r="N179" s="15"/>
      <c r="O179" s="15"/>
      <c r="P179" s="15"/>
      <c r="Q179" s="23" t="s">
        <v>204</v>
      </c>
      <c r="R179" s="15"/>
      <c r="S179" s="15"/>
      <c r="T179" s="15"/>
      <c r="U179" s="15"/>
      <c r="V179" s="15"/>
      <c r="W179" s="15"/>
      <c r="X179" s="15"/>
      <c r="Y179" s="15"/>
      <c r="Z179" s="15"/>
      <c r="AA179" s="15"/>
      <c r="AB179" s="15"/>
    </row>
    <row r="180" spans="1:28" x14ac:dyDescent="0.25">
      <c r="A180" s="1">
        <v>177</v>
      </c>
      <c r="B180" s="15"/>
      <c r="C180" s="15"/>
      <c r="D180" s="15"/>
      <c r="E180" s="15"/>
      <c r="F180" s="15"/>
      <c r="G180" s="15"/>
      <c r="H180" s="15"/>
      <c r="I180" s="15"/>
      <c r="J180" s="15"/>
      <c r="K180" s="15"/>
      <c r="L180" s="15"/>
      <c r="M180" s="15"/>
      <c r="N180" s="15"/>
      <c r="O180" s="15"/>
      <c r="P180" s="15"/>
      <c r="Q180" s="23" t="s">
        <v>205</v>
      </c>
      <c r="R180" s="15"/>
      <c r="S180" s="15"/>
      <c r="T180" s="15"/>
      <c r="U180" s="15"/>
      <c r="V180" s="15"/>
      <c r="W180" s="15"/>
      <c r="X180" s="15"/>
      <c r="Y180" s="15"/>
      <c r="Z180" s="15"/>
      <c r="AA180" s="15"/>
      <c r="AB180" s="15"/>
    </row>
    <row r="181" spans="1:28" x14ac:dyDescent="0.25">
      <c r="A181" s="1">
        <v>178</v>
      </c>
      <c r="B181" s="15"/>
      <c r="C181" s="15"/>
      <c r="D181" s="15"/>
      <c r="E181" s="15"/>
      <c r="F181" s="15"/>
      <c r="G181" s="15"/>
      <c r="H181" s="15"/>
      <c r="I181" s="15"/>
      <c r="J181" s="15"/>
      <c r="K181" s="15"/>
      <c r="L181" s="15"/>
      <c r="M181" s="15"/>
      <c r="N181" s="15"/>
      <c r="O181" s="15"/>
      <c r="P181" s="15"/>
      <c r="Q181" s="23" t="s">
        <v>206</v>
      </c>
      <c r="R181" s="15"/>
      <c r="S181" s="15"/>
      <c r="T181" s="15"/>
      <c r="U181" s="15"/>
      <c r="V181" s="15"/>
      <c r="W181" s="15"/>
      <c r="X181" s="15"/>
      <c r="Y181" s="15"/>
      <c r="Z181" s="15"/>
      <c r="AA181" s="15"/>
      <c r="AB181" s="15"/>
    </row>
    <row r="182" spans="1:28" x14ac:dyDescent="0.25">
      <c r="A182" s="1">
        <v>179</v>
      </c>
      <c r="B182" s="15"/>
      <c r="C182" s="15"/>
      <c r="D182" s="15"/>
      <c r="E182" s="15"/>
      <c r="F182" s="15"/>
      <c r="G182" s="15"/>
      <c r="H182" s="15"/>
      <c r="I182" s="15"/>
      <c r="J182" s="15"/>
      <c r="K182" s="15"/>
      <c r="L182" s="15"/>
      <c r="M182" s="15"/>
      <c r="N182" s="15"/>
      <c r="O182" s="15"/>
      <c r="P182" s="15"/>
      <c r="Q182" s="23" t="s">
        <v>209</v>
      </c>
      <c r="R182" s="15"/>
      <c r="S182" s="15"/>
      <c r="T182" s="15"/>
      <c r="U182" s="15"/>
      <c r="V182" s="15"/>
      <c r="W182" s="15"/>
      <c r="X182" s="15"/>
      <c r="Y182" s="15"/>
      <c r="Z182" s="15"/>
      <c r="AA182" s="15"/>
      <c r="AB182" s="15"/>
    </row>
    <row r="183" spans="1:28" x14ac:dyDescent="0.25">
      <c r="A183" s="1">
        <v>180</v>
      </c>
      <c r="B183" s="15"/>
      <c r="C183" s="15"/>
      <c r="D183" s="15"/>
      <c r="E183" s="15"/>
      <c r="F183" s="15"/>
      <c r="G183" s="15"/>
      <c r="H183" s="15"/>
      <c r="I183" s="15"/>
      <c r="J183" s="15"/>
      <c r="K183" s="15"/>
      <c r="L183" s="15"/>
      <c r="M183" s="15"/>
      <c r="N183" s="15"/>
      <c r="O183" s="15"/>
      <c r="P183" s="15"/>
      <c r="Q183" s="23" t="s">
        <v>210</v>
      </c>
      <c r="R183" s="15"/>
      <c r="S183" s="15"/>
      <c r="T183" s="15"/>
      <c r="U183" s="15"/>
      <c r="V183" s="15"/>
      <c r="W183" s="15"/>
      <c r="X183" s="15"/>
      <c r="Y183" s="15"/>
      <c r="Z183" s="15"/>
      <c r="AA183" s="15"/>
      <c r="AB183" s="15"/>
    </row>
    <row r="184" spans="1:28" x14ac:dyDescent="0.25">
      <c r="A184" s="1">
        <v>181</v>
      </c>
      <c r="B184" s="15"/>
      <c r="C184" s="15"/>
      <c r="D184" s="15"/>
      <c r="E184" s="15"/>
      <c r="F184" s="15"/>
      <c r="G184" s="15"/>
      <c r="H184" s="15"/>
      <c r="I184" s="15"/>
      <c r="J184" s="15"/>
      <c r="K184" s="15"/>
      <c r="L184" s="15"/>
      <c r="M184" s="15"/>
      <c r="N184" s="15"/>
      <c r="O184" s="15"/>
      <c r="P184" s="15"/>
      <c r="Q184" s="15"/>
      <c r="R184" s="16" t="s">
        <v>207</v>
      </c>
      <c r="S184" s="15"/>
      <c r="T184" s="15"/>
      <c r="U184" s="15"/>
      <c r="V184" s="15"/>
      <c r="W184" s="15"/>
      <c r="X184" s="15"/>
      <c r="Y184" s="15"/>
      <c r="Z184" s="15"/>
      <c r="AA184" s="15"/>
      <c r="AB184" s="15"/>
    </row>
    <row r="185" spans="1:28" x14ac:dyDescent="0.25">
      <c r="A185" s="1">
        <v>182</v>
      </c>
      <c r="B185" s="15"/>
      <c r="C185" s="15"/>
      <c r="D185" s="15"/>
      <c r="E185" s="15"/>
      <c r="F185" s="15"/>
      <c r="G185" s="15"/>
      <c r="H185" s="15"/>
      <c r="I185" s="15"/>
      <c r="J185" s="15"/>
      <c r="K185" s="15"/>
      <c r="L185" s="15"/>
      <c r="M185" s="15"/>
      <c r="N185" s="15"/>
      <c r="O185" s="15"/>
      <c r="P185" s="15"/>
      <c r="Q185" s="15"/>
      <c r="R185" s="16" t="s">
        <v>208</v>
      </c>
      <c r="S185" s="15"/>
      <c r="T185" s="15"/>
      <c r="U185" s="15"/>
      <c r="V185" s="15"/>
      <c r="W185" s="15"/>
      <c r="X185" s="15"/>
      <c r="Y185" s="15"/>
      <c r="Z185" s="15"/>
      <c r="AA185" s="15"/>
      <c r="AB185" s="15"/>
    </row>
    <row r="186" spans="1:28" x14ac:dyDescent="0.25">
      <c r="A186" s="1">
        <v>183</v>
      </c>
      <c r="B186" s="15"/>
      <c r="C186" s="15"/>
      <c r="D186" s="15"/>
      <c r="E186" s="15"/>
      <c r="F186" s="15"/>
      <c r="G186" s="15"/>
      <c r="H186" s="15"/>
      <c r="I186" s="15"/>
      <c r="J186" s="15"/>
      <c r="K186" s="15"/>
      <c r="L186" s="15"/>
      <c r="M186" s="15"/>
      <c r="N186" s="15"/>
      <c r="O186" s="15"/>
      <c r="P186" s="15"/>
      <c r="Q186" s="15"/>
      <c r="R186" s="16" t="s">
        <v>211</v>
      </c>
      <c r="S186" s="15"/>
      <c r="T186" s="15"/>
      <c r="U186" s="15"/>
      <c r="V186" s="15"/>
      <c r="W186" s="15"/>
      <c r="X186" s="15"/>
      <c r="Y186" s="15"/>
      <c r="Z186" s="15"/>
      <c r="AA186" s="15"/>
      <c r="AB186" s="15"/>
    </row>
    <row r="187" spans="1:28" x14ac:dyDescent="0.25">
      <c r="A187" s="1">
        <v>184</v>
      </c>
      <c r="B187" s="15"/>
      <c r="C187" s="15"/>
      <c r="D187" s="15"/>
      <c r="E187" s="15"/>
      <c r="F187" s="15"/>
      <c r="G187" s="15"/>
      <c r="H187" s="15"/>
      <c r="I187" s="15"/>
      <c r="J187" s="15"/>
      <c r="K187" s="15"/>
      <c r="L187" s="15"/>
      <c r="M187" s="15"/>
      <c r="N187" s="15"/>
      <c r="O187" s="15"/>
      <c r="P187" s="15"/>
      <c r="Q187" s="15"/>
      <c r="R187" s="16" t="s">
        <v>212</v>
      </c>
      <c r="S187" s="15"/>
      <c r="T187" s="15"/>
      <c r="U187" s="15"/>
      <c r="V187" s="15"/>
      <c r="W187" s="15"/>
      <c r="X187" s="15"/>
      <c r="Y187" s="15"/>
      <c r="Z187" s="15"/>
      <c r="AA187" s="15"/>
      <c r="AB187" s="15"/>
    </row>
    <row r="188" spans="1:28" x14ac:dyDescent="0.25">
      <c r="A188" s="1">
        <v>185</v>
      </c>
      <c r="B188" s="15"/>
      <c r="C188" s="15"/>
      <c r="D188" s="15"/>
      <c r="E188" s="15"/>
      <c r="F188" s="15"/>
      <c r="G188" s="15"/>
      <c r="H188" s="15"/>
      <c r="I188" s="15"/>
      <c r="J188" s="15"/>
      <c r="K188" s="15"/>
      <c r="L188" s="15"/>
      <c r="M188" s="15"/>
      <c r="N188" s="15"/>
      <c r="O188" s="15"/>
      <c r="P188" s="15"/>
      <c r="Q188" s="15"/>
      <c r="R188" s="15"/>
      <c r="S188" s="15"/>
      <c r="T188" s="23" t="s">
        <v>213</v>
      </c>
      <c r="U188" s="15"/>
      <c r="V188" s="15"/>
      <c r="W188" s="15"/>
      <c r="X188" s="15"/>
      <c r="Y188" s="15"/>
      <c r="Z188" s="15"/>
      <c r="AA188" s="15"/>
      <c r="AB188" s="15"/>
    </row>
    <row r="189" spans="1:28" x14ac:dyDescent="0.25">
      <c r="A189" s="1">
        <v>186</v>
      </c>
      <c r="B189" s="15"/>
      <c r="C189" s="15"/>
      <c r="D189" s="15"/>
      <c r="E189" s="15"/>
      <c r="F189" s="15"/>
      <c r="G189" s="15"/>
      <c r="H189" s="15"/>
      <c r="I189" s="15"/>
      <c r="J189" s="15"/>
      <c r="K189" s="15"/>
      <c r="L189" s="15"/>
      <c r="M189" s="15"/>
      <c r="N189" s="15"/>
      <c r="O189" s="15"/>
      <c r="P189" s="15"/>
      <c r="Q189" s="15"/>
      <c r="R189" s="15"/>
      <c r="S189" s="15"/>
      <c r="T189" s="23" t="s">
        <v>214</v>
      </c>
      <c r="U189" s="15"/>
      <c r="V189" s="15"/>
      <c r="W189" s="15"/>
      <c r="X189" s="15"/>
      <c r="Y189" s="15"/>
      <c r="Z189" s="15"/>
      <c r="AA189" s="15"/>
      <c r="AB189" s="15"/>
    </row>
    <row r="190" spans="1:28" x14ac:dyDescent="0.25">
      <c r="A190" s="1">
        <v>187</v>
      </c>
      <c r="B190" s="15"/>
      <c r="C190" s="15"/>
      <c r="D190" s="15"/>
      <c r="E190" s="15"/>
      <c r="F190" s="15"/>
      <c r="G190" s="15"/>
      <c r="H190" s="15"/>
      <c r="I190" s="15"/>
      <c r="J190" s="15"/>
      <c r="K190" s="15"/>
      <c r="L190" s="15"/>
      <c r="M190" s="15"/>
      <c r="N190" s="15"/>
      <c r="O190" s="15"/>
      <c r="P190" s="15"/>
      <c r="Q190" s="15"/>
      <c r="R190" s="15"/>
      <c r="S190" s="15"/>
      <c r="T190" s="23" t="s">
        <v>215</v>
      </c>
      <c r="U190" s="15"/>
      <c r="V190" s="15"/>
      <c r="W190" s="15"/>
      <c r="X190" s="15"/>
      <c r="Y190" s="15"/>
      <c r="Z190" s="15"/>
      <c r="AA190" s="15"/>
      <c r="AB190" s="15"/>
    </row>
    <row r="191" spans="1:28" x14ac:dyDescent="0.25">
      <c r="A191" s="1">
        <v>188</v>
      </c>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23" t="s">
        <v>216</v>
      </c>
      <c r="AA191" s="15"/>
      <c r="AB191" s="15"/>
    </row>
    <row r="192" spans="1:28" x14ac:dyDescent="0.25">
      <c r="A192" s="1">
        <v>189</v>
      </c>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6" t="s">
        <v>217</v>
      </c>
      <c r="AB192" s="15"/>
    </row>
    <row r="193" spans="1:29" x14ac:dyDescent="0.25">
      <c r="A193" s="1">
        <v>190</v>
      </c>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6" t="s">
        <v>218</v>
      </c>
      <c r="AB193" s="15"/>
    </row>
    <row r="194" spans="1:29" x14ac:dyDescent="0.25">
      <c r="A194" s="1">
        <v>191</v>
      </c>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6" t="s">
        <v>219</v>
      </c>
      <c r="AB194" s="15"/>
    </row>
    <row r="195" spans="1:29" x14ac:dyDescent="0.25">
      <c r="A195" s="1">
        <v>192</v>
      </c>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23" t="s">
        <v>220</v>
      </c>
      <c r="AA195" s="15"/>
      <c r="AB195" s="15"/>
    </row>
    <row r="196" spans="1:29" x14ac:dyDescent="0.25">
      <c r="A196" s="1">
        <v>193</v>
      </c>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23" t="s">
        <v>221</v>
      </c>
      <c r="AA196" s="15"/>
      <c r="AB196" s="15"/>
    </row>
    <row r="197" spans="1:29" x14ac:dyDescent="0.25">
      <c r="A197" s="1">
        <v>194</v>
      </c>
      <c r="B197" s="15"/>
      <c r="C197" s="15"/>
      <c r="D197" s="15"/>
      <c r="E197" s="15"/>
      <c r="F197" s="15"/>
      <c r="G197" s="15"/>
      <c r="H197" s="15"/>
      <c r="I197" s="15"/>
      <c r="J197" s="24" t="s">
        <v>222</v>
      </c>
      <c r="K197" s="15"/>
      <c r="L197" s="15"/>
      <c r="M197" s="15"/>
      <c r="N197" s="15"/>
      <c r="O197" s="15"/>
      <c r="P197" s="15"/>
      <c r="Q197" s="15"/>
      <c r="R197" s="15"/>
      <c r="S197" s="15"/>
      <c r="T197" s="15"/>
      <c r="U197" s="15"/>
      <c r="V197" s="15"/>
      <c r="W197" s="15"/>
      <c r="X197" s="15"/>
      <c r="Y197" s="15"/>
      <c r="Z197" s="15"/>
      <c r="AA197" s="15"/>
      <c r="AB197" s="15"/>
    </row>
    <row r="198" spans="1:29" x14ac:dyDescent="0.25">
      <c r="A198" s="1">
        <v>195</v>
      </c>
      <c r="B198" s="15"/>
      <c r="C198" s="15"/>
      <c r="D198" s="15"/>
      <c r="E198" s="15"/>
      <c r="F198" s="15"/>
      <c r="G198" s="15"/>
      <c r="H198" s="15"/>
      <c r="I198" s="16" t="s">
        <v>223</v>
      </c>
      <c r="J198" s="15"/>
      <c r="K198" s="15"/>
      <c r="L198" s="15"/>
      <c r="M198" s="15"/>
      <c r="N198" s="15"/>
      <c r="O198" s="15"/>
      <c r="P198" s="15"/>
      <c r="Q198" s="15"/>
      <c r="R198" s="15"/>
      <c r="S198" s="15"/>
      <c r="T198" s="15"/>
      <c r="U198" s="15"/>
      <c r="V198" s="15"/>
      <c r="W198" s="15"/>
      <c r="X198" s="15"/>
      <c r="Y198" s="15"/>
      <c r="Z198" s="15"/>
      <c r="AA198" s="15"/>
      <c r="AB198" s="15"/>
    </row>
    <row r="199" spans="1:29" x14ac:dyDescent="0.25">
      <c r="A199" s="1">
        <v>196</v>
      </c>
      <c r="B199" s="15"/>
      <c r="C199" s="15"/>
      <c r="D199" s="15"/>
      <c r="E199" s="15"/>
      <c r="G199" s="23" t="s">
        <v>224</v>
      </c>
      <c r="H199" s="15"/>
      <c r="I199" s="15"/>
      <c r="J199" s="15"/>
      <c r="K199" s="15"/>
      <c r="L199" s="15"/>
      <c r="M199" s="15"/>
      <c r="N199" s="15"/>
      <c r="O199" s="15"/>
      <c r="P199" s="15"/>
      <c r="Q199" s="15"/>
      <c r="R199" s="15"/>
      <c r="S199" s="15"/>
      <c r="T199" s="15"/>
      <c r="U199" s="15"/>
      <c r="V199" s="15"/>
      <c r="W199" s="15"/>
      <c r="X199" s="15"/>
      <c r="Y199" s="15"/>
      <c r="Z199" s="15"/>
      <c r="AA199" s="15"/>
      <c r="AB199" s="15"/>
    </row>
    <row r="200" spans="1:29" x14ac:dyDescent="0.25">
      <c r="A200" s="1">
        <v>197</v>
      </c>
      <c r="B200" s="15"/>
      <c r="C200" s="15"/>
      <c r="D200" s="15"/>
      <c r="E200" s="15"/>
      <c r="F200" s="15"/>
      <c r="G200" s="15"/>
      <c r="H200" s="15"/>
      <c r="I200" s="15"/>
      <c r="J200" s="24" t="s">
        <v>225</v>
      </c>
      <c r="K200" s="15"/>
      <c r="L200" s="15"/>
      <c r="M200" s="15"/>
      <c r="N200" s="15"/>
      <c r="O200" s="15"/>
      <c r="P200" s="15"/>
      <c r="Q200" s="15"/>
      <c r="R200" s="15"/>
      <c r="S200" s="15"/>
      <c r="T200" s="15"/>
      <c r="U200" s="15"/>
      <c r="V200" s="15"/>
      <c r="W200" s="15"/>
      <c r="X200" s="15"/>
      <c r="Y200" s="15"/>
      <c r="Z200" s="15"/>
      <c r="AA200" s="15"/>
      <c r="AB200" s="15"/>
    </row>
    <row r="201" spans="1:29" x14ac:dyDescent="0.25">
      <c r="A201" s="1">
        <v>198</v>
      </c>
      <c r="B201" s="15"/>
      <c r="C201" s="15"/>
      <c r="D201" s="15"/>
      <c r="E201" s="15"/>
      <c r="F201" s="15"/>
      <c r="G201" s="15"/>
      <c r="H201" s="15"/>
      <c r="I201" s="15"/>
      <c r="J201" s="24" t="s">
        <v>226</v>
      </c>
      <c r="K201" s="15"/>
      <c r="L201" s="15"/>
      <c r="M201" s="15"/>
      <c r="N201" s="15"/>
      <c r="O201" s="15"/>
      <c r="P201" s="15"/>
      <c r="Q201" s="15"/>
      <c r="R201" s="15"/>
      <c r="S201" s="15"/>
      <c r="T201" s="15"/>
      <c r="U201" s="15"/>
      <c r="V201" s="15"/>
      <c r="W201" s="15"/>
      <c r="X201" s="15"/>
      <c r="Y201" s="15"/>
      <c r="Z201" s="15"/>
      <c r="AA201" s="15"/>
      <c r="AB201" s="15"/>
    </row>
    <row r="202" spans="1:29" x14ac:dyDescent="0.25">
      <c r="A202" s="1">
        <v>199</v>
      </c>
      <c r="B202" s="15"/>
      <c r="C202" s="15"/>
      <c r="D202" s="15"/>
      <c r="E202" s="15"/>
      <c r="F202" s="15"/>
      <c r="G202" s="15"/>
      <c r="H202" s="15"/>
      <c r="I202" s="15"/>
      <c r="J202" s="24" t="s">
        <v>227</v>
      </c>
      <c r="K202" s="15"/>
      <c r="L202" s="15"/>
      <c r="M202" s="15"/>
      <c r="N202" s="15"/>
      <c r="O202" s="15"/>
      <c r="P202" s="15"/>
      <c r="Q202" s="15"/>
      <c r="R202" s="15"/>
      <c r="S202" s="15"/>
      <c r="T202" s="15"/>
      <c r="U202" s="15"/>
      <c r="V202" s="15"/>
      <c r="W202" s="15"/>
      <c r="X202" s="15"/>
      <c r="Y202" s="15"/>
      <c r="Z202" s="15"/>
      <c r="AA202" s="15"/>
      <c r="AB202" s="15"/>
    </row>
    <row r="203" spans="1:29" x14ac:dyDescent="0.25">
      <c r="A203" t="s">
        <v>71</v>
      </c>
      <c r="B203">
        <f>COUNTIF(B3:B202, "*")</f>
        <v>7</v>
      </c>
      <c r="C203">
        <f>COUNTIF(C3:C202, "*")</f>
        <v>8</v>
      </c>
      <c r="D203">
        <f t="shared" ref="D203:AB203" si="0">COUNTIF(D3:D202, "*")</f>
        <v>7</v>
      </c>
      <c r="E203">
        <f t="shared" si="0"/>
        <v>7</v>
      </c>
      <c r="F203">
        <f t="shared" si="0"/>
        <v>7</v>
      </c>
      <c r="G203">
        <f t="shared" si="0"/>
        <v>6</v>
      </c>
      <c r="H203">
        <f t="shared" si="0"/>
        <v>7</v>
      </c>
      <c r="I203">
        <f t="shared" si="0"/>
        <v>6</v>
      </c>
      <c r="J203">
        <f t="shared" si="0"/>
        <v>10</v>
      </c>
      <c r="K203">
        <f t="shared" si="0"/>
        <v>8</v>
      </c>
      <c r="L203">
        <f t="shared" si="0"/>
        <v>6</v>
      </c>
      <c r="M203">
        <f t="shared" si="0"/>
        <v>6</v>
      </c>
      <c r="N203">
        <f t="shared" si="0"/>
        <v>6</v>
      </c>
      <c r="O203">
        <f t="shared" si="0"/>
        <v>7</v>
      </c>
      <c r="P203">
        <f t="shared" si="0"/>
        <v>7</v>
      </c>
      <c r="Q203">
        <f t="shared" si="0"/>
        <v>9</v>
      </c>
      <c r="R203">
        <f t="shared" si="0"/>
        <v>8</v>
      </c>
      <c r="S203">
        <f t="shared" si="0"/>
        <v>7</v>
      </c>
      <c r="T203">
        <f t="shared" si="0"/>
        <v>8</v>
      </c>
      <c r="U203">
        <f t="shared" si="0"/>
        <v>6</v>
      </c>
      <c r="V203">
        <f t="shared" si="0"/>
        <v>7</v>
      </c>
      <c r="W203">
        <f t="shared" si="0"/>
        <v>7</v>
      </c>
      <c r="X203">
        <f t="shared" si="0"/>
        <v>8</v>
      </c>
      <c r="Y203">
        <f t="shared" si="0"/>
        <v>6</v>
      </c>
      <c r="Z203">
        <f t="shared" si="0"/>
        <v>8</v>
      </c>
      <c r="AA203">
        <f t="shared" si="0"/>
        <v>9</v>
      </c>
      <c r="AB203">
        <f t="shared" si="0"/>
        <v>12</v>
      </c>
      <c r="AC203">
        <f>SUM(B203:AB203)</f>
        <v>200</v>
      </c>
    </row>
  </sheetData>
  <mergeCells count="1">
    <mergeCell ref="B1:AB1"/>
  </mergeCells>
  <conditionalFormatting sqref="B3:AB10 W11:AB11 B11:U11 B12:AB76 B77:AA77 B78:J78 L78:AB78 B79:AB79 B80:K80 M80:AB80 B94:C97 B81:AB91 B92:V93 E94:V97 W94:X101 B98:V99 E100:V101 Y92:AB101 B102:AB133 AB134 B134:Z134 B135:AB142 T143:AB145 B144:S145 B143 D143:R143 B146:AB147 B148:L148 N148:AB148 B149:AB150 M151:AB151 B151:K151 B152:AB198 B200:AB202 B199:E199 G199:AB199">
    <cfRule type="containsBlanks" dxfId="0" priority="4">
      <formula>LEN(TRIM(B3))=0</formula>
    </cfRule>
  </conditionalFormatting>
  <pageMargins left="0.7" right="0.7" top="0.75" bottom="0.75" header="0.3" footer="0.3"/>
  <pageSetup paperSize="1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02"/>
  <sheetViews>
    <sheetView tabSelected="1" zoomScale="70" zoomScaleNormal="70" workbookViewId="0">
      <selection activeCell="C170" sqref="C170:C202"/>
    </sheetView>
  </sheetViews>
  <sheetFormatPr defaultColWidth="8.85546875" defaultRowHeight="15" x14ac:dyDescent="0.25"/>
  <cols>
    <col min="1" max="1" width="13.42578125" bestFit="1" customWidth="1"/>
    <col min="2" max="2" width="28.140625" bestFit="1" customWidth="1"/>
    <col min="3" max="3" width="22.42578125" style="65" bestFit="1" customWidth="1"/>
    <col min="4" max="4" width="39.28515625" style="65" bestFit="1" customWidth="1"/>
    <col min="5" max="5" width="37.7109375" bestFit="1" customWidth="1"/>
    <col min="6" max="6" width="53.42578125" bestFit="1" customWidth="1"/>
    <col min="7" max="7" width="49.7109375" bestFit="1" customWidth="1"/>
    <col min="8" max="8" width="3" hidden="1" customWidth="1"/>
  </cols>
  <sheetData>
    <row r="1" spans="1:8" x14ac:dyDescent="0.25">
      <c r="A1" s="29"/>
    </row>
    <row r="2" spans="1:8" ht="31.5" x14ac:dyDescent="0.4">
      <c r="A2" s="68" t="s">
        <v>1</v>
      </c>
      <c r="B2" s="69" t="s">
        <v>51</v>
      </c>
      <c r="C2" s="70" t="s">
        <v>53</v>
      </c>
      <c r="D2" s="79" t="str">
        <f xml:space="preserve"> CONCATENATE("NUMBER OF STORES: ", TEXT(COUNTIF('Instruction Entry'!Y3:Y202, "*"), "0"))</f>
        <v>NUMBER OF STORES: 6</v>
      </c>
      <c r="E2" s="30" t="str">
        <f xml:space="preserve"> CONCATENATE("NUMBER OF LOADS: ", TEXT(COUNTIF('Instruction Entry'!S3:S202, "*"), "0"))</f>
        <v>NUMBER OF LOADS: 7</v>
      </c>
      <c r="F2" s="30" t="str">
        <f xml:space="preserve"> CONCATENATE("NUMBER OF INSTRUCTIONS: ", 'Instruction Entry'!AC203)</f>
        <v>NUMBER OF INSTRUCTIONS: 200</v>
      </c>
      <c r="G2" s="30" t="str">
        <f>CONCATENATE("TOTAL NUMBER OF TESTS: ", H2)</f>
        <v>TOTAL NUMBER OF TESTS: 219</v>
      </c>
      <c r="H2">
        <f>2*'Instruction Entry'!Y203 + 'Instruction Entry'!S203 + 'Instruction Entry'!AC203</f>
        <v>219</v>
      </c>
    </row>
    <row r="3" spans="1:8" ht="30" customHeight="1" x14ac:dyDescent="0.25">
      <c r="A3" s="71">
        <v>0</v>
      </c>
      <c r="B3" s="66" t="str">
        <f>"iname["&amp;A3&amp; "] = "&amp;CHAR(34)&amp;CONCATENATE('Instruction Entry'!B3, 'Instruction Entry'!C3, 'Instruction Entry'!D3, 'Instruction Entry'!E3, 'Instruction Entry'!F3, 'Instruction Entry'!G3,'Instruction Entry'!H3, 'Instruction Entry'!I3, 'Instruction Entry'!J3, 'Instruction Entry'!K3, 'Instruction Entry'!L3, 'Instruction Entry'!M3, 'Instruction Entry'!N3, 'Instruction Entry'!O3, 'Instruction Entry'!P3, 'Instruction Entry'!Q3, 'Instruction Entry'!R3, 'Instruction Entry'!S3, 'Instruction Entry'!T3, 'Instruction Entry'!U3, 'Instruction Entry'!V3, 'Instruction Entry'!W3, 'Instruction Entry'!X3, 'Instruction Entry'!Y3, 'Instruction Entry'!Z3, 'Instruction Entry'!AA3, 'Instruction Entry'!AB3)&amp;CHAR(34)&amp;";"</f>
        <v>iname[0] = "ADDI R1, R31, #123";</v>
      </c>
      <c r="C3" s="67" t="str">
        <f>"// "&amp;CONCATENATE('Instruction Entry'!B3, 'Instruction Entry'!C3, 'Instruction Entry'!D3, 'Instruction Entry'!E3, 'Instruction Entry'!F3, 'Instruction Entry'!G3, 'Instruction Entry'!H3, 'Instruction Entry'!I3, 'Instruction Entry'!J3, 'Instruction Entry'!K3, 'Instruction Entry'!L3, 'Instruction Entry'!M3, 'Instruction Entry'!N3, 'Instruction Entry'!O3, 'Instruction Entry'!P3, 'Instruction Entry'!Q3, 'Instruction Entry'!R3, 'Instruction Entry'!S3, 'Instruction Entry'!T3, 'Instruction Entry'!U3, 'Instruction Entry'!V3, 'Instruction Entry'!W3, 'Instruction Entry'!X3, 'Instruction Entry'!Y3, 'Instruction Entry'!Z3, 'Instruction Entry'!AA3, 'Instruction Entry'!AB3)&amp;CHAR(10)&amp;"iaddrbusout["&amp;A3&amp;"] ="&amp;" 64'h;"&amp;CHAR(10)&amp;"//            opcode"&amp;CHAR(10)&amp;"instrbusin["&amp;A3&amp;"] = {};"&amp;CHAR(10)&amp;CHAR(10)&amp;"daddrbusout["&amp;A3&amp;"] = 64'b;"&amp;CHAR(10)&amp;"databusin["&amp;A3&amp;"] = 64'b;"&amp;CHAR(10)&amp;"databusout["&amp;A3&amp;"] = 64'b;"&amp;CHAR(10)&amp;CHAR(10)</f>
        <v xml:space="preserve">// ADDI R1, R31, #123
iaddrbusout[0] = 64'h;
//            opcode
instrbusin[0] = {};
daddrbusout[0] = 64'b;
databusin[0] = 64'b;
databusout[0] = 64'b;
</v>
      </c>
      <c r="D3" s="77"/>
    </row>
    <row r="4" spans="1:8" ht="30" customHeight="1" x14ac:dyDescent="0.25">
      <c r="A4" s="1">
        <v>1</v>
      </c>
      <c r="B4" s="66" t="str">
        <f>"iname["&amp;A4&amp; "] = "&amp;CHAR(34)&amp;CONCATENATE('Instruction Entry'!B4, 'Instruction Entry'!C4, 'Instruction Entry'!D4, 'Instruction Entry'!E4, 'Instruction Entry'!F4, 'Instruction Entry'!G4,'Instruction Entry'!H4, 'Instruction Entry'!I4, 'Instruction Entry'!J4, 'Instruction Entry'!K4, 'Instruction Entry'!L4, 'Instruction Entry'!M4, 'Instruction Entry'!N4, 'Instruction Entry'!O4, 'Instruction Entry'!P4, 'Instruction Entry'!Q4, 'Instruction Entry'!R4, 'Instruction Entry'!S4, 'Instruction Entry'!T4, 'Instruction Entry'!U4, 'Instruction Entry'!V4, 'Instruction Entry'!W4, 'Instruction Entry'!X4, 'Instruction Entry'!Y4, 'Instruction Entry'!Z4, 'Instruction Entry'!AA4, 'Instruction Entry'!AB4)&amp;CHAR(34)&amp;";"</f>
        <v>iname[1] = "ADDI R2, R31, #FFF";</v>
      </c>
      <c r="C4" s="67" t="str">
        <f>"// "&amp;CONCATENATE('Instruction Entry'!B4, 'Instruction Entry'!C4, 'Instruction Entry'!D4, 'Instruction Entry'!E4, 'Instruction Entry'!F4, 'Instruction Entry'!G4, 'Instruction Entry'!H4, 'Instruction Entry'!I4, 'Instruction Entry'!J4, 'Instruction Entry'!K4, 'Instruction Entry'!L4, 'Instruction Entry'!M4, 'Instruction Entry'!N4, 'Instruction Entry'!O4, 'Instruction Entry'!P4, 'Instruction Entry'!Q4, 'Instruction Entry'!R4, 'Instruction Entry'!S4, 'Instruction Entry'!T4, 'Instruction Entry'!U4, 'Instruction Entry'!V4, 'Instruction Entry'!W4, 'Instruction Entry'!X4, 'Instruction Entry'!Y4, 'Instruction Entry'!Z4, 'Instruction Entry'!AA4, 'Instruction Entry'!AB4)&amp;CHAR(10)&amp;"iaddrbusout["&amp;A4&amp;"] ="&amp;" 64'h;"&amp;CHAR(10)&amp;"//            opcode"&amp;CHAR(10)&amp;"instrbusin["&amp;A4&amp;"] = {};"&amp;CHAR(10)&amp;CHAR(10)&amp;"daddrbusout["&amp;A4&amp;"] = 64'b;"&amp;CHAR(10)&amp;"databusin["&amp;A4&amp;"] = 64'b;"&amp;CHAR(10)&amp;"databusout["&amp;A4&amp;"] = 64'b;"&amp;CHAR(10)&amp;CHAR(10)</f>
        <v xml:space="preserve">// ADDI R2, R31, #FFF
iaddrbusout[1] = 64'h;
//            opcode
instrbusin[1] = {};
daddrbusout[1] = 64'b;
databusin[1] = 64'b;
databusout[1] = 64'b;
</v>
      </c>
      <c r="D4" s="78"/>
    </row>
    <row r="5" spans="1:8" ht="30" customHeight="1" x14ac:dyDescent="0.25">
      <c r="A5" s="1">
        <v>2</v>
      </c>
      <c r="B5" s="66" t="str">
        <f>"iname["&amp;A5&amp; "] = "&amp;CHAR(34)&amp;CONCATENATE('Instruction Entry'!B5, 'Instruction Entry'!C5, 'Instruction Entry'!D5, 'Instruction Entry'!E5, 'Instruction Entry'!F5, 'Instruction Entry'!G5,'Instruction Entry'!H5, 'Instruction Entry'!I5, 'Instruction Entry'!J5, 'Instruction Entry'!K5, 'Instruction Entry'!L5, 'Instruction Entry'!M5, 'Instruction Entry'!N5, 'Instruction Entry'!O5, 'Instruction Entry'!P5, 'Instruction Entry'!Q5, 'Instruction Entry'!R5, 'Instruction Entry'!S5, 'Instruction Entry'!T5, 'Instruction Entry'!U5, 'Instruction Entry'!V5, 'Instruction Entry'!W5, 'Instruction Entry'!X5, 'Instruction Entry'!Y5, 'Instruction Entry'!Z5, 'Instruction Entry'!AA5, 'Instruction Entry'!AB5)&amp;CHAR(34)&amp;";"</f>
        <v>iname[2] = "ADDI R3, R31, #246";</v>
      </c>
      <c r="C5" s="67" t="str">
        <f>"// "&amp;CONCATENATE('Instruction Entry'!B5, 'Instruction Entry'!C5, 'Instruction Entry'!D5, 'Instruction Entry'!E5, 'Instruction Entry'!F5, 'Instruction Entry'!G5, 'Instruction Entry'!H5, 'Instruction Entry'!I5, 'Instruction Entry'!J5, 'Instruction Entry'!K5, 'Instruction Entry'!L5, 'Instruction Entry'!M5, 'Instruction Entry'!N5, 'Instruction Entry'!O5, 'Instruction Entry'!P5, 'Instruction Entry'!Q5, 'Instruction Entry'!R5, 'Instruction Entry'!S5, 'Instruction Entry'!T5, 'Instruction Entry'!U5, 'Instruction Entry'!V5, 'Instruction Entry'!W5, 'Instruction Entry'!X5, 'Instruction Entry'!Y5, 'Instruction Entry'!Z5, 'Instruction Entry'!AA5, 'Instruction Entry'!AB5)&amp;CHAR(10)&amp;"iaddrbusout["&amp;A5&amp;"] ="&amp;" 64'h;"&amp;CHAR(10)&amp;"//            opcode"&amp;CHAR(10)&amp;"instrbusin["&amp;A5&amp;"] = {};"&amp;CHAR(10)&amp;CHAR(10)&amp;"daddrbusout["&amp;A5&amp;"] = 64'b;"&amp;CHAR(10)&amp;"databusin["&amp;A5&amp;"] = 64'b;"&amp;CHAR(10)&amp;"databusout["&amp;A5&amp;"] = 64'b;"&amp;CHAR(10)&amp;CHAR(10)</f>
        <v xml:space="preserve">// ADDI R3, R31, #246
iaddrbusout[2] = 64'h;
//            opcode
instrbusin[2] = {};
daddrbusout[2] = 64'b;
databusin[2] = 64'b;
databusout[2] = 64'b;
</v>
      </c>
      <c r="D5" s="78"/>
    </row>
    <row r="6" spans="1:8" ht="30" customHeight="1" x14ac:dyDescent="0.25">
      <c r="A6" s="1">
        <v>3</v>
      </c>
      <c r="B6" s="66" t="str">
        <f>"iname["&amp;A6&amp; "] = "&amp;CHAR(34)&amp;CONCATENATE('Instruction Entry'!B6, 'Instruction Entry'!C6, 'Instruction Entry'!D6, 'Instruction Entry'!E6, 'Instruction Entry'!F6, 'Instruction Entry'!G6,'Instruction Entry'!H6, 'Instruction Entry'!I6, 'Instruction Entry'!J6, 'Instruction Entry'!K6, 'Instruction Entry'!L6, 'Instruction Entry'!M6, 'Instruction Entry'!N6, 'Instruction Entry'!O6, 'Instruction Entry'!P6, 'Instruction Entry'!Q6, 'Instruction Entry'!R6, 'Instruction Entry'!S6, 'Instruction Entry'!T6, 'Instruction Entry'!U6, 'Instruction Entry'!V6, 'Instruction Entry'!W6, 'Instruction Entry'!X6, 'Instruction Entry'!Y6, 'Instruction Entry'!Z6, 'Instruction Entry'!AA6, 'Instruction Entry'!AB6)&amp;CHAR(34)&amp;";"</f>
        <v>iname[3] = "AND R4, R1, R2";</v>
      </c>
      <c r="C6" s="67" t="str">
        <f>"// "&amp;CONCATENATE('Instruction Entry'!B6, 'Instruction Entry'!C6, 'Instruction Entry'!D6, 'Instruction Entry'!E6, 'Instruction Entry'!F6, 'Instruction Entry'!G6, 'Instruction Entry'!H6, 'Instruction Entry'!I6, 'Instruction Entry'!J6, 'Instruction Entry'!K6, 'Instruction Entry'!L6, 'Instruction Entry'!M6, 'Instruction Entry'!N6, 'Instruction Entry'!O6, 'Instruction Entry'!P6, 'Instruction Entry'!Q6, 'Instruction Entry'!R6, 'Instruction Entry'!S6, 'Instruction Entry'!T6, 'Instruction Entry'!U6, 'Instruction Entry'!V6, 'Instruction Entry'!W6, 'Instruction Entry'!X6, 'Instruction Entry'!Y6, 'Instruction Entry'!Z6, 'Instruction Entry'!AA6, 'Instruction Entry'!AB6)&amp;CHAR(10)&amp;"iaddrbusout["&amp;A6&amp;"] ="&amp;" 64'h;"&amp;CHAR(10)&amp;"//            opcode"&amp;CHAR(10)&amp;"instrbusin["&amp;A6&amp;"] = {};"&amp;CHAR(10)&amp;CHAR(10)&amp;"daddrbusout["&amp;A6&amp;"] = 64'b;"&amp;CHAR(10)&amp;"databusin["&amp;A6&amp;"] = 64'b;"&amp;CHAR(10)&amp;"databusout["&amp;A6&amp;"] = 64'b;"&amp;CHAR(10)&amp;CHAR(10)</f>
        <v xml:space="preserve">// AND R4, R1, R2
iaddrbusout[3] = 64'h;
//            opcode
instrbusin[3] = {};
daddrbusout[3] = 64'b;
databusin[3] = 64'b;
databusout[3] = 64'b;
</v>
      </c>
      <c r="D6" s="78"/>
    </row>
    <row r="7" spans="1:8" ht="30" customHeight="1" x14ac:dyDescent="0.25">
      <c r="A7" s="1">
        <v>4</v>
      </c>
      <c r="B7" s="66" t="str">
        <f>"iname["&amp;A7&amp; "] = "&amp;CHAR(34)&amp;CONCATENATE('Instruction Entry'!B7, 'Instruction Entry'!C7, 'Instruction Entry'!D7, 'Instruction Entry'!E7, 'Instruction Entry'!F7, 'Instruction Entry'!G7,'Instruction Entry'!H7, 'Instruction Entry'!I7, 'Instruction Entry'!J7, 'Instruction Entry'!K7, 'Instruction Entry'!L7, 'Instruction Entry'!M7, 'Instruction Entry'!N7, 'Instruction Entry'!O7, 'Instruction Entry'!P7, 'Instruction Entry'!Q7, 'Instruction Entry'!R7, 'Instruction Entry'!S7, 'Instruction Entry'!T7, 'Instruction Entry'!U7, 'Instruction Entry'!V7, 'Instruction Entry'!W7, 'Instruction Entry'!X7, 'Instruction Entry'!Y7, 'Instruction Entry'!Z7, 'Instruction Entry'!AA7, 'Instruction Entry'!AB7)&amp;CHAR(34)&amp;";"</f>
        <v>iname[4] = "LDUR R2, 0[R5]";</v>
      </c>
      <c r="C7" s="67" t="str">
        <f>"// "&amp;CONCATENATE('Instruction Entry'!B7, 'Instruction Entry'!C7, 'Instruction Entry'!D7, 'Instruction Entry'!E7, 'Instruction Entry'!F7, 'Instruction Entry'!G7, 'Instruction Entry'!H7, 'Instruction Entry'!I7, 'Instruction Entry'!J7, 'Instruction Entry'!K7, 'Instruction Entry'!L7, 'Instruction Entry'!M7, 'Instruction Entry'!N7, 'Instruction Entry'!O7, 'Instruction Entry'!P7, 'Instruction Entry'!Q7, 'Instruction Entry'!R7, 'Instruction Entry'!S7, 'Instruction Entry'!T7, 'Instruction Entry'!U7, 'Instruction Entry'!V7, 'Instruction Entry'!W7, 'Instruction Entry'!X7, 'Instruction Entry'!Y7, 'Instruction Entry'!Z7, 'Instruction Entry'!AA7, 'Instruction Entry'!AB7)&amp;CHAR(10)&amp;"iaddrbusout["&amp;A7&amp;"] ="&amp;" 64'h;"&amp;CHAR(10)&amp;"//            opcode"&amp;CHAR(10)&amp;"instrbusin["&amp;A7&amp;"] = {};"&amp;CHAR(10)&amp;CHAR(10)&amp;"daddrbusout["&amp;A7&amp;"] = 64'b;"&amp;CHAR(10)&amp;"databusin["&amp;A7&amp;"] = 64'b;"&amp;CHAR(10)&amp;"databusout["&amp;A7&amp;"] = 64'b;"&amp;CHAR(10)&amp;CHAR(10)</f>
        <v xml:space="preserve">// LDUR R2, 0[R5]
iaddrbusout[4] = 64'h;
//            opcode
instrbusin[4] = {};
daddrbusout[4] = 64'b;
databusin[4] = 64'b;
databusout[4] = 64'b;
</v>
      </c>
      <c r="D7" s="78"/>
    </row>
    <row r="8" spans="1:8" ht="30" customHeight="1" x14ac:dyDescent="0.25">
      <c r="A8" s="1">
        <v>5</v>
      </c>
      <c r="B8" s="66" t="str">
        <f>"iname["&amp;A8&amp; "] = "&amp;CHAR(34)&amp;CONCATENATE('Instruction Entry'!B8, 'Instruction Entry'!C8, 'Instruction Entry'!D8, 'Instruction Entry'!E8, 'Instruction Entry'!F8, 'Instruction Entry'!G8,'Instruction Entry'!H8, 'Instruction Entry'!I8, 'Instruction Entry'!J8, 'Instruction Entry'!K8, 'Instruction Entry'!L8, 'Instruction Entry'!M8, 'Instruction Entry'!N8, 'Instruction Entry'!O8, 'Instruction Entry'!P8, 'Instruction Entry'!Q8, 'Instruction Entry'!R8, 'Instruction Entry'!S8, 'Instruction Entry'!T8, 'Instruction Entry'!U8, 'Instruction Entry'!V8, 'Instruction Entry'!W8, 'Instruction Entry'!X8, 'Instruction Entry'!Y8, 'Instruction Entry'!Z8, 'Instruction Entry'!AA8, 'Instruction Entry'!AB8)&amp;CHAR(34)&amp;";"</f>
        <v>iname[5] = "LSL R6, R1, 6'd30";</v>
      </c>
      <c r="C8" s="67" t="str">
        <f>"// "&amp;CONCATENATE('Instruction Entry'!B8, 'Instruction Entry'!C8, 'Instruction Entry'!D8, 'Instruction Entry'!E8, 'Instruction Entry'!F8, 'Instruction Entry'!G8, 'Instruction Entry'!H8, 'Instruction Entry'!I8, 'Instruction Entry'!J8, 'Instruction Entry'!K8, 'Instruction Entry'!L8, 'Instruction Entry'!M8, 'Instruction Entry'!N8, 'Instruction Entry'!O8, 'Instruction Entry'!P8, 'Instruction Entry'!Q8, 'Instruction Entry'!R8, 'Instruction Entry'!S8, 'Instruction Entry'!T8, 'Instruction Entry'!U8, 'Instruction Entry'!V8, 'Instruction Entry'!W8, 'Instruction Entry'!X8, 'Instruction Entry'!Y8, 'Instruction Entry'!Z8, 'Instruction Entry'!AA8, 'Instruction Entry'!AB8)&amp;CHAR(10)&amp;"iaddrbusout["&amp;A8&amp;"] ="&amp;" 64'h;"&amp;CHAR(10)&amp;"//            opcode"&amp;CHAR(10)&amp;"instrbusin["&amp;A8&amp;"] = {};"&amp;CHAR(10)&amp;CHAR(10)&amp;"daddrbusout["&amp;A8&amp;"] = 64'b;"&amp;CHAR(10)&amp;"databusin["&amp;A8&amp;"] = 64'b;"&amp;CHAR(10)&amp;"databusout["&amp;A8&amp;"] = 64'b;"&amp;CHAR(10)&amp;CHAR(10)</f>
        <v xml:space="preserve">// LSL R6, R1, 6'd30
iaddrbusout[5] = 64'h;
//            opcode
instrbusin[5] = {};
daddrbusout[5] = 64'b;
databusin[5] = 64'b;
databusout[5] = 64'b;
</v>
      </c>
      <c r="D8" s="78"/>
    </row>
    <row r="9" spans="1:8" ht="30" customHeight="1" x14ac:dyDescent="0.25">
      <c r="A9" s="1">
        <v>6</v>
      </c>
      <c r="B9" s="66" t="str">
        <f>"iname["&amp;A9&amp; "] = "&amp;CHAR(34)&amp;CONCATENATE('Instruction Entry'!B9, 'Instruction Entry'!C9, 'Instruction Entry'!D9, 'Instruction Entry'!E9, 'Instruction Entry'!F9, 'Instruction Entry'!G9,'Instruction Entry'!H9, 'Instruction Entry'!I9, 'Instruction Entry'!J9, 'Instruction Entry'!K9, 'Instruction Entry'!L9, 'Instruction Entry'!M9, 'Instruction Entry'!N9, 'Instruction Entry'!O9, 'Instruction Entry'!P9, 'Instruction Entry'!Q9, 'Instruction Entry'!R9, 'Instruction Entry'!S9, 'Instruction Entry'!T9, 'Instruction Entry'!U9, 'Instruction Entry'!V9, 'Instruction Entry'!W9, 'Instruction Entry'!X9, 'Instruction Entry'!Y9, 'Instruction Entry'!Z9, 'Instruction Entry'!AA9, 'Instruction Entry'!AB9)&amp;CHAR(34)&amp;";"</f>
        <v>iname[6] = "ORR R2, R1, R2";</v>
      </c>
      <c r="C9" s="67" t="str">
        <f>"// "&amp;CONCATENATE('Instruction Entry'!B9, 'Instruction Entry'!C9, 'Instruction Entry'!D9, 'Instruction Entry'!E9, 'Instruction Entry'!F9, 'Instruction Entry'!G9, 'Instruction Entry'!H9, 'Instruction Entry'!I9, 'Instruction Entry'!J9, 'Instruction Entry'!K9, 'Instruction Entry'!L9, 'Instruction Entry'!M9, 'Instruction Entry'!N9, 'Instruction Entry'!O9, 'Instruction Entry'!P9, 'Instruction Entry'!Q9, 'Instruction Entry'!R9, 'Instruction Entry'!S9, 'Instruction Entry'!T9, 'Instruction Entry'!U9, 'Instruction Entry'!V9, 'Instruction Entry'!W9, 'Instruction Entry'!X9, 'Instruction Entry'!Y9, 'Instruction Entry'!Z9, 'Instruction Entry'!AA9, 'Instruction Entry'!AB9)&amp;CHAR(10)&amp;"iaddrbusout["&amp;A9&amp;"] ="&amp;" 64'h;"&amp;CHAR(10)&amp;"//            opcode"&amp;CHAR(10)&amp;"instrbusin["&amp;A9&amp;"] = {};"&amp;CHAR(10)&amp;CHAR(10)&amp;"daddrbusout["&amp;A9&amp;"] = 64'b;"&amp;CHAR(10)&amp;"databusin["&amp;A9&amp;"] = 64'b;"&amp;CHAR(10)&amp;"databusout["&amp;A9&amp;"] = 64'b;"&amp;CHAR(10)&amp;CHAR(10)</f>
        <v xml:space="preserve">// ORR R2, R1, R2
iaddrbusout[6] = 64'h;
//            opcode
instrbusin[6] = {};
daddrbusout[6] = 64'b;
databusin[6] = 64'b;
databusout[6] = 64'b;
</v>
      </c>
      <c r="D9" s="78"/>
    </row>
    <row r="10" spans="1:8" ht="30" customHeight="1" x14ac:dyDescent="0.25">
      <c r="A10" s="1">
        <v>7</v>
      </c>
      <c r="B10" s="66" t="str">
        <f>"iname["&amp;A10&amp; "] = "&amp;CHAR(34)&amp;CONCATENATE('Instruction Entry'!B10, 'Instruction Entry'!C10, 'Instruction Entry'!D10, 'Instruction Entry'!E10, 'Instruction Entry'!F10, 'Instruction Entry'!G10,'Instruction Entry'!H10, 'Instruction Entry'!I10, 'Instruction Entry'!J10, 'Instruction Entry'!K10, 'Instruction Entry'!L10, 'Instruction Entry'!M10, 'Instruction Entry'!N10, 'Instruction Entry'!O10, 'Instruction Entry'!P10, 'Instruction Entry'!Q10, 'Instruction Entry'!R10, 'Instruction Entry'!S10, 'Instruction Entry'!T10, 'Instruction Entry'!U10, 'Instruction Entry'!V10, 'Instruction Entry'!W10, 'Instruction Entry'!X10, 'Instruction Entry'!Y10, 'Instruction Entry'!Z10, 'Instruction Entry'!AA10, 'Instruction Entry'!AB10)&amp;CHAR(34)&amp;";"</f>
        <v>iname[7] = "ADDI R7, R3, #123";</v>
      </c>
      <c r="C10" s="67" t="str">
        <f>"// "&amp;CONCATENATE('Instruction Entry'!B10, 'Instruction Entry'!C10, 'Instruction Entry'!D10, 'Instruction Entry'!E10, 'Instruction Entry'!F10, 'Instruction Entry'!G10, 'Instruction Entry'!H10, 'Instruction Entry'!I10, 'Instruction Entry'!J10, 'Instruction Entry'!K10, 'Instruction Entry'!L10, 'Instruction Entry'!M10, 'Instruction Entry'!N10, 'Instruction Entry'!O10, 'Instruction Entry'!P10, 'Instruction Entry'!Q10, 'Instruction Entry'!R10, 'Instruction Entry'!S10, 'Instruction Entry'!T10, 'Instruction Entry'!U10, 'Instruction Entry'!V10, 'Instruction Entry'!W10, 'Instruction Entry'!X10, 'Instruction Entry'!Y10, 'Instruction Entry'!Z10, 'Instruction Entry'!AA10, 'Instruction Entry'!AB10)&amp;CHAR(10)&amp;"iaddrbusout["&amp;A10&amp;"] ="&amp;" 64'h;"&amp;CHAR(10)&amp;"//            opcode"&amp;CHAR(10)&amp;"instrbusin["&amp;A10&amp;"] = {};"&amp;CHAR(10)&amp;CHAR(10)&amp;"daddrbusout["&amp;A10&amp;"] = 64'b;"&amp;CHAR(10)&amp;"databusin["&amp;A10&amp;"] = 64'b;"&amp;CHAR(10)&amp;"databusout["&amp;A10&amp;"] = 64'b;"&amp;CHAR(10)&amp;CHAR(10)</f>
        <v xml:space="preserve">// ADDI R7, R3, #123
iaddrbusout[7] = 64'h;
//            opcode
instrbusin[7] = {};
daddrbusout[7] = 64'b;
databusin[7] = 64'b;
databusout[7] = 64'b;
</v>
      </c>
      <c r="D10" s="78"/>
    </row>
    <row r="11" spans="1:8" ht="30" customHeight="1" x14ac:dyDescent="0.25">
      <c r="A11" s="1">
        <v>8</v>
      </c>
      <c r="B11" s="66" t="str">
        <f>"iname["&amp;A11&amp; "] = "&amp;CHAR(34)&amp;CONCATENATE('Instruction Entry'!B11, 'Instruction Entry'!C11, 'Instruction Entry'!D11, 'Instruction Entry'!E11, 'Instruction Entry'!F11, 'Instruction Entry'!G11,'Instruction Entry'!H11, 'Instruction Entry'!I11, 'Instruction Entry'!J11, 'Instruction Entry'!K11, 'Instruction Entry'!L11, 'Instruction Entry'!M11, 'Instruction Entry'!N11, 'Instruction Entry'!O11, 'Instruction Entry'!P11, 'Instruction Entry'!Q11, 'Instruction Entry'!R11, 'Instruction Entry'!S11, 'Instruction Entry'!T11, 'Instruction Entry'!U11, 'Instruction Entry'!V11, 'Instruction Entry'!W11, 'Instruction Entry'!X11, 'Instruction Entry'!Y11, 'Instruction Entry'!Z11, 'Instruction Entry'!AA11, 'Instruction Entry'!AB11)&amp;CHAR(34)&amp;";"</f>
        <v>iname[8] = "LSR R6, R1, 6'd30";</v>
      </c>
      <c r="C11" s="67" t="str">
        <f>"// "&amp;CONCATENATE('Instruction Entry'!B11, 'Instruction Entry'!C11, 'Instruction Entry'!D11, 'Instruction Entry'!E11, 'Instruction Entry'!F11, 'Instruction Entry'!G11, 'Instruction Entry'!H11, 'Instruction Entry'!I11, 'Instruction Entry'!J11, 'Instruction Entry'!K11, 'Instruction Entry'!L11, 'Instruction Entry'!M11, 'Instruction Entry'!N11, 'Instruction Entry'!O11, 'Instruction Entry'!P11, 'Instruction Entry'!Q11, 'Instruction Entry'!R11, 'Instruction Entry'!S11, 'Instruction Entry'!T11, 'Instruction Entry'!U11, 'Instruction Entry'!V11, 'Instruction Entry'!W11, 'Instruction Entry'!X11, 'Instruction Entry'!Y11, 'Instruction Entry'!Z11, 'Instruction Entry'!AA11, 'Instruction Entry'!AB11)&amp;CHAR(10)&amp;"iaddrbusout["&amp;A11&amp;"] ="&amp;" 64'h;"&amp;CHAR(10)&amp;"//            opcode"&amp;CHAR(10)&amp;"instrbusin["&amp;A11&amp;"] = {};"&amp;CHAR(10)&amp;CHAR(10)&amp;"daddrbusout["&amp;A11&amp;"] = 64'b;"&amp;CHAR(10)&amp;"databusin["&amp;A11&amp;"] = 64'b;"&amp;CHAR(10)&amp;"databusout["&amp;A11&amp;"] = 64'b;"&amp;CHAR(10)&amp;CHAR(10)</f>
        <v xml:space="preserve">// LSR R6, R1, 6'd30
iaddrbusout[8] = 64'h;
//            opcode
instrbusin[8] = {};
daddrbusout[8] = 64'b;
databusin[8] = 64'b;
databusout[8] = 64'b;
</v>
      </c>
      <c r="D11" s="78"/>
    </row>
    <row r="12" spans="1:8" ht="30" customHeight="1" x14ac:dyDescent="0.25">
      <c r="A12" s="1">
        <v>9</v>
      </c>
      <c r="B12" s="66" t="str">
        <f>"iname["&amp;A12&amp; "] = "&amp;CHAR(34)&amp;CONCATENATE('Instruction Entry'!B12, 'Instruction Entry'!C12, 'Instruction Entry'!D12, 'Instruction Entry'!E12, 'Instruction Entry'!F12, 'Instruction Entry'!G12,'Instruction Entry'!H12, 'Instruction Entry'!I12, 'Instruction Entry'!J12, 'Instruction Entry'!K12, 'Instruction Entry'!L12, 'Instruction Entry'!M12, 'Instruction Entry'!N12, 'Instruction Entry'!O12, 'Instruction Entry'!P12, 'Instruction Entry'!Q12, 'Instruction Entry'!R12, 'Instruction Entry'!S12, 'Instruction Entry'!T12, 'Instruction Entry'!U12, 'Instruction Entry'!V12, 'Instruction Entry'!W12, 'Instruction Entry'!X12, 'Instruction Entry'!Y12, 'Instruction Entry'!Z12, 'Instruction Entry'!AA12, 'Instruction Entry'!AB12)&amp;CHAR(34)&amp;";"</f>
        <v>iname[9] = "AND R9, R6, R1";</v>
      </c>
      <c r="C12" s="67" t="str">
        <f>"// "&amp;CONCATENATE('Instruction Entry'!B12, 'Instruction Entry'!C12, 'Instruction Entry'!D12, 'Instruction Entry'!E12, 'Instruction Entry'!F12, 'Instruction Entry'!G12, 'Instruction Entry'!H12, 'Instruction Entry'!I12, 'Instruction Entry'!J12, 'Instruction Entry'!K12, 'Instruction Entry'!L12, 'Instruction Entry'!M12, 'Instruction Entry'!N12, 'Instruction Entry'!O12, 'Instruction Entry'!P12, 'Instruction Entry'!Q12, 'Instruction Entry'!R12, 'Instruction Entry'!S12, 'Instruction Entry'!T12, 'Instruction Entry'!U12, 'Instruction Entry'!V12, 'Instruction Entry'!W12, 'Instruction Entry'!X12, 'Instruction Entry'!Y12, 'Instruction Entry'!Z12, 'Instruction Entry'!AA12, 'Instruction Entry'!AB12)&amp;CHAR(10)&amp;"iaddrbusout["&amp;A12&amp;"] ="&amp;" 64'h;"&amp;CHAR(10)&amp;"//            opcode"&amp;CHAR(10)&amp;"instrbusin["&amp;A12&amp;"] = {};"&amp;CHAR(10)&amp;CHAR(10)&amp;"daddrbusout["&amp;A12&amp;"] = 64'b;"&amp;CHAR(10)&amp;"databusin["&amp;A12&amp;"] = 64'b;"&amp;CHAR(10)&amp;"databusout["&amp;A12&amp;"] = 64'b;"&amp;CHAR(10)&amp;CHAR(10)</f>
        <v xml:space="preserve">// AND R9, R6, R1
iaddrbusout[9] = 64'h;
//            opcode
instrbusin[9] = {};
daddrbusout[9] = 64'b;
databusin[9] = 64'b;
databusout[9] = 64'b;
</v>
      </c>
      <c r="D12" s="78"/>
    </row>
    <row r="13" spans="1:8" ht="30" customHeight="1" x14ac:dyDescent="0.25">
      <c r="A13" s="1">
        <v>10</v>
      </c>
      <c r="B13" s="66" t="str">
        <f>"iname["&amp;A13&amp; "] = "&amp;CHAR(34)&amp;CONCATENATE('Instruction Entry'!B13, 'Instruction Entry'!C13, 'Instruction Entry'!D13, 'Instruction Entry'!E13, 'Instruction Entry'!F13, 'Instruction Entry'!G13,'Instruction Entry'!H13, 'Instruction Entry'!I13, 'Instruction Entry'!J13, 'Instruction Entry'!K13, 'Instruction Entry'!L13, 'Instruction Entry'!M13, 'Instruction Entry'!N13, 'Instruction Entry'!O13, 'Instruction Entry'!P13, 'Instruction Entry'!Q13, 'Instruction Entry'!R13, 'Instruction Entry'!S13, 'Instruction Entry'!T13, 'Instruction Entry'!U13, 'Instruction Entry'!V13, 'Instruction Entry'!W13, 'Instruction Entry'!X13, 'Instruction Entry'!Y13, 'Instruction Entry'!Z13, 'Instruction Entry'!AA13, 'Instruction Entry'!AB13)&amp;CHAR(34)&amp;";"</f>
        <v>iname[10] = "LDUR R8, 100[R7]";</v>
      </c>
      <c r="C13" s="67" t="str">
        <f>"// "&amp;CONCATENATE('Instruction Entry'!B13, 'Instruction Entry'!C13, 'Instruction Entry'!D13, 'Instruction Entry'!E13, 'Instruction Entry'!F13, 'Instruction Entry'!G13, 'Instruction Entry'!H13, 'Instruction Entry'!I13, 'Instruction Entry'!J13, 'Instruction Entry'!K13, 'Instruction Entry'!L13, 'Instruction Entry'!M13, 'Instruction Entry'!N13, 'Instruction Entry'!O13, 'Instruction Entry'!P13, 'Instruction Entry'!Q13, 'Instruction Entry'!R13, 'Instruction Entry'!S13, 'Instruction Entry'!T13, 'Instruction Entry'!U13, 'Instruction Entry'!V13, 'Instruction Entry'!W13, 'Instruction Entry'!X13, 'Instruction Entry'!Y13, 'Instruction Entry'!Z13, 'Instruction Entry'!AA13, 'Instruction Entry'!AB13)&amp;CHAR(10)&amp;"iaddrbusout["&amp;A13&amp;"] ="&amp;" 64'h;"&amp;CHAR(10)&amp;"//            opcode"&amp;CHAR(10)&amp;"instrbusin["&amp;A13&amp;"] = {};"&amp;CHAR(10)&amp;CHAR(10)&amp;"daddrbusout["&amp;A13&amp;"] = 64'b;"&amp;CHAR(10)&amp;"databusin["&amp;A13&amp;"] = 64'b;"&amp;CHAR(10)&amp;"databusout["&amp;A13&amp;"] = 64'b;"&amp;CHAR(10)&amp;CHAR(10)</f>
        <v xml:space="preserve">// LDUR R8, 100[R7]
iaddrbusout[10] = 64'h;
//            opcode
instrbusin[10] = {};
daddrbusout[10] = 64'b;
databusin[10] = 64'b;
databusout[10] = 64'b;
</v>
      </c>
      <c r="D13" s="78"/>
    </row>
    <row r="14" spans="1:8" ht="30" customHeight="1" x14ac:dyDescent="0.25">
      <c r="A14" s="1">
        <v>11</v>
      </c>
      <c r="B14" s="66" t="str">
        <f>"iname["&amp;A14&amp; "] = "&amp;CHAR(34)&amp;CONCATENATE('Instruction Entry'!B14, 'Instruction Entry'!C14, 'Instruction Entry'!D14, 'Instruction Entry'!E14, 'Instruction Entry'!F14, 'Instruction Entry'!G14,'Instruction Entry'!H14, 'Instruction Entry'!I14, 'Instruction Entry'!J14, 'Instruction Entry'!K14, 'Instruction Entry'!L14, 'Instruction Entry'!M14, 'Instruction Entry'!N14, 'Instruction Entry'!O14, 'Instruction Entry'!P14, 'Instruction Entry'!Q14, 'Instruction Entry'!R14, 'Instruction Entry'!S14, 'Instruction Entry'!T14, 'Instruction Entry'!U14, 'Instruction Entry'!V14, 'Instruction Entry'!W14, 'Instruction Entry'!X14, 'Instruction Entry'!Y14, 'Instruction Entry'!Z14, 'Instruction Entry'!AA14, 'Instruction Entry'!AB14)&amp;CHAR(34)&amp;";"</f>
        <v>iname[11] = "B h14";</v>
      </c>
      <c r="C14" s="67" t="str">
        <f>"// "&amp;CONCATENATE('Instruction Entry'!B14, 'Instruction Entry'!C14, 'Instruction Entry'!D14, 'Instruction Entry'!E14, 'Instruction Entry'!F14, 'Instruction Entry'!G14, 'Instruction Entry'!H14, 'Instruction Entry'!I14, 'Instruction Entry'!J14, 'Instruction Entry'!K14, 'Instruction Entry'!L14, 'Instruction Entry'!M14, 'Instruction Entry'!N14, 'Instruction Entry'!O14, 'Instruction Entry'!P14, 'Instruction Entry'!Q14, 'Instruction Entry'!R14, 'Instruction Entry'!S14, 'Instruction Entry'!T14, 'Instruction Entry'!U14, 'Instruction Entry'!V14, 'Instruction Entry'!W14, 'Instruction Entry'!X14, 'Instruction Entry'!Y14, 'Instruction Entry'!Z14, 'Instruction Entry'!AA14, 'Instruction Entry'!AB14)&amp;CHAR(10)&amp;"iaddrbusout["&amp;A14&amp;"] ="&amp;" 64'h;"&amp;CHAR(10)&amp;"//            opcode"&amp;CHAR(10)&amp;"instrbusin["&amp;A14&amp;"] = {};"&amp;CHAR(10)&amp;CHAR(10)&amp;"daddrbusout["&amp;A14&amp;"] = 64'b;"&amp;CHAR(10)&amp;"databusin["&amp;A14&amp;"] = 64'b;"&amp;CHAR(10)&amp;"databusout["&amp;A14&amp;"] = 64'b;"&amp;CHAR(10)&amp;CHAR(10)</f>
        <v xml:space="preserve">// B h14
iaddrbusout[11] = 64'h;
//            opcode
instrbusin[11] = {};
daddrbusout[11] = 64'b;
databusin[11] = 64'b;
databusout[11] = 64'b;
</v>
      </c>
      <c r="D14" s="78"/>
    </row>
    <row r="15" spans="1:8" ht="30" customHeight="1" x14ac:dyDescent="0.25">
      <c r="A15" s="1">
        <v>12</v>
      </c>
      <c r="B15" s="66" t="str">
        <f>"iname["&amp;A15&amp; "] = "&amp;CHAR(34)&amp;CONCATENATE('Instruction Entry'!B15, 'Instruction Entry'!C15, 'Instruction Entry'!D15, 'Instruction Entry'!E15, 'Instruction Entry'!F15, 'Instruction Entry'!G15,'Instruction Entry'!H15, 'Instruction Entry'!I15, 'Instruction Entry'!J15, 'Instruction Entry'!K15, 'Instruction Entry'!L15, 'Instruction Entry'!M15, 'Instruction Entry'!N15, 'Instruction Entry'!O15, 'Instruction Entry'!P15, 'Instruction Entry'!Q15, 'Instruction Entry'!R15, 'Instruction Entry'!S15, 'Instruction Entry'!T15, 'Instruction Entry'!U15, 'Instruction Entry'!V15, 'Instruction Entry'!W15, 'Instruction Entry'!X15, 'Instruction Entry'!Y15, 'Instruction Entry'!Z15, 'Instruction Entry'!AA15, 'Instruction Entry'!AB15)&amp;CHAR(34)&amp;";"</f>
        <v>iname[12] = "SUBIS R31, R4, R1";</v>
      </c>
      <c r="C15" s="67" t="str">
        <f>"// "&amp;CONCATENATE('Instruction Entry'!B15, 'Instruction Entry'!C15, 'Instruction Entry'!D15, 'Instruction Entry'!E15, 'Instruction Entry'!F15, 'Instruction Entry'!G15, 'Instruction Entry'!H15, 'Instruction Entry'!I15, 'Instruction Entry'!J15, 'Instruction Entry'!K15, 'Instruction Entry'!L15, 'Instruction Entry'!M15, 'Instruction Entry'!N15, 'Instruction Entry'!O15, 'Instruction Entry'!P15, 'Instruction Entry'!Q15, 'Instruction Entry'!R15, 'Instruction Entry'!S15, 'Instruction Entry'!T15, 'Instruction Entry'!U15, 'Instruction Entry'!V15, 'Instruction Entry'!W15, 'Instruction Entry'!X15, 'Instruction Entry'!Y15, 'Instruction Entry'!Z15, 'Instruction Entry'!AA15, 'Instruction Entry'!AB15)&amp;CHAR(10)&amp;"iaddrbusout["&amp;A15&amp;"] ="&amp;" 64'h;"&amp;CHAR(10)&amp;"//            opcode"&amp;CHAR(10)&amp;"instrbusin["&amp;A15&amp;"] = {};"&amp;CHAR(10)&amp;CHAR(10)&amp;"daddrbusout["&amp;A15&amp;"] = 64'b;"&amp;CHAR(10)&amp;"databusin["&amp;A15&amp;"] = 64'b;"&amp;CHAR(10)&amp;"databusout["&amp;A15&amp;"] = 64'b;"&amp;CHAR(10)&amp;CHAR(10)</f>
        <v xml:space="preserve">// SUBIS R31, R4, R1
iaddrbusout[12] = 64'h;
//            opcode
instrbusin[12] = {};
daddrbusout[12] = 64'b;
databusin[12] = 64'b;
databusout[12] = 64'b;
</v>
      </c>
      <c r="D15" s="78"/>
    </row>
    <row r="16" spans="1:8" ht="30" customHeight="1" x14ac:dyDescent="0.25">
      <c r="A16" s="1">
        <v>13</v>
      </c>
      <c r="B16" s="66" t="str">
        <f>"iname["&amp;A16&amp; "] = "&amp;CHAR(34)&amp;CONCATENATE('Instruction Entry'!B16, 'Instruction Entry'!C16, 'Instruction Entry'!D16, 'Instruction Entry'!E16, 'Instruction Entry'!F16, 'Instruction Entry'!G16,'Instruction Entry'!H16, 'Instruction Entry'!I16, 'Instruction Entry'!J16, 'Instruction Entry'!K16, 'Instruction Entry'!L16, 'Instruction Entry'!M16, 'Instruction Entry'!N16, 'Instruction Entry'!O16, 'Instruction Entry'!P16, 'Instruction Entry'!Q16, 'Instruction Entry'!R16, 'Instruction Entry'!S16, 'Instruction Entry'!T16, 'Instruction Entry'!U16, 'Instruction Entry'!V16, 'Instruction Entry'!W16, 'Instruction Entry'!X16, 'Instruction Entry'!Y16, 'Instruction Entry'!Z16, 'Instruction Entry'!AA16, 'Instruction Entry'!AB16)&amp;CHAR(34)&amp;";"</f>
        <v>iname[13] = "BEQ h10";</v>
      </c>
      <c r="C16" s="67" t="str">
        <f>"// "&amp;CONCATENATE('Instruction Entry'!B16, 'Instruction Entry'!C16, 'Instruction Entry'!D16, 'Instruction Entry'!E16, 'Instruction Entry'!F16, 'Instruction Entry'!G16, 'Instruction Entry'!H16, 'Instruction Entry'!I16, 'Instruction Entry'!J16, 'Instruction Entry'!K16, 'Instruction Entry'!L16, 'Instruction Entry'!M16, 'Instruction Entry'!N16, 'Instruction Entry'!O16, 'Instruction Entry'!P16, 'Instruction Entry'!Q16, 'Instruction Entry'!R16, 'Instruction Entry'!S16, 'Instruction Entry'!T16, 'Instruction Entry'!U16, 'Instruction Entry'!V16, 'Instruction Entry'!W16, 'Instruction Entry'!X16, 'Instruction Entry'!Y16, 'Instruction Entry'!Z16, 'Instruction Entry'!AA16, 'Instruction Entry'!AB16)&amp;CHAR(10)&amp;"iaddrbusout["&amp;A16&amp;"] ="&amp;" 64'h;"&amp;CHAR(10)&amp;"//            opcode"&amp;CHAR(10)&amp;"instrbusin["&amp;A16&amp;"] = {};"&amp;CHAR(10)&amp;CHAR(10)&amp;"daddrbusout["&amp;A16&amp;"] = 64'b;"&amp;CHAR(10)&amp;"databusin["&amp;A16&amp;"] = 64'b;"&amp;CHAR(10)&amp;"databusout["&amp;A16&amp;"] = 64'b;"&amp;CHAR(10)&amp;CHAR(10)</f>
        <v xml:space="preserve">// BEQ h10
iaddrbusout[13] = 64'h;
//            opcode
instrbusin[13] = {};
daddrbusout[13] = 64'b;
databusin[13] = 64'b;
databusout[13] = 64'b;
</v>
      </c>
      <c r="D16" s="78"/>
    </row>
    <row r="17" spans="1:4" ht="30" customHeight="1" x14ac:dyDescent="0.25">
      <c r="A17" s="1">
        <v>14</v>
      </c>
      <c r="B17" s="66" t="str">
        <f>"iname["&amp;A17&amp; "] = "&amp;CHAR(34)&amp;CONCATENATE('Instruction Entry'!B17, 'Instruction Entry'!C17, 'Instruction Entry'!D17, 'Instruction Entry'!E17, 'Instruction Entry'!F17, 'Instruction Entry'!G17,'Instruction Entry'!H17, 'Instruction Entry'!I17, 'Instruction Entry'!J17, 'Instruction Entry'!K17, 'Instruction Entry'!L17, 'Instruction Entry'!M17, 'Instruction Entry'!N17, 'Instruction Entry'!O17, 'Instruction Entry'!P17, 'Instruction Entry'!Q17, 'Instruction Entry'!R17, 'Instruction Entry'!S17, 'Instruction Entry'!T17, 'Instruction Entry'!U17, 'Instruction Entry'!V17, 'Instruction Entry'!W17, 'Instruction Entry'!X17, 'Instruction Entry'!Y17, 'Instruction Entry'!Z17, 'Instruction Entry'!AA17, 'Instruction Entry'!AB17)&amp;CHAR(34)&amp;";"</f>
        <v>iname[14] = "LDUR R10, 0[R1]";</v>
      </c>
      <c r="C17" s="67" t="str">
        <f>"// "&amp;CONCATENATE('Instruction Entry'!B17, 'Instruction Entry'!C17, 'Instruction Entry'!D17, 'Instruction Entry'!E17, 'Instruction Entry'!F17, 'Instruction Entry'!G17, 'Instruction Entry'!H17, 'Instruction Entry'!I17, 'Instruction Entry'!J17, 'Instruction Entry'!K17, 'Instruction Entry'!L17, 'Instruction Entry'!M17, 'Instruction Entry'!N17, 'Instruction Entry'!O17, 'Instruction Entry'!P17, 'Instruction Entry'!Q17, 'Instruction Entry'!R17, 'Instruction Entry'!S17, 'Instruction Entry'!T17, 'Instruction Entry'!U17, 'Instruction Entry'!V17, 'Instruction Entry'!W17, 'Instruction Entry'!X17, 'Instruction Entry'!Y17, 'Instruction Entry'!Z17, 'Instruction Entry'!AA17, 'Instruction Entry'!AB17)&amp;CHAR(10)&amp;"iaddrbusout["&amp;A17&amp;"] ="&amp;" 64'h;"&amp;CHAR(10)&amp;"//            opcode"&amp;CHAR(10)&amp;"instrbusin["&amp;A17&amp;"] = {};"&amp;CHAR(10)&amp;CHAR(10)&amp;"daddrbusout["&amp;A17&amp;"] = 64'b;"&amp;CHAR(10)&amp;"databusin["&amp;A17&amp;"] = 64'b;"&amp;CHAR(10)&amp;"databusout["&amp;A17&amp;"] = 64'b;"&amp;CHAR(10)&amp;CHAR(10)</f>
        <v xml:space="preserve">// LDUR R10, 0[R1]
iaddrbusout[14] = 64'h;
//            opcode
instrbusin[14] = {};
daddrbusout[14] = 64'b;
databusin[14] = 64'b;
databusout[14] = 64'b;
</v>
      </c>
      <c r="D17" s="78"/>
    </row>
    <row r="18" spans="1:4" ht="30" customHeight="1" x14ac:dyDescent="0.25">
      <c r="A18" s="1">
        <v>15</v>
      </c>
      <c r="B18" s="66" t="str">
        <f>"iname["&amp;A18&amp; "] = "&amp;CHAR(34)&amp;CONCATENATE('Instruction Entry'!B18, 'Instruction Entry'!C18, 'Instruction Entry'!D18, 'Instruction Entry'!E18, 'Instruction Entry'!F18, 'Instruction Entry'!G18,'Instruction Entry'!H18, 'Instruction Entry'!I18, 'Instruction Entry'!J18, 'Instruction Entry'!K18, 'Instruction Entry'!L18, 'Instruction Entry'!M18, 'Instruction Entry'!N18, 'Instruction Entry'!O18, 'Instruction Entry'!P18, 'Instruction Entry'!Q18, 'Instruction Entry'!R18, 'Instruction Entry'!S18, 'Instruction Entry'!T18, 'Instruction Entry'!U18, 'Instruction Entry'!V18, 'Instruction Entry'!W18, 'Instruction Entry'!X18, 'Instruction Entry'!Y18, 'Instruction Entry'!Z18, 'Instruction Entry'!AA18, 'Instruction Entry'!AB18)&amp;CHAR(34)&amp;";"</f>
        <v>iname[15] = "STUR 0[R2], R8";</v>
      </c>
      <c r="C18" s="67" t="str">
        <f>"// "&amp;CONCATENATE('Instruction Entry'!B18, 'Instruction Entry'!C18, 'Instruction Entry'!D18, 'Instruction Entry'!E18, 'Instruction Entry'!F18, 'Instruction Entry'!G18, 'Instruction Entry'!H18, 'Instruction Entry'!I18, 'Instruction Entry'!J18, 'Instruction Entry'!K18, 'Instruction Entry'!L18, 'Instruction Entry'!M18, 'Instruction Entry'!N18, 'Instruction Entry'!O18, 'Instruction Entry'!P18, 'Instruction Entry'!Q18, 'Instruction Entry'!R18, 'Instruction Entry'!S18, 'Instruction Entry'!T18, 'Instruction Entry'!U18, 'Instruction Entry'!V18, 'Instruction Entry'!W18, 'Instruction Entry'!X18, 'Instruction Entry'!Y18, 'Instruction Entry'!Z18, 'Instruction Entry'!AA18, 'Instruction Entry'!AB18)&amp;CHAR(10)&amp;"iaddrbusout["&amp;A18&amp;"] ="&amp;" 64'h;"&amp;CHAR(10)&amp;"//            opcode"&amp;CHAR(10)&amp;"instrbusin["&amp;A18&amp;"] = {};"&amp;CHAR(10)&amp;CHAR(10)&amp;"daddrbusout["&amp;A18&amp;"] = 64'b;"&amp;CHAR(10)&amp;"databusin["&amp;A18&amp;"] = 64'b;"&amp;CHAR(10)&amp;"databusout["&amp;A18&amp;"] = 64'b;"&amp;CHAR(10)&amp;CHAR(10)</f>
        <v xml:space="preserve">// STUR 0[R2], R8
iaddrbusout[15] = 64'h;
//            opcode
instrbusin[15] = {};
daddrbusout[15] = 64'b;
databusin[15] = 64'b;
databusout[15] = 64'b;
</v>
      </c>
      <c r="D18" s="78"/>
    </row>
    <row r="19" spans="1:4" ht="30" customHeight="1" x14ac:dyDescent="0.25">
      <c r="A19" s="1">
        <v>16</v>
      </c>
      <c r="B19" s="66" t="str">
        <f>"iname["&amp;A19&amp; "] = "&amp;CHAR(34)&amp;CONCATENATE('Instruction Entry'!B19, 'Instruction Entry'!C19, 'Instruction Entry'!D19, 'Instruction Entry'!E19, 'Instruction Entry'!F19, 'Instruction Entry'!G19,'Instruction Entry'!H19, 'Instruction Entry'!I19, 'Instruction Entry'!J19, 'Instruction Entry'!K19, 'Instruction Entry'!L19, 'Instruction Entry'!M19, 'Instruction Entry'!N19, 'Instruction Entry'!O19, 'Instruction Entry'!P19, 'Instruction Entry'!Q19, 'Instruction Entry'!R19, 'Instruction Entry'!S19, 'Instruction Entry'!T19, 'Instruction Entry'!U19, 'Instruction Entry'!V19, 'Instruction Entry'!W19, 'Instruction Entry'!X19, 'Instruction Entry'!Y19, 'Instruction Entry'!Z19, 'Instruction Entry'!AA19, 'Instruction Entry'!AB19)&amp;CHAR(34)&amp;";"</f>
        <v>iname[16] = "BEQ hFFFF";</v>
      </c>
      <c r="C19" s="67" t="str">
        <f>"// "&amp;CONCATENATE('Instruction Entry'!B19, 'Instruction Entry'!C19, 'Instruction Entry'!D19, 'Instruction Entry'!E19, 'Instruction Entry'!F19, 'Instruction Entry'!G19, 'Instruction Entry'!H19, 'Instruction Entry'!I19, 'Instruction Entry'!J19, 'Instruction Entry'!K19, 'Instruction Entry'!L19, 'Instruction Entry'!M19, 'Instruction Entry'!N19, 'Instruction Entry'!O19, 'Instruction Entry'!P19, 'Instruction Entry'!Q19, 'Instruction Entry'!R19, 'Instruction Entry'!S19, 'Instruction Entry'!T19, 'Instruction Entry'!U19, 'Instruction Entry'!V19, 'Instruction Entry'!W19, 'Instruction Entry'!X19, 'Instruction Entry'!Y19, 'Instruction Entry'!Z19, 'Instruction Entry'!AA19, 'Instruction Entry'!AB19)&amp;CHAR(10)&amp;"iaddrbusout["&amp;A19&amp;"] ="&amp;" 64'h;"&amp;CHAR(10)&amp;"//            opcode"&amp;CHAR(10)&amp;"instrbusin["&amp;A19&amp;"] = {};"&amp;CHAR(10)&amp;CHAR(10)&amp;"daddrbusout["&amp;A19&amp;"] = 64'b;"&amp;CHAR(10)&amp;"databusin["&amp;A19&amp;"] = 64'b;"&amp;CHAR(10)&amp;"databusout["&amp;A19&amp;"] = 64'b;"&amp;CHAR(10)&amp;CHAR(10)</f>
        <v xml:space="preserve">// BEQ hFFFF
iaddrbusout[16] = 64'h;
//            opcode
instrbusin[16] = {};
daddrbusout[16] = 64'b;
databusin[16] = 64'b;
databusout[16] = 64'b;
</v>
      </c>
      <c r="D19" s="78"/>
    </row>
    <row r="20" spans="1:4" ht="30" customHeight="1" x14ac:dyDescent="0.25">
      <c r="A20" s="1">
        <v>17</v>
      </c>
      <c r="B20" s="66" t="str">
        <f>"iname["&amp;A20&amp; "] = "&amp;CHAR(34)&amp;CONCATENATE('Instruction Entry'!B20, 'Instruction Entry'!C20, 'Instruction Entry'!D20, 'Instruction Entry'!E20, 'Instruction Entry'!F20, 'Instruction Entry'!G20,'Instruction Entry'!H20, 'Instruction Entry'!I20, 'Instruction Entry'!J20, 'Instruction Entry'!K20, 'Instruction Entry'!L20, 'Instruction Entry'!M20, 'Instruction Entry'!N20, 'Instruction Entry'!O20, 'Instruction Entry'!P20, 'Instruction Entry'!Q20, 'Instruction Entry'!R20, 'Instruction Entry'!S20, 'Instruction Entry'!T20, 'Instruction Entry'!U20, 'Instruction Entry'!V20, 'Instruction Entry'!W20, 'Instruction Entry'!X20, 'Instruction Entry'!Y20, 'Instruction Entry'!Z20, 'Instruction Entry'!AA20, 'Instruction Entry'!AB20)&amp;CHAR(34)&amp;";"</f>
        <v>iname[17] = "BNE hFFFF";</v>
      </c>
      <c r="C20" s="67" t="str">
        <f>"// "&amp;CONCATENATE('Instruction Entry'!B20, 'Instruction Entry'!C20, 'Instruction Entry'!D20, 'Instruction Entry'!E20, 'Instruction Entry'!F20, 'Instruction Entry'!G20, 'Instruction Entry'!H20, 'Instruction Entry'!I20, 'Instruction Entry'!J20, 'Instruction Entry'!K20, 'Instruction Entry'!L20, 'Instruction Entry'!M20, 'Instruction Entry'!N20, 'Instruction Entry'!O20, 'Instruction Entry'!P20, 'Instruction Entry'!Q20, 'Instruction Entry'!R20, 'Instruction Entry'!S20, 'Instruction Entry'!T20, 'Instruction Entry'!U20, 'Instruction Entry'!V20, 'Instruction Entry'!W20, 'Instruction Entry'!X20, 'Instruction Entry'!Y20, 'Instruction Entry'!Z20, 'Instruction Entry'!AA20, 'Instruction Entry'!AB20)&amp;CHAR(10)&amp;"iaddrbusout["&amp;A20&amp;"] ="&amp;" 64'h;"&amp;CHAR(10)&amp;"//            opcode"&amp;CHAR(10)&amp;"instrbusin["&amp;A20&amp;"] = {};"&amp;CHAR(10)&amp;CHAR(10)&amp;"daddrbusout["&amp;A20&amp;"] = 64'b;"&amp;CHAR(10)&amp;"databusin["&amp;A20&amp;"] = 64'b;"&amp;CHAR(10)&amp;"databusout["&amp;A20&amp;"] = 64'b;"&amp;CHAR(10)&amp;CHAR(10)</f>
        <v xml:space="preserve">// BNE hFFFF
iaddrbusout[17] = 64'h;
//            opcode
instrbusin[17] = {};
daddrbusout[17] = 64'b;
databusin[17] = 64'b;
databusout[17] = 64'b;
</v>
      </c>
      <c r="D20" s="78"/>
    </row>
    <row r="21" spans="1:4" ht="30" customHeight="1" x14ac:dyDescent="0.25">
      <c r="A21" s="1">
        <v>18</v>
      </c>
      <c r="B21" s="66" t="str">
        <f>"iname["&amp;A21&amp; "] = "&amp;CHAR(34)&amp;CONCATENATE('Instruction Entry'!B21, 'Instruction Entry'!C21, 'Instruction Entry'!D21, 'Instruction Entry'!E21, 'Instruction Entry'!F21, 'Instruction Entry'!G21,'Instruction Entry'!H21, 'Instruction Entry'!I21, 'Instruction Entry'!J21, 'Instruction Entry'!K21, 'Instruction Entry'!L21, 'Instruction Entry'!M21, 'Instruction Entry'!N21, 'Instruction Entry'!O21, 'Instruction Entry'!P21, 'Instruction Entry'!Q21, 'Instruction Entry'!R21, 'Instruction Entry'!S21, 'Instruction Entry'!T21, 'Instruction Entry'!U21, 'Instruction Entry'!V21, 'Instruction Entry'!W21, 'Instruction Entry'!X21, 'Instruction Entry'!Y21, 'Instruction Entry'!Z21, 'Instruction Entry'!AA21, 'Instruction Entry'!AB21)&amp;CHAR(34)&amp;";"</f>
        <v>iname[18] = "BLT hFFFF";</v>
      </c>
      <c r="C21" s="67" t="str">
        <f>"// "&amp;CONCATENATE('Instruction Entry'!B21, 'Instruction Entry'!C21, 'Instruction Entry'!D21, 'Instruction Entry'!E21, 'Instruction Entry'!F21, 'Instruction Entry'!G21, 'Instruction Entry'!H21, 'Instruction Entry'!I21, 'Instruction Entry'!J21, 'Instruction Entry'!K21, 'Instruction Entry'!L21, 'Instruction Entry'!M21, 'Instruction Entry'!N21, 'Instruction Entry'!O21, 'Instruction Entry'!P21, 'Instruction Entry'!Q21, 'Instruction Entry'!R21, 'Instruction Entry'!S21, 'Instruction Entry'!T21, 'Instruction Entry'!U21, 'Instruction Entry'!V21, 'Instruction Entry'!W21, 'Instruction Entry'!X21, 'Instruction Entry'!Y21, 'Instruction Entry'!Z21, 'Instruction Entry'!AA21, 'Instruction Entry'!AB21)&amp;CHAR(10)&amp;"iaddrbusout["&amp;A21&amp;"] ="&amp;" 64'h;"&amp;CHAR(10)&amp;"//            opcode"&amp;CHAR(10)&amp;"instrbusin["&amp;A21&amp;"] = {};"&amp;CHAR(10)&amp;CHAR(10)&amp;"daddrbusout["&amp;A21&amp;"] = 64'b;"&amp;CHAR(10)&amp;"databusin["&amp;A21&amp;"] = 64'b;"&amp;CHAR(10)&amp;"databusout["&amp;A21&amp;"] = 64'b;"&amp;CHAR(10)&amp;CHAR(10)</f>
        <v xml:space="preserve">// BLT hFFFF
iaddrbusout[18] = 64'h;
//            opcode
instrbusin[18] = {};
daddrbusout[18] = 64'b;
databusin[18] = 64'b;
databusout[18] = 64'b;
</v>
      </c>
      <c r="D21" s="78"/>
    </row>
    <row r="22" spans="1:4" ht="30" customHeight="1" x14ac:dyDescent="0.25">
      <c r="A22" s="1">
        <v>19</v>
      </c>
      <c r="B22" s="66" t="str">
        <f>"iname["&amp;A22&amp; "] = "&amp;CHAR(34)&amp;CONCATENATE('Instruction Entry'!B22, 'Instruction Entry'!C22, 'Instruction Entry'!D22, 'Instruction Entry'!E22, 'Instruction Entry'!F22, 'Instruction Entry'!G22,'Instruction Entry'!H22, 'Instruction Entry'!I22, 'Instruction Entry'!J22, 'Instruction Entry'!K22, 'Instruction Entry'!L22, 'Instruction Entry'!M22, 'Instruction Entry'!N22, 'Instruction Entry'!O22, 'Instruction Entry'!P22, 'Instruction Entry'!Q22, 'Instruction Entry'!R22, 'Instruction Entry'!S22, 'Instruction Entry'!T22, 'Instruction Entry'!U22, 'Instruction Entry'!V22, 'Instruction Entry'!W22, 'Instruction Entry'!X22, 'Instruction Entry'!Y22, 'Instruction Entry'!Z22, 'Instruction Entry'!AA22, 'Instruction Entry'!AB22)&amp;CHAR(34)&amp;";"</f>
        <v>iname[19] = "BGE hFFFF";</v>
      </c>
      <c r="C22" s="67" t="str">
        <f>"// "&amp;CONCATENATE('Instruction Entry'!B22, 'Instruction Entry'!C22, 'Instruction Entry'!D22, 'Instruction Entry'!E22, 'Instruction Entry'!F22, 'Instruction Entry'!G22, 'Instruction Entry'!H22, 'Instruction Entry'!I22, 'Instruction Entry'!J22, 'Instruction Entry'!K22, 'Instruction Entry'!L22, 'Instruction Entry'!M22, 'Instruction Entry'!N22, 'Instruction Entry'!O22, 'Instruction Entry'!P22, 'Instruction Entry'!Q22, 'Instruction Entry'!R22, 'Instruction Entry'!S22, 'Instruction Entry'!T22, 'Instruction Entry'!U22, 'Instruction Entry'!V22, 'Instruction Entry'!W22, 'Instruction Entry'!X22, 'Instruction Entry'!Y22, 'Instruction Entry'!Z22, 'Instruction Entry'!AA22, 'Instruction Entry'!AB22)&amp;CHAR(10)&amp;"iaddrbusout["&amp;A22&amp;"] ="&amp;" 64'h;"&amp;CHAR(10)&amp;"//            opcode"&amp;CHAR(10)&amp;"instrbusin["&amp;A22&amp;"] = {};"&amp;CHAR(10)&amp;CHAR(10)&amp;"daddrbusout["&amp;A22&amp;"] = 64'b;"&amp;CHAR(10)&amp;"databusin["&amp;A22&amp;"] = 64'b;"&amp;CHAR(10)&amp;"databusout["&amp;A22&amp;"] = 64'b;"&amp;CHAR(10)&amp;CHAR(10)</f>
        <v xml:space="preserve">// BGE hFFFF
iaddrbusout[19] = 64'h;
//            opcode
instrbusin[19] = {};
daddrbusout[19] = 64'b;
databusin[19] = 64'b;
databusout[19] = 64'b;
</v>
      </c>
      <c r="D22" s="78"/>
    </row>
    <row r="23" spans="1:4" ht="30" customHeight="1" x14ac:dyDescent="0.25">
      <c r="A23" s="1">
        <v>20</v>
      </c>
      <c r="B23" s="66" t="str">
        <f>"iname["&amp;A23&amp; "] = "&amp;CHAR(34)&amp;CONCATENATE('Instruction Entry'!B23, 'Instruction Entry'!C23, 'Instruction Entry'!D23, 'Instruction Entry'!E23, 'Instruction Entry'!F23, 'Instruction Entry'!G23,'Instruction Entry'!H23, 'Instruction Entry'!I23, 'Instruction Entry'!J23, 'Instruction Entry'!K23, 'Instruction Entry'!L23, 'Instruction Entry'!M23, 'Instruction Entry'!N23, 'Instruction Entry'!O23, 'Instruction Entry'!P23, 'Instruction Entry'!Q23, 'Instruction Entry'!R23, 'Instruction Entry'!S23, 'Instruction Entry'!T23, 'Instruction Entry'!U23, 'Instruction Entry'!V23, 'Instruction Entry'!W23, 'Instruction Entry'!X23, 'Instruction Entry'!Y23, 'Instruction Entry'!Z23, 'Instruction Entry'!AA23, 'Instruction Entry'!AB23)&amp;CHAR(34)&amp;";"</f>
        <v>iname[20] = "ADD R11, R2, R3";</v>
      </c>
      <c r="C23" s="67" t="str">
        <f>"// "&amp;CONCATENATE('Instruction Entry'!B23, 'Instruction Entry'!C23, 'Instruction Entry'!D23, 'Instruction Entry'!E23, 'Instruction Entry'!F23, 'Instruction Entry'!G23, 'Instruction Entry'!H23, 'Instruction Entry'!I23, 'Instruction Entry'!J23, 'Instruction Entry'!K23, 'Instruction Entry'!L23, 'Instruction Entry'!M23, 'Instruction Entry'!N23, 'Instruction Entry'!O23, 'Instruction Entry'!P23, 'Instruction Entry'!Q23, 'Instruction Entry'!R23, 'Instruction Entry'!S23, 'Instruction Entry'!T23, 'Instruction Entry'!U23, 'Instruction Entry'!V23, 'Instruction Entry'!W23, 'Instruction Entry'!X23, 'Instruction Entry'!Y23, 'Instruction Entry'!Z23, 'Instruction Entry'!AA23, 'Instruction Entry'!AB23)&amp;CHAR(10)&amp;"iaddrbusout["&amp;A23&amp;"] ="&amp;" 64'h;"&amp;CHAR(10)&amp;"//            opcode"&amp;CHAR(10)&amp;"instrbusin["&amp;A23&amp;"] = {};"&amp;CHAR(10)&amp;CHAR(10)&amp;"daddrbusout["&amp;A23&amp;"] = 64'b;"&amp;CHAR(10)&amp;"databusin["&amp;A23&amp;"] = 64'b;"&amp;CHAR(10)&amp;"databusout["&amp;A23&amp;"] = 64'b;"&amp;CHAR(10)&amp;CHAR(10)</f>
        <v xml:space="preserve">// ADD R11, R2, R3
iaddrbusout[20] = 64'h;
//            opcode
instrbusin[20] = {};
daddrbusout[20] = 64'b;
databusin[20] = 64'b;
databusout[20] = 64'b;
</v>
      </c>
      <c r="D23" s="78"/>
    </row>
    <row r="24" spans="1:4" ht="30" customHeight="1" x14ac:dyDescent="0.25">
      <c r="A24" s="1">
        <v>21</v>
      </c>
      <c r="B24" s="66" t="str">
        <f>"iname["&amp;A24&amp; "] = "&amp;CHAR(34)&amp;CONCATENATE('Instruction Entry'!B24, 'Instruction Entry'!C24, 'Instruction Entry'!D24, 'Instruction Entry'!E24, 'Instruction Entry'!F24, 'Instruction Entry'!G24,'Instruction Entry'!H24, 'Instruction Entry'!I24, 'Instruction Entry'!J24, 'Instruction Entry'!K24, 'Instruction Entry'!L24, 'Instruction Entry'!M24, 'Instruction Entry'!N24, 'Instruction Entry'!O24, 'Instruction Entry'!P24, 'Instruction Entry'!Q24, 'Instruction Entry'!R24, 'Instruction Entry'!S24, 'Instruction Entry'!T24, 'Instruction Entry'!U24, 'Instruction Entry'!V24, 'Instruction Entry'!W24, 'Instruction Entry'!X24, 'Instruction Entry'!Y24, 'Instruction Entry'!Z24, 'Instruction Entry'!AA24, 'Instruction Entry'!AB24)&amp;CHAR(34)&amp;";"</f>
        <v>iname[21] = "LSL R12, R7, 6'd16";</v>
      </c>
      <c r="C24" s="67" t="str">
        <f>"// "&amp;CONCATENATE('Instruction Entry'!B24, 'Instruction Entry'!C24, 'Instruction Entry'!D24, 'Instruction Entry'!E24, 'Instruction Entry'!F24, 'Instruction Entry'!G24, 'Instruction Entry'!H24, 'Instruction Entry'!I24, 'Instruction Entry'!J24, 'Instruction Entry'!K24, 'Instruction Entry'!L24, 'Instruction Entry'!M24, 'Instruction Entry'!N24, 'Instruction Entry'!O24, 'Instruction Entry'!P24, 'Instruction Entry'!Q24, 'Instruction Entry'!R24, 'Instruction Entry'!S24, 'Instruction Entry'!T24, 'Instruction Entry'!U24, 'Instruction Entry'!V24, 'Instruction Entry'!W24, 'Instruction Entry'!X24, 'Instruction Entry'!Y24, 'Instruction Entry'!Z24, 'Instruction Entry'!AA24, 'Instruction Entry'!AB24)&amp;CHAR(10)&amp;"iaddrbusout["&amp;A24&amp;"] ="&amp;" 64'h;"&amp;CHAR(10)&amp;"//            opcode"&amp;CHAR(10)&amp;"instrbusin["&amp;A24&amp;"] = {};"&amp;CHAR(10)&amp;CHAR(10)&amp;"daddrbusout["&amp;A24&amp;"] = 64'b;"&amp;CHAR(10)&amp;"databusin["&amp;A24&amp;"] = 64'b;"&amp;CHAR(10)&amp;"databusout["&amp;A24&amp;"] = 64'b;"&amp;CHAR(10)&amp;CHAR(10)</f>
        <v xml:space="preserve">// LSL R12, R7, 6'd16
iaddrbusout[21] = 64'h;
//            opcode
instrbusin[21] = {};
daddrbusout[21] = 64'b;
databusin[21] = 64'b;
databusout[21] = 64'b;
</v>
      </c>
      <c r="D24" s="78"/>
    </row>
    <row r="25" spans="1:4" ht="30" customHeight="1" x14ac:dyDescent="0.25">
      <c r="A25" s="1">
        <v>22</v>
      </c>
      <c r="B25" s="66" t="str">
        <f>"iname["&amp;A25&amp; "] = "&amp;CHAR(34)&amp;CONCATENATE('Instruction Entry'!B25, 'Instruction Entry'!C25, 'Instruction Entry'!D25, 'Instruction Entry'!E25, 'Instruction Entry'!F25, 'Instruction Entry'!G25,'Instruction Entry'!H25, 'Instruction Entry'!I25, 'Instruction Entry'!J25, 'Instruction Entry'!K25, 'Instruction Entry'!L25, 'Instruction Entry'!M25, 'Instruction Entry'!N25, 'Instruction Entry'!O25, 'Instruction Entry'!P25, 'Instruction Entry'!Q25, 'Instruction Entry'!R25, 'Instruction Entry'!S25, 'Instruction Entry'!T25, 'Instruction Entry'!U25, 'Instruction Entry'!V25, 'Instruction Entry'!W25, 'Instruction Entry'!X25, 'Instruction Entry'!Y25, 'Instruction Entry'!Z25, 'Instruction Entry'!AA25, 'Instruction Entry'!AB25)&amp;CHAR(34)&amp;";"</f>
        <v>iname[22] = "B h20";</v>
      </c>
      <c r="C25" s="67" t="str">
        <f>"// "&amp;CONCATENATE('Instruction Entry'!B25, 'Instruction Entry'!C25, 'Instruction Entry'!D25, 'Instruction Entry'!E25, 'Instruction Entry'!F25, 'Instruction Entry'!G25, 'Instruction Entry'!H25, 'Instruction Entry'!I25, 'Instruction Entry'!J25, 'Instruction Entry'!K25, 'Instruction Entry'!L25, 'Instruction Entry'!M25, 'Instruction Entry'!N25, 'Instruction Entry'!O25, 'Instruction Entry'!P25, 'Instruction Entry'!Q25, 'Instruction Entry'!R25, 'Instruction Entry'!S25, 'Instruction Entry'!T25, 'Instruction Entry'!U25, 'Instruction Entry'!V25, 'Instruction Entry'!W25, 'Instruction Entry'!X25, 'Instruction Entry'!Y25, 'Instruction Entry'!Z25, 'Instruction Entry'!AA25, 'Instruction Entry'!AB25)&amp;CHAR(10)&amp;"iaddrbusout["&amp;A25&amp;"] ="&amp;" 64'h;"&amp;CHAR(10)&amp;"//            opcode"&amp;CHAR(10)&amp;"instrbusin["&amp;A25&amp;"] = {};"&amp;CHAR(10)&amp;CHAR(10)&amp;"daddrbusout["&amp;A25&amp;"] = 64'b;"&amp;CHAR(10)&amp;"databusin["&amp;A25&amp;"] = 64'b;"&amp;CHAR(10)&amp;"databusout["&amp;A25&amp;"] = 64'b;"&amp;CHAR(10)&amp;CHAR(10)</f>
        <v xml:space="preserve">// B h20
iaddrbusout[22] = 64'h;
//            opcode
instrbusin[22] = {};
daddrbusout[22] = 64'b;
databusin[22] = 64'b;
databusout[22] = 64'b;
</v>
      </c>
      <c r="D25" s="78"/>
    </row>
    <row r="26" spans="1:4" ht="30" customHeight="1" x14ac:dyDescent="0.25">
      <c r="A26" s="1">
        <v>23</v>
      </c>
      <c r="B26" s="66" t="str">
        <f>"iname["&amp;A26&amp; "] = "&amp;CHAR(34)&amp;CONCATENATE('Instruction Entry'!B26, 'Instruction Entry'!C26, 'Instruction Entry'!D26, 'Instruction Entry'!E26, 'Instruction Entry'!F26, 'Instruction Entry'!G26,'Instruction Entry'!H26, 'Instruction Entry'!I26, 'Instruction Entry'!J26, 'Instruction Entry'!K26, 'Instruction Entry'!L26, 'Instruction Entry'!M26, 'Instruction Entry'!N26, 'Instruction Entry'!O26, 'Instruction Entry'!P26, 'Instruction Entry'!Q26, 'Instruction Entry'!R26, 'Instruction Entry'!S26, 'Instruction Entry'!T26, 'Instruction Entry'!U26, 'Instruction Entry'!V26, 'Instruction Entry'!W26, 'Instruction Entry'!X26, 'Instruction Entry'!Y26, 'Instruction Entry'!Z26, 'Instruction Entry'!AA26, 'Instruction Entry'!AB26)&amp;CHAR(34)&amp;";"</f>
        <v>iname[23] = "ADDIS R13, R1, #333";</v>
      </c>
      <c r="C26" s="67" t="str">
        <f>"// "&amp;CONCATENATE('Instruction Entry'!B26, 'Instruction Entry'!C26, 'Instruction Entry'!D26, 'Instruction Entry'!E26, 'Instruction Entry'!F26, 'Instruction Entry'!G26, 'Instruction Entry'!H26, 'Instruction Entry'!I26, 'Instruction Entry'!J26, 'Instruction Entry'!K26, 'Instruction Entry'!L26, 'Instruction Entry'!M26, 'Instruction Entry'!N26, 'Instruction Entry'!O26, 'Instruction Entry'!P26, 'Instruction Entry'!Q26, 'Instruction Entry'!R26, 'Instruction Entry'!S26, 'Instruction Entry'!T26, 'Instruction Entry'!U26, 'Instruction Entry'!V26, 'Instruction Entry'!W26, 'Instruction Entry'!X26, 'Instruction Entry'!Y26, 'Instruction Entry'!Z26, 'Instruction Entry'!AA26, 'Instruction Entry'!AB26)&amp;CHAR(10)&amp;"iaddrbusout["&amp;A26&amp;"] ="&amp;" 64'h;"&amp;CHAR(10)&amp;"//            opcode"&amp;CHAR(10)&amp;"instrbusin["&amp;A26&amp;"] = {};"&amp;CHAR(10)&amp;CHAR(10)&amp;"daddrbusout["&amp;A26&amp;"] = 64'b;"&amp;CHAR(10)&amp;"databusin["&amp;A26&amp;"] = 64'b;"&amp;CHAR(10)&amp;"databusout["&amp;A26&amp;"] = 64'b;"&amp;CHAR(10)&amp;CHAR(10)</f>
        <v xml:space="preserve">// ADDIS R13, R1, #333
iaddrbusout[23] = 64'h;
//            opcode
instrbusin[23] = {};
daddrbusout[23] = 64'b;
databusin[23] = 64'b;
databusout[23] = 64'b;
</v>
      </c>
      <c r="D26" s="78"/>
    </row>
    <row r="27" spans="1:4" ht="30" customHeight="1" x14ac:dyDescent="0.25">
      <c r="A27" s="1">
        <v>24</v>
      </c>
      <c r="B27" s="66" t="str">
        <f>"iname["&amp;A27&amp; "] = "&amp;CHAR(34)&amp;CONCATENATE('Instruction Entry'!B27, 'Instruction Entry'!C27, 'Instruction Entry'!D27, 'Instruction Entry'!E27, 'Instruction Entry'!F27, 'Instruction Entry'!G27,'Instruction Entry'!H27, 'Instruction Entry'!I27, 'Instruction Entry'!J27, 'Instruction Entry'!K27, 'Instruction Entry'!L27, 'Instruction Entry'!M27, 'Instruction Entry'!N27, 'Instruction Entry'!O27, 'Instruction Entry'!P27, 'Instruction Entry'!Q27, 'Instruction Entry'!R27, 'Instruction Entry'!S27, 'Instruction Entry'!T27, 'Instruction Entry'!U27, 'Instruction Entry'!V27, 'Instruction Entry'!W27, 'Instruction Entry'!X27, 'Instruction Entry'!Y27, 'Instruction Entry'!Z27, 'Instruction Entry'!AA27, 'Instruction Entry'!AB27)&amp;CHAR(34)&amp;";"</f>
        <v>iname[24] = "ADD R14, R10, R1";</v>
      </c>
      <c r="C27" s="67" t="str">
        <f>"// "&amp;CONCATENATE('Instruction Entry'!B27, 'Instruction Entry'!C27, 'Instruction Entry'!D27, 'Instruction Entry'!E27, 'Instruction Entry'!F27, 'Instruction Entry'!G27, 'Instruction Entry'!H27, 'Instruction Entry'!I27, 'Instruction Entry'!J27, 'Instruction Entry'!K27, 'Instruction Entry'!L27, 'Instruction Entry'!M27, 'Instruction Entry'!N27, 'Instruction Entry'!O27, 'Instruction Entry'!P27, 'Instruction Entry'!Q27, 'Instruction Entry'!R27, 'Instruction Entry'!S27, 'Instruction Entry'!T27, 'Instruction Entry'!U27, 'Instruction Entry'!V27, 'Instruction Entry'!W27, 'Instruction Entry'!X27, 'Instruction Entry'!Y27, 'Instruction Entry'!Z27, 'Instruction Entry'!AA27, 'Instruction Entry'!AB27)&amp;CHAR(10)&amp;"iaddrbusout["&amp;A27&amp;"] ="&amp;" 64'h;"&amp;CHAR(10)&amp;"//            opcode"&amp;CHAR(10)&amp;"instrbusin["&amp;A27&amp;"] = {};"&amp;CHAR(10)&amp;CHAR(10)&amp;"daddrbusout["&amp;A27&amp;"] = 64'b;"&amp;CHAR(10)&amp;"databusin["&amp;A27&amp;"] = 64'b;"&amp;CHAR(10)&amp;"databusout["&amp;A27&amp;"] = 64'b;"&amp;CHAR(10)&amp;CHAR(10)</f>
        <v xml:space="preserve">// ADD R14, R10, R1
iaddrbusout[24] = 64'h;
//            opcode
instrbusin[24] = {};
daddrbusout[24] = 64'b;
databusin[24] = 64'b;
databusout[24] = 64'b;
</v>
      </c>
      <c r="D27" s="78"/>
    </row>
    <row r="28" spans="1:4" ht="30" customHeight="1" x14ac:dyDescent="0.25">
      <c r="A28" s="1">
        <v>25</v>
      </c>
      <c r="B28" s="66" t="str">
        <f>"iname["&amp;A28&amp; "] = "&amp;CHAR(34)&amp;CONCATENATE('Instruction Entry'!B28, 'Instruction Entry'!C28, 'Instruction Entry'!D28, 'Instruction Entry'!E28, 'Instruction Entry'!F28, 'Instruction Entry'!G28,'Instruction Entry'!H28, 'Instruction Entry'!I28, 'Instruction Entry'!J28, 'Instruction Entry'!K28, 'Instruction Entry'!L28, 'Instruction Entry'!M28, 'Instruction Entry'!N28, 'Instruction Entry'!O28, 'Instruction Entry'!P28, 'Instruction Entry'!Q28, 'Instruction Entry'!R28, 'Instruction Entry'!S28, 'Instruction Entry'!T28, 'Instruction Entry'!U28, 'Instruction Entry'!V28, 'Instruction Entry'!W28, 'Instruction Entry'!X28, 'Instruction Entry'!Y28, 'Instruction Entry'!Z28, 'Instruction Entry'!AA28, 'Instruction Entry'!AB28)&amp;CHAR(34)&amp;";"</f>
        <v>iname[25] = "ANDI R15, R7, #123";</v>
      </c>
      <c r="C28" s="67" t="str">
        <f>"// "&amp;CONCATENATE('Instruction Entry'!B28, 'Instruction Entry'!C28, 'Instruction Entry'!D28, 'Instruction Entry'!E28, 'Instruction Entry'!F28, 'Instruction Entry'!G28, 'Instruction Entry'!H28, 'Instruction Entry'!I28, 'Instruction Entry'!J28, 'Instruction Entry'!K28, 'Instruction Entry'!L28, 'Instruction Entry'!M28, 'Instruction Entry'!N28, 'Instruction Entry'!O28, 'Instruction Entry'!P28, 'Instruction Entry'!Q28, 'Instruction Entry'!R28, 'Instruction Entry'!S28, 'Instruction Entry'!T28, 'Instruction Entry'!U28, 'Instruction Entry'!V28, 'Instruction Entry'!W28, 'Instruction Entry'!X28, 'Instruction Entry'!Y28, 'Instruction Entry'!Z28, 'Instruction Entry'!AA28, 'Instruction Entry'!AB28)&amp;CHAR(10)&amp;"iaddrbusout["&amp;A28&amp;"] ="&amp;" 64'h;"&amp;CHAR(10)&amp;"//            opcode"&amp;CHAR(10)&amp;"instrbusin["&amp;A28&amp;"] = {};"&amp;CHAR(10)&amp;CHAR(10)&amp;"daddrbusout["&amp;A28&amp;"] = 64'b;"&amp;CHAR(10)&amp;"databusin["&amp;A28&amp;"] = 64'b;"&amp;CHAR(10)&amp;"databusout["&amp;A28&amp;"] = 64'b;"&amp;CHAR(10)&amp;CHAR(10)</f>
        <v xml:space="preserve">// ANDI R15, R7, #123
iaddrbusout[25] = 64'h;
//            opcode
instrbusin[25] = {};
daddrbusout[25] = 64'b;
databusin[25] = 64'b;
databusout[25] = 64'b;
</v>
      </c>
      <c r="D28" s="78"/>
    </row>
    <row r="29" spans="1:4" ht="30" customHeight="1" x14ac:dyDescent="0.25">
      <c r="A29" s="1">
        <v>26</v>
      </c>
      <c r="B29" s="66" t="str">
        <f>"iname["&amp;A29&amp; "] = "&amp;CHAR(34)&amp;CONCATENATE('Instruction Entry'!B29, 'Instruction Entry'!C29, 'Instruction Entry'!D29, 'Instruction Entry'!E29, 'Instruction Entry'!F29, 'Instruction Entry'!G29,'Instruction Entry'!H29, 'Instruction Entry'!I29, 'Instruction Entry'!J29, 'Instruction Entry'!K29, 'Instruction Entry'!L29, 'Instruction Entry'!M29, 'Instruction Entry'!N29, 'Instruction Entry'!O29, 'Instruction Entry'!P29, 'Instruction Entry'!Q29, 'Instruction Entry'!R29, 'Instruction Entry'!S29, 'Instruction Entry'!T29, 'Instruction Entry'!U29, 'Instruction Entry'!V29, 'Instruction Entry'!W29, 'Instruction Entry'!X29, 'Instruction Entry'!Y29, 'Instruction Entry'!Z29, 'Instruction Entry'!AA29, 'Instruction Entry'!AB29)&amp;CHAR(34)&amp;";"</f>
        <v>iname[26] = "ADDS R16, R12, R7";</v>
      </c>
      <c r="C29" s="67" t="str">
        <f>"// "&amp;CONCATENATE('Instruction Entry'!B29, 'Instruction Entry'!C29, 'Instruction Entry'!D29, 'Instruction Entry'!E29, 'Instruction Entry'!F29, 'Instruction Entry'!G29, 'Instruction Entry'!H29, 'Instruction Entry'!I29, 'Instruction Entry'!J29, 'Instruction Entry'!K29, 'Instruction Entry'!L29, 'Instruction Entry'!M29, 'Instruction Entry'!N29, 'Instruction Entry'!O29, 'Instruction Entry'!P29, 'Instruction Entry'!Q29, 'Instruction Entry'!R29, 'Instruction Entry'!S29, 'Instruction Entry'!T29, 'Instruction Entry'!U29, 'Instruction Entry'!V29, 'Instruction Entry'!W29, 'Instruction Entry'!X29, 'Instruction Entry'!Y29, 'Instruction Entry'!Z29, 'Instruction Entry'!AA29, 'Instruction Entry'!AB29)&amp;CHAR(10)&amp;"iaddrbusout["&amp;A29&amp;"] ="&amp;" 64'h;"&amp;CHAR(10)&amp;"//            opcode"&amp;CHAR(10)&amp;"instrbusin["&amp;A29&amp;"] = {};"&amp;CHAR(10)&amp;CHAR(10)&amp;"daddrbusout["&amp;A29&amp;"] = 64'b;"&amp;CHAR(10)&amp;"databusin["&amp;A29&amp;"] = 64'b;"&amp;CHAR(10)&amp;"databusout["&amp;A29&amp;"] = 64'b;"&amp;CHAR(10)&amp;CHAR(10)</f>
        <v xml:space="preserve">// ADDS R16, R12, R7
iaddrbusout[26] = 64'h;
//            opcode
instrbusin[26] = {};
daddrbusout[26] = 64'b;
databusin[26] = 64'b;
databusout[26] = 64'b;
</v>
      </c>
      <c r="D29" s="78"/>
    </row>
    <row r="30" spans="1:4" ht="30" customHeight="1" x14ac:dyDescent="0.25">
      <c r="A30" s="1">
        <v>27</v>
      </c>
      <c r="B30" s="66" t="str">
        <f>"iname["&amp;A30&amp; "] = "&amp;CHAR(34)&amp;CONCATENATE('Instruction Entry'!B30, 'Instruction Entry'!C30, 'Instruction Entry'!D30, 'Instruction Entry'!E30, 'Instruction Entry'!F30, 'Instruction Entry'!G30,'Instruction Entry'!H30, 'Instruction Entry'!I30, 'Instruction Entry'!J30, 'Instruction Entry'!K30, 'Instruction Entry'!L30, 'Instruction Entry'!M30, 'Instruction Entry'!N30, 'Instruction Entry'!O30, 'Instruction Entry'!P30, 'Instruction Entry'!Q30, 'Instruction Entry'!R30, 'Instruction Entry'!S30, 'Instruction Entry'!T30, 'Instruction Entry'!U30, 'Instruction Entry'!V30, 'Instruction Entry'!W30, 'Instruction Entry'!X30, 'Instruction Entry'!Y30, 'Instruction Entry'!Z30, 'Instruction Entry'!AA30, 'Instruction Entry'!AB30)&amp;CHAR(34)&amp;";"</f>
        <v>iname[27] = "SUB R17, R12, R12";</v>
      </c>
      <c r="C30" s="67" t="str">
        <f>"// "&amp;CONCATENATE('Instruction Entry'!B30, 'Instruction Entry'!C30, 'Instruction Entry'!D30, 'Instruction Entry'!E30, 'Instruction Entry'!F30, 'Instruction Entry'!G30, 'Instruction Entry'!H30, 'Instruction Entry'!I30, 'Instruction Entry'!J30, 'Instruction Entry'!K30, 'Instruction Entry'!L30, 'Instruction Entry'!M30, 'Instruction Entry'!N30, 'Instruction Entry'!O30, 'Instruction Entry'!P30, 'Instruction Entry'!Q30, 'Instruction Entry'!R30, 'Instruction Entry'!S30, 'Instruction Entry'!T30, 'Instruction Entry'!U30, 'Instruction Entry'!V30, 'Instruction Entry'!W30, 'Instruction Entry'!X30, 'Instruction Entry'!Y30, 'Instruction Entry'!Z30, 'Instruction Entry'!AA30, 'Instruction Entry'!AB30)&amp;CHAR(10)&amp;"iaddrbusout["&amp;A30&amp;"] ="&amp;" 64'h;"&amp;CHAR(10)&amp;"//            opcode"&amp;CHAR(10)&amp;"instrbusin["&amp;A30&amp;"] = {};"&amp;CHAR(10)&amp;CHAR(10)&amp;"daddrbusout["&amp;A30&amp;"] = 64'b;"&amp;CHAR(10)&amp;"databusin["&amp;A30&amp;"] = 64'b;"&amp;CHAR(10)&amp;"databusout["&amp;A30&amp;"] = 64'b;"&amp;CHAR(10)&amp;CHAR(10)</f>
        <v xml:space="preserve">// SUB R17, R12, R12
iaddrbusout[27] = 64'h;
//            opcode
instrbusin[27] = {};
daddrbusout[27] = 64'b;
databusin[27] = 64'b;
databusout[27] = 64'b;
</v>
      </c>
      <c r="D30" s="78"/>
    </row>
    <row r="31" spans="1:4" ht="30" customHeight="1" x14ac:dyDescent="0.25">
      <c r="A31" s="1">
        <v>28</v>
      </c>
      <c r="B31" s="66" t="str">
        <f>"iname["&amp;A31&amp; "] = "&amp;CHAR(34)&amp;CONCATENATE('Instruction Entry'!B31, 'Instruction Entry'!C31, 'Instruction Entry'!D31, 'Instruction Entry'!E31, 'Instruction Entry'!F31, 'Instruction Entry'!G31,'Instruction Entry'!H31, 'Instruction Entry'!I31, 'Instruction Entry'!J31, 'Instruction Entry'!K31, 'Instruction Entry'!L31, 'Instruction Entry'!M31, 'Instruction Entry'!N31, 'Instruction Entry'!O31, 'Instruction Entry'!P31, 'Instruction Entry'!Q31, 'Instruction Entry'!R31, 'Instruction Entry'!S31, 'Instruction Entry'!T31, 'Instruction Entry'!U31, 'Instruction Entry'!V31, 'Instruction Entry'!W31, 'Instruction Entry'!X31, 'Instruction Entry'!Y31, 'Instruction Entry'!Z31, 'Instruction Entry'!AA31, 'Instruction Entry'!AB31)&amp;CHAR(34)&amp;";"</f>
        <v>iname[28] = "SUBI R18, R12, #123";</v>
      </c>
      <c r="C31" s="67" t="str">
        <f>"// "&amp;CONCATENATE('Instruction Entry'!B31, 'Instruction Entry'!C31, 'Instruction Entry'!D31, 'Instruction Entry'!E31, 'Instruction Entry'!F31, 'Instruction Entry'!G31, 'Instruction Entry'!H31, 'Instruction Entry'!I31, 'Instruction Entry'!J31, 'Instruction Entry'!K31, 'Instruction Entry'!L31, 'Instruction Entry'!M31, 'Instruction Entry'!N31, 'Instruction Entry'!O31, 'Instruction Entry'!P31, 'Instruction Entry'!Q31, 'Instruction Entry'!R31, 'Instruction Entry'!S31, 'Instruction Entry'!T31, 'Instruction Entry'!U31, 'Instruction Entry'!V31, 'Instruction Entry'!W31, 'Instruction Entry'!X31, 'Instruction Entry'!Y31, 'Instruction Entry'!Z31, 'Instruction Entry'!AA31, 'Instruction Entry'!AB31)&amp;CHAR(10)&amp;"iaddrbusout["&amp;A31&amp;"] ="&amp;" 64'h;"&amp;CHAR(10)&amp;"//            opcode"&amp;CHAR(10)&amp;"instrbusin["&amp;A31&amp;"] = {};"&amp;CHAR(10)&amp;CHAR(10)&amp;"daddrbusout["&amp;A31&amp;"] = 64'b;"&amp;CHAR(10)&amp;"databusin["&amp;A31&amp;"] = 64'b;"&amp;CHAR(10)&amp;"databusout["&amp;A31&amp;"] = 64'b;"&amp;CHAR(10)&amp;CHAR(10)</f>
        <v xml:space="preserve">// SUBI R18, R12, #123
iaddrbusout[28] = 64'h;
//            opcode
instrbusin[28] = {};
daddrbusout[28] = 64'b;
databusin[28] = 64'b;
databusout[28] = 64'b;
</v>
      </c>
      <c r="D31" s="78"/>
    </row>
    <row r="32" spans="1:4" ht="30" customHeight="1" x14ac:dyDescent="0.25">
      <c r="A32" s="1">
        <v>29</v>
      </c>
      <c r="B32" s="66" t="str">
        <f>"iname["&amp;A32&amp; "] = "&amp;CHAR(34)&amp;CONCATENATE('Instruction Entry'!B32, 'Instruction Entry'!C32, 'Instruction Entry'!D32, 'Instruction Entry'!E32, 'Instruction Entry'!F32, 'Instruction Entry'!G32,'Instruction Entry'!H32, 'Instruction Entry'!I32, 'Instruction Entry'!J32, 'Instruction Entry'!K32, 'Instruction Entry'!L32, 'Instruction Entry'!M32, 'Instruction Entry'!N32, 'Instruction Entry'!O32, 'Instruction Entry'!P32, 'Instruction Entry'!Q32, 'Instruction Entry'!R32, 'Instruction Entry'!S32, 'Instruction Entry'!T32, 'Instruction Entry'!U32, 'Instruction Entry'!V32, 'Instruction Entry'!W32, 'Instruction Entry'!X32, 'Instruction Entry'!Y32, 'Instruction Entry'!Z32, 'Instruction Entry'!AA32, 'Instruction Entry'!AB32)&amp;CHAR(34)&amp;";"</f>
        <v>iname[29] = "ORR R19, R12, R7";</v>
      </c>
      <c r="C32" s="67" t="str">
        <f>"// "&amp;CONCATENATE('Instruction Entry'!B32, 'Instruction Entry'!C32, 'Instruction Entry'!D32, 'Instruction Entry'!E32, 'Instruction Entry'!F32, 'Instruction Entry'!G32, 'Instruction Entry'!H32, 'Instruction Entry'!I32, 'Instruction Entry'!J32, 'Instruction Entry'!K32, 'Instruction Entry'!L32, 'Instruction Entry'!M32, 'Instruction Entry'!N32, 'Instruction Entry'!O32, 'Instruction Entry'!P32, 'Instruction Entry'!Q32, 'Instruction Entry'!R32, 'Instruction Entry'!S32, 'Instruction Entry'!T32, 'Instruction Entry'!U32, 'Instruction Entry'!V32, 'Instruction Entry'!W32, 'Instruction Entry'!X32, 'Instruction Entry'!Y32, 'Instruction Entry'!Z32, 'Instruction Entry'!AA32, 'Instruction Entry'!AB32)&amp;CHAR(10)&amp;"iaddrbusout["&amp;A32&amp;"] ="&amp;" 64'h;"&amp;CHAR(10)&amp;"//            opcode"&amp;CHAR(10)&amp;"instrbusin["&amp;A32&amp;"] = {};"&amp;CHAR(10)&amp;CHAR(10)&amp;"daddrbusout["&amp;A32&amp;"] = 64'b;"&amp;CHAR(10)&amp;"databusin["&amp;A32&amp;"] = 64'b;"&amp;CHAR(10)&amp;"databusout["&amp;A32&amp;"] = 64'b;"&amp;CHAR(10)&amp;CHAR(10)</f>
        <v xml:space="preserve">// ORR R19, R12, R7
iaddrbusout[29] = 64'h;
//            opcode
instrbusin[29] = {};
daddrbusout[29] = 64'b;
databusin[29] = 64'b;
databusout[29] = 64'b;
</v>
      </c>
      <c r="D32" s="78"/>
    </row>
    <row r="33" spans="1:4" ht="30" customHeight="1" x14ac:dyDescent="0.25">
      <c r="A33" s="1">
        <v>30</v>
      </c>
      <c r="B33" s="66" t="str">
        <f>"iname["&amp;A33&amp; "] = "&amp;CHAR(34)&amp;CONCATENATE('Instruction Entry'!B33, 'Instruction Entry'!C33, 'Instruction Entry'!D33, 'Instruction Entry'!E33, 'Instruction Entry'!F33, 'Instruction Entry'!G33,'Instruction Entry'!H33, 'Instruction Entry'!I33, 'Instruction Entry'!J33, 'Instruction Entry'!K33, 'Instruction Entry'!L33, 'Instruction Entry'!M33, 'Instruction Entry'!N33, 'Instruction Entry'!O33, 'Instruction Entry'!P33, 'Instruction Entry'!Q33, 'Instruction Entry'!R33, 'Instruction Entry'!S33, 'Instruction Entry'!T33, 'Instruction Entry'!U33, 'Instruction Entry'!V33, 'Instruction Entry'!W33, 'Instruction Entry'!X33, 'Instruction Entry'!Y33, 'Instruction Entry'!Z33, 'Instruction Entry'!AA33, 'Instruction Entry'!AB33)&amp;CHAR(34)&amp;";"</f>
        <v>iname[30] = "MOVZ R20, 0&lt;&lt;16 #1";</v>
      </c>
      <c r="C33" s="67" t="str">
        <f>"// "&amp;CONCATENATE('Instruction Entry'!B33, 'Instruction Entry'!C33, 'Instruction Entry'!D33, 'Instruction Entry'!E33, 'Instruction Entry'!F33, 'Instruction Entry'!G33, 'Instruction Entry'!H33, 'Instruction Entry'!I33, 'Instruction Entry'!J33, 'Instruction Entry'!K33, 'Instruction Entry'!L33, 'Instruction Entry'!M33, 'Instruction Entry'!N33, 'Instruction Entry'!O33, 'Instruction Entry'!P33, 'Instruction Entry'!Q33, 'Instruction Entry'!R33, 'Instruction Entry'!S33, 'Instruction Entry'!T33, 'Instruction Entry'!U33, 'Instruction Entry'!V33, 'Instruction Entry'!W33, 'Instruction Entry'!X33, 'Instruction Entry'!Y33, 'Instruction Entry'!Z33, 'Instruction Entry'!AA33, 'Instruction Entry'!AB33)&amp;CHAR(10)&amp;"iaddrbusout["&amp;A33&amp;"] ="&amp;" 64'h;"&amp;CHAR(10)&amp;"//            opcode"&amp;CHAR(10)&amp;"instrbusin["&amp;A33&amp;"] = {};"&amp;CHAR(10)&amp;CHAR(10)&amp;"daddrbusout["&amp;A33&amp;"] = 64'b;"&amp;CHAR(10)&amp;"databusin["&amp;A33&amp;"] = 64'b;"&amp;CHAR(10)&amp;"databusout["&amp;A33&amp;"] = 64'b;"&amp;CHAR(10)&amp;CHAR(10)</f>
        <v xml:space="preserve">// MOVZ R20, 0&lt;&lt;16 #1
iaddrbusout[30] = 64'h;
//            opcode
instrbusin[30] = {};
daddrbusout[30] = 64'b;
databusin[30] = 64'b;
databusout[30] = 64'b;
</v>
      </c>
      <c r="D33" s="78"/>
    </row>
    <row r="34" spans="1:4" ht="30" customHeight="1" x14ac:dyDescent="0.25">
      <c r="A34" s="1">
        <v>31</v>
      </c>
      <c r="B34" s="66" t="str">
        <f>"iname["&amp;A34&amp; "] = "&amp;CHAR(34)&amp;CONCATENATE('Instruction Entry'!B34, 'Instruction Entry'!C34, 'Instruction Entry'!D34, 'Instruction Entry'!E34, 'Instruction Entry'!F34, 'Instruction Entry'!G34,'Instruction Entry'!H34, 'Instruction Entry'!I34, 'Instruction Entry'!J34, 'Instruction Entry'!K34, 'Instruction Entry'!L34, 'Instruction Entry'!M34, 'Instruction Entry'!N34, 'Instruction Entry'!O34, 'Instruction Entry'!P34, 'Instruction Entry'!Q34, 'Instruction Entry'!R34, 'Instruction Entry'!S34, 'Instruction Entry'!T34, 'Instruction Entry'!U34, 'Instruction Entry'!V34, 'Instruction Entry'!W34, 'Instruction Entry'!X34, 'Instruction Entry'!Y34, 'Instruction Entry'!Z34, 'Instruction Entry'!AA34, 'Instruction Entry'!AB34)&amp;CHAR(34)&amp;";"</f>
        <v>iname[31] = "MOVZ R21, 1&lt;&lt;16 #1";</v>
      </c>
      <c r="C34" s="67" t="str">
        <f>"// "&amp;CONCATENATE('Instruction Entry'!B34, 'Instruction Entry'!C34, 'Instruction Entry'!D34, 'Instruction Entry'!E34, 'Instruction Entry'!F34, 'Instruction Entry'!G34, 'Instruction Entry'!H34, 'Instruction Entry'!I34, 'Instruction Entry'!J34, 'Instruction Entry'!K34, 'Instruction Entry'!L34, 'Instruction Entry'!M34, 'Instruction Entry'!N34, 'Instruction Entry'!O34, 'Instruction Entry'!P34, 'Instruction Entry'!Q34, 'Instruction Entry'!R34, 'Instruction Entry'!S34, 'Instruction Entry'!T34, 'Instruction Entry'!U34, 'Instruction Entry'!V34, 'Instruction Entry'!W34, 'Instruction Entry'!X34, 'Instruction Entry'!Y34, 'Instruction Entry'!Z34, 'Instruction Entry'!AA34, 'Instruction Entry'!AB34)&amp;CHAR(10)&amp;"iaddrbusout["&amp;A34&amp;"] ="&amp;" 64'h;"&amp;CHAR(10)&amp;"//            opcode"&amp;CHAR(10)&amp;"instrbusin["&amp;A34&amp;"] = {};"&amp;CHAR(10)&amp;CHAR(10)&amp;"daddrbusout["&amp;A34&amp;"] = 64'b;"&amp;CHAR(10)&amp;"databusin["&amp;A34&amp;"] = 64'b;"&amp;CHAR(10)&amp;"databusout["&amp;A34&amp;"] = 64'b;"&amp;CHAR(10)&amp;CHAR(10)</f>
        <v xml:space="preserve">// MOVZ R21, 1&lt;&lt;16 #1
iaddrbusout[31] = 64'h;
//            opcode
instrbusin[31] = {};
daddrbusout[31] = 64'b;
databusin[31] = 64'b;
databusout[31] = 64'b;
</v>
      </c>
      <c r="D34" s="78"/>
    </row>
    <row r="35" spans="1:4" ht="30" customHeight="1" x14ac:dyDescent="0.25">
      <c r="A35" s="1">
        <v>32</v>
      </c>
      <c r="B35" s="66" t="str">
        <f>"iname["&amp;A35&amp; "] = "&amp;CHAR(34)&amp;CONCATENATE('Instruction Entry'!B35, 'Instruction Entry'!C35, 'Instruction Entry'!D35, 'Instruction Entry'!E35, 'Instruction Entry'!F35, 'Instruction Entry'!G35,'Instruction Entry'!H35, 'Instruction Entry'!I35, 'Instruction Entry'!J35, 'Instruction Entry'!K35, 'Instruction Entry'!L35, 'Instruction Entry'!M35, 'Instruction Entry'!N35, 'Instruction Entry'!O35, 'Instruction Entry'!P35, 'Instruction Entry'!Q35, 'Instruction Entry'!R35, 'Instruction Entry'!S35, 'Instruction Entry'!T35, 'Instruction Entry'!U35, 'Instruction Entry'!V35, 'Instruction Entry'!W35, 'Instruction Entry'!X35, 'Instruction Entry'!Y35, 'Instruction Entry'!Z35, 'Instruction Entry'!AA35, 'Instruction Entry'!AB35)&amp;CHAR(34)&amp;";"</f>
        <v>iname[32] = "MOVZ R22, 2&lt;&lt;16 #1";</v>
      </c>
      <c r="C35" s="67" t="str">
        <f>"// "&amp;CONCATENATE('Instruction Entry'!B35, 'Instruction Entry'!C35, 'Instruction Entry'!D35, 'Instruction Entry'!E35, 'Instruction Entry'!F35, 'Instruction Entry'!G35, 'Instruction Entry'!H35, 'Instruction Entry'!I35, 'Instruction Entry'!J35, 'Instruction Entry'!K35, 'Instruction Entry'!L35, 'Instruction Entry'!M35, 'Instruction Entry'!N35, 'Instruction Entry'!O35, 'Instruction Entry'!P35, 'Instruction Entry'!Q35, 'Instruction Entry'!R35, 'Instruction Entry'!S35, 'Instruction Entry'!T35, 'Instruction Entry'!U35, 'Instruction Entry'!V35, 'Instruction Entry'!W35, 'Instruction Entry'!X35, 'Instruction Entry'!Y35, 'Instruction Entry'!Z35, 'Instruction Entry'!AA35, 'Instruction Entry'!AB35)&amp;CHAR(10)&amp;"iaddrbusout["&amp;A35&amp;"] ="&amp;" 64'h;"&amp;CHAR(10)&amp;"//            opcode"&amp;CHAR(10)&amp;"instrbusin["&amp;A35&amp;"] = {};"&amp;CHAR(10)&amp;CHAR(10)&amp;"daddrbusout["&amp;A35&amp;"] = 64'b;"&amp;CHAR(10)&amp;"databusin["&amp;A35&amp;"] = 64'b;"&amp;CHAR(10)&amp;"databusout["&amp;A35&amp;"] = 64'b;"&amp;CHAR(10)&amp;CHAR(10)</f>
        <v xml:space="preserve">// MOVZ R22, 2&lt;&lt;16 #1
iaddrbusout[32] = 64'h;
//            opcode
instrbusin[32] = {};
daddrbusout[32] = 64'b;
databusin[32] = 64'b;
databusout[32] = 64'b;
</v>
      </c>
      <c r="D35" s="78"/>
    </row>
    <row r="36" spans="1:4" ht="30" customHeight="1" x14ac:dyDescent="0.25">
      <c r="A36" s="1">
        <v>33</v>
      </c>
      <c r="B36" s="66" t="str">
        <f>"iname["&amp;A36&amp; "] = "&amp;CHAR(34)&amp;CONCATENATE('Instruction Entry'!B36, 'Instruction Entry'!C36, 'Instruction Entry'!D36, 'Instruction Entry'!E36, 'Instruction Entry'!F36, 'Instruction Entry'!G36,'Instruction Entry'!H36, 'Instruction Entry'!I36, 'Instruction Entry'!J36, 'Instruction Entry'!K36, 'Instruction Entry'!L36, 'Instruction Entry'!M36, 'Instruction Entry'!N36, 'Instruction Entry'!O36, 'Instruction Entry'!P36, 'Instruction Entry'!Q36, 'Instruction Entry'!R36, 'Instruction Entry'!S36, 'Instruction Entry'!T36, 'Instruction Entry'!U36, 'Instruction Entry'!V36, 'Instruction Entry'!W36, 'Instruction Entry'!X36, 'Instruction Entry'!Y36, 'Instruction Entry'!Z36, 'Instruction Entry'!AA36, 'Instruction Entry'!AB36)&amp;CHAR(34)&amp;";"</f>
        <v>iname[33] = "MOVZ R23, 3&lt;&lt;16 #1";</v>
      </c>
      <c r="C36" s="67" t="str">
        <f>"// "&amp;CONCATENATE('Instruction Entry'!B36, 'Instruction Entry'!C36, 'Instruction Entry'!D36, 'Instruction Entry'!E36, 'Instruction Entry'!F36, 'Instruction Entry'!G36, 'Instruction Entry'!H36, 'Instruction Entry'!I36, 'Instruction Entry'!J36, 'Instruction Entry'!K36, 'Instruction Entry'!L36, 'Instruction Entry'!M36, 'Instruction Entry'!N36, 'Instruction Entry'!O36, 'Instruction Entry'!P36, 'Instruction Entry'!Q36, 'Instruction Entry'!R36, 'Instruction Entry'!S36, 'Instruction Entry'!T36, 'Instruction Entry'!U36, 'Instruction Entry'!V36, 'Instruction Entry'!W36, 'Instruction Entry'!X36, 'Instruction Entry'!Y36, 'Instruction Entry'!Z36, 'Instruction Entry'!AA36, 'Instruction Entry'!AB36)&amp;CHAR(10)&amp;"iaddrbusout["&amp;A36&amp;"] ="&amp;" 64'h;"&amp;CHAR(10)&amp;"//            opcode"&amp;CHAR(10)&amp;"instrbusin["&amp;A36&amp;"] = {};"&amp;CHAR(10)&amp;CHAR(10)&amp;"daddrbusout["&amp;A36&amp;"] = 64'b;"&amp;CHAR(10)&amp;"databusin["&amp;A36&amp;"] = 64'b;"&amp;CHAR(10)&amp;"databusout["&amp;A36&amp;"] = 64'b;"&amp;CHAR(10)&amp;CHAR(10)</f>
        <v xml:space="preserve">// MOVZ R23, 3&lt;&lt;16 #1
iaddrbusout[33] = 64'h;
//            opcode
instrbusin[33] = {};
daddrbusout[33] = 64'b;
databusin[33] = 64'b;
databusout[33] = 64'b;
</v>
      </c>
      <c r="D36" s="78"/>
    </row>
    <row r="37" spans="1:4" ht="30" customHeight="1" x14ac:dyDescent="0.25">
      <c r="A37" s="1">
        <v>34</v>
      </c>
      <c r="B37" s="66" t="str">
        <f>"iname["&amp;A37&amp; "] = "&amp;CHAR(34)&amp;CONCATENATE('Instruction Entry'!B37, 'Instruction Entry'!C37, 'Instruction Entry'!D37, 'Instruction Entry'!E37, 'Instruction Entry'!F37, 'Instruction Entry'!G37,'Instruction Entry'!H37, 'Instruction Entry'!I37, 'Instruction Entry'!J37, 'Instruction Entry'!K37, 'Instruction Entry'!L37, 'Instruction Entry'!M37, 'Instruction Entry'!N37, 'Instruction Entry'!O37, 'Instruction Entry'!P37, 'Instruction Entry'!Q37, 'Instruction Entry'!R37, 'Instruction Entry'!S37, 'Instruction Entry'!T37, 'Instruction Entry'!U37, 'Instruction Entry'!V37, 'Instruction Entry'!W37, 'Instruction Entry'!X37, 'Instruction Entry'!Y37, 'Instruction Entry'!Z37, 'Instruction Entry'!AA37, 'Instruction Entry'!AB37)&amp;CHAR(34)&amp;";"</f>
        <v>iname[34] = "LDUR R24, 1FF[R18]";</v>
      </c>
      <c r="C37" s="67" t="str">
        <f>"// "&amp;CONCATENATE('Instruction Entry'!B37, 'Instruction Entry'!C37, 'Instruction Entry'!D37, 'Instruction Entry'!E37, 'Instruction Entry'!F37, 'Instruction Entry'!G37, 'Instruction Entry'!H37, 'Instruction Entry'!I37, 'Instruction Entry'!J37, 'Instruction Entry'!K37, 'Instruction Entry'!L37, 'Instruction Entry'!M37, 'Instruction Entry'!N37, 'Instruction Entry'!O37, 'Instruction Entry'!P37, 'Instruction Entry'!Q37, 'Instruction Entry'!R37, 'Instruction Entry'!S37, 'Instruction Entry'!T37, 'Instruction Entry'!U37, 'Instruction Entry'!V37, 'Instruction Entry'!W37, 'Instruction Entry'!X37, 'Instruction Entry'!Y37, 'Instruction Entry'!Z37, 'Instruction Entry'!AA37, 'Instruction Entry'!AB37)&amp;CHAR(10)&amp;"iaddrbusout["&amp;A37&amp;"] ="&amp;" 64'h;"&amp;CHAR(10)&amp;"//            opcode"&amp;CHAR(10)&amp;"instrbusin["&amp;A37&amp;"] = {};"&amp;CHAR(10)&amp;CHAR(10)&amp;"daddrbusout["&amp;A37&amp;"] = 64'b;"&amp;CHAR(10)&amp;"databusin["&amp;A37&amp;"] = 64'b;"&amp;CHAR(10)&amp;"databusout["&amp;A37&amp;"] = 64'b;"&amp;CHAR(10)&amp;CHAR(10)</f>
        <v xml:space="preserve">// LDUR R24, 1FF[R18]
iaddrbusout[34] = 64'h;
//            opcode
instrbusin[34] = {};
daddrbusout[34] = 64'b;
databusin[34] = 64'b;
databusout[34] = 64'b;
</v>
      </c>
      <c r="D37" s="78"/>
    </row>
    <row r="38" spans="1:4" ht="30" customHeight="1" x14ac:dyDescent="0.25">
      <c r="A38" s="1">
        <v>35</v>
      </c>
      <c r="B38" s="66" t="str">
        <f>"iname["&amp;A38&amp; "] = "&amp;CHAR(34)&amp;CONCATENATE('Instruction Entry'!B38, 'Instruction Entry'!C38, 'Instruction Entry'!D38, 'Instruction Entry'!E38, 'Instruction Entry'!F38, 'Instruction Entry'!G38,'Instruction Entry'!H38, 'Instruction Entry'!I38, 'Instruction Entry'!J38, 'Instruction Entry'!K38, 'Instruction Entry'!L38, 'Instruction Entry'!M38, 'Instruction Entry'!N38, 'Instruction Entry'!O38, 'Instruction Entry'!P38, 'Instruction Entry'!Q38, 'Instruction Entry'!R38, 'Instruction Entry'!S38, 'Instruction Entry'!T38, 'Instruction Entry'!U38, 'Instruction Entry'!V38, 'Instruction Entry'!W38, 'Instruction Entry'!X38, 'Instruction Entry'!Y38, 'Instruction Entry'!Z38, 'Instruction Entry'!AA38, 'Instruction Entry'!AB38)&amp;CHAR(34)&amp;";"</f>
        <v>iname[35] = "LDUR R25, 10F[R19]";</v>
      </c>
      <c r="C38" s="67" t="str">
        <f>"// "&amp;CONCATENATE('Instruction Entry'!B38, 'Instruction Entry'!C38, 'Instruction Entry'!D38, 'Instruction Entry'!E38, 'Instruction Entry'!F38, 'Instruction Entry'!G38, 'Instruction Entry'!H38, 'Instruction Entry'!I38, 'Instruction Entry'!J38, 'Instruction Entry'!K38, 'Instruction Entry'!L38, 'Instruction Entry'!M38, 'Instruction Entry'!N38, 'Instruction Entry'!O38, 'Instruction Entry'!P38, 'Instruction Entry'!Q38, 'Instruction Entry'!R38, 'Instruction Entry'!S38, 'Instruction Entry'!T38, 'Instruction Entry'!U38, 'Instruction Entry'!V38, 'Instruction Entry'!W38, 'Instruction Entry'!X38, 'Instruction Entry'!Y38, 'Instruction Entry'!Z38, 'Instruction Entry'!AA38, 'Instruction Entry'!AB38)&amp;CHAR(10)&amp;"iaddrbusout["&amp;A38&amp;"] ="&amp;" 64'h;"&amp;CHAR(10)&amp;"//            opcode"&amp;CHAR(10)&amp;"instrbusin["&amp;A38&amp;"] = {};"&amp;CHAR(10)&amp;CHAR(10)&amp;"daddrbusout["&amp;A38&amp;"] = 64'b;"&amp;CHAR(10)&amp;"databusin["&amp;A38&amp;"] = 64'b;"&amp;CHAR(10)&amp;"databusout["&amp;A38&amp;"] = 64'b;"&amp;CHAR(10)&amp;CHAR(10)</f>
        <v xml:space="preserve">// LDUR R25, 10F[R19]
iaddrbusout[35] = 64'h;
//            opcode
instrbusin[35] = {};
daddrbusout[35] = 64'b;
databusin[35] = 64'b;
databusout[35] = 64'b;
</v>
      </c>
      <c r="D38" s="78"/>
    </row>
    <row r="39" spans="1:4" ht="30" customHeight="1" x14ac:dyDescent="0.25">
      <c r="A39" s="1">
        <v>36</v>
      </c>
      <c r="B39" s="66" t="str">
        <f>"iname["&amp;A39&amp; "] = "&amp;CHAR(34)&amp;CONCATENATE('Instruction Entry'!B39, 'Instruction Entry'!C39, 'Instruction Entry'!D39, 'Instruction Entry'!E39, 'Instruction Entry'!F39, 'Instruction Entry'!G39,'Instruction Entry'!H39, 'Instruction Entry'!I39, 'Instruction Entry'!J39, 'Instruction Entry'!K39, 'Instruction Entry'!L39, 'Instruction Entry'!M39, 'Instruction Entry'!N39, 'Instruction Entry'!O39, 'Instruction Entry'!P39, 'Instruction Entry'!Q39, 'Instruction Entry'!R39, 'Instruction Entry'!S39, 'Instruction Entry'!T39, 'Instruction Entry'!U39, 'Instruction Entry'!V39, 'Instruction Entry'!W39, 'Instruction Entry'!X39, 'Instruction Entry'!Y39, 'Instruction Entry'!Z39, 'Instruction Entry'!AA39, 'Instruction Entry'!AB39)&amp;CHAR(34)&amp;";"</f>
        <v>iname[36] = "EORI R26, R20, #0";</v>
      </c>
      <c r="C39" s="67" t="str">
        <f>"// "&amp;CONCATENATE('Instruction Entry'!B39, 'Instruction Entry'!C39, 'Instruction Entry'!D39, 'Instruction Entry'!E39, 'Instruction Entry'!F39, 'Instruction Entry'!G39, 'Instruction Entry'!H39, 'Instruction Entry'!I39, 'Instruction Entry'!J39, 'Instruction Entry'!K39, 'Instruction Entry'!L39, 'Instruction Entry'!M39, 'Instruction Entry'!N39, 'Instruction Entry'!O39, 'Instruction Entry'!P39, 'Instruction Entry'!Q39, 'Instruction Entry'!R39, 'Instruction Entry'!S39, 'Instruction Entry'!T39, 'Instruction Entry'!U39, 'Instruction Entry'!V39, 'Instruction Entry'!W39, 'Instruction Entry'!X39, 'Instruction Entry'!Y39, 'Instruction Entry'!Z39, 'Instruction Entry'!AA39, 'Instruction Entry'!AB39)&amp;CHAR(10)&amp;"iaddrbusout["&amp;A39&amp;"] ="&amp;" 64'h;"&amp;CHAR(10)&amp;"//            opcode"&amp;CHAR(10)&amp;"instrbusin["&amp;A39&amp;"] = {};"&amp;CHAR(10)&amp;CHAR(10)&amp;"daddrbusout["&amp;A39&amp;"] = 64'b;"&amp;CHAR(10)&amp;"databusin["&amp;A39&amp;"] = 64'b;"&amp;CHAR(10)&amp;"databusout["&amp;A39&amp;"] = 64'b;"&amp;CHAR(10)&amp;CHAR(10)</f>
        <v xml:space="preserve">// EORI R26, R20, #0
iaddrbusout[36] = 64'h;
//            opcode
instrbusin[36] = {};
daddrbusout[36] = 64'b;
databusin[36] = 64'b;
databusout[36] = 64'b;
</v>
      </c>
      <c r="D39" s="78"/>
    </row>
    <row r="40" spans="1:4" ht="30" customHeight="1" x14ac:dyDescent="0.25">
      <c r="A40" s="1">
        <v>37</v>
      </c>
      <c r="B40" s="66" t="str">
        <f>"iname["&amp;A40&amp; "] = "&amp;CHAR(34)&amp;CONCATENATE('Instruction Entry'!B40, 'Instruction Entry'!C40, 'Instruction Entry'!D40, 'Instruction Entry'!E40, 'Instruction Entry'!F40, 'Instruction Entry'!G40,'Instruction Entry'!H40, 'Instruction Entry'!I40, 'Instruction Entry'!J40, 'Instruction Entry'!K40, 'Instruction Entry'!L40, 'Instruction Entry'!M40, 'Instruction Entry'!N40, 'Instruction Entry'!O40, 'Instruction Entry'!P40, 'Instruction Entry'!Q40, 'Instruction Entry'!R40, 'Instruction Entry'!S40, 'Instruction Entry'!T40, 'Instruction Entry'!U40, 'Instruction Entry'!V40, 'Instruction Entry'!W40, 'Instruction Entry'!X40, 'Instruction Entry'!Y40, 'Instruction Entry'!Z40, 'Instruction Entry'!AA40, 'Instruction Entry'!AB40)&amp;CHAR(34)&amp;";"</f>
        <v>iname[37] = "EOR R27, R20, R21";</v>
      </c>
      <c r="C40" s="67" t="str">
        <f>"// "&amp;CONCATENATE('Instruction Entry'!B40, 'Instruction Entry'!C40, 'Instruction Entry'!D40, 'Instruction Entry'!E40, 'Instruction Entry'!F40, 'Instruction Entry'!G40, 'Instruction Entry'!H40, 'Instruction Entry'!I40, 'Instruction Entry'!J40, 'Instruction Entry'!K40, 'Instruction Entry'!L40, 'Instruction Entry'!M40, 'Instruction Entry'!N40, 'Instruction Entry'!O40, 'Instruction Entry'!P40, 'Instruction Entry'!Q40, 'Instruction Entry'!R40, 'Instruction Entry'!S40, 'Instruction Entry'!T40, 'Instruction Entry'!U40, 'Instruction Entry'!V40, 'Instruction Entry'!W40, 'Instruction Entry'!X40, 'Instruction Entry'!Y40, 'Instruction Entry'!Z40, 'Instruction Entry'!AA40, 'Instruction Entry'!AB40)&amp;CHAR(10)&amp;"iaddrbusout["&amp;A40&amp;"] ="&amp;" 64'h;"&amp;CHAR(10)&amp;"//            opcode"&amp;CHAR(10)&amp;"instrbusin["&amp;A40&amp;"] = {};"&amp;CHAR(10)&amp;CHAR(10)&amp;"daddrbusout["&amp;A40&amp;"] = 64'b;"&amp;CHAR(10)&amp;"databusin["&amp;A40&amp;"] = 64'b;"&amp;CHAR(10)&amp;"databusout["&amp;A40&amp;"] = 64'b;"&amp;CHAR(10)&amp;CHAR(10)</f>
        <v xml:space="preserve">// EOR R27, R20, R21
iaddrbusout[37] = 64'h;
//            opcode
instrbusin[37] = {};
daddrbusout[37] = 64'b;
databusin[37] = 64'b;
databusout[37] = 64'b;
</v>
      </c>
      <c r="D40" s="78"/>
    </row>
    <row r="41" spans="1:4" ht="30" customHeight="1" x14ac:dyDescent="0.25">
      <c r="A41" s="1">
        <v>38</v>
      </c>
      <c r="B41" s="66" t="str">
        <f>"iname["&amp;A41&amp; "] = "&amp;CHAR(34)&amp;CONCATENATE('Instruction Entry'!B41, 'Instruction Entry'!C41, 'Instruction Entry'!D41, 'Instruction Entry'!E41, 'Instruction Entry'!F41, 'Instruction Entry'!G41,'Instruction Entry'!H41, 'Instruction Entry'!I41, 'Instruction Entry'!J41, 'Instruction Entry'!K41, 'Instruction Entry'!L41, 'Instruction Entry'!M41, 'Instruction Entry'!N41, 'Instruction Entry'!O41, 'Instruction Entry'!P41, 'Instruction Entry'!Q41, 'Instruction Entry'!R41, 'Instruction Entry'!S41, 'Instruction Entry'!T41, 'Instruction Entry'!U41, 'Instruction Entry'!V41, 'Instruction Entry'!W41, 'Instruction Entry'!X41, 'Instruction Entry'!Y41, 'Instruction Entry'!Z41, 'Instruction Entry'!AA41, 'Instruction Entry'!AB41)&amp;CHAR(34)&amp;";"</f>
        <v>iname[38] = "EOR R28, R1, R2";</v>
      </c>
      <c r="C41" s="67" t="str">
        <f>"// "&amp;CONCATENATE('Instruction Entry'!B41, 'Instruction Entry'!C41, 'Instruction Entry'!D41, 'Instruction Entry'!E41, 'Instruction Entry'!F41, 'Instruction Entry'!G41, 'Instruction Entry'!H41, 'Instruction Entry'!I41, 'Instruction Entry'!J41, 'Instruction Entry'!K41, 'Instruction Entry'!L41, 'Instruction Entry'!M41, 'Instruction Entry'!N41, 'Instruction Entry'!O41, 'Instruction Entry'!P41, 'Instruction Entry'!Q41, 'Instruction Entry'!R41, 'Instruction Entry'!S41, 'Instruction Entry'!T41, 'Instruction Entry'!U41, 'Instruction Entry'!V41, 'Instruction Entry'!W41, 'Instruction Entry'!X41, 'Instruction Entry'!Y41, 'Instruction Entry'!Z41, 'Instruction Entry'!AA41, 'Instruction Entry'!AB41)&amp;CHAR(10)&amp;"iaddrbusout["&amp;A41&amp;"] ="&amp;" 64'h;"&amp;CHAR(10)&amp;"//            opcode"&amp;CHAR(10)&amp;"instrbusin["&amp;A41&amp;"] = {};"&amp;CHAR(10)&amp;CHAR(10)&amp;"daddrbusout["&amp;A41&amp;"] = 64'b;"&amp;CHAR(10)&amp;"databusin["&amp;A41&amp;"] = 64'b;"&amp;CHAR(10)&amp;"databusout["&amp;A41&amp;"] = 64'b;"&amp;CHAR(10)&amp;CHAR(10)</f>
        <v xml:space="preserve">// EOR R28, R1, R2
iaddrbusout[38] = 64'h;
//            opcode
instrbusin[38] = {};
daddrbusout[38] = 64'b;
databusin[38] = 64'b;
databusout[38] = 64'b;
</v>
      </c>
      <c r="D41" s="78"/>
    </row>
    <row r="42" spans="1:4" ht="30" customHeight="1" x14ac:dyDescent="0.25">
      <c r="A42" s="1">
        <v>39</v>
      </c>
      <c r="B42" s="66" t="str">
        <f>"iname["&amp;A42&amp; "] = "&amp;CHAR(34)&amp;CONCATENATE('Instruction Entry'!B42, 'Instruction Entry'!C42, 'Instruction Entry'!D42, 'Instruction Entry'!E42, 'Instruction Entry'!F42, 'Instruction Entry'!G42,'Instruction Entry'!H42, 'Instruction Entry'!I42, 'Instruction Entry'!J42, 'Instruction Entry'!K42, 'Instruction Entry'!L42, 'Instruction Entry'!M42, 'Instruction Entry'!N42, 'Instruction Entry'!O42, 'Instruction Entry'!P42, 'Instruction Entry'!Q42, 'Instruction Entry'!R42, 'Instruction Entry'!S42, 'Instruction Entry'!T42, 'Instruction Entry'!U42, 'Instruction Entry'!V42, 'Instruction Entry'!W42, 'Instruction Entry'!X42, 'Instruction Entry'!Y42, 'Instruction Entry'!Z42, 'Instruction Entry'!AA42, 'Instruction Entry'!AB42)&amp;CHAR(34)&amp;";"</f>
        <v>iname[39] = "EOR R29, R1, R3";</v>
      </c>
      <c r="C42" s="67" t="str">
        <f>"// "&amp;CONCATENATE('Instruction Entry'!B42, 'Instruction Entry'!C42, 'Instruction Entry'!D42, 'Instruction Entry'!E42, 'Instruction Entry'!F42, 'Instruction Entry'!G42, 'Instruction Entry'!H42, 'Instruction Entry'!I42, 'Instruction Entry'!J42, 'Instruction Entry'!K42, 'Instruction Entry'!L42, 'Instruction Entry'!M42, 'Instruction Entry'!N42, 'Instruction Entry'!O42, 'Instruction Entry'!P42, 'Instruction Entry'!Q42, 'Instruction Entry'!R42, 'Instruction Entry'!S42, 'Instruction Entry'!T42, 'Instruction Entry'!U42, 'Instruction Entry'!V42, 'Instruction Entry'!W42, 'Instruction Entry'!X42, 'Instruction Entry'!Y42, 'Instruction Entry'!Z42, 'Instruction Entry'!AA42, 'Instruction Entry'!AB42)&amp;CHAR(10)&amp;"iaddrbusout["&amp;A42&amp;"] ="&amp;" 64'h;"&amp;CHAR(10)&amp;"//            opcode"&amp;CHAR(10)&amp;"instrbusin["&amp;A42&amp;"] = {};"&amp;CHAR(10)&amp;CHAR(10)&amp;"daddrbusout["&amp;A42&amp;"] = 64'b;"&amp;CHAR(10)&amp;"databusin["&amp;A42&amp;"] = 64'b;"&amp;CHAR(10)&amp;"databusout["&amp;A42&amp;"] = 64'b;"&amp;CHAR(10)&amp;CHAR(10)</f>
        <v xml:space="preserve">// EOR R29, R1, R3
iaddrbusout[39] = 64'h;
//            opcode
instrbusin[39] = {};
daddrbusout[39] = 64'b;
databusin[39] = 64'b;
databusout[39] = 64'b;
</v>
      </c>
      <c r="D42" s="78"/>
    </row>
    <row r="43" spans="1:4" ht="30" customHeight="1" x14ac:dyDescent="0.25">
      <c r="A43" s="1">
        <v>40</v>
      </c>
      <c r="B43" s="66" t="str">
        <f>"iname["&amp;A43&amp; "] = "&amp;CHAR(34)&amp;CONCATENATE('Instruction Entry'!B43, 'Instruction Entry'!C43, 'Instruction Entry'!D43, 'Instruction Entry'!E43, 'Instruction Entry'!F43, 'Instruction Entry'!G43,'Instruction Entry'!H43, 'Instruction Entry'!I43, 'Instruction Entry'!J43, 'Instruction Entry'!K43, 'Instruction Entry'!L43, 'Instruction Entry'!M43, 'Instruction Entry'!N43, 'Instruction Entry'!O43, 'Instruction Entry'!P43, 'Instruction Entry'!Q43, 'Instruction Entry'!R43, 'Instruction Entry'!S43, 'Instruction Entry'!T43, 'Instruction Entry'!U43, 'Instruction Entry'!V43, 'Instruction Entry'!W43, 'Instruction Entry'!X43, 'Instruction Entry'!Y43, 'Instruction Entry'!Z43, 'Instruction Entry'!AA43, 'Instruction Entry'!AB43)&amp;CHAR(34)&amp;";"</f>
        <v>iname[40] = "CBZ #123, R1";</v>
      </c>
      <c r="C43" s="67" t="str">
        <f>"// "&amp;CONCATENATE('Instruction Entry'!B43, 'Instruction Entry'!C43, 'Instruction Entry'!D43, 'Instruction Entry'!E43, 'Instruction Entry'!F43, 'Instruction Entry'!G43, 'Instruction Entry'!H43, 'Instruction Entry'!I43, 'Instruction Entry'!J43, 'Instruction Entry'!K43, 'Instruction Entry'!L43, 'Instruction Entry'!M43, 'Instruction Entry'!N43, 'Instruction Entry'!O43, 'Instruction Entry'!P43, 'Instruction Entry'!Q43, 'Instruction Entry'!R43, 'Instruction Entry'!S43, 'Instruction Entry'!T43, 'Instruction Entry'!U43, 'Instruction Entry'!V43, 'Instruction Entry'!W43, 'Instruction Entry'!X43, 'Instruction Entry'!Y43, 'Instruction Entry'!Z43, 'Instruction Entry'!AA43, 'Instruction Entry'!AB43)&amp;CHAR(10)&amp;"iaddrbusout["&amp;A43&amp;"] ="&amp;" 64'h;"&amp;CHAR(10)&amp;"//            opcode"&amp;CHAR(10)&amp;"instrbusin["&amp;A43&amp;"] = {};"&amp;CHAR(10)&amp;CHAR(10)&amp;"daddrbusout["&amp;A43&amp;"] = 64'b;"&amp;CHAR(10)&amp;"databusin["&amp;A43&amp;"] = 64'b;"&amp;CHAR(10)&amp;"databusout["&amp;A43&amp;"] = 64'b;"&amp;CHAR(10)&amp;CHAR(10)</f>
        <v xml:space="preserve">// CBZ #123, R1
iaddrbusout[40] = 64'h;
//            opcode
instrbusin[40] = {};
daddrbusout[40] = 64'b;
databusin[40] = 64'b;
databusout[40] = 64'b;
</v>
      </c>
      <c r="D43" s="78"/>
    </row>
    <row r="44" spans="1:4" ht="30" customHeight="1" x14ac:dyDescent="0.25">
      <c r="A44" s="1">
        <v>41</v>
      </c>
      <c r="B44" s="66" t="str">
        <f>"iname["&amp;A44&amp; "] = "&amp;CHAR(34)&amp;CONCATENATE('Instruction Entry'!B44, 'Instruction Entry'!C44, 'Instruction Entry'!D44, 'Instruction Entry'!E44, 'Instruction Entry'!F44, 'Instruction Entry'!G44,'Instruction Entry'!H44, 'Instruction Entry'!I44, 'Instruction Entry'!J44, 'Instruction Entry'!K44, 'Instruction Entry'!L44, 'Instruction Entry'!M44, 'Instruction Entry'!N44, 'Instruction Entry'!O44, 'Instruction Entry'!P44, 'Instruction Entry'!Q44, 'Instruction Entry'!R44, 'Instruction Entry'!S44, 'Instruction Entry'!T44, 'Instruction Entry'!U44, 'Instruction Entry'!V44, 'Instruction Entry'!W44, 'Instruction Entry'!X44, 'Instruction Entry'!Y44, 'Instruction Entry'!Z44, 'Instruction Entry'!AA44, 'Instruction Entry'!AB44)&amp;CHAR(34)&amp;";"</f>
        <v>iname[41] = "CBZ #123, R2";</v>
      </c>
      <c r="C44" s="67" t="str">
        <f>"// "&amp;CONCATENATE('Instruction Entry'!B44, 'Instruction Entry'!C44, 'Instruction Entry'!D44, 'Instruction Entry'!E44, 'Instruction Entry'!F44, 'Instruction Entry'!G44, 'Instruction Entry'!H44, 'Instruction Entry'!I44, 'Instruction Entry'!J44, 'Instruction Entry'!K44, 'Instruction Entry'!L44, 'Instruction Entry'!M44, 'Instruction Entry'!N44, 'Instruction Entry'!O44, 'Instruction Entry'!P44, 'Instruction Entry'!Q44, 'Instruction Entry'!R44, 'Instruction Entry'!S44, 'Instruction Entry'!T44, 'Instruction Entry'!U44, 'Instruction Entry'!V44, 'Instruction Entry'!W44, 'Instruction Entry'!X44, 'Instruction Entry'!Y44, 'Instruction Entry'!Z44, 'Instruction Entry'!AA44, 'Instruction Entry'!AB44)&amp;CHAR(10)&amp;"iaddrbusout["&amp;A44&amp;"] ="&amp;" 64'h;"&amp;CHAR(10)&amp;"//            opcode"&amp;CHAR(10)&amp;"instrbusin["&amp;A44&amp;"] = {};"&amp;CHAR(10)&amp;CHAR(10)&amp;"daddrbusout["&amp;A44&amp;"] = 64'b;"&amp;CHAR(10)&amp;"databusin["&amp;A44&amp;"] = 64'b;"&amp;CHAR(10)&amp;"databusout["&amp;A44&amp;"] = 64'b;"&amp;CHAR(10)&amp;CHAR(10)</f>
        <v xml:space="preserve">// CBZ #123, R2
iaddrbusout[41] = 64'h;
//            opcode
instrbusin[41] = {};
daddrbusout[41] = 64'b;
databusin[41] = 64'b;
databusout[41] = 64'b;
</v>
      </c>
      <c r="D44" s="78"/>
    </row>
    <row r="45" spans="1:4" ht="30" customHeight="1" x14ac:dyDescent="0.25">
      <c r="A45" s="1">
        <v>42</v>
      </c>
      <c r="B45" s="66" t="str">
        <f>"iname["&amp;A45&amp; "] = "&amp;CHAR(34)&amp;CONCATENATE('Instruction Entry'!B45, 'Instruction Entry'!C45, 'Instruction Entry'!D45, 'Instruction Entry'!E45, 'Instruction Entry'!F45, 'Instruction Entry'!G45,'Instruction Entry'!H45, 'Instruction Entry'!I45, 'Instruction Entry'!J45, 'Instruction Entry'!K45, 'Instruction Entry'!L45, 'Instruction Entry'!M45, 'Instruction Entry'!N45, 'Instruction Entry'!O45, 'Instruction Entry'!P45, 'Instruction Entry'!Q45, 'Instruction Entry'!R45, 'Instruction Entry'!S45, 'Instruction Entry'!T45, 'Instruction Entry'!U45, 'Instruction Entry'!V45, 'Instruction Entry'!W45, 'Instruction Entry'!X45, 'Instruction Entry'!Y45, 'Instruction Entry'!Z45, 'Instruction Entry'!AA45, 'Instruction Entry'!AB45)&amp;CHAR(34)&amp;";"</f>
        <v>iname[42] = "CBZ #123, R3";</v>
      </c>
      <c r="C45" s="67" t="str">
        <f>"// "&amp;CONCATENATE('Instruction Entry'!B45, 'Instruction Entry'!C45, 'Instruction Entry'!D45, 'Instruction Entry'!E45, 'Instruction Entry'!F45, 'Instruction Entry'!G45, 'Instruction Entry'!H45, 'Instruction Entry'!I45, 'Instruction Entry'!J45, 'Instruction Entry'!K45, 'Instruction Entry'!L45, 'Instruction Entry'!M45, 'Instruction Entry'!N45, 'Instruction Entry'!O45, 'Instruction Entry'!P45, 'Instruction Entry'!Q45, 'Instruction Entry'!R45, 'Instruction Entry'!S45, 'Instruction Entry'!T45, 'Instruction Entry'!U45, 'Instruction Entry'!V45, 'Instruction Entry'!W45, 'Instruction Entry'!X45, 'Instruction Entry'!Y45, 'Instruction Entry'!Z45, 'Instruction Entry'!AA45, 'Instruction Entry'!AB45)&amp;CHAR(10)&amp;"iaddrbusout["&amp;A45&amp;"] ="&amp;" 64'h;"&amp;CHAR(10)&amp;"//            opcode"&amp;CHAR(10)&amp;"instrbusin["&amp;A45&amp;"] = {};"&amp;CHAR(10)&amp;CHAR(10)&amp;"daddrbusout["&amp;A45&amp;"] = 64'b;"&amp;CHAR(10)&amp;"databusin["&amp;A45&amp;"] = 64'b;"&amp;CHAR(10)&amp;"databusout["&amp;A45&amp;"] = 64'b;"&amp;CHAR(10)&amp;CHAR(10)</f>
        <v xml:space="preserve">// CBZ #123, R3
iaddrbusout[42] = 64'h;
//            opcode
instrbusin[42] = {};
daddrbusout[42] = 64'b;
databusin[42] = 64'b;
databusout[42] = 64'b;
</v>
      </c>
      <c r="D45" s="78"/>
    </row>
    <row r="46" spans="1:4" ht="30" customHeight="1" x14ac:dyDescent="0.25">
      <c r="A46" s="1">
        <v>43</v>
      </c>
      <c r="B46" s="66" t="str">
        <f>"iname["&amp;A46&amp; "] = "&amp;CHAR(34)&amp;CONCATENATE('Instruction Entry'!B46, 'Instruction Entry'!C46, 'Instruction Entry'!D46, 'Instruction Entry'!E46, 'Instruction Entry'!F46, 'Instruction Entry'!G46,'Instruction Entry'!H46, 'Instruction Entry'!I46, 'Instruction Entry'!J46, 'Instruction Entry'!K46, 'Instruction Entry'!L46, 'Instruction Entry'!M46, 'Instruction Entry'!N46, 'Instruction Entry'!O46, 'Instruction Entry'!P46, 'Instruction Entry'!Q46, 'Instruction Entry'!R46, 'Instruction Entry'!S46, 'Instruction Entry'!T46, 'Instruction Entry'!U46, 'Instruction Entry'!V46, 'Instruction Entry'!W46, 'Instruction Entry'!X46, 'Instruction Entry'!Y46, 'Instruction Entry'!Z46, 'Instruction Entry'!AA46, 'Instruction Entry'!AB46)&amp;CHAR(34)&amp;";"</f>
        <v>iname[43] = "ANDI R30, R1, #ABC";</v>
      </c>
      <c r="C46" s="67" t="str">
        <f>"// "&amp;CONCATENATE('Instruction Entry'!B46, 'Instruction Entry'!C46, 'Instruction Entry'!D46, 'Instruction Entry'!E46, 'Instruction Entry'!F46, 'Instruction Entry'!G46, 'Instruction Entry'!H46, 'Instruction Entry'!I46, 'Instruction Entry'!J46, 'Instruction Entry'!K46, 'Instruction Entry'!L46, 'Instruction Entry'!M46, 'Instruction Entry'!N46, 'Instruction Entry'!O46, 'Instruction Entry'!P46, 'Instruction Entry'!Q46, 'Instruction Entry'!R46, 'Instruction Entry'!S46, 'Instruction Entry'!T46, 'Instruction Entry'!U46, 'Instruction Entry'!V46, 'Instruction Entry'!W46, 'Instruction Entry'!X46, 'Instruction Entry'!Y46, 'Instruction Entry'!Z46, 'Instruction Entry'!AA46, 'Instruction Entry'!AB46)&amp;CHAR(10)&amp;"iaddrbusout["&amp;A46&amp;"] ="&amp;" 64'h;"&amp;CHAR(10)&amp;"//            opcode"&amp;CHAR(10)&amp;"instrbusin["&amp;A46&amp;"] = {};"&amp;CHAR(10)&amp;CHAR(10)&amp;"daddrbusout["&amp;A46&amp;"] = 64'b;"&amp;CHAR(10)&amp;"databusin["&amp;A46&amp;"] = 64'b;"&amp;CHAR(10)&amp;"databusout["&amp;A46&amp;"] = 64'b;"&amp;CHAR(10)&amp;CHAR(10)</f>
        <v xml:space="preserve">// ANDI R30, R1, #ABC
iaddrbusout[43] = 64'h;
//            opcode
instrbusin[43] = {};
daddrbusout[43] = 64'b;
databusin[43] = 64'b;
databusout[43] = 64'b;
</v>
      </c>
      <c r="D46" s="78"/>
    </row>
    <row r="47" spans="1:4" ht="30" customHeight="1" x14ac:dyDescent="0.25">
      <c r="A47" s="1">
        <v>44</v>
      </c>
      <c r="B47" s="66" t="str">
        <f>"iname["&amp;A47&amp; "] = "&amp;CHAR(34)&amp;CONCATENATE('Instruction Entry'!B47, 'Instruction Entry'!C47, 'Instruction Entry'!D47, 'Instruction Entry'!E47, 'Instruction Entry'!F47, 'Instruction Entry'!G47,'Instruction Entry'!H47, 'Instruction Entry'!I47, 'Instruction Entry'!J47, 'Instruction Entry'!K47, 'Instruction Entry'!L47, 'Instruction Entry'!M47, 'Instruction Entry'!N47, 'Instruction Entry'!O47, 'Instruction Entry'!P47, 'Instruction Entry'!Q47, 'Instruction Entry'!R47, 'Instruction Entry'!S47, 'Instruction Entry'!T47, 'Instruction Entry'!U47, 'Instruction Entry'!V47, 'Instruction Entry'!W47, 'Instruction Entry'!X47, 'Instruction Entry'!Y47, 'Instruction Entry'!Z47, 'Instruction Entry'!AA47, 'Instruction Entry'!AB47)&amp;CHAR(34)&amp;";"</f>
        <v>iname[44] = "ANDI R1, R2, #DEF";</v>
      </c>
      <c r="C47" s="67" t="str">
        <f>"// "&amp;CONCATENATE('Instruction Entry'!B47, 'Instruction Entry'!C47, 'Instruction Entry'!D47, 'Instruction Entry'!E47, 'Instruction Entry'!F47, 'Instruction Entry'!G47, 'Instruction Entry'!H47, 'Instruction Entry'!I47, 'Instruction Entry'!J47, 'Instruction Entry'!K47, 'Instruction Entry'!L47, 'Instruction Entry'!M47, 'Instruction Entry'!N47, 'Instruction Entry'!O47, 'Instruction Entry'!P47, 'Instruction Entry'!Q47, 'Instruction Entry'!R47, 'Instruction Entry'!S47, 'Instruction Entry'!T47, 'Instruction Entry'!U47, 'Instruction Entry'!V47, 'Instruction Entry'!W47, 'Instruction Entry'!X47, 'Instruction Entry'!Y47, 'Instruction Entry'!Z47, 'Instruction Entry'!AA47, 'Instruction Entry'!AB47)&amp;CHAR(10)&amp;"iaddrbusout["&amp;A47&amp;"] ="&amp;" 64'h;"&amp;CHAR(10)&amp;"//            opcode"&amp;CHAR(10)&amp;"instrbusin["&amp;A47&amp;"] = {};"&amp;CHAR(10)&amp;CHAR(10)&amp;"daddrbusout["&amp;A47&amp;"] = 64'b;"&amp;CHAR(10)&amp;"databusin["&amp;A47&amp;"] = 64'b;"&amp;CHAR(10)&amp;"databusout["&amp;A47&amp;"] = 64'b;"&amp;CHAR(10)&amp;CHAR(10)</f>
        <v xml:space="preserve">// ANDI R1, R2, #DEF
iaddrbusout[44] = 64'h;
//            opcode
instrbusin[44] = {};
daddrbusout[44] = 64'b;
databusin[44] = 64'b;
databusout[44] = 64'b;
</v>
      </c>
      <c r="D47" s="78"/>
    </row>
    <row r="48" spans="1:4" ht="30" customHeight="1" x14ac:dyDescent="0.25">
      <c r="A48" s="1">
        <v>45</v>
      </c>
      <c r="B48" s="66" t="str">
        <f>"iname["&amp;A48&amp; "] = "&amp;CHAR(34)&amp;CONCATENATE('Instruction Entry'!B48, 'Instruction Entry'!C48, 'Instruction Entry'!D48, 'Instruction Entry'!E48, 'Instruction Entry'!F48, 'Instruction Entry'!G48,'Instruction Entry'!H48, 'Instruction Entry'!I48, 'Instruction Entry'!J48, 'Instruction Entry'!K48, 'Instruction Entry'!L48, 'Instruction Entry'!M48, 'Instruction Entry'!N48, 'Instruction Entry'!O48, 'Instruction Entry'!P48, 'Instruction Entry'!Q48, 'Instruction Entry'!R48, 'Instruction Entry'!S48, 'Instruction Entry'!T48, 'Instruction Entry'!U48, 'Instruction Entry'!V48, 'Instruction Entry'!W48, 'Instruction Entry'!X48, 'Instruction Entry'!Y48, 'Instruction Entry'!Z48, 'Instruction Entry'!AA48, 'Instruction Entry'!AB48)&amp;CHAR(34)&amp;";"</f>
        <v>iname[45] = "AND R2, R10, R11";</v>
      </c>
      <c r="C48" s="67" t="str">
        <f>"// "&amp;CONCATENATE('Instruction Entry'!B48, 'Instruction Entry'!C48, 'Instruction Entry'!D48, 'Instruction Entry'!E48, 'Instruction Entry'!F48, 'Instruction Entry'!G48, 'Instruction Entry'!H48, 'Instruction Entry'!I48, 'Instruction Entry'!J48, 'Instruction Entry'!K48, 'Instruction Entry'!L48, 'Instruction Entry'!M48, 'Instruction Entry'!N48, 'Instruction Entry'!O48, 'Instruction Entry'!P48, 'Instruction Entry'!Q48, 'Instruction Entry'!R48, 'Instruction Entry'!S48, 'Instruction Entry'!T48, 'Instruction Entry'!U48, 'Instruction Entry'!V48, 'Instruction Entry'!W48, 'Instruction Entry'!X48, 'Instruction Entry'!Y48, 'Instruction Entry'!Z48, 'Instruction Entry'!AA48, 'Instruction Entry'!AB48)&amp;CHAR(10)&amp;"iaddrbusout["&amp;A48&amp;"] ="&amp;" 64'h;"&amp;CHAR(10)&amp;"//            opcode"&amp;CHAR(10)&amp;"instrbusin["&amp;A48&amp;"] = {};"&amp;CHAR(10)&amp;CHAR(10)&amp;"daddrbusout["&amp;A48&amp;"] = 64'b;"&amp;CHAR(10)&amp;"databusin["&amp;A48&amp;"] = 64'b;"&amp;CHAR(10)&amp;"databusout["&amp;A48&amp;"] = 64'b;"&amp;CHAR(10)&amp;CHAR(10)</f>
        <v xml:space="preserve">// AND R2, R10, R11
iaddrbusout[45] = 64'h;
//            opcode
instrbusin[45] = {};
daddrbusout[45] = 64'b;
databusin[45] = 64'b;
databusout[45] = 64'b;
</v>
      </c>
      <c r="D48" s="78"/>
    </row>
    <row r="49" spans="1:4" ht="30" customHeight="1" x14ac:dyDescent="0.25">
      <c r="A49" s="1">
        <v>46</v>
      </c>
      <c r="B49" s="66" t="str">
        <f>"iname["&amp;A49&amp; "] = "&amp;CHAR(34)&amp;CONCATENATE('Instruction Entry'!B49, 'Instruction Entry'!C49, 'Instruction Entry'!D49, 'Instruction Entry'!E49, 'Instruction Entry'!F49, 'Instruction Entry'!G49,'Instruction Entry'!H49, 'Instruction Entry'!I49, 'Instruction Entry'!J49, 'Instruction Entry'!K49, 'Instruction Entry'!L49, 'Instruction Entry'!M49, 'Instruction Entry'!N49, 'Instruction Entry'!O49, 'Instruction Entry'!P49, 'Instruction Entry'!Q49, 'Instruction Entry'!R49, 'Instruction Entry'!S49, 'Instruction Entry'!T49, 'Instruction Entry'!U49, 'Instruction Entry'!V49, 'Instruction Entry'!W49, 'Instruction Entry'!X49, 'Instruction Entry'!Y49, 'Instruction Entry'!Z49, 'Instruction Entry'!AA49, 'Instruction Entry'!AB49)&amp;CHAR(34)&amp;";"</f>
        <v>iname[46] = "AND R3, R11, R12";</v>
      </c>
      <c r="C49" s="67" t="str">
        <f>"// "&amp;CONCATENATE('Instruction Entry'!B49, 'Instruction Entry'!C49, 'Instruction Entry'!D49, 'Instruction Entry'!E49, 'Instruction Entry'!F49, 'Instruction Entry'!G49, 'Instruction Entry'!H49, 'Instruction Entry'!I49, 'Instruction Entry'!J49, 'Instruction Entry'!K49, 'Instruction Entry'!L49, 'Instruction Entry'!M49, 'Instruction Entry'!N49, 'Instruction Entry'!O49, 'Instruction Entry'!P49, 'Instruction Entry'!Q49, 'Instruction Entry'!R49, 'Instruction Entry'!S49, 'Instruction Entry'!T49, 'Instruction Entry'!U49, 'Instruction Entry'!V49, 'Instruction Entry'!W49, 'Instruction Entry'!X49, 'Instruction Entry'!Y49, 'Instruction Entry'!Z49, 'Instruction Entry'!AA49, 'Instruction Entry'!AB49)&amp;CHAR(10)&amp;"iaddrbusout["&amp;A49&amp;"] ="&amp;" 64'h;"&amp;CHAR(10)&amp;"//            opcode"&amp;CHAR(10)&amp;"instrbusin["&amp;A49&amp;"] = {};"&amp;CHAR(10)&amp;CHAR(10)&amp;"daddrbusout["&amp;A49&amp;"] = 64'b;"&amp;CHAR(10)&amp;"databusin["&amp;A49&amp;"] = 64'b;"&amp;CHAR(10)&amp;"databusout["&amp;A49&amp;"] = 64'b;"&amp;CHAR(10)&amp;CHAR(10)</f>
        <v xml:space="preserve">// AND R3, R11, R12
iaddrbusout[46] = 64'h;
//            opcode
instrbusin[46] = {};
daddrbusout[46] = 64'b;
databusin[46] = 64'b;
databusout[46] = 64'b;
</v>
      </c>
      <c r="D49" s="78"/>
    </row>
    <row r="50" spans="1:4" ht="30" customHeight="1" x14ac:dyDescent="0.25">
      <c r="A50" s="1">
        <v>47</v>
      </c>
      <c r="B50" s="66" t="str">
        <f>"iname["&amp;A50&amp; "] = "&amp;CHAR(34)&amp;CONCATENATE('Instruction Entry'!B50, 'Instruction Entry'!C50, 'Instruction Entry'!D50, 'Instruction Entry'!E50, 'Instruction Entry'!F50, 'Instruction Entry'!G50,'Instruction Entry'!H50, 'Instruction Entry'!I50, 'Instruction Entry'!J50, 'Instruction Entry'!K50, 'Instruction Entry'!L50, 'Instruction Entry'!M50, 'Instruction Entry'!N50, 'Instruction Entry'!O50, 'Instruction Entry'!P50, 'Instruction Entry'!Q50, 'Instruction Entry'!R50, 'Instruction Entry'!S50, 'Instruction Entry'!T50, 'Instruction Entry'!U50, 'Instruction Entry'!V50, 'Instruction Entry'!W50, 'Instruction Entry'!X50, 'Instruction Entry'!Y50, 'Instruction Entry'!Z50, 'Instruction Entry'!AA50, 'Instruction Entry'!AB50)&amp;CHAR(34)&amp;";"</f>
        <v>iname[47] = "AND R4, R23, R22";</v>
      </c>
      <c r="C50" s="67" t="str">
        <f>"// "&amp;CONCATENATE('Instruction Entry'!B50, 'Instruction Entry'!C50, 'Instruction Entry'!D50, 'Instruction Entry'!E50, 'Instruction Entry'!F50, 'Instruction Entry'!G50, 'Instruction Entry'!H50, 'Instruction Entry'!I50, 'Instruction Entry'!J50, 'Instruction Entry'!K50, 'Instruction Entry'!L50, 'Instruction Entry'!M50, 'Instruction Entry'!N50, 'Instruction Entry'!O50, 'Instruction Entry'!P50, 'Instruction Entry'!Q50, 'Instruction Entry'!R50, 'Instruction Entry'!S50, 'Instruction Entry'!T50, 'Instruction Entry'!U50, 'Instruction Entry'!V50, 'Instruction Entry'!W50, 'Instruction Entry'!X50, 'Instruction Entry'!Y50, 'Instruction Entry'!Z50, 'Instruction Entry'!AA50, 'Instruction Entry'!AB50)&amp;CHAR(10)&amp;"iaddrbusout["&amp;A50&amp;"] ="&amp;" 64'h;"&amp;CHAR(10)&amp;"//            opcode"&amp;CHAR(10)&amp;"instrbusin["&amp;A50&amp;"] = {};"&amp;CHAR(10)&amp;CHAR(10)&amp;"daddrbusout["&amp;A50&amp;"] = 64'b;"&amp;CHAR(10)&amp;"databusin["&amp;A50&amp;"] = 64'b;"&amp;CHAR(10)&amp;"databusout["&amp;A50&amp;"] = 64'b;"&amp;CHAR(10)&amp;CHAR(10)</f>
        <v xml:space="preserve">// AND R4, R23, R22
iaddrbusout[47] = 64'h;
//            opcode
instrbusin[47] = {};
daddrbusout[47] = 64'b;
databusin[47] = 64'b;
databusout[47] = 64'b;
</v>
      </c>
      <c r="D50" s="78"/>
    </row>
    <row r="51" spans="1:4" ht="30" customHeight="1" x14ac:dyDescent="0.25">
      <c r="A51" s="1">
        <v>48</v>
      </c>
      <c r="B51" s="66" t="str">
        <f>"iname["&amp;A51&amp; "] = "&amp;CHAR(34)&amp;CONCATENATE('Instruction Entry'!B51, 'Instruction Entry'!C51, 'Instruction Entry'!D51, 'Instruction Entry'!E51, 'Instruction Entry'!F51, 'Instruction Entry'!G51,'Instruction Entry'!H51, 'Instruction Entry'!I51, 'Instruction Entry'!J51, 'Instruction Entry'!K51, 'Instruction Entry'!L51, 'Instruction Entry'!M51, 'Instruction Entry'!N51, 'Instruction Entry'!O51, 'Instruction Entry'!P51, 'Instruction Entry'!Q51, 'Instruction Entry'!R51, 'Instruction Entry'!S51, 'Instruction Entry'!T51, 'Instruction Entry'!U51, 'Instruction Entry'!V51, 'Instruction Entry'!W51, 'Instruction Entry'!X51, 'Instruction Entry'!Y51, 'Instruction Entry'!Z51, 'Instruction Entry'!AA51, 'Instruction Entry'!AB51)&amp;CHAR(34)&amp;";"</f>
        <v>iname[48] = "ADDS R5, R20, R21";</v>
      </c>
      <c r="C51" s="67" t="str">
        <f>"// "&amp;CONCATENATE('Instruction Entry'!B51, 'Instruction Entry'!C51, 'Instruction Entry'!D51, 'Instruction Entry'!E51, 'Instruction Entry'!F51, 'Instruction Entry'!G51, 'Instruction Entry'!H51, 'Instruction Entry'!I51, 'Instruction Entry'!J51, 'Instruction Entry'!K51, 'Instruction Entry'!L51, 'Instruction Entry'!M51, 'Instruction Entry'!N51, 'Instruction Entry'!O51, 'Instruction Entry'!P51, 'Instruction Entry'!Q51, 'Instruction Entry'!R51, 'Instruction Entry'!S51, 'Instruction Entry'!T51, 'Instruction Entry'!U51, 'Instruction Entry'!V51, 'Instruction Entry'!W51, 'Instruction Entry'!X51, 'Instruction Entry'!Y51, 'Instruction Entry'!Z51, 'Instruction Entry'!AA51, 'Instruction Entry'!AB51)&amp;CHAR(10)&amp;"iaddrbusout["&amp;A51&amp;"] ="&amp;" 64'h;"&amp;CHAR(10)&amp;"//            opcode"&amp;CHAR(10)&amp;"instrbusin["&amp;A51&amp;"] = {};"&amp;CHAR(10)&amp;CHAR(10)&amp;"daddrbusout["&amp;A51&amp;"] = 64'b;"&amp;CHAR(10)&amp;"databusin["&amp;A51&amp;"] = 64'b;"&amp;CHAR(10)&amp;"databusout["&amp;A51&amp;"] = 64'b;"&amp;CHAR(10)&amp;CHAR(10)</f>
        <v xml:space="preserve">// ADDS R5, R20, R21
iaddrbusout[48] = 64'h;
//            opcode
instrbusin[48] = {};
daddrbusout[48] = 64'b;
databusin[48] = 64'b;
databusout[48] = 64'b;
</v>
      </c>
      <c r="D51" s="78"/>
    </row>
    <row r="52" spans="1:4" ht="30" customHeight="1" x14ac:dyDescent="0.25">
      <c r="A52" s="1">
        <v>49</v>
      </c>
      <c r="B52" s="66" t="str">
        <f>"iname["&amp;A52&amp; "] = "&amp;CHAR(34)&amp;CONCATENATE('Instruction Entry'!B52, 'Instruction Entry'!C52, 'Instruction Entry'!D52, 'Instruction Entry'!E52, 'Instruction Entry'!F52, 'Instruction Entry'!G52,'Instruction Entry'!H52, 'Instruction Entry'!I52, 'Instruction Entry'!J52, 'Instruction Entry'!K52, 'Instruction Entry'!L52, 'Instruction Entry'!M52, 'Instruction Entry'!N52, 'Instruction Entry'!O52, 'Instruction Entry'!P52, 'Instruction Entry'!Q52, 'Instruction Entry'!R52, 'Instruction Entry'!S52, 'Instruction Entry'!T52, 'Instruction Entry'!U52, 'Instruction Entry'!V52, 'Instruction Entry'!W52, 'Instruction Entry'!X52, 'Instruction Entry'!Y52, 'Instruction Entry'!Z52, 'Instruction Entry'!AA52, 'Instruction Entry'!AB52)&amp;CHAR(34)&amp;";"</f>
        <v>iname[49] = "ADDS R6, R21, R22";</v>
      </c>
      <c r="C52" s="67" t="str">
        <f>"// "&amp;CONCATENATE('Instruction Entry'!B52, 'Instruction Entry'!C52, 'Instruction Entry'!D52, 'Instruction Entry'!E52, 'Instruction Entry'!F52, 'Instruction Entry'!G52, 'Instruction Entry'!H52, 'Instruction Entry'!I52, 'Instruction Entry'!J52, 'Instruction Entry'!K52, 'Instruction Entry'!L52, 'Instruction Entry'!M52, 'Instruction Entry'!N52, 'Instruction Entry'!O52, 'Instruction Entry'!P52, 'Instruction Entry'!Q52, 'Instruction Entry'!R52, 'Instruction Entry'!S52, 'Instruction Entry'!T52, 'Instruction Entry'!U52, 'Instruction Entry'!V52, 'Instruction Entry'!W52, 'Instruction Entry'!X52, 'Instruction Entry'!Y52, 'Instruction Entry'!Z52, 'Instruction Entry'!AA52, 'Instruction Entry'!AB52)&amp;CHAR(10)&amp;"iaddrbusout["&amp;A52&amp;"] ="&amp;" 64'h;"&amp;CHAR(10)&amp;"//            opcode"&amp;CHAR(10)&amp;"instrbusin["&amp;A52&amp;"] = {};"&amp;CHAR(10)&amp;CHAR(10)&amp;"daddrbusout["&amp;A52&amp;"] = 64'b;"&amp;CHAR(10)&amp;"databusin["&amp;A52&amp;"] = 64'b;"&amp;CHAR(10)&amp;"databusout["&amp;A52&amp;"] = 64'b;"&amp;CHAR(10)&amp;CHAR(10)</f>
        <v xml:space="preserve">// ADDS R6, R21, R22
iaddrbusout[49] = 64'h;
//            opcode
instrbusin[49] = {};
daddrbusout[49] = 64'b;
databusin[49] = 64'b;
databusout[49] = 64'b;
</v>
      </c>
      <c r="D52" s="78"/>
    </row>
    <row r="53" spans="1:4" ht="30" customHeight="1" x14ac:dyDescent="0.25">
      <c r="A53" s="1">
        <v>50</v>
      </c>
      <c r="B53" s="66" t="str">
        <f>"iname["&amp;A53&amp; "] = "&amp;CHAR(34)&amp;CONCATENATE('Instruction Entry'!B53, 'Instruction Entry'!C53, 'Instruction Entry'!D53, 'Instruction Entry'!E53, 'Instruction Entry'!F53, 'Instruction Entry'!G53,'Instruction Entry'!H53, 'Instruction Entry'!I53, 'Instruction Entry'!J53, 'Instruction Entry'!K53, 'Instruction Entry'!L53, 'Instruction Entry'!M53, 'Instruction Entry'!N53, 'Instruction Entry'!O53, 'Instruction Entry'!P53, 'Instruction Entry'!Q53, 'Instruction Entry'!R53, 'Instruction Entry'!S53, 'Instruction Entry'!T53, 'Instruction Entry'!U53, 'Instruction Entry'!V53, 'Instruction Entry'!W53, 'Instruction Entry'!X53, 'Instruction Entry'!Y53, 'Instruction Entry'!Z53, 'Instruction Entry'!AA53, 'Instruction Entry'!AB53)&amp;CHAR(34)&amp;";"</f>
        <v>iname[50] = "ADDS R1, R2, R30";</v>
      </c>
      <c r="C53" s="67" t="str">
        <f>"// "&amp;CONCATENATE('Instruction Entry'!B53, 'Instruction Entry'!C53, 'Instruction Entry'!D53, 'Instruction Entry'!E53, 'Instruction Entry'!F53, 'Instruction Entry'!G53, 'Instruction Entry'!H53, 'Instruction Entry'!I53, 'Instruction Entry'!J53, 'Instruction Entry'!K53, 'Instruction Entry'!L53, 'Instruction Entry'!M53, 'Instruction Entry'!N53, 'Instruction Entry'!O53, 'Instruction Entry'!P53, 'Instruction Entry'!Q53, 'Instruction Entry'!R53, 'Instruction Entry'!S53, 'Instruction Entry'!T53, 'Instruction Entry'!U53, 'Instruction Entry'!V53, 'Instruction Entry'!W53, 'Instruction Entry'!X53, 'Instruction Entry'!Y53, 'Instruction Entry'!Z53, 'Instruction Entry'!AA53, 'Instruction Entry'!AB53)&amp;CHAR(10)&amp;"iaddrbusout["&amp;A53&amp;"] ="&amp;" 64'h;"&amp;CHAR(10)&amp;"//            opcode"&amp;CHAR(10)&amp;"instrbusin["&amp;A53&amp;"] = {};"&amp;CHAR(10)&amp;CHAR(10)&amp;"daddrbusout["&amp;A53&amp;"] = 64'b;"&amp;CHAR(10)&amp;"databusin["&amp;A53&amp;"] = 64'b;"&amp;CHAR(10)&amp;"databusout["&amp;A53&amp;"] = 64'b;"&amp;CHAR(10)&amp;CHAR(10)</f>
        <v xml:space="preserve">// ADDS R1, R2, R30
iaddrbusout[50] = 64'h;
//            opcode
instrbusin[50] = {};
daddrbusout[50] = 64'b;
databusin[50] = 64'b;
databusout[50] = 64'b;
</v>
      </c>
      <c r="D53" s="78"/>
    </row>
    <row r="54" spans="1:4" ht="30" customHeight="1" x14ac:dyDescent="0.25">
      <c r="A54" s="1">
        <v>51</v>
      </c>
      <c r="B54" s="66" t="str">
        <f>"iname["&amp;A54&amp; "] = "&amp;CHAR(34)&amp;CONCATENATE('Instruction Entry'!B54, 'Instruction Entry'!C54, 'Instruction Entry'!D54, 'Instruction Entry'!E54, 'Instruction Entry'!F54, 'Instruction Entry'!G54,'Instruction Entry'!H54, 'Instruction Entry'!I54, 'Instruction Entry'!J54, 'Instruction Entry'!K54, 'Instruction Entry'!L54, 'Instruction Entry'!M54, 'Instruction Entry'!N54, 'Instruction Entry'!O54, 'Instruction Entry'!P54, 'Instruction Entry'!Q54, 'Instruction Entry'!R54, 'Instruction Entry'!S54, 'Instruction Entry'!T54, 'Instruction Entry'!U54, 'Instruction Entry'!V54, 'Instruction Entry'!W54, 'Instruction Entry'!X54, 'Instruction Entry'!Y54, 'Instruction Entry'!Z54, 'Instruction Entry'!AA54, 'Instruction Entry'!AB54)&amp;CHAR(34)&amp;";"</f>
        <v>iname[51] = "B h30";</v>
      </c>
      <c r="C54" s="67" t="str">
        <f>"// "&amp;CONCATENATE('Instruction Entry'!B54, 'Instruction Entry'!C54, 'Instruction Entry'!D54, 'Instruction Entry'!E54, 'Instruction Entry'!F54, 'Instruction Entry'!G54, 'Instruction Entry'!H54, 'Instruction Entry'!I54, 'Instruction Entry'!J54, 'Instruction Entry'!K54, 'Instruction Entry'!L54, 'Instruction Entry'!M54, 'Instruction Entry'!N54, 'Instruction Entry'!O54, 'Instruction Entry'!P54, 'Instruction Entry'!Q54, 'Instruction Entry'!R54, 'Instruction Entry'!S54, 'Instruction Entry'!T54, 'Instruction Entry'!U54, 'Instruction Entry'!V54, 'Instruction Entry'!W54, 'Instruction Entry'!X54, 'Instruction Entry'!Y54, 'Instruction Entry'!Z54, 'Instruction Entry'!AA54, 'Instruction Entry'!AB54)&amp;CHAR(10)&amp;"iaddrbusout["&amp;A54&amp;"] ="&amp;" 64'h;"&amp;CHAR(10)&amp;"//            opcode"&amp;CHAR(10)&amp;"instrbusin["&amp;A54&amp;"] = {};"&amp;CHAR(10)&amp;CHAR(10)&amp;"daddrbusout["&amp;A54&amp;"] = 64'b;"&amp;CHAR(10)&amp;"databusin["&amp;A54&amp;"] = 64'b;"&amp;CHAR(10)&amp;"databusout["&amp;A54&amp;"] = 64'b;"&amp;CHAR(10)&amp;CHAR(10)</f>
        <v xml:space="preserve">// B h30
iaddrbusout[51] = 64'h;
//            opcode
instrbusin[51] = {};
daddrbusout[51] = 64'b;
databusin[51] = 64'b;
databusout[51] = 64'b;
</v>
      </c>
      <c r="D54" s="78"/>
    </row>
    <row r="55" spans="1:4" ht="30" customHeight="1" x14ac:dyDescent="0.25">
      <c r="A55" s="1">
        <v>52</v>
      </c>
      <c r="B55" s="66" t="str">
        <f>"iname["&amp;A55&amp; "] = "&amp;CHAR(34)&amp;CONCATENATE('Instruction Entry'!B55, 'Instruction Entry'!C55, 'Instruction Entry'!D55, 'Instruction Entry'!E55, 'Instruction Entry'!F55, 'Instruction Entry'!G55,'Instruction Entry'!H55, 'Instruction Entry'!I55, 'Instruction Entry'!J55, 'Instruction Entry'!K55, 'Instruction Entry'!L55, 'Instruction Entry'!M55, 'Instruction Entry'!N55, 'Instruction Entry'!O55, 'Instruction Entry'!P55, 'Instruction Entry'!Q55, 'Instruction Entry'!R55, 'Instruction Entry'!S55, 'Instruction Entry'!T55, 'Instruction Entry'!U55, 'Instruction Entry'!V55, 'Instruction Entry'!W55, 'Instruction Entry'!X55, 'Instruction Entry'!Y55, 'Instruction Entry'!Z55, 'Instruction Entry'!AA55, 'Instruction Entry'!AB55)&amp;CHAR(34)&amp;";"</f>
        <v>iname[52] = "BEQ hFFFF";</v>
      </c>
      <c r="C55" s="67" t="str">
        <f>"// "&amp;CONCATENATE('Instruction Entry'!B55, 'Instruction Entry'!C55, 'Instruction Entry'!D55, 'Instruction Entry'!E55, 'Instruction Entry'!F55, 'Instruction Entry'!G55, 'Instruction Entry'!H55, 'Instruction Entry'!I55, 'Instruction Entry'!J55, 'Instruction Entry'!K55, 'Instruction Entry'!L55, 'Instruction Entry'!M55, 'Instruction Entry'!N55, 'Instruction Entry'!O55, 'Instruction Entry'!P55, 'Instruction Entry'!Q55, 'Instruction Entry'!R55, 'Instruction Entry'!S55, 'Instruction Entry'!T55, 'Instruction Entry'!U55, 'Instruction Entry'!V55, 'Instruction Entry'!W55, 'Instruction Entry'!X55, 'Instruction Entry'!Y55, 'Instruction Entry'!Z55, 'Instruction Entry'!AA55, 'Instruction Entry'!AB55)&amp;CHAR(10)&amp;"iaddrbusout["&amp;A55&amp;"] ="&amp;" 64'h;"&amp;CHAR(10)&amp;"//            opcode"&amp;CHAR(10)&amp;"instrbusin["&amp;A55&amp;"] = {};"&amp;CHAR(10)&amp;CHAR(10)&amp;"daddrbusout["&amp;A55&amp;"] = 64'b;"&amp;CHAR(10)&amp;"databusin["&amp;A55&amp;"] = 64'b;"&amp;CHAR(10)&amp;"databusout["&amp;A55&amp;"] = 64'b;"&amp;CHAR(10)&amp;CHAR(10)</f>
        <v xml:space="preserve">// BEQ hFFFF
iaddrbusout[52] = 64'h;
//            opcode
instrbusin[52] = {};
daddrbusout[52] = 64'b;
databusin[52] = 64'b;
databusout[52] = 64'b;
</v>
      </c>
      <c r="D55" s="78"/>
    </row>
    <row r="56" spans="1:4" ht="30" customHeight="1" x14ac:dyDescent="0.25">
      <c r="A56" s="1">
        <v>53</v>
      </c>
      <c r="B56" s="66" t="str">
        <f>"iname["&amp;A56&amp; "] = "&amp;CHAR(34)&amp;CONCATENATE('Instruction Entry'!B56, 'Instruction Entry'!C56, 'Instruction Entry'!D56, 'Instruction Entry'!E56, 'Instruction Entry'!F56, 'Instruction Entry'!G56,'Instruction Entry'!H56, 'Instruction Entry'!I56, 'Instruction Entry'!J56, 'Instruction Entry'!K56, 'Instruction Entry'!L56, 'Instruction Entry'!M56, 'Instruction Entry'!N56, 'Instruction Entry'!O56, 'Instruction Entry'!P56, 'Instruction Entry'!Q56, 'Instruction Entry'!R56, 'Instruction Entry'!S56, 'Instruction Entry'!T56, 'Instruction Entry'!U56, 'Instruction Entry'!V56, 'Instruction Entry'!W56, 'Instruction Entry'!X56, 'Instruction Entry'!Y56, 'Instruction Entry'!Z56, 'Instruction Entry'!AA56, 'Instruction Entry'!AB56)&amp;CHAR(34)&amp;";"</f>
        <v>iname[53] = "CBNZ #10, R6";</v>
      </c>
      <c r="C56" s="67" t="str">
        <f>"// "&amp;CONCATENATE('Instruction Entry'!B56, 'Instruction Entry'!C56, 'Instruction Entry'!D56, 'Instruction Entry'!E56, 'Instruction Entry'!F56, 'Instruction Entry'!G56, 'Instruction Entry'!H56, 'Instruction Entry'!I56, 'Instruction Entry'!J56, 'Instruction Entry'!K56, 'Instruction Entry'!L56, 'Instruction Entry'!M56, 'Instruction Entry'!N56, 'Instruction Entry'!O56, 'Instruction Entry'!P56, 'Instruction Entry'!Q56, 'Instruction Entry'!R56, 'Instruction Entry'!S56, 'Instruction Entry'!T56, 'Instruction Entry'!U56, 'Instruction Entry'!V56, 'Instruction Entry'!W56, 'Instruction Entry'!X56, 'Instruction Entry'!Y56, 'Instruction Entry'!Z56, 'Instruction Entry'!AA56, 'Instruction Entry'!AB56)&amp;CHAR(10)&amp;"iaddrbusout["&amp;A56&amp;"] ="&amp;" 64'h;"&amp;CHAR(10)&amp;"//            opcode"&amp;CHAR(10)&amp;"instrbusin["&amp;A56&amp;"] = {};"&amp;CHAR(10)&amp;CHAR(10)&amp;"daddrbusout["&amp;A56&amp;"] = 64'b;"&amp;CHAR(10)&amp;"databusin["&amp;A56&amp;"] = 64'b;"&amp;CHAR(10)&amp;"databusout["&amp;A56&amp;"] = 64'b;"&amp;CHAR(10)&amp;CHAR(10)</f>
        <v xml:space="preserve">// CBNZ #10, R6
iaddrbusout[53] = 64'h;
//            opcode
instrbusin[53] = {};
daddrbusout[53] = 64'b;
databusin[53] = 64'b;
databusout[53] = 64'b;
</v>
      </c>
      <c r="D56" s="78"/>
    </row>
    <row r="57" spans="1:4" ht="30" customHeight="1" x14ac:dyDescent="0.25">
      <c r="A57" s="1">
        <v>54</v>
      </c>
      <c r="B57" s="66" t="str">
        <f>"iname["&amp;A57&amp; "] = "&amp;CHAR(34)&amp;CONCATENATE('Instruction Entry'!B57, 'Instruction Entry'!C57, 'Instruction Entry'!D57, 'Instruction Entry'!E57, 'Instruction Entry'!F57, 'Instruction Entry'!G57,'Instruction Entry'!H57, 'Instruction Entry'!I57, 'Instruction Entry'!J57, 'Instruction Entry'!K57, 'Instruction Entry'!L57, 'Instruction Entry'!M57, 'Instruction Entry'!N57, 'Instruction Entry'!O57, 'Instruction Entry'!P57, 'Instruction Entry'!Q57, 'Instruction Entry'!R57, 'Instruction Entry'!S57, 'Instruction Entry'!T57, 'Instruction Entry'!U57, 'Instruction Entry'!V57, 'Instruction Entry'!W57, 'Instruction Entry'!X57, 'Instruction Entry'!Y57, 'Instruction Entry'!Z57, 'Instruction Entry'!AA57, 'Instruction Entry'!AB57)&amp;CHAR(34)&amp;";"</f>
        <v>iname[54] = "EORI, R0, R31, #FFF";</v>
      </c>
      <c r="C57" s="67" t="str">
        <f>"// "&amp;CONCATENATE('Instruction Entry'!B57, 'Instruction Entry'!C57, 'Instruction Entry'!D57, 'Instruction Entry'!E57, 'Instruction Entry'!F57, 'Instruction Entry'!G57, 'Instruction Entry'!H57, 'Instruction Entry'!I57, 'Instruction Entry'!J57, 'Instruction Entry'!K57, 'Instruction Entry'!L57, 'Instruction Entry'!M57, 'Instruction Entry'!N57, 'Instruction Entry'!O57, 'Instruction Entry'!P57, 'Instruction Entry'!Q57, 'Instruction Entry'!R57, 'Instruction Entry'!S57, 'Instruction Entry'!T57, 'Instruction Entry'!U57, 'Instruction Entry'!V57, 'Instruction Entry'!W57, 'Instruction Entry'!X57, 'Instruction Entry'!Y57, 'Instruction Entry'!Z57, 'Instruction Entry'!AA57, 'Instruction Entry'!AB57)&amp;CHAR(10)&amp;"iaddrbusout["&amp;A57&amp;"] ="&amp;" 64'h;"&amp;CHAR(10)&amp;"//            opcode"&amp;CHAR(10)&amp;"instrbusin["&amp;A57&amp;"] = {};"&amp;CHAR(10)&amp;CHAR(10)&amp;"daddrbusout["&amp;A57&amp;"] = 64'b;"&amp;CHAR(10)&amp;"databusin["&amp;A57&amp;"] = 64'b;"&amp;CHAR(10)&amp;"databusout["&amp;A57&amp;"] = 64'b;"&amp;CHAR(10)&amp;CHAR(10)</f>
        <v xml:space="preserve">// EORI, R0, R31, #FFF
iaddrbusout[54] = 64'h;
//            opcode
instrbusin[54] = {};
daddrbusout[54] = 64'b;
databusin[54] = 64'b;
databusout[54] = 64'b;
</v>
      </c>
      <c r="D57" s="78"/>
    </row>
    <row r="58" spans="1:4" ht="30" customHeight="1" x14ac:dyDescent="0.25">
      <c r="A58" s="1">
        <v>55</v>
      </c>
      <c r="B58" s="66" t="str">
        <f>"iname["&amp;A58&amp; "] = "&amp;CHAR(34)&amp;CONCATENATE('Instruction Entry'!B58, 'Instruction Entry'!C58, 'Instruction Entry'!D58, 'Instruction Entry'!E58, 'Instruction Entry'!F58, 'Instruction Entry'!G58,'Instruction Entry'!H58, 'Instruction Entry'!I58, 'Instruction Entry'!J58, 'Instruction Entry'!K58, 'Instruction Entry'!L58, 'Instruction Entry'!M58, 'Instruction Entry'!N58, 'Instruction Entry'!O58, 'Instruction Entry'!P58, 'Instruction Entry'!Q58, 'Instruction Entry'!R58, 'Instruction Entry'!S58, 'Instruction Entry'!T58, 'Instruction Entry'!U58, 'Instruction Entry'!V58, 'Instruction Entry'!W58, 'Instruction Entry'!X58, 'Instruction Entry'!Y58, 'Instruction Entry'!Z58, 'Instruction Entry'!AA58, 'Instruction Entry'!AB58)&amp;CHAR(34)&amp;";"</f>
        <v>iname[55] = "EORI, R31, R31, #FFF";</v>
      </c>
      <c r="C58" s="67" t="str">
        <f>"// "&amp;CONCATENATE('Instruction Entry'!B58, 'Instruction Entry'!C58, 'Instruction Entry'!D58, 'Instruction Entry'!E58, 'Instruction Entry'!F58, 'Instruction Entry'!G58, 'Instruction Entry'!H58, 'Instruction Entry'!I58, 'Instruction Entry'!J58, 'Instruction Entry'!K58, 'Instruction Entry'!L58, 'Instruction Entry'!M58, 'Instruction Entry'!N58, 'Instruction Entry'!O58, 'Instruction Entry'!P58, 'Instruction Entry'!Q58, 'Instruction Entry'!R58, 'Instruction Entry'!S58, 'Instruction Entry'!T58, 'Instruction Entry'!U58, 'Instruction Entry'!V58, 'Instruction Entry'!W58, 'Instruction Entry'!X58, 'Instruction Entry'!Y58, 'Instruction Entry'!Z58, 'Instruction Entry'!AA58, 'Instruction Entry'!AB58)&amp;CHAR(10)&amp;"iaddrbusout["&amp;A58&amp;"] ="&amp;" 64'h;"&amp;CHAR(10)&amp;"//            opcode"&amp;CHAR(10)&amp;"instrbusin["&amp;A58&amp;"] = {};"&amp;CHAR(10)&amp;CHAR(10)&amp;"daddrbusout["&amp;A58&amp;"] = 64'b;"&amp;CHAR(10)&amp;"databusin["&amp;A58&amp;"] = 64'b;"&amp;CHAR(10)&amp;"databusout["&amp;A58&amp;"] = 64'b;"&amp;CHAR(10)&amp;CHAR(10)</f>
        <v xml:space="preserve">// EORI, R31, R31, #FFF
iaddrbusout[55] = 64'h;
//            opcode
instrbusin[55] = {};
daddrbusout[55] = 64'b;
databusin[55] = 64'b;
databusout[55] = 64'b;
</v>
      </c>
      <c r="D58" s="78"/>
    </row>
    <row r="59" spans="1:4" ht="30" customHeight="1" x14ac:dyDescent="0.25">
      <c r="A59" s="1">
        <v>56</v>
      </c>
      <c r="B59" s="66" t="str">
        <f>"iname["&amp;A59&amp; "] = "&amp;CHAR(34)&amp;CONCATENATE('Instruction Entry'!B59, 'Instruction Entry'!C59, 'Instruction Entry'!D59, 'Instruction Entry'!E59, 'Instruction Entry'!F59, 'Instruction Entry'!G59,'Instruction Entry'!H59, 'Instruction Entry'!I59, 'Instruction Entry'!J59, 'Instruction Entry'!K59, 'Instruction Entry'!L59, 'Instruction Entry'!M59, 'Instruction Entry'!N59, 'Instruction Entry'!O59, 'Instruction Entry'!P59, 'Instruction Entry'!Q59, 'Instruction Entry'!R59, 'Instruction Entry'!S59, 'Instruction Entry'!T59, 'Instruction Entry'!U59, 'Instruction Entry'!V59, 'Instruction Entry'!W59, 'Instruction Entry'!X59, 'Instruction Entry'!Y59, 'Instruction Entry'!Z59, 'Instruction Entry'!AA59, 'Instruction Entry'!AB59)&amp;CHAR(34)&amp;";"</f>
        <v>iname[56] = "EOR R31, R1, R2";</v>
      </c>
      <c r="C59" s="67" t="str">
        <f>"// "&amp;CONCATENATE('Instruction Entry'!B59, 'Instruction Entry'!C59, 'Instruction Entry'!D59, 'Instruction Entry'!E59, 'Instruction Entry'!F59, 'Instruction Entry'!G59, 'Instruction Entry'!H59, 'Instruction Entry'!I59, 'Instruction Entry'!J59, 'Instruction Entry'!K59, 'Instruction Entry'!L59, 'Instruction Entry'!M59, 'Instruction Entry'!N59, 'Instruction Entry'!O59, 'Instruction Entry'!P59, 'Instruction Entry'!Q59, 'Instruction Entry'!R59, 'Instruction Entry'!S59, 'Instruction Entry'!T59, 'Instruction Entry'!U59, 'Instruction Entry'!V59, 'Instruction Entry'!W59, 'Instruction Entry'!X59, 'Instruction Entry'!Y59, 'Instruction Entry'!Z59, 'Instruction Entry'!AA59, 'Instruction Entry'!AB59)&amp;CHAR(10)&amp;"iaddrbusout["&amp;A59&amp;"] ="&amp;" 64'h;"&amp;CHAR(10)&amp;"//            opcode"&amp;CHAR(10)&amp;"instrbusin["&amp;A59&amp;"] = {};"&amp;CHAR(10)&amp;CHAR(10)&amp;"daddrbusout["&amp;A59&amp;"] = 64'b;"&amp;CHAR(10)&amp;"databusin["&amp;A59&amp;"] = 64'b;"&amp;CHAR(10)&amp;"databusout["&amp;A59&amp;"] = 64'b;"&amp;CHAR(10)&amp;CHAR(10)</f>
        <v xml:space="preserve">// EOR R31, R1, R2
iaddrbusout[56] = 64'h;
//            opcode
instrbusin[56] = {};
daddrbusout[56] = 64'b;
databusin[56] = 64'b;
databusout[56] = 64'b;
</v>
      </c>
      <c r="D59" s="78"/>
    </row>
    <row r="60" spans="1:4" ht="30" customHeight="1" x14ac:dyDescent="0.25">
      <c r="A60" s="1">
        <v>57</v>
      </c>
      <c r="B60" s="66" t="str">
        <f>"iname["&amp;A60&amp; "] = "&amp;CHAR(34)&amp;CONCATENATE('Instruction Entry'!B60, 'Instruction Entry'!C60, 'Instruction Entry'!D60, 'Instruction Entry'!E60, 'Instruction Entry'!F60, 'Instruction Entry'!G60,'Instruction Entry'!H60, 'Instruction Entry'!I60, 'Instruction Entry'!J60, 'Instruction Entry'!K60, 'Instruction Entry'!L60, 'Instruction Entry'!M60, 'Instruction Entry'!N60, 'Instruction Entry'!O60, 'Instruction Entry'!P60, 'Instruction Entry'!Q60, 'Instruction Entry'!R60, 'Instruction Entry'!S60, 'Instruction Entry'!T60, 'Instruction Entry'!U60, 'Instruction Entry'!V60, 'Instruction Entry'!W60, 'Instruction Entry'!X60, 'Instruction Entry'!Y60, 'Instruction Entry'!Z60, 'Instruction Entry'!AA60, 'Instruction Entry'!AB60)&amp;CHAR(34)&amp;";"</f>
        <v>iname[57] = "CBNZ #10, R31";</v>
      </c>
      <c r="C60" s="67" t="str">
        <f>"// "&amp;CONCATENATE('Instruction Entry'!B60, 'Instruction Entry'!C60, 'Instruction Entry'!D60, 'Instruction Entry'!E60, 'Instruction Entry'!F60, 'Instruction Entry'!G60, 'Instruction Entry'!H60, 'Instruction Entry'!I60, 'Instruction Entry'!J60, 'Instruction Entry'!K60, 'Instruction Entry'!L60, 'Instruction Entry'!M60, 'Instruction Entry'!N60, 'Instruction Entry'!O60, 'Instruction Entry'!P60, 'Instruction Entry'!Q60, 'Instruction Entry'!R60, 'Instruction Entry'!S60, 'Instruction Entry'!T60, 'Instruction Entry'!U60, 'Instruction Entry'!V60, 'Instruction Entry'!W60, 'Instruction Entry'!X60, 'Instruction Entry'!Y60, 'Instruction Entry'!Z60, 'Instruction Entry'!AA60, 'Instruction Entry'!AB60)&amp;CHAR(10)&amp;"iaddrbusout["&amp;A60&amp;"] ="&amp;" 64'h;"&amp;CHAR(10)&amp;"//            opcode"&amp;CHAR(10)&amp;"instrbusin["&amp;A60&amp;"] = {};"&amp;CHAR(10)&amp;CHAR(10)&amp;"daddrbusout["&amp;A60&amp;"] = 64'b;"&amp;CHAR(10)&amp;"databusin["&amp;A60&amp;"] = 64'b;"&amp;CHAR(10)&amp;"databusout["&amp;A60&amp;"] = 64'b;"&amp;CHAR(10)&amp;CHAR(10)</f>
        <v xml:space="preserve">// CBNZ #10, R31
iaddrbusout[57] = 64'h;
//            opcode
instrbusin[57] = {};
daddrbusout[57] = 64'b;
databusin[57] = 64'b;
databusout[57] = 64'b;
</v>
      </c>
      <c r="D60" s="78"/>
    </row>
    <row r="61" spans="1:4" ht="30" customHeight="1" x14ac:dyDescent="0.25">
      <c r="A61" s="1">
        <v>58</v>
      </c>
      <c r="B61" s="66" t="str">
        <f>"iname["&amp;A61&amp; "] = "&amp;CHAR(34)&amp;CONCATENATE('Instruction Entry'!B61, 'Instruction Entry'!C61, 'Instruction Entry'!D61, 'Instruction Entry'!E61, 'Instruction Entry'!F61, 'Instruction Entry'!G61,'Instruction Entry'!H61, 'Instruction Entry'!I61, 'Instruction Entry'!J61, 'Instruction Entry'!K61, 'Instruction Entry'!L61, 'Instruction Entry'!M61, 'Instruction Entry'!N61, 'Instruction Entry'!O61, 'Instruction Entry'!P61, 'Instruction Entry'!Q61, 'Instruction Entry'!R61, 'Instruction Entry'!S61, 'Instruction Entry'!T61, 'Instruction Entry'!U61, 'Instruction Entry'!V61, 'Instruction Entry'!W61, 'Instruction Entry'!X61, 'Instruction Entry'!Y61, 'Instruction Entry'!Z61, 'Instruction Entry'!AA61, 'Instruction Entry'!AB61)&amp;CHAR(34)&amp;";"</f>
        <v>iname[58] = "LSL R5, R2, 6'd19";</v>
      </c>
      <c r="C61" s="67" t="str">
        <f>"// "&amp;CONCATENATE('Instruction Entry'!B61, 'Instruction Entry'!C61, 'Instruction Entry'!D61, 'Instruction Entry'!E61, 'Instruction Entry'!F61, 'Instruction Entry'!G61, 'Instruction Entry'!H61, 'Instruction Entry'!I61, 'Instruction Entry'!J61, 'Instruction Entry'!K61, 'Instruction Entry'!L61, 'Instruction Entry'!M61, 'Instruction Entry'!N61, 'Instruction Entry'!O61, 'Instruction Entry'!P61, 'Instruction Entry'!Q61, 'Instruction Entry'!R61, 'Instruction Entry'!S61, 'Instruction Entry'!T61, 'Instruction Entry'!U61, 'Instruction Entry'!V61, 'Instruction Entry'!W61, 'Instruction Entry'!X61, 'Instruction Entry'!Y61, 'Instruction Entry'!Z61, 'Instruction Entry'!AA61, 'Instruction Entry'!AB61)&amp;CHAR(10)&amp;"iaddrbusout["&amp;A61&amp;"] ="&amp;" 64'h;"&amp;CHAR(10)&amp;"//            opcode"&amp;CHAR(10)&amp;"instrbusin["&amp;A61&amp;"] = {};"&amp;CHAR(10)&amp;CHAR(10)&amp;"daddrbusout["&amp;A61&amp;"] = 64'b;"&amp;CHAR(10)&amp;"databusin["&amp;A61&amp;"] = 64'b;"&amp;CHAR(10)&amp;"databusout["&amp;A61&amp;"] = 64'b;"&amp;CHAR(10)&amp;CHAR(10)</f>
        <v xml:space="preserve">// LSL R5, R2, 6'd19
iaddrbusout[58] = 64'h;
//            opcode
instrbusin[58] = {};
daddrbusout[58] = 64'b;
databusin[58] = 64'b;
databusout[58] = 64'b;
</v>
      </c>
      <c r="D61" s="78"/>
    </row>
    <row r="62" spans="1:4" ht="30" customHeight="1" x14ac:dyDescent="0.25">
      <c r="A62" s="1">
        <v>59</v>
      </c>
      <c r="B62" s="66" t="str">
        <f>"iname["&amp;A62&amp; "] = "&amp;CHAR(34)&amp;CONCATENATE('Instruction Entry'!B62, 'Instruction Entry'!C62, 'Instruction Entry'!D62, 'Instruction Entry'!E62, 'Instruction Entry'!F62, 'Instruction Entry'!G62,'Instruction Entry'!H62, 'Instruction Entry'!I62, 'Instruction Entry'!J62, 'Instruction Entry'!K62, 'Instruction Entry'!L62, 'Instruction Entry'!M62, 'Instruction Entry'!N62, 'Instruction Entry'!O62, 'Instruction Entry'!P62, 'Instruction Entry'!Q62, 'Instruction Entry'!R62, 'Instruction Entry'!S62, 'Instruction Entry'!T62, 'Instruction Entry'!U62, 'Instruction Entry'!V62, 'Instruction Entry'!W62, 'Instruction Entry'!X62, 'Instruction Entry'!Y62, 'Instruction Entry'!Z62, 'Instruction Entry'!AA62, 'Instruction Entry'!AB62)&amp;CHAR(34)&amp;";"</f>
        <v>iname[59] = "LSR R6, R3, 6'd20";</v>
      </c>
      <c r="C62" s="67" t="str">
        <f>"// "&amp;CONCATENATE('Instruction Entry'!B62, 'Instruction Entry'!C62, 'Instruction Entry'!D62, 'Instruction Entry'!E62, 'Instruction Entry'!F62, 'Instruction Entry'!G62, 'Instruction Entry'!H62, 'Instruction Entry'!I62, 'Instruction Entry'!J62, 'Instruction Entry'!K62, 'Instruction Entry'!L62, 'Instruction Entry'!M62, 'Instruction Entry'!N62, 'Instruction Entry'!O62, 'Instruction Entry'!P62, 'Instruction Entry'!Q62, 'Instruction Entry'!R62, 'Instruction Entry'!S62, 'Instruction Entry'!T62, 'Instruction Entry'!U62, 'Instruction Entry'!V62, 'Instruction Entry'!W62, 'Instruction Entry'!X62, 'Instruction Entry'!Y62, 'Instruction Entry'!Z62, 'Instruction Entry'!AA62, 'Instruction Entry'!AB62)&amp;CHAR(10)&amp;"iaddrbusout["&amp;A62&amp;"] ="&amp;" 64'h;"&amp;CHAR(10)&amp;"//            opcode"&amp;CHAR(10)&amp;"instrbusin["&amp;A62&amp;"] = {};"&amp;CHAR(10)&amp;CHAR(10)&amp;"daddrbusout["&amp;A62&amp;"] = 64'b;"&amp;CHAR(10)&amp;"databusin["&amp;A62&amp;"] = 64'b;"&amp;CHAR(10)&amp;"databusout["&amp;A62&amp;"] = 64'b;"&amp;CHAR(10)&amp;CHAR(10)</f>
        <v xml:space="preserve">// LSR R6, R3, 6'd20
iaddrbusout[59] = 64'h;
//            opcode
instrbusin[59] = {};
daddrbusout[59] = 64'b;
databusin[59] = 64'b;
databusout[59] = 64'b;
</v>
      </c>
      <c r="D62" s="78"/>
    </row>
    <row r="63" spans="1:4" ht="30" customHeight="1" x14ac:dyDescent="0.25">
      <c r="A63" s="1">
        <v>60</v>
      </c>
      <c r="B63" s="66" t="str">
        <f>"iname["&amp;A63&amp; "] = "&amp;CHAR(34)&amp;CONCATENATE('Instruction Entry'!B63, 'Instruction Entry'!C63, 'Instruction Entry'!D63, 'Instruction Entry'!E63, 'Instruction Entry'!F63, 'Instruction Entry'!G63,'Instruction Entry'!H63, 'Instruction Entry'!I63, 'Instruction Entry'!J63, 'Instruction Entry'!K63, 'Instruction Entry'!L63, 'Instruction Entry'!M63, 'Instruction Entry'!N63, 'Instruction Entry'!O63, 'Instruction Entry'!P63, 'Instruction Entry'!Q63, 'Instruction Entry'!R63, 'Instruction Entry'!S63, 'Instruction Entry'!T63, 'Instruction Entry'!U63, 'Instruction Entry'!V63, 'Instruction Entry'!W63, 'Instruction Entry'!X63, 'Instruction Entry'!Y63, 'Instruction Entry'!Z63, 'Instruction Entry'!AA63, 'Instruction Entry'!AB63)&amp;CHAR(34)&amp;";"</f>
        <v>iname[60] = "ORRI R7, R3, #F0F";</v>
      </c>
      <c r="C63" s="67" t="str">
        <f>"// "&amp;CONCATENATE('Instruction Entry'!B63, 'Instruction Entry'!C63, 'Instruction Entry'!D63, 'Instruction Entry'!E63, 'Instruction Entry'!F63, 'Instruction Entry'!G63, 'Instruction Entry'!H63, 'Instruction Entry'!I63, 'Instruction Entry'!J63, 'Instruction Entry'!K63, 'Instruction Entry'!L63, 'Instruction Entry'!M63, 'Instruction Entry'!N63, 'Instruction Entry'!O63, 'Instruction Entry'!P63, 'Instruction Entry'!Q63, 'Instruction Entry'!R63, 'Instruction Entry'!S63, 'Instruction Entry'!T63, 'Instruction Entry'!U63, 'Instruction Entry'!V63, 'Instruction Entry'!W63, 'Instruction Entry'!X63, 'Instruction Entry'!Y63, 'Instruction Entry'!Z63, 'Instruction Entry'!AA63, 'Instruction Entry'!AB63)&amp;CHAR(10)&amp;"iaddrbusout["&amp;A63&amp;"] ="&amp;" 64'h;"&amp;CHAR(10)&amp;"//            opcode"&amp;CHAR(10)&amp;"instrbusin["&amp;A63&amp;"] = {};"&amp;CHAR(10)&amp;CHAR(10)&amp;"daddrbusout["&amp;A63&amp;"] = 64'b;"&amp;CHAR(10)&amp;"databusin["&amp;A63&amp;"] = 64'b;"&amp;CHAR(10)&amp;"databusout["&amp;A63&amp;"] = 64'b;"&amp;CHAR(10)&amp;CHAR(10)</f>
        <v xml:space="preserve">// ORRI R7, R3, #F0F
iaddrbusout[60] = 64'h;
//            opcode
instrbusin[60] = {};
daddrbusout[60] = 64'b;
databusin[60] = 64'b;
databusout[60] = 64'b;
</v>
      </c>
      <c r="D63" s="78"/>
    </row>
    <row r="64" spans="1:4" ht="30" customHeight="1" x14ac:dyDescent="0.25">
      <c r="A64" s="1">
        <v>61</v>
      </c>
      <c r="B64" s="66" t="str">
        <f>"iname["&amp;A64&amp; "] = "&amp;CHAR(34)&amp;CONCATENATE('Instruction Entry'!B64, 'Instruction Entry'!C64, 'Instruction Entry'!D64, 'Instruction Entry'!E64, 'Instruction Entry'!F64, 'Instruction Entry'!G64,'Instruction Entry'!H64, 'Instruction Entry'!I64, 'Instruction Entry'!J64, 'Instruction Entry'!K64, 'Instruction Entry'!L64, 'Instruction Entry'!M64, 'Instruction Entry'!N64, 'Instruction Entry'!O64, 'Instruction Entry'!P64, 'Instruction Entry'!Q64, 'Instruction Entry'!R64, 'Instruction Entry'!S64, 'Instruction Entry'!T64, 'Instruction Entry'!U64, 'Instruction Entry'!V64, 'Instruction Entry'!W64, 'Instruction Entry'!X64, 'Instruction Entry'!Y64, 'Instruction Entry'!Z64, 'Instruction Entry'!AA64, 'Instruction Entry'!AB64)&amp;CHAR(34)&amp;";"</f>
        <v>iname[61] = "ORRI R8, R1, #F0F";</v>
      </c>
      <c r="C64" s="67" t="str">
        <f>"// "&amp;CONCATENATE('Instruction Entry'!B64, 'Instruction Entry'!C64, 'Instruction Entry'!D64, 'Instruction Entry'!E64, 'Instruction Entry'!F64, 'Instruction Entry'!G64, 'Instruction Entry'!H64, 'Instruction Entry'!I64, 'Instruction Entry'!J64, 'Instruction Entry'!K64, 'Instruction Entry'!L64, 'Instruction Entry'!M64, 'Instruction Entry'!N64, 'Instruction Entry'!O64, 'Instruction Entry'!P64, 'Instruction Entry'!Q64, 'Instruction Entry'!R64, 'Instruction Entry'!S64, 'Instruction Entry'!T64, 'Instruction Entry'!U64, 'Instruction Entry'!V64, 'Instruction Entry'!W64, 'Instruction Entry'!X64, 'Instruction Entry'!Y64, 'Instruction Entry'!Z64, 'Instruction Entry'!AA64, 'Instruction Entry'!AB64)&amp;CHAR(10)&amp;"iaddrbusout["&amp;A64&amp;"] ="&amp;" 64'h;"&amp;CHAR(10)&amp;"//            opcode"&amp;CHAR(10)&amp;"instrbusin["&amp;A64&amp;"] = {};"&amp;CHAR(10)&amp;CHAR(10)&amp;"daddrbusout["&amp;A64&amp;"] = 64'b;"&amp;CHAR(10)&amp;"databusin["&amp;A64&amp;"] = 64'b;"&amp;CHAR(10)&amp;"databusout["&amp;A64&amp;"] = 64'b;"&amp;CHAR(10)&amp;CHAR(10)</f>
        <v xml:space="preserve">// ORRI R8, R1, #F0F
iaddrbusout[61] = 64'h;
//            opcode
instrbusin[61] = {};
daddrbusout[61] = 64'b;
databusin[61] = 64'b;
databusout[61] = 64'b;
</v>
      </c>
      <c r="D64" s="78"/>
    </row>
    <row r="65" spans="1:4" ht="30" customHeight="1" x14ac:dyDescent="0.25">
      <c r="A65" s="1">
        <v>62</v>
      </c>
      <c r="B65" s="66" t="str">
        <f>"iname["&amp;A65&amp; "] = "&amp;CHAR(34)&amp;CONCATENATE('Instruction Entry'!B65, 'Instruction Entry'!C65, 'Instruction Entry'!D65, 'Instruction Entry'!E65, 'Instruction Entry'!F65, 'Instruction Entry'!G65,'Instruction Entry'!H65, 'Instruction Entry'!I65, 'Instruction Entry'!J65, 'Instruction Entry'!K65, 'Instruction Entry'!L65, 'Instruction Entry'!M65, 'Instruction Entry'!N65, 'Instruction Entry'!O65, 'Instruction Entry'!P65, 'Instruction Entry'!Q65, 'Instruction Entry'!R65, 'Instruction Entry'!S65, 'Instruction Entry'!T65, 'Instruction Entry'!U65, 'Instruction Entry'!V65, 'Instruction Entry'!W65, 'Instruction Entry'!X65, 'Instruction Entry'!Y65, 'Instruction Entry'!Z65, 'Instruction Entry'!AA65, 'Instruction Entry'!AB65)&amp;CHAR(34)&amp;";"</f>
        <v>iname[62] = "STUR 0[R23], R9";</v>
      </c>
      <c r="C65" s="67" t="str">
        <f>"// "&amp;CONCATENATE('Instruction Entry'!B65, 'Instruction Entry'!C65, 'Instruction Entry'!D65, 'Instruction Entry'!E65, 'Instruction Entry'!F65, 'Instruction Entry'!G65, 'Instruction Entry'!H65, 'Instruction Entry'!I65, 'Instruction Entry'!J65, 'Instruction Entry'!K65, 'Instruction Entry'!L65, 'Instruction Entry'!M65, 'Instruction Entry'!N65, 'Instruction Entry'!O65, 'Instruction Entry'!P65, 'Instruction Entry'!Q65, 'Instruction Entry'!R65, 'Instruction Entry'!S65, 'Instruction Entry'!T65, 'Instruction Entry'!U65, 'Instruction Entry'!V65, 'Instruction Entry'!W65, 'Instruction Entry'!X65, 'Instruction Entry'!Y65, 'Instruction Entry'!Z65, 'Instruction Entry'!AA65, 'Instruction Entry'!AB65)&amp;CHAR(10)&amp;"iaddrbusout["&amp;A65&amp;"] ="&amp;" 64'h;"&amp;CHAR(10)&amp;"//            opcode"&amp;CHAR(10)&amp;"instrbusin["&amp;A65&amp;"] = {};"&amp;CHAR(10)&amp;CHAR(10)&amp;"daddrbusout["&amp;A65&amp;"] = 64'b;"&amp;CHAR(10)&amp;"databusin["&amp;A65&amp;"] = 64'b;"&amp;CHAR(10)&amp;"databusout["&amp;A65&amp;"] = 64'b;"&amp;CHAR(10)&amp;CHAR(10)</f>
        <v xml:space="preserve">// STUR 0[R23], R9
iaddrbusout[62] = 64'h;
//            opcode
instrbusin[62] = {};
daddrbusout[62] = 64'b;
databusin[62] = 64'b;
databusout[62] = 64'b;
</v>
      </c>
      <c r="D65" s="78"/>
    </row>
    <row r="66" spans="1:4" ht="30" customHeight="1" x14ac:dyDescent="0.25">
      <c r="A66" s="1">
        <v>63</v>
      </c>
      <c r="B66" s="66" t="str">
        <f>"iname["&amp;A66&amp; "] = "&amp;CHAR(34)&amp;CONCATENATE('Instruction Entry'!B66, 'Instruction Entry'!C66, 'Instruction Entry'!D66, 'Instruction Entry'!E66, 'Instruction Entry'!F66, 'Instruction Entry'!G66,'Instruction Entry'!H66, 'Instruction Entry'!I66, 'Instruction Entry'!J66, 'Instruction Entry'!K66, 'Instruction Entry'!L66, 'Instruction Entry'!M66, 'Instruction Entry'!N66, 'Instruction Entry'!O66, 'Instruction Entry'!P66, 'Instruction Entry'!Q66, 'Instruction Entry'!R66, 'Instruction Entry'!S66, 'Instruction Entry'!T66, 'Instruction Entry'!U66, 'Instruction Entry'!V66, 'Instruction Entry'!W66, 'Instruction Entry'!X66, 'Instruction Entry'!Y66, 'Instruction Entry'!Z66, 'Instruction Entry'!AA66, 'Instruction Entry'!AB66)&amp;CHAR(34)&amp;";"</f>
        <v>iname[63] = "SUBI R10, R31, #FFF";</v>
      </c>
      <c r="C66" s="67" t="str">
        <f>"// "&amp;CONCATENATE('Instruction Entry'!B66, 'Instruction Entry'!C66, 'Instruction Entry'!D66, 'Instruction Entry'!E66, 'Instruction Entry'!F66, 'Instruction Entry'!G66, 'Instruction Entry'!H66, 'Instruction Entry'!I66, 'Instruction Entry'!J66, 'Instruction Entry'!K66, 'Instruction Entry'!L66, 'Instruction Entry'!M66, 'Instruction Entry'!N66, 'Instruction Entry'!O66, 'Instruction Entry'!P66, 'Instruction Entry'!Q66, 'Instruction Entry'!R66, 'Instruction Entry'!S66, 'Instruction Entry'!T66, 'Instruction Entry'!U66, 'Instruction Entry'!V66, 'Instruction Entry'!W66, 'Instruction Entry'!X66, 'Instruction Entry'!Y66, 'Instruction Entry'!Z66, 'Instruction Entry'!AA66, 'Instruction Entry'!AB66)&amp;CHAR(10)&amp;"iaddrbusout["&amp;A66&amp;"] ="&amp;" 64'h;"&amp;CHAR(10)&amp;"//            opcode"&amp;CHAR(10)&amp;"instrbusin["&amp;A66&amp;"] = {};"&amp;CHAR(10)&amp;CHAR(10)&amp;"daddrbusout["&amp;A66&amp;"] = 64'b;"&amp;CHAR(10)&amp;"databusin["&amp;A66&amp;"] = 64'b;"&amp;CHAR(10)&amp;"databusout["&amp;A66&amp;"] = 64'b;"&amp;CHAR(10)&amp;CHAR(10)</f>
        <v xml:space="preserve">// SUBI R10, R31, #FFF
iaddrbusout[63] = 64'h;
//            opcode
instrbusin[63] = {};
daddrbusout[63] = 64'b;
databusin[63] = 64'b;
databusout[63] = 64'b;
</v>
      </c>
      <c r="D66" s="78"/>
    </row>
    <row r="67" spans="1:4" ht="30" customHeight="1" x14ac:dyDescent="0.25">
      <c r="A67" s="1">
        <v>64</v>
      </c>
      <c r="B67" s="66" t="str">
        <f>"iname["&amp;A67&amp; "] = "&amp;CHAR(34)&amp;CONCATENATE('Instruction Entry'!B67, 'Instruction Entry'!C67, 'Instruction Entry'!D67, 'Instruction Entry'!E67, 'Instruction Entry'!F67, 'Instruction Entry'!G67,'Instruction Entry'!H67, 'Instruction Entry'!I67, 'Instruction Entry'!J67, 'Instruction Entry'!K67, 'Instruction Entry'!L67, 'Instruction Entry'!M67, 'Instruction Entry'!N67, 'Instruction Entry'!O67, 'Instruction Entry'!P67, 'Instruction Entry'!Q67, 'Instruction Entry'!R67, 'Instruction Entry'!S67, 'Instruction Entry'!T67, 'Instruction Entry'!U67, 'Instruction Entry'!V67, 'Instruction Entry'!W67, 'Instruction Entry'!X67, 'Instruction Entry'!Y67, 'Instruction Entry'!Z67, 'Instruction Entry'!AA67, 'Instruction Entry'!AB67)&amp;CHAR(34)&amp;";"</f>
        <v>iname[64] = "SUB R1, R5, R0";</v>
      </c>
      <c r="C67" s="67" t="str">
        <f>"// "&amp;CONCATENATE('Instruction Entry'!B67, 'Instruction Entry'!C67, 'Instruction Entry'!D67, 'Instruction Entry'!E67, 'Instruction Entry'!F67, 'Instruction Entry'!G67, 'Instruction Entry'!H67, 'Instruction Entry'!I67, 'Instruction Entry'!J67, 'Instruction Entry'!K67, 'Instruction Entry'!L67, 'Instruction Entry'!M67, 'Instruction Entry'!N67, 'Instruction Entry'!O67, 'Instruction Entry'!P67, 'Instruction Entry'!Q67, 'Instruction Entry'!R67, 'Instruction Entry'!S67, 'Instruction Entry'!T67, 'Instruction Entry'!U67, 'Instruction Entry'!V67, 'Instruction Entry'!W67, 'Instruction Entry'!X67, 'Instruction Entry'!Y67, 'Instruction Entry'!Z67, 'Instruction Entry'!AA67, 'Instruction Entry'!AB67)&amp;CHAR(10)&amp;"iaddrbusout["&amp;A67&amp;"] ="&amp;" 64'h;"&amp;CHAR(10)&amp;"//            opcode"&amp;CHAR(10)&amp;"instrbusin["&amp;A67&amp;"] = {};"&amp;CHAR(10)&amp;CHAR(10)&amp;"daddrbusout["&amp;A67&amp;"] = 64'b;"&amp;CHAR(10)&amp;"databusin["&amp;A67&amp;"] = 64'b;"&amp;CHAR(10)&amp;"databusout["&amp;A67&amp;"] = 64'b;"&amp;CHAR(10)&amp;CHAR(10)</f>
        <v xml:space="preserve">// SUB R1, R5, R0
iaddrbusout[64] = 64'h;
//            opcode
instrbusin[64] = {};
daddrbusout[64] = 64'b;
databusin[64] = 64'b;
databusout[64] = 64'b;
</v>
      </c>
      <c r="D67" s="78"/>
    </row>
    <row r="68" spans="1:4" ht="30" customHeight="1" x14ac:dyDescent="0.25">
      <c r="A68" s="1">
        <v>65</v>
      </c>
      <c r="B68" s="66" t="str">
        <f>"iname["&amp;A68&amp; "] = "&amp;CHAR(34)&amp;CONCATENATE('Instruction Entry'!B68, 'Instruction Entry'!C68, 'Instruction Entry'!D68, 'Instruction Entry'!E68, 'Instruction Entry'!F68, 'Instruction Entry'!G68,'Instruction Entry'!H68, 'Instruction Entry'!I68, 'Instruction Entry'!J68, 'Instruction Entry'!K68, 'Instruction Entry'!L68, 'Instruction Entry'!M68, 'Instruction Entry'!N68, 'Instruction Entry'!O68, 'Instruction Entry'!P68, 'Instruction Entry'!Q68, 'Instruction Entry'!R68, 'Instruction Entry'!S68, 'Instruction Entry'!T68, 'Instruction Entry'!U68, 'Instruction Entry'!V68, 'Instruction Entry'!W68, 'Instruction Entry'!X68, 'Instruction Entry'!Y68, 'Instruction Entry'!Z68, 'Instruction Entry'!AA68, 'Instruction Entry'!AB68)&amp;CHAR(34)&amp;";"</f>
        <v>iname[65] = "SUBI R2, R31, #FFF";</v>
      </c>
      <c r="C68" s="67" t="str">
        <f>"// "&amp;CONCATENATE('Instruction Entry'!B68, 'Instruction Entry'!C68, 'Instruction Entry'!D68, 'Instruction Entry'!E68, 'Instruction Entry'!F68, 'Instruction Entry'!G68, 'Instruction Entry'!H68, 'Instruction Entry'!I68, 'Instruction Entry'!J68, 'Instruction Entry'!K68, 'Instruction Entry'!L68, 'Instruction Entry'!M68, 'Instruction Entry'!N68, 'Instruction Entry'!O68, 'Instruction Entry'!P68, 'Instruction Entry'!Q68, 'Instruction Entry'!R68, 'Instruction Entry'!S68, 'Instruction Entry'!T68, 'Instruction Entry'!U68, 'Instruction Entry'!V68, 'Instruction Entry'!W68, 'Instruction Entry'!X68, 'Instruction Entry'!Y68, 'Instruction Entry'!Z68, 'Instruction Entry'!AA68, 'Instruction Entry'!AB68)&amp;CHAR(10)&amp;"iaddrbusout["&amp;A68&amp;"] ="&amp;" 64'h;"&amp;CHAR(10)&amp;"//            opcode"&amp;CHAR(10)&amp;"instrbusin["&amp;A68&amp;"] = {};"&amp;CHAR(10)&amp;CHAR(10)&amp;"daddrbusout["&amp;A68&amp;"] = 64'b;"&amp;CHAR(10)&amp;"databusin["&amp;A68&amp;"] = 64'b;"&amp;CHAR(10)&amp;"databusout["&amp;A68&amp;"] = 64'b;"&amp;CHAR(10)&amp;CHAR(10)</f>
        <v xml:space="preserve">// SUBI R2, R31, #FFF
iaddrbusout[65] = 64'h;
//            opcode
instrbusin[65] = {};
daddrbusout[65] = 64'b;
databusin[65] = 64'b;
databusout[65] = 64'b;
</v>
      </c>
      <c r="D68" s="78"/>
    </row>
    <row r="69" spans="1:4" ht="30" customHeight="1" x14ac:dyDescent="0.25">
      <c r="A69" s="1">
        <v>66</v>
      </c>
      <c r="B69" s="66" t="str">
        <f>"iname["&amp;A69&amp; "] = "&amp;CHAR(34)&amp;CONCATENATE('Instruction Entry'!B69, 'Instruction Entry'!C69, 'Instruction Entry'!D69, 'Instruction Entry'!E69, 'Instruction Entry'!F69, 'Instruction Entry'!G69,'Instruction Entry'!H69, 'Instruction Entry'!I69, 'Instruction Entry'!J69, 'Instruction Entry'!K69, 'Instruction Entry'!L69, 'Instruction Entry'!M69, 'Instruction Entry'!N69, 'Instruction Entry'!O69, 'Instruction Entry'!P69, 'Instruction Entry'!Q69, 'Instruction Entry'!R69, 'Instruction Entry'!S69, 'Instruction Entry'!T69, 'Instruction Entry'!U69, 'Instruction Entry'!V69, 'Instruction Entry'!W69, 'Instruction Entry'!X69, 'Instruction Entry'!Y69, 'Instruction Entry'!Z69, 'Instruction Entry'!AA69, 'Instruction Entry'!AB69)&amp;CHAR(34)&amp;";"</f>
        <v>iname[66] = "ORRI R3, R31, #111";</v>
      </c>
      <c r="C69" s="67" t="str">
        <f>"// "&amp;CONCATENATE('Instruction Entry'!B69, 'Instruction Entry'!C69, 'Instruction Entry'!D69, 'Instruction Entry'!E69, 'Instruction Entry'!F69, 'Instruction Entry'!G69, 'Instruction Entry'!H69, 'Instruction Entry'!I69, 'Instruction Entry'!J69, 'Instruction Entry'!K69, 'Instruction Entry'!L69, 'Instruction Entry'!M69, 'Instruction Entry'!N69, 'Instruction Entry'!O69, 'Instruction Entry'!P69, 'Instruction Entry'!Q69, 'Instruction Entry'!R69, 'Instruction Entry'!S69, 'Instruction Entry'!T69, 'Instruction Entry'!U69, 'Instruction Entry'!V69, 'Instruction Entry'!W69, 'Instruction Entry'!X69, 'Instruction Entry'!Y69, 'Instruction Entry'!Z69, 'Instruction Entry'!AA69, 'Instruction Entry'!AB69)&amp;CHAR(10)&amp;"iaddrbusout["&amp;A69&amp;"] ="&amp;" 64'h;"&amp;CHAR(10)&amp;"//            opcode"&amp;CHAR(10)&amp;"instrbusin["&amp;A69&amp;"] = {};"&amp;CHAR(10)&amp;CHAR(10)&amp;"daddrbusout["&amp;A69&amp;"] = 64'b;"&amp;CHAR(10)&amp;"databusin["&amp;A69&amp;"] = 64'b;"&amp;CHAR(10)&amp;"databusout["&amp;A69&amp;"] = 64'b;"&amp;CHAR(10)&amp;CHAR(10)</f>
        <v xml:space="preserve">// ORRI R3, R31, #111
iaddrbusout[66] = 64'h;
//            opcode
instrbusin[66] = {};
daddrbusout[66] = 64'b;
databusin[66] = 64'b;
databusout[66] = 64'b;
</v>
      </c>
      <c r="D69" s="78"/>
    </row>
    <row r="70" spans="1:4" ht="30" customHeight="1" x14ac:dyDescent="0.25">
      <c r="A70" s="1">
        <v>67</v>
      </c>
      <c r="B70" s="66" t="str">
        <f>"iname["&amp;A70&amp; "] = "&amp;CHAR(34)&amp;CONCATENATE('Instruction Entry'!B70, 'Instruction Entry'!C70, 'Instruction Entry'!D70, 'Instruction Entry'!E70, 'Instruction Entry'!F70, 'Instruction Entry'!G70,'Instruction Entry'!H70, 'Instruction Entry'!I70, 'Instruction Entry'!J70, 'Instruction Entry'!K70, 'Instruction Entry'!L70, 'Instruction Entry'!M70, 'Instruction Entry'!N70, 'Instruction Entry'!O70, 'Instruction Entry'!P70, 'Instruction Entry'!Q70, 'Instruction Entry'!R70, 'Instruction Entry'!S70, 'Instruction Entry'!T70, 'Instruction Entry'!U70, 'Instruction Entry'!V70, 'Instruction Entry'!W70, 'Instruction Entry'!X70, 'Instruction Entry'!Y70, 'Instruction Entry'!Z70, 'Instruction Entry'!AA70, 'Instruction Entry'!AB70)&amp;CHAR(34)&amp;";"</f>
        <v>iname[67] = "ORR, R4, R31, R31";</v>
      </c>
      <c r="C70" s="67" t="str">
        <f>"// "&amp;CONCATENATE('Instruction Entry'!B70, 'Instruction Entry'!C70, 'Instruction Entry'!D70, 'Instruction Entry'!E70, 'Instruction Entry'!F70, 'Instruction Entry'!G70, 'Instruction Entry'!H70, 'Instruction Entry'!I70, 'Instruction Entry'!J70, 'Instruction Entry'!K70, 'Instruction Entry'!L70, 'Instruction Entry'!M70, 'Instruction Entry'!N70, 'Instruction Entry'!O70, 'Instruction Entry'!P70, 'Instruction Entry'!Q70, 'Instruction Entry'!R70, 'Instruction Entry'!S70, 'Instruction Entry'!T70, 'Instruction Entry'!U70, 'Instruction Entry'!V70, 'Instruction Entry'!W70, 'Instruction Entry'!X70, 'Instruction Entry'!Y70, 'Instruction Entry'!Z70, 'Instruction Entry'!AA70, 'Instruction Entry'!AB70)&amp;CHAR(10)&amp;"iaddrbusout["&amp;A70&amp;"] ="&amp;" 64'h;"&amp;CHAR(10)&amp;"//            opcode"&amp;CHAR(10)&amp;"instrbusin["&amp;A70&amp;"] = {};"&amp;CHAR(10)&amp;CHAR(10)&amp;"daddrbusout["&amp;A70&amp;"] = 64'b;"&amp;CHAR(10)&amp;"databusin["&amp;A70&amp;"] = 64'b;"&amp;CHAR(10)&amp;"databusout["&amp;A70&amp;"] = 64'b;"&amp;CHAR(10)&amp;CHAR(10)</f>
        <v xml:space="preserve">// ORR, R4, R31, R31
iaddrbusout[67] = 64'h;
//            opcode
instrbusin[67] = {};
daddrbusout[67] = 64'b;
databusin[67] = 64'b;
databusout[67] = 64'b;
</v>
      </c>
      <c r="D70" s="78"/>
    </row>
    <row r="71" spans="1:4" ht="30" customHeight="1" x14ac:dyDescent="0.25">
      <c r="A71" s="1">
        <v>68</v>
      </c>
      <c r="B71" s="66" t="str">
        <f>"iname["&amp;A71&amp; "] = "&amp;CHAR(34)&amp;CONCATENATE('Instruction Entry'!B71, 'Instruction Entry'!C71, 'Instruction Entry'!D71, 'Instruction Entry'!E71, 'Instruction Entry'!F71, 'Instruction Entry'!G71,'Instruction Entry'!H71, 'Instruction Entry'!I71, 'Instruction Entry'!J71, 'Instruction Entry'!K71, 'Instruction Entry'!L71, 'Instruction Entry'!M71, 'Instruction Entry'!N71, 'Instruction Entry'!O71, 'Instruction Entry'!P71, 'Instruction Entry'!Q71, 'Instruction Entry'!R71, 'Instruction Entry'!S71, 'Instruction Entry'!T71, 'Instruction Entry'!U71, 'Instruction Entry'!V71, 'Instruction Entry'!W71, 'Instruction Entry'!X71, 'Instruction Entry'!Y71, 'Instruction Entry'!Z71, 'Instruction Entry'!AA71, 'Instruction Entry'!AB71)&amp;CHAR(34)&amp;";"</f>
        <v>iname[68] = "ADDI R5, R31, #100";</v>
      </c>
      <c r="C71" s="67" t="str">
        <f>"// "&amp;CONCATENATE('Instruction Entry'!B71, 'Instruction Entry'!C71, 'Instruction Entry'!D71, 'Instruction Entry'!E71, 'Instruction Entry'!F71, 'Instruction Entry'!G71, 'Instruction Entry'!H71, 'Instruction Entry'!I71, 'Instruction Entry'!J71, 'Instruction Entry'!K71, 'Instruction Entry'!L71, 'Instruction Entry'!M71, 'Instruction Entry'!N71, 'Instruction Entry'!O71, 'Instruction Entry'!P71, 'Instruction Entry'!Q71, 'Instruction Entry'!R71, 'Instruction Entry'!S71, 'Instruction Entry'!T71, 'Instruction Entry'!U71, 'Instruction Entry'!V71, 'Instruction Entry'!W71, 'Instruction Entry'!X71, 'Instruction Entry'!Y71, 'Instruction Entry'!Z71, 'Instruction Entry'!AA71, 'Instruction Entry'!AB71)&amp;CHAR(10)&amp;"iaddrbusout["&amp;A71&amp;"] ="&amp;" 64'h;"&amp;CHAR(10)&amp;"//            opcode"&amp;CHAR(10)&amp;"instrbusin["&amp;A71&amp;"] = {};"&amp;CHAR(10)&amp;CHAR(10)&amp;"daddrbusout["&amp;A71&amp;"] = 64'b;"&amp;CHAR(10)&amp;"databusin["&amp;A71&amp;"] = 64'b;"&amp;CHAR(10)&amp;"databusout["&amp;A71&amp;"] = 64'b;"&amp;CHAR(10)&amp;CHAR(10)</f>
        <v xml:space="preserve">// ADDI R5, R31, #100
iaddrbusout[68] = 64'h;
//            opcode
instrbusin[68] = {};
daddrbusout[68] = 64'b;
databusin[68] = 64'b;
databusout[68] = 64'b;
</v>
      </c>
      <c r="D71" s="78"/>
    </row>
    <row r="72" spans="1:4" ht="30" customHeight="1" x14ac:dyDescent="0.25">
      <c r="A72" s="1">
        <v>69</v>
      </c>
      <c r="B72" s="66" t="str">
        <f>"iname["&amp;A72&amp; "] = "&amp;CHAR(34)&amp;CONCATENATE('Instruction Entry'!B72, 'Instruction Entry'!C72, 'Instruction Entry'!D72, 'Instruction Entry'!E72, 'Instruction Entry'!F72, 'Instruction Entry'!G72,'Instruction Entry'!H72, 'Instruction Entry'!I72, 'Instruction Entry'!J72, 'Instruction Entry'!K72, 'Instruction Entry'!L72, 'Instruction Entry'!M72, 'Instruction Entry'!N72, 'Instruction Entry'!O72, 'Instruction Entry'!P72, 'Instruction Entry'!Q72, 'Instruction Entry'!R72, 'Instruction Entry'!S72, 'Instruction Entry'!T72, 'Instruction Entry'!U72, 'Instruction Entry'!V72, 'Instruction Entry'!W72, 'Instruction Entry'!X72, 'Instruction Entry'!Y72, 'Instruction Entry'!Z72, 'Instruction Entry'!AA72, 'Instruction Entry'!AB72)&amp;CHAR(34)&amp;";"</f>
        <v>iname[69] = "ADD R6, R1, R1";</v>
      </c>
      <c r="C72" s="67" t="str">
        <f>"// "&amp;CONCATENATE('Instruction Entry'!B72, 'Instruction Entry'!C72, 'Instruction Entry'!D72, 'Instruction Entry'!E72, 'Instruction Entry'!F72, 'Instruction Entry'!G72, 'Instruction Entry'!H72, 'Instruction Entry'!I72, 'Instruction Entry'!J72, 'Instruction Entry'!K72, 'Instruction Entry'!L72, 'Instruction Entry'!M72, 'Instruction Entry'!N72, 'Instruction Entry'!O72, 'Instruction Entry'!P72, 'Instruction Entry'!Q72, 'Instruction Entry'!R72, 'Instruction Entry'!S72, 'Instruction Entry'!T72, 'Instruction Entry'!U72, 'Instruction Entry'!V72, 'Instruction Entry'!W72, 'Instruction Entry'!X72, 'Instruction Entry'!Y72, 'Instruction Entry'!Z72, 'Instruction Entry'!AA72, 'Instruction Entry'!AB72)&amp;CHAR(10)&amp;"iaddrbusout["&amp;A72&amp;"] ="&amp;" 64'h;"&amp;CHAR(10)&amp;"//            opcode"&amp;CHAR(10)&amp;"instrbusin["&amp;A72&amp;"] = {};"&amp;CHAR(10)&amp;CHAR(10)&amp;"daddrbusout["&amp;A72&amp;"] = 64'b;"&amp;CHAR(10)&amp;"databusin["&amp;A72&amp;"] = 64'b;"&amp;CHAR(10)&amp;"databusout["&amp;A72&amp;"] = 64'b;"&amp;CHAR(10)&amp;CHAR(10)</f>
        <v xml:space="preserve">// ADD R6, R1, R1
iaddrbusout[69] = 64'h;
//            opcode
instrbusin[69] = {};
daddrbusout[69] = 64'b;
databusin[69] = 64'b;
databusout[69] = 64'b;
</v>
      </c>
      <c r="D72" s="78"/>
    </row>
    <row r="73" spans="1:4" ht="30" customHeight="1" x14ac:dyDescent="0.25">
      <c r="A73" s="1">
        <v>70</v>
      </c>
      <c r="B73" s="66" t="str">
        <f>"iname["&amp;A73&amp; "] = "&amp;CHAR(34)&amp;CONCATENATE('Instruction Entry'!B73, 'Instruction Entry'!C73, 'Instruction Entry'!D73, 'Instruction Entry'!E73, 'Instruction Entry'!F73, 'Instruction Entry'!G73,'Instruction Entry'!H73, 'Instruction Entry'!I73, 'Instruction Entry'!J73, 'Instruction Entry'!K73, 'Instruction Entry'!L73, 'Instruction Entry'!M73, 'Instruction Entry'!N73, 'Instruction Entry'!O73, 'Instruction Entry'!P73, 'Instruction Entry'!Q73, 'Instruction Entry'!R73, 'Instruction Entry'!S73, 'Instruction Entry'!T73, 'Instruction Entry'!U73, 'Instruction Entry'!V73, 'Instruction Entry'!W73, 'Instruction Entry'!X73, 'Instruction Entry'!Y73, 'Instruction Entry'!Z73, 'Instruction Entry'!AA73, 'Instruction Entry'!AB73)&amp;CHAR(34)&amp;";"</f>
        <v>iname[70] = "ADDIS R7, R2, R1";</v>
      </c>
      <c r="C73" s="67" t="str">
        <f>"// "&amp;CONCATENATE('Instruction Entry'!B73, 'Instruction Entry'!C73, 'Instruction Entry'!D73, 'Instruction Entry'!E73, 'Instruction Entry'!F73, 'Instruction Entry'!G73, 'Instruction Entry'!H73, 'Instruction Entry'!I73, 'Instruction Entry'!J73, 'Instruction Entry'!K73, 'Instruction Entry'!L73, 'Instruction Entry'!M73, 'Instruction Entry'!N73, 'Instruction Entry'!O73, 'Instruction Entry'!P73, 'Instruction Entry'!Q73, 'Instruction Entry'!R73, 'Instruction Entry'!S73, 'Instruction Entry'!T73, 'Instruction Entry'!U73, 'Instruction Entry'!V73, 'Instruction Entry'!W73, 'Instruction Entry'!X73, 'Instruction Entry'!Y73, 'Instruction Entry'!Z73, 'Instruction Entry'!AA73, 'Instruction Entry'!AB73)&amp;CHAR(10)&amp;"iaddrbusout["&amp;A73&amp;"] ="&amp;" 64'h;"&amp;CHAR(10)&amp;"//            opcode"&amp;CHAR(10)&amp;"instrbusin["&amp;A73&amp;"] = {};"&amp;CHAR(10)&amp;CHAR(10)&amp;"daddrbusout["&amp;A73&amp;"] = 64'b;"&amp;CHAR(10)&amp;"databusin["&amp;A73&amp;"] = 64'b;"&amp;CHAR(10)&amp;"databusout["&amp;A73&amp;"] = 64'b;"&amp;CHAR(10)&amp;CHAR(10)</f>
        <v xml:space="preserve">// ADDIS R7, R2, R1
iaddrbusout[70] = 64'h;
//            opcode
instrbusin[70] = {};
daddrbusout[70] = 64'b;
databusin[70] = 64'b;
databusout[70] = 64'b;
</v>
      </c>
      <c r="D73" s="78"/>
    </row>
    <row r="74" spans="1:4" ht="30" customHeight="1" x14ac:dyDescent="0.25">
      <c r="A74" s="1">
        <v>71</v>
      </c>
      <c r="B74" s="66" t="str">
        <f>"iname["&amp;A74&amp; "] = "&amp;CHAR(34)&amp;CONCATENATE('Instruction Entry'!B74, 'Instruction Entry'!C74, 'Instruction Entry'!D74, 'Instruction Entry'!E74, 'Instruction Entry'!F74, 'Instruction Entry'!G74,'Instruction Entry'!H74, 'Instruction Entry'!I74, 'Instruction Entry'!J74, 'Instruction Entry'!K74, 'Instruction Entry'!L74, 'Instruction Entry'!M74, 'Instruction Entry'!N74, 'Instruction Entry'!O74, 'Instruction Entry'!P74, 'Instruction Entry'!Q74, 'Instruction Entry'!R74, 'Instruction Entry'!S74, 'Instruction Entry'!T74, 'Instruction Entry'!U74, 'Instruction Entry'!V74, 'Instruction Entry'!W74, 'Instruction Entry'!X74, 'Instruction Entry'!Y74, 'Instruction Entry'!Z74, 'Instruction Entry'!AA74, 'Instruction Entry'!AB74)&amp;CHAR(34)&amp;";"</f>
        <v>iname[71] = "ADDS R8, R3, R3";</v>
      </c>
      <c r="C74" s="67" t="str">
        <f>"// "&amp;CONCATENATE('Instruction Entry'!B74, 'Instruction Entry'!C74, 'Instruction Entry'!D74, 'Instruction Entry'!E74, 'Instruction Entry'!F74, 'Instruction Entry'!G74, 'Instruction Entry'!H74, 'Instruction Entry'!I74, 'Instruction Entry'!J74, 'Instruction Entry'!K74, 'Instruction Entry'!L74, 'Instruction Entry'!M74, 'Instruction Entry'!N74, 'Instruction Entry'!O74, 'Instruction Entry'!P74, 'Instruction Entry'!Q74, 'Instruction Entry'!R74, 'Instruction Entry'!S74, 'Instruction Entry'!T74, 'Instruction Entry'!U74, 'Instruction Entry'!V74, 'Instruction Entry'!W74, 'Instruction Entry'!X74, 'Instruction Entry'!Y74, 'Instruction Entry'!Z74, 'Instruction Entry'!AA74, 'Instruction Entry'!AB74)&amp;CHAR(10)&amp;"iaddrbusout["&amp;A74&amp;"] ="&amp;" 64'h;"&amp;CHAR(10)&amp;"//            opcode"&amp;CHAR(10)&amp;"instrbusin["&amp;A74&amp;"] = {};"&amp;CHAR(10)&amp;CHAR(10)&amp;"daddrbusout["&amp;A74&amp;"] = 64'b;"&amp;CHAR(10)&amp;"databusin["&amp;A74&amp;"] = 64'b;"&amp;CHAR(10)&amp;"databusout["&amp;A74&amp;"] = 64'b;"&amp;CHAR(10)&amp;CHAR(10)</f>
        <v xml:space="preserve">// ADDS R8, R3, R3
iaddrbusout[71] = 64'h;
//            opcode
instrbusin[71] = {};
daddrbusout[71] = 64'b;
databusin[71] = 64'b;
databusout[71] = 64'b;
</v>
      </c>
      <c r="D74" s="78"/>
    </row>
    <row r="75" spans="1:4" ht="30" customHeight="1" x14ac:dyDescent="0.25">
      <c r="A75" s="1">
        <v>72</v>
      </c>
      <c r="B75" s="66" t="str">
        <f>"iname["&amp;A75&amp; "] = "&amp;CHAR(34)&amp;CONCATENATE('Instruction Entry'!B75, 'Instruction Entry'!C75, 'Instruction Entry'!D75, 'Instruction Entry'!E75, 'Instruction Entry'!F75, 'Instruction Entry'!G75,'Instruction Entry'!H75, 'Instruction Entry'!I75, 'Instruction Entry'!J75, 'Instruction Entry'!K75, 'Instruction Entry'!L75, 'Instruction Entry'!M75, 'Instruction Entry'!N75, 'Instruction Entry'!O75, 'Instruction Entry'!P75, 'Instruction Entry'!Q75, 'Instruction Entry'!R75, 'Instruction Entry'!S75, 'Instruction Entry'!T75, 'Instruction Entry'!U75, 'Instruction Entry'!V75, 'Instruction Entry'!W75, 'Instruction Entry'!X75, 'Instruction Entry'!Y75, 'Instruction Entry'!Z75, 'Instruction Entry'!AA75, 'Instruction Entry'!AB75)&amp;CHAR(34)&amp;";"</f>
        <v>iname[72] = "ANDS R9, R31, R31";</v>
      </c>
      <c r="C75" s="67" t="str">
        <f>"// "&amp;CONCATENATE('Instruction Entry'!B75, 'Instruction Entry'!C75, 'Instruction Entry'!D75, 'Instruction Entry'!E75, 'Instruction Entry'!F75, 'Instruction Entry'!G75, 'Instruction Entry'!H75, 'Instruction Entry'!I75, 'Instruction Entry'!J75, 'Instruction Entry'!K75, 'Instruction Entry'!L75, 'Instruction Entry'!M75, 'Instruction Entry'!N75, 'Instruction Entry'!O75, 'Instruction Entry'!P75, 'Instruction Entry'!Q75, 'Instruction Entry'!R75, 'Instruction Entry'!S75, 'Instruction Entry'!T75, 'Instruction Entry'!U75, 'Instruction Entry'!V75, 'Instruction Entry'!W75, 'Instruction Entry'!X75, 'Instruction Entry'!Y75, 'Instruction Entry'!Z75, 'Instruction Entry'!AA75, 'Instruction Entry'!AB75)&amp;CHAR(10)&amp;"iaddrbusout["&amp;A75&amp;"] ="&amp;" 64'h;"&amp;CHAR(10)&amp;"//            opcode"&amp;CHAR(10)&amp;"instrbusin["&amp;A75&amp;"] = {};"&amp;CHAR(10)&amp;CHAR(10)&amp;"daddrbusout["&amp;A75&amp;"] = 64'b;"&amp;CHAR(10)&amp;"databusin["&amp;A75&amp;"] = 64'b;"&amp;CHAR(10)&amp;"databusout["&amp;A75&amp;"] = 64'b;"&amp;CHAR(10)&amp;CHAR(10)</f>
        <v xml:space="preserve">// ANDS R9, R31, R31
iaddrbusout[72] = 64'h;
//            opcode
instrbusin[72] = {};
daddrbusout[72] = 64'b;
databusin[72] = 64'b;
databusout[72] = 64'b;
</v>
      </c>
      <c r="D75" s="78"/>
    </row>
    <row r="76" spans="1:4" ht="30" customHeight="1" x14ac:dyDescent="0.25">
      <c r="A76" s="1">
        <v>73</v>
      </c>
      <c r="B76" s="66" t="str">
        <f>"iname["&amp;A76&amp; "] = "&amp;CHAR(34)&amp;CONCATENATE('Instruction Entry'!B76, 'Instruction Entry'!C76, 'Instruction Entry'!D76, 'Instruction Entry'!E76, 'Instruction Entry'!F76, 'Instruction Entry'!G76,'Instruction Entry'!H76, 'Instruction Entry'!I76, 'Instruction Entry'!J76, 'Instruction Entry'!K76, 'Instruction Entry'!L76, 'Instruction Entry'!M76, 'Instruction Entry'!N76, 'Instruction Entry'!O76, 'Instruction Entry'!P76, 'Instruction Entry'!Q76, 'Instruction Entry'!R76, 'Instruction Entry'!S76, 'Instruction Entry'!T76, 'Instruction Entry'!U76, 'Instruction Entry'!V76, 'Instruction Entry'!W76, 'Instruction Entry'!X76, 'Instruction Entry'!Y76, 'Instruction Entry'!Z76, 'Instruction Entry'!AA76, 'Instruction Entry'!AB76)&amp;CHAR(34)&amp;";"</f>
        <v>iname[73] = "ANDIS R10, R2, #FFF";</v>
      </c>
      <c r="C76" s="67" t="str">
        <f>"// "&amp;CONCATENATE('Instruction Entry'!B76, 'Instruction Entry'!C76, 'Instruction Entry'!D76, 'Instruction Entry'!E76, 'Instruction Entry'!F76, 'Instruction Entry'!G76, 'Instruction Entry'!H76, 'Instruction Entry'!I76, 'Instruction Entry'!J76, 'Instruction Entry'!K76, 'Instruction Entry'!L76, 'Instruction Entry'!M76, 'Instruction Entry'!N76, 'Instruction Entry'!O76, 'Instruction Entry'!P76, 'Instruction Entry'!Q76, 'Instruction Entry'!R76, 'Instruction Entry'!S76, 'Instruction Entry'!T76, 'Instruction Entry'!U76, 'Instruction Entry'!V76, 'Instruction Entry'!W76, 'Instruction Entry'!X76, 'Instruction Entry'!Y76, 'Instruction Entry'!Z76, 'Instruction Entry'!AA76, 'Instruction Entry'!AB76)&amp;CHAR(10)&amp;"iaddrbusout["&amp;A76&amp;"] ="&amp;" 64'h;"&amp;CHAR(10)&amp;"//            opcode"&amp;CHAR(10)&amp;"instrbusin["&amp;A76&amp;"] = {};"&amp;CHAR(10)&amp;CHAR(10)&amp;"daddrbusout["&amp;A76&amp;"] = 64'b;"&amp;CHAR(10)&amp;"databusin["&amp;A76&amp;"] = 64'b;"&amp;CHAR(10)&amp;"databusout["&amp;A76&amp;"] = 64'b;"&amp;CHAR(10)&amp;CHAR(10)</f>
        <v xml:space="preserve">// ANDIS R10, R2, #FFF
iaddrbusout[73] = 64'h;
//            opcode
instrbusin[73] = {};
daddrbusout[73] = 64'b;
databusin[73] = 64'b;
databusout[73] = 64'b;
</v>
      </c>
      <c r="D76" s="78"/>
    </row>
    <row r="77" spans="1:4" ht="30" customHeight="1" x14ac:dyDescent="0.25">
      <c r="A77" s="1">
        <v>74</v>
      </c>
      <c r="B77" s="66" t="str">
        <f>"iname["&amp;A77&amp; "] = "&amp;CHAR(34)&amp;CONCATENATE('Instruction Entry'!B77, 'Instruction Entry'!C77, 'Instruction Entry'!D77, 'Instruction Entry'!E77, 'Instruction Entry'!F77, 'Instruction Entry'!G77,'Instruction Entry'!H77, 'Instruction Entry'!I77, 'Instruction Entry'!J77, 'Instruction Entry'!K77, 'Instruction Entry'!L77, 'Instruction Entry'!M77, 'Instruction Entry'!N77, 'Instruction Entry'!O77, 'Instruction Entry'!P77, 'Instruction Entry'!Q77, 'Instruction Entry'!R77, 'Instruction Entry'!S77, 'Instruction Entry'!T77, 'Instruction Entry'!U77, 'Instruction Entry'!V77, 'Instruction Entry'!W77, 'Instruction Entry'!X77, 'Instruction Entry'!Y77, 'Instruction Entry'!Z77, 'Instruction Entry'!AA77, 'Instruction Entry'!AB77)&amp;CHAR(34)&amp;";"</f>
        <v>iname[74] = "B h40";</v>
      </c>
      <c r="C77" s="67" t="str">
        <f>"// "&amp;CONCATENATE('Instruction Entry'!B77, 'Instruction Entry'!C77, 'Instruction Entry'!D77, 'Instruction Entry'!E77, 'Instruction Entry'!F77, 'Instruction Entry'!G77, 'Instruction Entry'!H77, 'Instruction Entry'!I77, 'Instruction Entry'!J77, 'Instruction Entry'!K77, 'Instruction Entry'!L77, 'Instruction Entry'!M77, 'Instruction Entry'!N77, 'Instruction Entry'!O77, 'Instruction Entry'!P77, 'Instruction Entry'!Q77, 'Instruction Entry'!R77, 'Instruction Entry'!S77, 'Instruction Entry'!T77, 'Instruction Entry'!U77, 'Instruction Entry'!V77, 'Instruction Entry'!W77, 'Instruction Entry'!X77, 'Instruction Entry'!Y77, 'Instruction Entry'!Z77, 'Instruction Entry'!AA77, 'Instruction Entry'!AB77)&amp;CHAR(10)&amp;"iaddrbusout["&amp;A77&amp;"] ="&amp;" 64'h;"&amp;CHAR(10)&amp;"//            opcode"&amp;CHAR(10)&amp;"instrbusin["&amp;A77&amp;"] = {};"&amp;CHAR(10)&amp;CHAR(10)&amp;"daddrbusout["&amp;A77&amp;"] = 64'b;"&amp;CHAR(10)&amp;"databusin["&amp;A77&amp;"] = 64'b;"&amp;CHAR(10)&amp;"databusout["&amp;A77&amp;"] = 64'b;"&amp;CHAR(10)&amp;CHAR(10)</f>
        <v xml:space="preserve">// B h40
iaddrbusout[74] = 64'h;
//            opcode
instrbusin[74] = {};
daddrbusout[74] = 64'b;
databusin[74] = 64'b;
databusout[74] = 64'b;
</v>
      </c>
      <c r="D77" s="78"/>
    </row>
    <row r="78" spans="1:4" ht="30" customHeight="1" x14ac:dyDescent="0.25">
      <c r="A78" s="1">
        <v>75</v>
      </c>
      <c r="B78" s="66" t="str">
        <f>"iname["&amp;A78&amp; "] = "&amp;CHAR(34)&amp;CONCATENATE('Instruction Entry'!B78, 'Instruction Entry'!C78, 'Instruction Entry'!D78, 'Instruction Entry'!E78, 'Instruction Entry'!F78, 'Instruction Entry'!G78,'Instruction Entry'!H78, 'Instruction Entry'!I78, 'Instruction Entry'!J78, 'Instruction Entry'!K78, 'Instruction Entry'!L78, 'Instruction Entry'!M78, 'Instruction Entry'!N78, 'Instruction Entry'!O78, 'Instruction Entry'!P78, 'Instruction Entry'!Q78, 'Instruction Entry'!R78, 'Instruction Entry'!S78, 'Instruction Entry'!T78, 'Instruction Entry'!U78, 'Instruction Entry'!V78, 'Instruction Entry'!W78, 'Instruction Entry'!X78, 'Instruction Entry'!Y78, 'Instruction Entry'!Z78, 'Instruction Entry'!AA78, 'Instruction Entry'!AB78)&amp;CHAR(34)&amp;";"</f>
        <v>iname[75] = "SUBS R31,  R31 R31";</v>
      </c>
      <c r="C78" s="67" t="str">
        <f>"// "&amp;CONCATENATE('Instruction Entry'!B78, 'Instruction Entry'!C78, 'Instruction Entry'!D78, 'Instruction Entry'!E78, 'Instruction Entry'!F78, 'Instruction Entry'!G78, 'Instruction Entry'!H78, 'Instruction Entry'!I78, 'Instruction Entry'!J78, 'Instruction Entry'!K78, 'Instruction Entry'!L78, 'Instruction Entry'!M78, 'Instruction Entry'!N78, 'Instruction Entry'!O78, 'Instruction Entry'!P78, 'Instruction Entry'!Q78, 'Instruction Entry'!R78, 'Instruction Entry'!S78, 'Instruction Entry'!T78, 'Instruction Entry'!U78, 'Instruction Entry'!V78, 'Instruction Entry'!W78, 'Instruction Entry'!X78, 'Instruction Entry'!Y78, 'Instruction Entry'!Z78, 'Instruction Entry'!AA78, 'Instruction Entry'!AB78)&amp;CHAR(10)&amp;"iaddrbusout["&amp;A78&amp;"] ="&amp;" 64'h;"&amp;CHAR(10)&amp;"//            opcode"&amp;CHAR(10)&amp;"instrbusin["&amp;A78&amp;"] = {};"&amp;CHAR(10)&amp;CHAR(10)&amp;"daddrbusout["&amp;A78&amp;"] = 64'b;"&amp;CHAR(10)&amp;"databusin["&amp;A78&amp;"] = 64'b;"&amp;CHAR(10)&amp;"databusout["&amp;A78&amp;"] = 64'b;"&amp;CHAR(10)&amp;CHAR(10)</f>
        <v xml:space="preserve">// SUBS R31,  R31 R31
iaddrbusout[75] = 64'h;
//            opcode
instrbusin[75] = {};
daddrbusout[75] = 64'b;
databusin[75] = 64'b;
databusout[75] = 64'b;
</v>
      </c>
      <c r="D78" s="78"/>
    </row>
    <row r="79" spans="1:4" ht="30" customHeight="1" x14ac:dyDescent="0.25">
      <c r="A79" s="1">
        <v>76</v>
      </c>
      <c r="B79" s="66" t="str">
        <f>"iname["&amp;A79&amp; "] = "&amp;CHAR(34)&amp;CONCATENATE('Instruction Entry'!B79, 'Instruction Entry'!C79, 'Instruction Entry'!D79, 'Instruction Entry'!E79, 'Instruction Entry'!F79, 'Instruction Entry'!G79,'Instruction Entry'!H79, 'Instruction Entry'!I79, 'Instruction Entry'!J79, 'Instruction Entry'!K79, 'Instruction Entry'!L79, 'Instruction Entry'!M79, 'Instruction Entry'!N79, 'Instruction Entry'!O79, 'Instruction Entry'!P79, 'Instruction Entry'!Q79, 'Instruction Entry'!R79, 'Instruction Entry'!S79, 'Instruction Entry'!T79, 'Instruction Entry'!U79, 'Instruction Entry'!V79, 'Instruction Entry'!W79, 'Instruction Entry'!X79, 'Instruction Entry'!Y79, 'Instruction Entry'!Z79, 'Instruction Entry'!AA79, 'Instruction Entry'!AB79)&amp;CHAR(34)&amp;";"</f>
        <v>iname[76] = "BEQ h8";</v>
      </c>
      <c r="C79" s="67" t="str">
        <f>"// "&amp;CONCATENATE('Instruction Entry'!B79, 'Instruction Entry'!C79, 'Instruction Entry'!D79, 'Instruction Entry'!E79, 'Instruction Entry'!F79, 'Instruction Entry'!G79, 'Instruction Entry'!H79, 'Instruction Entry'!I79, 'Instruction Entry'!J79, 'Instruction Entry'!K79, 'Instruction Entry'!L79, 'Instruction Entry'!M79, 'Instruction Entry'!N79, 'Instruction Entry'!O79, 'Instruction Entry'!P79, 'Instruction Entry'!Q79, 'Instruction Entry'!R79, 'Instruction Entry'!S79, 'Instruction Entry'!T79, 'Instruction Entry'!U79, 'Instruction Entry'!V79, 'Instruction Entry'!W79, 'Instruction Entry'!X79, 'Instruction Entry'!Y79, 'Instruction Entry'!Z79, 'Instruction Entry'!AA79, 'Instruction Entry'!AB79)&amp;CHAR(10)&amp;"iaddrbusout["&amp;A79&amp;"] ="&amp;" 64'h;"&amp;CHAR(10)&amp;"//            opcode"&amp;CHAR(10)&amp;"instrbusin["&amp;A79&amp;"] = {};"&amp;CHAR(10)&amp;CHAR(10)&amp;"daddrbusout["&amp;A79&amp;"] = 64'b;"&amp;CHAR(10)&amp;"databusin["&amp;A79&amp;"] = 64'b;"&amp;CHAR(10)&amp;"databusout["&amp;A79&amp;"] = 64'b;"&amp;CHAR(10)&amp;CHAR(10)</f>
        <v xml:space="preserve">// BEQ h8
iaddrbusout[76] = 64'h;
//            opcode
instrbusin[76] = {};
daddrbusout[76] = 64'b;
databusin[76] = 64'b;
databusout[76] = 64'b;
</v>
      </c>
      <c r="D79" s="78"/>
    </row>
    <row r="80" spans="1:4" ht="30" customHeight="1" x14ac:dyDescent="0.25">
      <c r="A80" s="1">
        <v>77</v>
      </c>
      <c r="B80" s="66" t="str">
        <f>"iname["&amp;A80&amp; "] = "&amp;CHAR(34)&amp;CONCATENATE('Instruction Entry'!B80, 'Instruction Entry'!C80, 'Instruction Entry'!D80, 'Instruction Entry'!E80, 'Instruction Entry'!F80, 'Instruction Entry'!G80,'Instruction Entry'!H80, 'Instruction Entry'!I80, 'Instruction Entry'!J80, 'Instruction Entry'!K80, 'Instruction Entry'!L80, 'Instruction Entry'!M80, 'Instruction Entry'!N80, 'Instruction Entry'!O80, 'Instruction Entry'!P80, 'Instruction Entry'!Q80, 'Instruction Entry'!R80, 'Instruction Entry'!S80, 'Instruction Entry'!T80, 'Instruction Entry'!U80, 'Instruction Entry'!V80, 'Instruction Entry'!W80, 'Instruction Entry'!X80, 'Instruction Entry'!Y80, 'Instruction Entry'!Z80, 'Instruction Entry'!AA80, 'Instruction Entry'!AB80)&amp;CHAR(34)&amp;";"</f>
        <v>iname[77] = "SUBS R31, R31, R31";</v>
      </c>
      <c r="C80" s="67" t="str">
        <f>"// "&amp;CONCATENATE('Instruction Entry'!B80, 'Instruction Entry'!C80, 'Instruction Entry'!D80, 'Instruction Entry'!E80, 'Instruction Entry'!F80, 'Instruction Entry'!G80, 'Instruction Entry'!H80, 'Instruction Entry'!I80, 'Instruction Entry'!J80, 'Instruction Entry'!K80, 'Instruction Entry'!L80, 'Instruction Entry'!M80, 'Instruction Entry'!N80, 'Instruction Entry'!O80, 'Instruction Entry'!P80, 'Instruction Entry'!Q80, 'Instruction Entry'!R80, 'Instruction Entry'!S80, 'Instruction Entry'!T80, 'Instruction Entry'!U80, 'Instruction Entry'!V80, 'Instruction Entry'!W80, 'Instruction Entry'!X80, 'Instruction Entry'!Y80, 'Instruction Entry'!Z80, 'Instruction Entry'!AA80, 'Instruction Entry'!AB80)&amp;CHAR(10)&amp;"iaddrbusout["&amp;A80&amp;"] ="&amp;" 64'h;"&amp;CHAR(10)&amp;"//            opcode"&amp;CHAR(10)&amp;"instrbusin["&amp;A80&amp;"] = {};"&amp;CHAR(10)&amp;CHAR(10)&amp;"daddrbusout["&amp;A80&amp;"] = 64'b;"&amp;CHAR(10)&amp;"databusin["&amp;A80&amp;"] = 64'b;"&amp;CHAR(10)&amp;"databusout["&amp;A80&amp;"] = 64'b;"&amp;CHAR(10)&amp;CHAR(10)</f>
        <v xml:space="preserve">// SUBS R31, R31, R31
iaddrbusout[77] = 64'h;
//            opcode
instrbusin[77] = {};
daddrbusout[77] = 64'b;
databusin[77] = 64'b;
databusout[77] = 64'b;
</v>
      </c>
      <c r="D80" s="78"/>
    </row>
    <row r="81" spans="1:4" ht="30" customHeight="1" x14ac:dyDescent="0.25">
      <c r="A81" s="1">
        <v>78</v>
      </c>
      <c r="B81" s="66" t="str">
        <f>"iname["&amp;A81&amp; "] = "&amp;CHAR(34)&amp;CONCATENATE('Instruction Entry'!B81, 'Instruction Entry'!C81, 'Instruction Entry'!D81, 'Instruction Entry'!E81, 'Instruction Entry'!F81, 'Instruction Entry'!G81,'Instruction Entry'!H81, 'Instruction Entry'!I81, 'Instruction Entry'!J81, 'Instruction Entry'!K81, 'Instruction Entry'!L81, 'Instruction Entry'!M81, 'Instruction Entry'!N81, 'Instruction Entry'!O81, 'Instruction Entry'!P81, 'Instruction Entry'!Q81, 'Instruction Entry'!R81, 'Instruction Entry'!S81, 'Instruction Entry'!T81, 'Instruction Entry'!U81, 'Instruction Entry'!V81, 'Instruction Entry'!W81, 'Instruction Entry'!X81, 'Instruction Entry'!Y81, 'Instruction Entry'!Z81, 'Instruction Entry'!AA81, 'Instruction Entry'!AB81)&amp;CHAR(34)&amp;";"</f>
        <v>iname[78] = "BNE hFFFF";</v>
      </c>
      <c r="C81" s="67" t="str">
        <f>"// "&amp;CONCATENATE('Instruction Entry'!B81, 'Instruction Entry'!C81, 'Instruction Entry'!D81, 'Instruction Entry'!E81, 'Instruction Entry'!F81, 'Instruction Entry'!G81, 'Instruction Entry'!H81, 'Instruction Entry'!I81, 'Instruction Entry'!J81, 'Instruction Entry'!K81, 'Instruction Entry'!L81, 'Instruction Entry'!M81, 'Instruction Entry'!N81, 'Instruction Entry'!O81, 'Instruction Entry'!P81, 'Instruction Entry'!Q81, 'Instruction Entry'!R81, 'Instruction Entry'!S81, 'Instruction Entry'!T81, 'Instruction Entry'!U81, 'Instruction Entry'!V81, 'Instruction Entry'!W81, 'Instruction Entry'!X81, 'Instruction Entry'!Y81, 'Instruction Entry'!Z81, 'Instruction Entry'!AA81, 'Instruction Entry'!AB81)&amp;CHAR(10)&amp;"iaddrbusout["&amp;A81&amp;"] ="&amp;" 64'h;"&amp;CHAR(10)&amp;"//            opcode"&amp;CHAR(10)&amp;"instrbusin["&amp;A81&amp;"] = {};"&amp;CHAR(10)&amp;CHAR(10)&amp;"daddrbusout["&amp;A81&amp;"] = 64'b;"&amp;CHAR(10)&amp;"databusin["&amp;A81&amp;"] = 64'b;"&amp;CHAR(10)&amp;"databusout["&amp;A81&amp;"] = 64'b;"&amp;CHAR(10)&amp;CHAR(10)</f>
        <v xml:space="preserve">// BNE hFFFF
iaddrbusout[78] = 64'h;
//            opcode
instrbusin[78] = {};
daddrbusout[78] = 64'b;
databusin[78] = 64'b;
databusout[78] = 64'b;
</v>
      </c>
      <c r="D81" s="78"/>
    </row>
    <row r="82" spans="1:4" ht="30" customHeight="1" x14ac:dyDescent="0.25">
      <c r="A82" s="1">
        <v>79</v>
      </c>
      <c r="B82" s="66" t="str">
        <f>"iname["&amp;A82&amp; "] = "&amp;CHAR(34)&amp;CONCATENATE('Instruction Entry'!B82, 'Instruction Entry'!C82, 'Instruction Entry'!D82, 'Instruction Entry'!E82, 'Instruction Entry'!F82, 'Instruction Entry'!G82,'Instruction Entry'!H82, 'Instruction Entry'!I82, 'Instruction Entry'!J82, 'Instruction Entry'!K82, 'Instruction Entry'!L82, 'Instruction Entry'!M82, 'Instruction Entry'!N82, 'Instruction Entry'!O82, 'Instruction Entry'!P82, 'Instruction Entry'!Q82, 'Instruction Entry'!R82, 'Instruction Entry'!S82, 'Instruction Entry'!T82, 'Instruction Entry'!U82, 'Instruction Entry'!V82, 'Instruction Entry'!W82, 'Instruction Entry'!X82, 'Instruction Entry'!Y82, 'Instruction Entry'!Z82, 'Instruction Entry'!AA82, 'Instruction Entry'!AB82)&amp;CHAR(34)&amp;";"</f>
        <v>iname[79] = "SUBS R31, R31, R31";</v>
      </c>
      <c r="C82" s="67" t="str">
        <f>"// "&amp;CONCATENATE('Instruction Entry'!B82, 'Instruction Entry'!C82, 'Instruction Entry'!D82, 'Instruction Entry'!E82, 'Instruction Entry'!F82, 'Instruction Entry'!G82, 'Instruction Entry'!H82, 'Instruction Entry'!I82, 'Instruction Entry'!J82, 'Instruction Entry'!K82, 'Instruction Entry'!L82, 'Instruction Entry'!M82, 'Instruction Entry'!N82, 'Instruction Entry'!O82, 'Instruction Entry'!P82, 'Instruction Entry'!Q82, 'Instruction Entry'!R82, 'Instruction Entry'!S82, 'Instruction Entry'!T82, 'Instruction Entry'!U82, 'Instruction Entry'!V82, 'Instruction Entry'!W82, 'Instruction Entry'!X82, 'Instruction Entry'!Y82, 'Instruction Entry'!Z82, 'Instruction Entry'!AA82, 'Instruction Entry'!AB82)&amp;CHAR(10)&amp;"iaddrbusout["&amp;A82&amp;"] ="&amp;" 64'h;"&amp;CHAR(10)&amp;"//            opcode"&amp;CHAR(10)&amp;"instrbusin["&amp;A82&amp;"] = {};"&amp;CHAR(10)&amp;CHAR(10)&amp;"daddrbusout["&amp;A82&amp;"] = 64'b;"&amp;CHAR(10)&amp;"databusin["&amp;A82&amp;"] = 64'b;"&amp;CHAR(10)&amp;"databusout["&amp;A82&amp;"] = 64'b;"&amp;CHAR(10)&amp;CHAR(10)</f>
        <v xml:space="preserve">// SUBS R31, R31, R31
iaddrbusout[79] = 64'h;
//            opcode
instrbusin[79] = {};
daddrbusout[79] = 64'b;
databusin[79] = 64'b;
databusout[79] = 64'b;
</v>
      </c>
      <c r="D82" s="78"/>
    </row>
    <row r="83" spans="1:4" ht="30" customHeight="1" x14ac:dyDescent="0.25">
      <c r="A83" s="1">
        <v>80</v>
      </c>
      <c r="B83" s="66" t="str">
        <f>"iname["&amp;A83&amp; "] = "&amp;CHAR(34)&amp;CONCATENATE('Instruction Entry'!B83, 'Instruction Entry'!C83, 'Instruction Entry'!D83, 'Instruction Entry'!E83, 'Instruction Entry'!F83, 'Instruction Entry'!G83,'Instruction Entry'!H83, 'Instruction Entry'!I83, 'Instruction Entry'!J83, 'Instruction Entry'!K83, 'Instruction Entry'!L83, 'Instruction Entry'!M83, 'Instruction Entry'!N83, 'Instruction Entry'!O83, 'Instruction Entry'!P83, 'Instruction Entry'!Q83, 'Instruction Entry'!R83, 'Instruction Entry'!S83, 'Instruction Entry'!T83, 'Instruction Entry'!U83, 'Instruction Entry'!V83, 'Instruction Entry'!W83, 'Instruction Entry'!X83, 'Instruction Entry'!Y83, 'Instruction Entry'!Z83, 'Instruction Entry'!AA83, 'Instruction Entry'!AB83)&amp;CHAR(34)&amp;";"</f>
        <v>iname[80] = "BLT hFFFF";</v>
      </c>
      <c r="C83" s="67" t="str">
        <f>"// "&amp;CONCATENATE('Instruction Entry'!B83, 'Instruction Entry'!C83, 'Instruction Entry'!D83, 'Instruction Entry'!E83, 'Instruction Entry'!F83, 'Instruction Entry'!G83, 'Instruction Entry'!H83, 'Instruction Entry'!I83, 'Instruction Entry'!J83, 'Instruction Entry'!K83, 'Instruction Entry'!L83, 'Instruction Entry'!M83, 'Instruction Entry'!N83, 'Instruction Entry'!O83, 'Instruction Entry'!P83, 'Instruction Entry'!Q83, 'Instruction Entry'!R83, 'Instruction Entry'!S83, 'Instruction Entry'!T83, 'Instruction Entry'!U83, 'Instruction Entry'!V83, 'Instruction Entry'!W83, 'Instruction Entry'!X83, 'Instruction Entry'!Y83, 'Instruction Entry'!Z83, 'Instruction Entry'!AA83, 'Instruction Entry'!AB83)&amp;CHAR(10)&amp;"iaddrbusout["&amp;A83&amp;"] ="&amp;" 64'h;"&amp;CHAR(10)&amp;"//            opcode"&amp;CHAR(10)&amp;"instrbusin["&amp;A83&amp;"] = {};"&amp;CHAR(10)&amp;CHAR(10)&amp;"daddrbusout["&amp;A83&amp;"] = 64'b;"&amp;CHAR(10)&amp;"databusin["&amp;A83&amp;"] = 64'b;"&amp;CHAR(10)&amp;"databusout["&amp;A83&amp;"] = 64'b;"&amp;CHAR(10)&amp;CHAR(10)</f>
        <v xml:space="preserve">// BLT hFFFF
iaddrbusout[80] = 64'h;
//            opcode
instrbusin[80] = {};
daddrbusout[80] = 64'b;
databusin[80] = 64'b;
databusout[80] = 64'b;
</v>
      </c>
      <c r="D83" s="78"/>
    </row>
    <row r="84" spans="1:4" ht="30" customHeight="1" x14ac:dyDescent="0.25">
      <c r="A84" s="1">
        <v>81</v>
      </c>
      <c r="B84" s="66" t="str">
        <f>"iname["&amp;A84&amp; "] = "&amp;CHAR(34)&amp;CONCATENATE('Instruction Entry'!B84, 'Instruction Entry'!C84, 'Instruction Entry'!D84, 'Instruction Entry'!E84, 'Instruction Entry'!F84, 'Instruction Entry'!G84,'Instruction Entry'!H84, 'Instruction Entry'!I84, 'Instruction Entry'!J84, 'Instruction Entry'!K84, 'Instruction Entry'!L84, 'Instruction Entry'!M84, 'Instruction Entry'!N84, 'Instruction Entry'!O84, 'Instruction Entry'!P84, 'Instruction Entry'!Q84, 'Instruction Entry'!R84, 'Instruction Entry'!S84, 'Instruction Entry'!T84, 'Instruction Entry'!U84, 'Instruction Entry'!V84, 'Instruction Entry'!W84, 'Instruction Entry'!X84, 'Instruction Entry'!Y84, 'Instruction Entry'!Z84, 'Instruction Entry'!AA84, 'Instruction Entry'!AB84)&amp;CHAR(34)&amp;";"</f>
        <v>iname[81] = "SUBS R31, R31, R31";</v>
      </c>
      <c r="C84" s="67" t="str">
        <f>"// "&amp;CONCATENATE('Instruction Entry'!B84, 'Instruction Entry'!C84, 'Instruction Entry'!D84, 'Instruction Entry'!E84, 'Instruction Entry'!F84, 'Instruction Entry'!G84, 'Instruction Entry'!H84, 'Instruction Entry'!I84, 'Instruction Entry'!J84, 'Instruction Entry'!K84, 'Instruction Entry'!L84, 'Instruction Entry'!M84, 'Instruction Entry'!N84, 'Instruction Entry'!O84, 'Instruction Entry'!P84, 'Instruction Entry'!Q84, 'Instruction Entry'!R84, 'Instruction Entry'!S84, 'Instruction Entry'!T84, 'Instruction Entry'!U84, 'Instruction Entry'!V84, 'Instruction Entry'!W84, 'Instruction Entry'!X84, 'Instruction Entry'!Y84, 'Instruction Entry'!Z84, 'Instruction Entry'!AA84, 'Instruction Entry'!AB84)&amp;CHAR(10)&amp;"iaddrbusout["&amp;A84&amp;"] ="&amp;" 64'h;"&amp;CHAR(10)&amp;"//            opcode"&amp;CHAR(10)&amp;"instrbusin["&amp;A84&amp;"] = {};"&amp;CHAR(10)&amp;CHAR(10)&amp;"daddrbusout["&amp;A84&amp;"] = 64'b;"&amp;CHAR(10)&amp;"databusin["&amp;A84&amp;"] = 64'b;"&amp;CHAR(10)&amp;"databusout["&amp;A84&amp;"] = 64'b;"&amp;CHAR(10)&amp;CHAR(10)</f>
        <v xml:space="preserve">// SUBS R31, R31, R31
iaddrbusout[81] = 64'h;
//            opcode
instrbusin[81] = {};
daddrbusout[81] = 64'b;
databusin[81] = 64'b;
databusout[81] = 64'b;
</v>
      </c>
      <c r="D84" s="78"/>
    </row>
    <row r="85" spans="1:4" ht="30" customHeight="1" x14ac:dyDescent="0.25">
      <c r="A85" s="1">
        <v>82</v>
      </c>
      <c r="B85" s="66" t="str">
        <f>"iname["&amp;A85&amp; "] = "&amp;CHAR(34)&amp;CONCATENATE('Instruction Entry'!B85, 'Instruction Entry'!C85, 'Instruction Entry'!D85, 'Instruction Entry'!E85, 'Instruction Entry'!F85, 'Instruction Entry'!G85,'Instruction Entry'!H85, 'Instruction Entry'!I85, 'Instruction Entry'!J85, 'Instruction Entry'!K85, 'Instruction Entry'!L85, 'Instruction Entry'!M85, 'Instruction Entry'!N85, 'Instruction Entry'!O85, 'Instruction Entry'!P85, 'Instruction Entry'!Q85, 'Instruction Entry'!R85, 'Instruction Entry'!S85, 'Instruction Entry'!T85, 'Instruction Entry'!U85, 'Instruction Entry'!V85, 'Instruction Entry'!W85, 'Instruction Entry'!X85, 'Instruction Entry'!Y85, 'Instruction Entry'!Z85, 'Instruction Entry'!AA85, 'Instruction Entry'!AB85)&amp;CHAR(34)&amp;";"</f>
        <v>iname[82] = "BGE hFFFF";</v>
      </c>
      <c r="C85" s="67" t="str">
        <f>"// "&amp;CONCATENATE('Instruction Entry'!B85, 'Instruction Entry'!C85, 'Instruction Entry'!D85, 'Instruction Entry'!E85, 'Instruction Entry'!F85, 'Instruction Entry'!G85, 'Instruction Entry'!H85, 'Instruction Entry'!I85, 'Instruction Entry'!J85, 'Instruction Entry'!K85, 'Instruction Entry'!L85, 'Instruction Entry'!M85, 'Instruction Entry'!N85, 'Instruction Entry'!O85, 'Instruction Entry'!P85, 'Instruction Entry'!Q85, 'Instruction Entry'!R85, 'Instruction Entry'!S85, 'Instruction Entry'!T85, 'Instruction Entry'!U85, 'Instruction Entry'!V85, 'Instruction Entry'!W85, 'Instruction Entry'!X85, 'Instruction Entry'!Y85, 'Instruction Entry'!Z85, 'Instruction Entry'!AA85, 'Instruction Entry'!AB85)&amp;CHAR(10)&amp;"iaddrbusout["&amp;A85&amp;"] ="&amp;" 64'h;"&amp;CHAR(10)&amp;"//            opcode"&amp;CHAR(10)&amp;"instrbusin["&amp;A85&amp;"] = {};"&amp;CHAR(10)&amp;CHAR(10)&amp;"daddrbusout["&amp;A85&amp;"] = 64'b;"&amp;CHAR(10)&amp;"databusin["&amp;A85&amp;"] = 64'b;"&amp;CHAR(10)&amp;"databusout["&amp;A85&amp;"] = 64'b;"&amp;CHAR(10)&amp;CHAR(10)</f>
        <v xml:space="preserve">// BGE hFFFF
iaddrbusout[82] = 64'h;
//            opcode
instrbusin[82] = {};
daddrbusout[82] = 64'b;
databusin[82] = 64'b;
databusout[82] = 64'b;
</v>
      </c>
      <c r="D85" s="78"/>
    </row>
    <row r="86" spans="1:4" ht="30" customHeight="1" x14ac:dyDescent="0.25">
      <c r="A86" s="1">
        <v>83</v>
      </c>
      <c r="B86" s="66" t="str">
        <f>"iname["&amp;A86&amp; "] = "&amp;CHAR(34)&amp;CONCATENATE('Instruction Entry'!B86, 'Instruction Entry'!C86, 'Instruction Entry'!D86, 'Instruction Entry'!E86, 'Instruction Entry'!F86, 'Instruction Entry'!G86,'Instruction Entry'!H86, 'Instruction Entry'!I86, 'Instruction Entry'!J86, 'Instruction Entry'!K86, 'Instruction Entry'!L86, 'Instruction Entry'!M86, 'Instruction Entry'!N86, 'Instruction Entry'!O86, 'Instruction Entry'!P86, 'Instruction Entry'!Q86, 'Instruction Entry'!R86, 'Instruction Entry'!S86, 'Instruction Entry'!T86, 'Instruction Entry'!U86, 'Instruction Entry'!V86, 'Instruction Entry'!W86, 'Instruction Entry'!X86, 'Instruction Entry'!Y86, 'Instruction Entry'!Z86, 'Instruction Entry'!AA86, 'Instruction Entry'!AB86)&amp;CHAR(34)&amp;";"</f>
        <v>iname[83] = "ANDIS R11, R10, #1";</v>
      </c>
      <c r="C86" s="67" t="str">
        <f>"// "&amp;CONCATENATE('Instruction Entry'!B86, 'Instruction Entry'!C86, 'Instruction Entry'!D86, 'Instruction Entry'!E86, 'Instruction Entry'!F86, 'Instruction Entry'!G86, 'Instruction Entry'!H86, 'Instruction Entry'!I86, 'Instruction Entry'!J86, 'Instruction Entry'!K86, 'Instruction Entry'!L86, 'Instruction Entry'!M86, 'Instruction Entry'!N86, 'Instruction Entry'!O86, 'Instruction Entry'!P86, 'Instruction Entry'!Q86, 'Instruction Entry'!R86, 'Instruction Entry'!S86, 'Instruction Entry'!T86, 'Instruction Entry'!U86, 'Instruction Entry'!V86, 'Instruction Entry'!W86, 'Instruction Entry'!X86, 'Instruction Entry'!Y86, 'Instruction Entry'!Z86, 'Instruction Entry'!AA86, 'Instruction Entry'!AB86)&amp;CHAR(10)&amp;"iaddrbusout["&amp;A86&amp;"] ="&amp;" 64'h;"&amp;CHAR(10)&amp;"//            opcode"&amp;CHAR(10)&amp;"instrbusin["&amp;A86&amp;"] = {};"&amp;CHAR(10)&amp;CHAR(10)&amp;"daddrbusout["&amp;A86&amp;"] = 64'b;"&amp;CHAR(10)&amp;"databusin["&amp;A86&amp;"] = 64'b;"&amp;CHAR(10)&amp;"databusout["&amp;A86&amp;"] = 64'b;"&amp;CHAR(10)&amp;CHAR(10)</f>
        <v xml:space="preserve">// ANDIS R11, R10, #1
iaddrbusout[83] = 64'h;
//            opcode
instrbusin[83] = {};
daddrbusout[83] = 64'b;
databusin[83] = 64'b;
databusout[83] = 64'b;
</v>
      </c>
      <c r="D86" s="78"/>
    </row>
    <row r="87" spans="1:4" ht="30" customHeight="1" x14ac:dyDescent="0.25">
      <c r="A87" s="1">
        <v>84</v>
      </c>
      <c r="B87" s="66" t="str">
        <f>"iname["&amp;A87&amp; "] = "&amp;CHAR(34)&amp;CONCATENATE('Instruction Entry'!B87, 'Instruction Entry'!C87, 'Instruction Entry'!D87, 'Instruction Entry'!E87, 'Instruction Entry'!F87, 'Instruction Entry'!G87,'Instruction Entry'!H87, 'Instruction Entry'!I87, 'Instruction Entry'!J87, 'Instruction Entry'!K87, 'Instruction Entry'!L87, 'Instruction Entry'!M87, 'Instruction Entry'!N87, 'Instruction Entry'!O87, 'Instruction Entry'!P87, 'Instruction Entry'!Q87, 'Instruction Entry'!R87, 'Instruction Entry'!S87, 'Instruction Entry'!T87, 'Instruction Entry'!U87, 'Instruction Entry'!V87, 'Instruction Entry'!W87, 'Instruction Entry'!X87, 'Instruction Entry'!Y87, 'Instruction Entry'!Z87, 'Instruction Entry'!AA87, 'Instruction Entry'!AB87)&amp;CHAR(34)&amp;";"</f>
        <v>iname[84] = "EORI R12, R9, #BBB";</v>
      </c>
      <c r="C87" s="67" t="str">
        <f>"// "&amp;CONCATENATE('Instruction Entry'!B87, 'Instruction Entry'!C87, 'Instruction Entry'!D87, 'Instruction Entry'!E87, 'Instruction Entry'!F87, 'Instruction Entry'!G87, 'Instruction Entry'!H87, 'Instruction Entry'!I87, 'Instruction Entry'!J87, 'Instruction Entry'!K87, 'Instruction Entry'!L87, 'Instruction Entry'!M87, 'Instruction Entry'!N87, 'Instruction Entry'!O87, 'Instruction Entry'!P87, 'Instruction Entry'!Q87, 'Instruction Entry'!R87, 'Instruction Entry'!S87, 'Instruction Entry'!T87, 'Instruction Entry'!U87, 'Instruction Entry'!V87, 'Instruction Entry'!W87, 'Instruction Entry'!X87, 'Instruction Entry'!Y87, 'Instruction Entry'!Z87, 'Instruction Entry'!AA87, 'Instruction Entry'!AB87)&amp;CHAR(10)&amp;"iaddrbusout["&amp;A87&amp;"] ="&amp;" 64'h;"&amp;CHAR(10)&amp;"//            opcode"&amp;CHAR(10)&amp;"instrbusin["&amp;A87&amp;"] = {};"&amp;CHAR(10)&amp;CHAR(10)&amp;"daddrbusout["&amp;A87&amp;"] = 64'b;"&amp;CHAR(10)&amp;"databusin["&amp;A87&amp;"] = 64'b;"&amp;CHAR(10)&amp;"databusout["&amp;A87&amp;"] = 64'b;"&amp;CHAR(10)&amp;CHAR(10)</f>
        <v xml:space="preserve">// EORI R12, R9, #BBB
iaddrbusout[84] = 64'h;
//            opcode
instrbusin[84] = {};
daddrbusout[84] = 64'b;
databusin[84] = 64'b;
databusout[84] = 64'b;
</v>
      </c>
      <c r="D87" s="78"/>
    </row>
    <row r="88" spans="1:4" ht="30" customHeight="1" x14ac:dyDescent="0.25">
      <c r="A88" s="1">
        <v>85</v>
      </c>
      <c r="B88" s="66" t="str">
        <f>"iname["&amp;A88&amp; "] = "&amp;CHAR(34)&amp;CONCATENATE('Instruction Entry'!B88, 'Instruction Entry'!C88, 'Instruction Entry'!D88, 'Instruction Entry'!E88, 'Instruction Entry'!F88, 'Instruction Entry'!G88,'Instruction Entry'!H88, 'Instruction Entry'!I88, 'Instruction Entry'!J88, 'Instruction Entry'!K88, 'Instruction Entry'!L88, 'Instruction Entry'!M88, 'Instruction Entry'!N88, 'Instruction Entry'!O88, 'Instruction Entry'!P88, 'Instruction Entry'!Q88, 'Instruction Entry'!R88, 'Instruction Entry'!S88, 'Instruction Entry'!T88, 'Instruction Entry'!U88, 'Instruction Entry'!V88, 'Instruction Entry'!W88, 'Instruction Entry'!X88, 'Instruction Entry'!Y88, 'Instruction Entry'!Z88, 'Instruction Entry'!AA88, 'Instruction Entry'!AB88)&amp;CHAR(34)&amp;";"</f>
        <v>iname[85] = "MOVZ R13, 2&lt;&lt;16, #FFFF";</v>
      </c>
      <c r="C88" s="67" t="str">
        <f>"// "&amp;CONCATENATE('Instruction Entry'!B88, 'Instruction Entry'!C88, 'Instruction Entry'!D88, 'Instruction Entry'!E88, 'Instruction Entry'!F88, 'Instruction Entry'!G88, 'Instruction Entry'!H88, 'Instruction Entry'!I88, 'Instruction Entry'!J88, 'Instruction Entry'!K88, 'Instruction Entry'!L88, 'Instruction Entry'!M88, 'Instruction Entry'!N88, 'Instruction Entry'!O88, 'Instruction Entry'!P88, 'Instruction Entry'!Q88, 'Instruction Entry'!R88, 'Instruction Entry'!S88, 'Instruction Entry'!T88, 'Instruction Entry'!U88, 'Instruction Entry'!V88, 'Instruction Entry'!W88, 'Instruction Entry'!X88, 'Instruction Entry'!Y88, 'Instruction Entry'!Z88, 'Instruction Entry'!AA88, 'Instruction Entry'!AB88)&amp;CHAR(10)&amp;"iaddrbusout["&amp;A88&amp;"] ="&amp;" 64'h;"&amp;CHAR(10)&amp;"//            opcode"&amp;CHAR(10)&amp;"instrbusin["&amp;A88&amp;"] = {};"&amp;CHAR(10)&amp;CHAR(10)&amp;"daddrbusout["&amp;A88&amp;"] = 64'b;"&amp;CHAR(10)&amp;"databusin["&amp;A88&amp;"] = 64'b;"&amp;CHAR(10)&amp;"databusout["&amp;A88&amp;"] = 64'b;"&amp;CHAR(10)&amp;CHAR(10)</f>
        <v xml:space="preserve">// MOVZ R13, 2&lt;&lt;16, #FFFF
iaddrbusout[85] = 64'h;
//            opcode
instrbusin[85] = {};
daddrbusout[85] = 64'b;
databusin[85] = 64'b;
databusout[85] = 64'b;
</v>
      </c>
      <c r="D88" s="78"/>
    </row>
    <row r="89" spans="1:4" ht="30" customHeight="1" x14ac:dyDescent="0.25">
      <c r="A89" s="1">
        <v>86</v>
      </c>
      <c r="B89" s="66" t="str">
        <f>"iname["&amp;A89&amp; "] = "&amp;CHAR(34)&amp;CONCATENATE('Instruction Entry'!B89, 'Instruction Entry'!C89, 'Instruction Entry'!D89, 'Instruction Entry'!E89, 'Instruction Entry'!F89, 'Instruction Entry'!G89,'Instruction Entry'!H89, 'Instruction Entry'!I89, 'Instruction Entry'!J89, 'Instruction Entry'!K89, 'Instruction Entry'!L89, 'Instruction Entry'!M89, 'Instruction Entry'!N89, 'Instruction Entry'!O89, 'Instruction Entry'!P89, 'Instruction Entry'!Q89, 'Instruction Entry'!R89, 'Instruction Entry'!S89, 'Instruction Entry'!T89, 'Instruction Entry'!U89, 'Instruction Entry'!V89, 'Instruction Entry'!W89, 'Instruction Entry'!X89, 'Instruction Entry'!Y89, 'Instruction Entry'!Z89, 'Instruction Entry'!AA89, 'Instruction Entry'!AB89)&amp;CHAR(34)&amp;";"</f>
        <v>iname[86] = "MOVZ R14, 1&lt;&lt;16 #FF11";</v>
      </c>
      <c r="C89" s="67" t="str">
        <f>"// "&amp;CONCATENATE('Instruction Entry'!B89, 'Instruction Entry'!C89, 'Instruction Entry'!D89, 'Instruction Entry'!E89, 'Instruction Entry'!F89, 'Instruction Entry'!G89, 'Instruction Entry'!H89, 'Instruction Entry'!I89, 'Instruction Entry'!J89, 'Instruction Entry'!K89, 'Instruction Entry'!L89, 'Instruction Entry'!M89, 'Instruction Entry'!N89, 'Instruction Entry'!O89, 'Instruction Entry'!P89, 'Instruction Entry'!Q89, 'Instruction Entry'!R89, 'Instruction Entry'!S89, 'Instruction Entry'!T89, 'Instruction Entry'!U89, 'Instruction Entry'!V89, 'Instruction Entry'!W89, 'Instruction Entry'!X89, 'Instruction Entry'!Y89, 'Instruction Entry'!Z89, 'Instruction Entry'!AA89, 'Instruction Entry'!AB89)&amp;CHAR(10)&amp;"iaddrbusout["&amp;A89&amp;"] ="&amp;" 64'h;"&amp;CHAR(10)&amp;"//            opcode"&amp;CHAR(10)&amp;"instrbusin["&amp;A89&amp;"] = {};"&amp;CHAR(10)&amp;CHAR(10)&amp;"daddrbusout["&amp;A89&amp;"] = 64'b;"&amp;CHAR(10)&amp;"databusin["&amp;A89&amp;"] = 64'b;"&amp;CHAR(10)&amp;"databusout["&amp;A89&amp;"] = 64'b;"&amp;CHAR(10)&amp;CHAR(10)</f>
        <v xml:space="preserve">// MOVZ R14, 1&lt;&lt;16 #FF11
iaddrbusout[86] = 64'h;
//            opcode
instrbusin[86] = {};
daddrbusout[86] = 64'b;
databusin[86] = 64'b;
databusout[86] = 64'b;
</v>
      </c>
      <c r="D89" s="78"/>
    </row>
    <row r="90" spans="1:4" ht="30" customHeight="1" x14ac:dyDescent="0.25">
      <c r="A90" s="1">
        <v>87</v>
      </c>
      <c r="B90" s="66" t="str">
        <f>"iname["&amp;A90&amp; "] = "&amp;CHAR(34)&amp;CONCATENATE('Instruction Entry'!B90, 'Instruction Entry'!C90, 'Instruction Entry'!D90, 'Instruction Entry'!E90, 'Instruction Entry'!F90, 'Instruction Entry'!G90,'Instruction Entry'!H90, 'Instruction Entry'!I90, 'Instruction Entry'!J90, 'Instruction Entry'!K90, 'Instruction Entry'!L90, 'Instruction Entry'!M90, 'Instruction Entry'!N90, 'Instruction Entry'!O90, 'Instruction Entry'!P90, 'Instruction Entry'!Q90, 'Instruction Entry'!R90, 'Instruction Entry'!S90, 'Instruction Entry'!T90, 'Instruction Entry'!U90, 'Instruction Entry'!V90, 'Instruction Entry'!W90, 'Instruction Entry'!X90, 'Instruction Entry'!Y90, 'Instruction Entry'!Z90, 'Instruction Entry'!AA90, 'Instruction Entry'!AB90)&amp;CHAR(34)&amp;";"</f>
        <v>iname[87] = "LSL R15, R9, 6'd10";</v>
      </c>
      <c r="C90" s="67" t="str">
        <f>"// "&amp;CONCATENATE('Instruction Entry'!B90, 'Instruction Entry'!C90, 'Instruction Entry'!D90, 'Instruction Entry'!E90, 'Instruction Entry'!F90, 'Instruction Entry'!G90, 'Instruction Entry'!H90, 'Instruction Entry'!I90, 'Instruction Entry'!J90, 'Instruction Entry'!K90, 'Instruction Entry'!L90, 'Instruction Entry'!M90, 'Instruction Entry'!N90, 'Instruction Entry'!O90, 'Instruction Entry'!P90, 'Instruction Entry'!Q90, 'Instruction Entry'!R90, 'Instruction Entry'!S90, 'Instruction Entry'!T90, 'Instruction Entry'!U90, 'Instruction Entry'!V90, 'Instruction Entry'!W90, 'Instruction Entry'!X90, 'Instruction Entry'!Y90, 'Instruction Entry'!Z90, 'Instruction Entry'!AA90, 'Instruction Entry'!AB90)&amp;CHAR(10)&amp;"iaddrbusout["&amp;A90&amp;"] ="&amp;" 64'h;"&amp;CHAR(10)&amp;"//            opcode"&amp;CHAR(10)&amp;"instrbusin["&amp;A90&amp;"] = {};"&amp;CHAR(10)&amp;CHAR(10)&amp;"daddrbusout["&amp;A90&amp;"] = 64'b;"&amp;CHAR(10)&amp;"databusin["&amp;A90&amp;"] = 64'b;"&amp;CHAR(10)&amp;"databusout["&amp;A90&amp;"] = 64'b;"&amp;CHAR(10)&amp;CHAR(10)</f>
        <v xml:space="preserve">// LSL R15, R9, 6'd10
iaddrbusout[87] = 64'h;
//            opcode
instrbusin[87] = {};
daddrbusout[87] = 64'b;
databusin[87] = 64'b;
databusout[87] = 64'b;
</v>
      </c>
      <c r="D90" s="78"/>
    </row>
    <row r="91" spans="1:4" ht="30" customHeight="1" x14ac:dyDescent="0.25">
      <c r="A91" s="1">
        <v>88</v>
      </c>
      <c r="B91" s="66" t="str">
        <f>"iname["&amp;A91&amp; "] = "&amp;CHAR(34)&amp;CONCATENATE('Instruction Entry'!B91, 'Instruction Entry'!C91, 'Instruction Entry'!D91, 'Instruction Entry'!E91, 'Instruction Entry'!F91, 'Instruction Entry'!G91,'Instruction Entry'!H91, 'Instruction Entry'!I91, 'Instruction Entry'!J91, 'Instruction Entry'!K91, 'Instruction Entry'!L91, 'Instruction Entry'!M91, 'Instruction Entry'!N91, 'Instruction Entry'!O91, 'Instruction Entry'!P91, 'Instruction Entry'!Q91, 'Instruction Entry'!R91, 'Instruction Entry'!S91, 'Instruction Entry'!T91, 'Instruction Entry'!U91, 'Instruction Entry'!V91, 'Instruction Entry'!W91, 'Instruction Entry'!X91, 'Instruction Entry'!Y91, 'Instruction Entry'!Z91, 'Instruction Entry'!AA91, 'Instruction Entry'!AB91)&amp;CHAR(34)&amp;";"</f>
        <v>iname[88] = "LSL R16, R10, 6'd9";</v>
      </c>
      <c r="C91" s="67" t="str">
        <f>"// "&amp;CONCATENATE('Instruction Entry'!B91, 'Instruction Entry'!C91, 'Instruction Entry'!D91, 'Instruction Entry'!E91, 'Instruction Entry'!F91, 'Instruction Entry'!G91, 'Instruction Entry'!H91, 'Instruction Entry'!I91, 'Instruction Entry'!J91, 'Instruction Entry'!K91, 'Instruction Entry'!L91, 'Instruction Entry'!M91, 'Instruction Entry'!N91, 'Instruction Entry'!O91, 'Instruction Entry'!P91, 'Instruction Entry'!Q91, 'Instruction Entry'!R91, 'Instruction Entry'!S91, 'Instruction Entry'!T91, 'Instruction Entry'!U91, 'Instruction Entry'!V91, 'Instruction Entry'!W91, 'Instruction Entry'!X91, 'Instruction Entry'!Y91, 'Instruction Entry'!Z91, 'Instruction Entry'!AA91, 'Instruction Entry'!AB91)&amp;CHAR(10)&amp;"iaddrbusout["&amp;A91&amp;"] ="&amp;" 64'h;"&amp;CHAR(10)&amp;"//            opcode"&amp;CHAR(10)&amp;"instrbusin["&amp;A91&amp;"] = {};"&amp;CHAR(10)&amp;CHAR(10)&amp;"daddrbusout["&amp;A91&amp;"] = 64'b;"&amp;CHAR(10)&amp;"databusin["&amp;A91&amp;"] = 64'b;"&amp;CHAR(10)&amp;"databusout["&amp;A91&amp;"] = 64'b;"&amp;CHAR(10)&amp;CHAR(10)</f>
        <v xml:space="preserve">// LSL R16, R10, 6'd9
iaddrbusout[88] = 64'h;
//            opcode
instrbusin[88] = {};
daddrbusout[88] = 64'b;
databusin[88] = 64'b;
databusout[88] = 64'b;
</v>
      </c>
      <c r="D91" s="78"/>
    </row>
    <row r="92" spans="1:4" ht="30" customHeight="1" x14ac:dyDescent="0.25">
      <c r="A92" s="1">
        <v>89</v>
      </c>
      <c r="B92" s="66" t="str">
        <f>"iname["&amp;A92&amp; "] = "&amp;CHAR(34)&amp;CONCATENATE('Instruction Entry'!B92, 'Instruction Entry'!C92, 'Instruction Entry'!D92, 'Instruction Entry'!E92, 'Instruction Entry'!F92, 'Instruction Entry'!G92,'Instruction Entry'!H92, 'Instruction Entry'!I92, 'Instruction Entry'!J92, 'Instruction Entry'!K92, 'Instruction Entry'!L92, 'Instruction Entry'!M92, 'Instruction Entry'!N92, 'Instruction Entry'!O92, 'Instruction Entry'!P92, 'Instruction Entry'!Q92, 'Instruction Entry'!R92, 'Instruction Entry'!S92, 'Instruction Entry'!T92, 'Instruction Entry'!U92, 'Instruction Entry'!V92, 'Instruction Entry'!W92, 'Instruction Entry'!X92, 'Instruction Entry'!Y92, 'Instruction Entry'!Z92, 'Instruction Entry'!AA92, 'Instruction Entry'!AB92)&amp;CHAR(34)&amp;";"</f>
        <v>iname[89] = "ANDS R17, R8, R3";</v>
      </c>
      <c r="C92" s="67" t="str">
        <f>"// "&amp;CONCATENATE('Instruction Entry'!B92, 'Instruction Entry'!C92, 'Instruction Entry'!D92, 'Instruction Entry'!E92, 'Instruction Entry'!F92, 'Instruction Entry'!G92, 'Instruction Entry'!H92, 'Instruction Entry'!I92, 'Instruction Entry'!J92, 'Instruction Entry'!K92, 'Instruction Entry'!L92, 'Instruction Entry'!M92, 'Instruction Entry'!N92, 'Instruction Entry'!O92, 'Instruction Entry'!P92, 'Instruction Entry'!Q92, 'Instruction Entry'!R92, 'Instruction Entry'!S92, 'Instruction Entry'!T92, 'Instruction Entry'!U92, 'Instruction Entry'!V92, 'Instruction Entry'!W92, 'Instruction Entry'!X92, 'Instruction Entry'!Y92, 'Instruction Entry'!Z92, 'Instruction Entry'!AA92, 'Instruction Entry'!AB92)&amp;CHAR(10)&amp;"iaddrbusout["&amp;A92&amp;"] ="&amp;" 64'h;"&amp;CHAR(10)&amp;"//            opcode"&amp;CHAR(10)&amp;"instrbusin["&amp;A92&amp;"] = {};"&amp;CHAR(10)&amp;CHAR(10)&amp;"daddrbusout["&amp;A92&amp;"] = 64'b;"&amp;CHAR(10)&amp;"databusin["&amp;A92&amp;"] = 64'b;"&amp;CHAR(10)&amp;"databusout["&amp;A92&amp;"] = 64'b;"&amp;CHAR(10)&amp;CHAR(10)</f>
        <v xml:space="preserve">// ANDS R17, R8, R3
iaddrbusout[89] = 64'h;
//            opcode
instrbusin[89] = {};
daddrbusout[89] = 64'b;
databusin[89] = 64'b;
databusout[89] = 64'b;
</v>
      </c>
      <c r="D92" s="78"/>
    </row>
    <row r="93" spans="1:4" ht="30" customHeight="1" x14ac:dyDescent="0.25">
      <c r="A93" s="1">
        <v>90</v>
      </c>
      <c r="B93" s="66" t="str">
        <f>"iname["&amp;A93&amp; "] = "&amp;CHAR(34)&amp;CONCATENATE('Instruction Entry'!B93, 'Instruction Entry'!C93, 'Instruction Entry'!D93, 'Instruction Entry'!E93, 'Instruction Entry'!F93, 'Instruction Entry'!G93,'Instruction Entry'!H93, 'Instruction Entry'!I93, 'Instruction Entry'!J93, 'Instruction Entry'!K93, 'Instruction Entry'!L93, 'Instruction Entry'!M93, 'Instruction Entry'!N93, 'Instruction Entry'!O93, 'Instruction Entry'!P93, 'Instruction Entry'!Q93, 'Instruction Entry'!R93, 'Instruction Entry'!S93, 'Instruction Entry'!T93, 'Instruction Entry'!U93, 'Instruction Entry'!V93, 'Instruction Entry'!W93, 'Instruction Entry'!X93, 'Instruction Entry'!Y93, 'Instruction Entry'!Z93, 'Instruction Entry'!AA93, 'Instruction Entry'!AB93)&amp;CHAR(34)&amp;";"</f>
        <v>iname[90] = "ANDS R18, R11, R31";</v>
      </c>
      <c r="C93" s="67" t="str">
        <f>"// "&amp;CONCATENATE('Instruction Entry'!B93, 'Instruction Entry'!C93, 'Instruction Entry'!D93, 'Instruction Entry'!E93, 'Instruction Entry'!F93, 'Instruction Entry'!G93, 'Instruction Entry'!H93, 'Instruction Entry'!I93, 'Instruction Entry'!J93, 'Instruction Entry'!K93, 'Instruction Entry'!L93, 'Instruction Entry'!M93, 'Instruction Entry'!N93, 'Instruction Entry'!O93, 'Instruction Entry'!P93, 'Instruction Entry'!Q93, 'Instruction Entry'!R93, 'Instruction Entry'!S93, 'Instruction Entry'!T93, 'Instruction Entry'!U93, 'Instruction Entry'!V93, 'Instruction Entry'!W93, 'Instruction Entry'!X93, 'Instruction Entry'!Y93, 'Instruction Entry'!Z93, 'Instruction Entry'!AA93, 'Instruction Entry'!AB93)&amp;CHAR(10)&amp;"iaddrbusout["&amp;A93&amp;"] ="&amp;" 64'h;"&amp;CHAR(10)&amp;"//            opcode"&amp;CHAR(10)&amp;"instrbusin["&amp;A93&amp;"] = {};"&amp;CHAR(10)&amp;CHAR(10)&amp;"daddrbusout["&amp;A93&amp;"] = 64'b;"&amp;CHAR(10)&amp;"databusin["&amp;A93&amp;"] = 64'b;"&amp;CHAR(10)&amp;"databusout["&amp;A93&amp;"] = 64'b;"&amp;CHAR(10)&amp;CHAR(10)</f>
        <v xml:space="preserve">// ANDS R18, R11, R31
iaddrbusout[90] = 64'h;
//            opcode
instrbusin[90] = {};
daddrbusout[90] = 64'b;
databusin[90] = 64'b;
databusout[90] = 64'b;
</v>
      </c>
      <c r="D93" s="78"/>
    </row>
    <row r="94" spans="1:4" ht="30" customHeight="1" x14ac:dyDescent="0.25">
      <c r="A94" s="1">
        <v>91</v>
      </c>
      <c r="B94" s="66" t="str">
        <f>"iname["&amp;A94&amp; "] = "&amp;CHAR(34)&amp;CONCATENATE('Instruction Entry'!B94, 'Instruction Entry'!C94, 'Instruction Entry'!D94, 'Instruction Entry'!E94, 'Instruction Entry'!F94, 'Instruction Entry'!G94,'Instruction Entry'!H94, 'Instruction Entry'!I94, 'Instruction Entry'!J94, 'Instruction Entry'!K94, 'Instruction Entry'!L94, 'Instruction Entry'!M94, 'Instruction Entry'!N94, 'Instruction Entry'!O94, 'Instruction Entry'!P94, 'Instruction Entry'!Q94, 'Instruction Entry'!R94, 'Instruction Entry'!S94, 'Instruction Entry'!T94, 'Instruction Entry'!U94, 'Instruction Entry'!V94, 'Instruction Entry'!W94, 'Instruction Entry'!X94, 'Instruction Entry'!Y94, 'Instruction Entry'!Z94, 'Instruction Entry'!AA94, 'Instruction Entry'!AB94)&amp;CHAR(34)&amp;";"</f>
        <v>iname[91] = "ORR R1, R2, R3";</v>
      </c>
      <c r="C94" s="67" t="str">
        <f>"// "&amp;CONCATENATE('Instruction Entry'!B94, 'Instruction Entry'!C94, 'Instruction Entry'!D94, 'Instruction Entry'!E94, 'Instruction Entry'!F94, 'Instruction Entry'!G94, 'Instruction Entry'!H94, 'Instruction Entry'!I94, 'Instruction Entry'!J94, 'Instruction Entry'!K94, 'Instruction Entry'!L94, 'Instruction Entry'!M94, 'Instruction Entry'!N94, 'Instruction Entry'!O94, 'Instruction Entry'!P94, 'Instruction Entry'!Q94, 'Instruction Entry'!R94, 'Instruction Entry'!S94, 'Instruction Entry'!T94, 'Instruction Entry'!U94, 'Instruction Entry'!V94, 'Instruction Entry'!W94, 'Instruction Entry'!X94, 'Instruction Entry'!Y94, 'Instruction Entry'!Z94, 'Instruction Entry'!AA94, 'Instruction Entry'!AB94)&amp;CHAR(10)&amp;"iaddrbusout["&amp;A94&amp;"] ="&amp;" 64'h;"&amp;CHAR(10)&amp;"//            opcode"&amp;CHAR(10)&amp;"instrbusin["&amp;A94&amp;"] = {};"&amp;CHAR(10)&amp;CHAR(10)&amp;"daddrbusout["&amp;A94&amp;"] = 64'b;"&amp;CHAR(10)&amp;"databusin["&amp;A94&amp;"] = 64'b;"&amp;CHAR(10)&amp;"databusout["&amp;A94&amp;"] = 64'b;"&amp;CHAR(10)&amp;CHAR(10)</f>
        <v xml:space="preserve">// ORR R1, R2, R3
iaddrbusout[91] = 64'h;
//            opcode
instrbusin[91] = {};
daddrbusout[91] = 64'b;
databusin[91] = 64'b;
databusout[91] = 64'b;
</v>
      </c>
      <c r="D94" s="78"/>
    </row>
    <row r="95" spans="1:4" ht="30" customHeight="1" x14ac:dyDescent="0.25">
      <c r="A95" s="1">
        <v>92</v>
      </c>
      <c r="B95" s="66" t="str">
        <f>"iname["&amp;A95&amp; "] = "&amp;CHAR(34)&amp;CONCATENATE('Instruction Entry'!B95, 'Instruction Entry'!C95, 'Instruction Entry'!D95, 'Instruction Entry'!E95, 'Instruction Entry'!F95, 'Instruction Entry'!G95,'Instruction Entry'!H95, 'Instruction Entry'!I95, 'Instruction Entry'!J95, 'Instruction Entry'!K95, 'Instruction Entry'!L95, 'Instruction Entry'!M95, 'Instruction Entry'!N95, 'Instruction Entry'!O95, 'Instruction Entry'!P95, 'Instruction Entry'!Q95, 'Instruction Entry'!R95, 'Instruction Entry'!S95, 'Instruction Entry'!T95, 'Instruction Entry'!U95, 'Instruction Entry'!V95, 'Instruction Entry'!W95, 'Instruction Entry'!X95, 'Instruction Entry'!Y95, 'Instruction Entry'!Z95, 'Instruction Entry'!AA95, 'Instruction Entry'!AB95)&amp;CHAR(34)&amp;";"</f>
        <v>iname[92] = "ORR R1, R3, R4";</v>
      </c>
      <c r="C95" s="67" t="str">
        <f>"// "&amp;CONCATENATE('Instruction Entry'!B95, 'Instruction Entry'!C95, 'Instruction Entry'!D95, 'Instruction Entry'!E95, 'Instruction Entry'!F95, 'Instruction Entry'!G95, 'Instruction Entry'!H95, 'Instruction Entry'!I95, 'Instruction Entry'!J95, 'Instruction Entry'!K95, 'Instruction Entry'!L95, 'Instruction Entry'!M95, 'Instruction Entry'!N95, 'Instruction Entry'!O95, 'Instruction Entry'!P95, 'Instruction Entry'!Q95, 'Instruction Entry'!R95, 'Instruction Entry'!S95, 'Instruction Entry'!T95, 'Instruction Entry'!U95, 'Instruction Entry'!V95, 'Instruction Entry'!W95, 'Instruction Entry'!X95, 'Instruction Entry'!Y95, 'Instruction Entry'!Z95, 'Instruction Entry'!AA95, 'Instruction Entry'!AB95)&amp;CHAR(10)&amp;"iaddrbusout["&amp;A95&amp;"] ="&amp;" 64'h;"&amp;CHAR(10)&amp;"//            opcode"&amp;CHAR(10)&amp;"instrbusin["&amp;A95&amp;"] = {};"&amp;CHAR(10)&amp;CHAR(10)&amp;"daddrbusout["&amp;A95&amp;"] = 64'b;"&amp;CHAR(10)&amp;"databusin["&amp;A95&amp;"] = 64'b;"&amp;CHAR(10)&amp;"databusout["&amp;A95&amp;"] = 64'b;"&amp;CHAR(10)&amp;CHAR(10)</f>
        <v xml:space="preserve">// ORR R1, R3, R4
iaddrbusout[92] = 64'h;
//            opcode
instrbusin[92] = {};
daddrbusout[92] = 64'b;
databusin[92] = 64'b;
databusout[92] = 64'b;
</v>
      </c>
      <c r="D95" s="78"/>
    </row>
    <row r="96" spans="1:4" ht="30" customHeight="1" x14ac:dyDescent="0.25">
      <c r="A96" s="1">
        <v>93</v>
      </c>
      <c r="B96" s="66" t="str">
        <f>"iname["&amp;A96&amp; "] = "&amp;CHAR(34)&amp;CONCATENATE('Instruction Entry'!B96, 'Instruction Entry'!C96, 'Instruction Entry'!D96, 'Instruction Entry'!E96, 'Instruction Entry'!F96, 'Instruction Entry'!G96,'Instruction Entry'!H96, 'Instruction Entry'!I96, 'Instruction Entry'!J96, 'Instruction Entry'!K96, 'Instruction Entry'!L96, 'Instruction Entry'!M96, 'Instruction Entry'!N96, 'Instruction Entry'!O96, 'Instruction Entry'!P96, 'Instruction Entry'!Q96, 'Instruction Entry'!R96, 'Instruction Entry'!S96, 'Instruction Entry'!T96, 'Instruction Entry'!U96, 'Instruction Entry'!V96, 'Instruction Entry'!W96, 'Instruction Entry'!X96, 'Instruction Entry'!Y96, 'Instruction Entry'!Z96, 'Instruction Entry'!AA96, 'Instruction Entry'!AB96)&amp;CHAR(34)&amp;";"</f>
        <v>iname[93] = "ORR R1, R4, R5";</v>
      </c>
      <c r="C96" s="67" t="str">
        <f>"// "&amp;CONCATENATE('Instruction Entry'!B96, 'Instruction Entry'!C96, 'Instruction Entry'!D96, 'Instruction Entry'!E96, 'Instruction Entry'!F96, 'Instruction Entry'!G96, 'Instruction Entry'!H96, 'Instruction Entry'!I96, 'Instruction Entry'!J96, 'Instruction Entry'!K96, 'Instruction Entry'!L96, 'Instruction Entry'!M96, 'Instruction Entry'!N96, 'Instruction Entry'!O96, 'Instruction Entry'!P96, 'Instruction Entry'!Q96, 'Instruction Entry'!R96, 'Instruction Entry'!S96, 'Instruction Entry'!T96, 'Instruction Entry'!U96, 'Instruction Entry'!V96, 'Instruction Entry'!W96, 'Instruction Entry'!X96, 'Instruction Entry'!Y96, 'Instruction Entry'!Z96, 'Instruction Entry'!AA96, 'Instruction Entry'!AB96)&amp;CHAR(10)&amp;"iaddrbusout["&amp;A96&amp;"] ="&amp;" 64'h;"&amp;CHAR(10)&amp;"//            opcode"&amp;CHAR(10)&amp;"instrbusin["&amp;A96&amp;"] = {};"&amp;CHAR(10)&amp;CHAR(10)&amp;"daddrbusout["&amp;A96&amp;"] = 64'b;"&amp;CHAR(10)&amp;"databusin["&amp;A96&amp;"] = 64'b;"&amp;CHAR(10)&amp;"databusout["&amp;A96&amp;"] = 64'b;"&amp;CHAR(10)&amp;CHAR(10)</f>
        <v xml:space="preserve">// ORR R1, R4, R5
iaddrbusout[93] = 64'h;
//            opcode
instrbusin[93] = {};
daddrbusout[93] = 64'b;
databusin[93] = 64'b;
databusout[93] = 64'b;
</v>
      </c>
      <c r="D96" s="78"/>
    </row>
    <row r="97" spans="1:4" ht="30" customHeight="1" x14ac:dyDescent="0.25">
      <c r="A97" s="1">
        <v>94</v>
      </c>
      <c r="B97" s="66" t="str">
        <f>"iname["&amp;A97&amp; "] = "&amp;CHAR(34)&amp;CONCATENATE('Instruction Entry'!B97, 'Instruction Entry'!C97, 'Instruction Entry'!D97, 'Instruction Entry'!E97, 'Instruction Entry'!F97, 'Instruction Entry'!G97,'Instruction Entry'!H97, 'Instruction Entry'!I97, 'Instruction Entry'!J97, 'Instruction Entry'!K97, 'Instruction Entry'!L97, 'Instruction Entry'!M97, 'Instruction Entry'!N97, 'Instruction Entry'!O97, 'Instruction Entry'!P97, 'Instruction Entry'!Q97, 'Instruction Entry'!R97, 'Instruction Entry'!S97, 'Instruction Entry'!T97, 'Instruction Entry'!U97, 'Instruction Entry'!V97, 'Instruction Entry'!W97, 'Instruction Entry'!X97, 'Instruction Entry'!Y97, 'Instruction Entry'!Z97, 'Instruction Entry'!AA97, 'Instruction Entry'!AB97)&amp;CHAR(34)&amp;";"</f>
        <v>iname[94] = "ORR R1, R5, R6";</v>
      </c>
      <c r="C97" s="67" t="str">
        <f>"// "&amp;CONCATENATE('Instruction Entry'!B97, 'Instruction Entry'!C97, 'Instruction Entry'!D97, 'Instruction Entry'!E97, 'Instruction Entry'!F97, 'Instruction Entry'!G97, 'Instruction Entry'!H97, 'Instruction Entry'!I97, 'Instruction Entry'!J97, 'Instruction Entry'!K97, 'Instruction Entry'!L97, 'Instruction Entry'!M97, 'Instruction Entry'!N97, 'Instruction Entry'!O97, 'Instruction Entry'!P97, 'Instruction Entry'!Q97, 'Instruction Entry'!R97, 'Instruction Entry'!S97, 'Instruction Entry'!T97, 'Instruction Entry'!U97, 'Instruction Entry'!V97, 'Instruction Entry'!W97, 'Instruction Entry'!X97, 'Instruction Entry'!Y97, 'Instruction Entry'!Z97, 'Instruction Entry'!AA97, 'Instruction Entry'!AB97)&amp;CHAR(10)&amp;"iaddrbusout["&amp;A97&amp;"] ="&amp;" 64'h;"&amp;CHAR(10)&amp;"//            opcode"&amp;CHAR(10)&amp;"instrbusin["&amp;A97&amp;"] = {};"&amp;CHAR(10)&amp;CHAR(10)&amp;"daddrbusout["&amp;A97&amp;"] = 64'b;"&amp;CHAR(10)&amp;"databusin["&amp;A97&amp;"] = 64'b;"&amp;CHAR(10)&amp;"databusout["&amp;A97&amp;"] = 64'b;"&amp;CHAR(10)&amp;CHAR(10)</f>
        <v xml:space="preserve">// ORR R1, R5, R6
iaddrbusout[94] = 64'h;
//            opcode
instrbusin[94] = {};
daddrbusout[94] = 64'b;
databusin[94] = 64'b;
databusout[94] = 64'b;
</v>
      </c>
      <c r="D97" s="78"/>
    </row>
    <row r="98" spans="1:4" ht="30" customHeight="1" x14ac:dyDescent="0.25">
      <c r="A98" s="1">
        <v>95</v>
      </c>
      <c r="B98" s="66" t="str">
        <f>"iname["&amp;A98&amp; "] = "&amp;CHAR(34)&amp;CONCATENATE('Instruction Entry'!B98, 'Instruction Entry'!C98, 'Instruction Entry'!D98, 'Instruction Entry'!E98, 'Instruction Entry'!F98, 'Instruction Entry'!G98,'Instruction Entry'!H98, 'Instruction Entry'!I98, 'Instruction Entry'!J98, 'Instruction Entry'!K98, 'Instruction Entry'!L98, 'Instruction Entry'!M98, 'Instruction Entry'!N98, 'Instruction Entry'!O98, 'Instruction Entry'!P98, 'Instruction Entry'!Q98, 'Instruction Entry'!R98, 'Instruction Entry'!S98, 'Instruction Entry'!T98, 'Instruction Entry'!U98, 'Instruction Entry'!V98, 'Instruction Entry'!W98, 'Instruction Entry'!X98, 'Instruction Entry'!Y98, 'Instruction Entry'!Z98, 'Instruction Entry'!AA98, 'Instruction Entry'!AB98)&amp;CHAR(34)&amp;";"</f>
        <v>iname[95] = "ORRI R2, R14, #FED";</v>
      </c>
      <c r="C98" s="67" t="str">
        <f>"// "&amp;CONCATENATE('Instruction Entry'!B98, 'Instruction Entry'!C98, 'Instruction Entry'!D98, 'Instruction Entry'!E98, 'Instruction Entry'!F98, 'Instruction Entry'!G98, 'Instruction Entry'!H98, 'Instruction Entry'!I98, 'Instruction Entry'!J98, 'Instruction Entry'!K98, 'Instruction Entry'!L98, 'Instruction Entry'!M98, 'Instruction Entry'!N98, 'Instruction Entry'!O98, 'Instruction Entry'!P98, 'Instruction Entry'!Q98, 'Instruction Entry'!R98, 'Instruction Entry'!S98, 'Instruction Entry'!T98, 'Instruction Entry'!U98, 'Instruction Entry'!V98, 'Instruction Entry'!W98, 'Instruction Entry'!X98, 'Instruction Entry'!Y98, 'Instruction Entry'!Z98, 'Instruction Entry'!AA98, 'Instruction Entry'!AB98)&amp;CHAR(10)&amp;"iaddrbusout["&amp;A98&amp;"] ="&amp;" 64'h;"&amp;CHAR(10)&amp;"//            opcode"&amp;CHAR(10)&amp;"instrbusin["&amp;A98&amp;"] = {};"&amp;CHAR(10)&amp;CHAR(10)&amp;"daddrbusout["&amp;A98&amp;"] = 64'b;"&amp;CHAR(10)&amp;"databusin["&amp;A98&amp;"] = 64'b;"&amp;CHAR(10)&amp;"databusout["&amp;A98&amp;"] = 64'b;"&amp;CHAR(10)&amp;CHAR(10)</f>
        <v xml:space="preserve">// ORRI R2, R14, #FED
iaddrbusout[95] = 64'h;
//            opcode
instrbusin[95] = {};
daddrbusout[95] = 64'b;
databusin[95] = 64'b;
databusout[95] = 64'b;
</v>
      </c>
      <c r="D98" s="78"/>
    </row>
    <row r="99" spans="1:4" ht="30" customHeight="1" x14ac:dyDescent="0.25">
      <c r="A99" s="1">
        <v>96</v>
      </c>
      <c r="B99" s="66" t="str">
        <f>"iname["&amp;A99&amp; "] = "&amp;CHAR(34)&amp;CONCATENATE('Instruction Entry'!B99, 'Instruction Entry'!C99, 'Instruction Entry'!D99, 'Instruction Entry'!E99, 'Instruction Entry'!F99, 'Instruction Entry'!G99,'Instruction Entry'!H99, 'Instruction Entry'!I99, 'Instruction Entry'!J99, 'Instruction Entry'!K99, 'Instruction Entry'!L99, 'Instruction Entry'!M99, 'Instruction Entry'!N99, 'Instruction Entry'!O99, 'Instruction Entry'!P99, 'Instruction Entry'!Q99, 'Instruction Entry'!R99, 'Instruction Entry'!S99, 'Instruction Entry'!T99, 'Instruction Entry'!U99, 'Instruction Entry'!V99, 'Instruction Entry'!W99, 'Instruction Entry'!X99, 'Instruction Entry'!Y99, 'Instruction Entry'!Z99, 'Instruction Entry'!AA99, 'Instruction Entry'!AB99)&amp;CHAR(34)&amp;";"</f>
        <v>iname[96] = "ORRI R2, R15, #DSA";</v>
      </c>
      <c r="C99" s="67" t="str">
        <f>"// "&amp;CONCATENATE('Instruction Entry'!B99, 'Instruction Entry'!C99, 'Instruction Entry'!D99, 'Instruction Entry'!E99, 'Instruction Entry'!F99, 'Instruction Entry'!G99, 'Instruction Entry'!H99, 'Instruction Entry'!I99, 'Instruction Entry'!J99, 'Instruction Entry'!K99, 'Instruction Entry'!L99, 'Instruction Entry'!M99, 'Instruction Entry'!N99, 'Instruction Entry'!O99, 'Instruction Entry'!P99, 'Instruction Entry'!Q99, 'Instruction Entry'!R99, 'Instruction Entry'!S99, 'Instruction Entry'!T99, 'Instruction Entry'!U99, 'Instruction Entry'!V99, 'Instruction Entry'!W99, 'Instruction Entry'!X99, 'Instruction Entry'!Y99, 'Instruction Entry'!Z99, 'Instruction Entry'!AA99, 'Instruction Entry'!AB99)&amp;CHAR(10)&amp;"iaddrbusout["&amp;A99&amp;"] ="&amp;" 64'h;"&amp;CHAR(10)&amp;"//            opcode"&amp;CHAR(10)&amp;"instrbusin["&amp;A99&amp;"] = {};"&amp;CHAR(10)&amp;CHAR(10)&amp;"daddrbusout["&amp;A99&amp;"] = 64'b;"&amp;CHAR(10)&amp;"databusin["&amp;A99&amp;"] = 64'b;"&amp;CHAR(10)&amp;"databusout["&amp;A99&amp;"] = 64'b;"&amp;CHAR(10)&amp;CHAR(10)</f>
        <v xml:space="preserve">// ORRI R2, R15, #DSA
iaddrbusout[96] = 64'h;
//            opcode
instrbusin[96] = {};
daddrbusout[96] = 64'b;
databusin[96] = 64'b;
databusout[96] = 64'b;
</v>
      </c>
      <c r="D99" s="78"/>
    </row>
    <row r="100" spans="1:4" ht="30" customHeight="1" x14ac:dyDescent="0.25">
      <c r="A100" s="1">
        <v>97</v>
      </c>
      <c r="B100" s="66" t="str">
        <f>"iname["&amp;A100&amp; "] = "&amp;CHAR(34)&amp;CONCATENATE('Instruction Entry'!B100, 'Instruction Entry'!C100, 'Instruction Entry'!D100, 'Instruction Entry'!E100, 'Instruction Entry'!F100, 'Instruction Entry'!G100,'Instruction Entry'!H100, 'Instruction Entry'!I100, 'Instruction Entry'!J100, 'Instruction Entry'!K100, 'Instruction Entry'!L100, 'Instruction Entry'!M100, 'Instruction Entry'!N100, 'Instruction Entry'!O100, 'Instruction Entry'!P100, 'Instruction Entry'!Q100, 'Instruction Entry'!R100, 'Instruction Entry'!S100, 'Instruction Entry'!T100, 'Instruction Entry'!U100, 'Instruction Entry'!V100, 'Instruction Entry'!W100, 'Instruction Entry'!X100, 'Instruction Entry'!Y100, 'Instruction Entry'!Z100, 'Instruction Entry'!AA100, 'Instruction Entry'!AB100)&amp;CHAR(34)&amp;";"</f>
        <v>iname[97] = "ORRI R2, R12, #AAA";</v>
      </c>
      <c r="C100" s="67" t="str">
        <f>"// "&amp;CONCATENATE('Instruction Entry'!B100, 'Instruction Entry'!C100, 'Instruction Entry'!D100, 'Instruction Entry'!E100, 'Instruction Entry'!F100, 'Instruction Entry'!G100, 'Instruction Entry'!H100, 'Instruction Entry'!I100, 'Instruction Entry'!J100, 'Instruction Entry'!K100, 'Instruction Entry'!L100, 'Instruction Entry'!M100, 'Instruction Entry'!N100, 'Instruction Entry'!O100, 'Instruction Entry'!P100, 'Instruction Entry'!Q100, 'Instruction Entry'!R100, 'Instruction Entry'!S100, 'Instruction Entry'!T100, 'Instruction Entry'!U100, 'Instruction Entry'!V100, 'Instruction Entry'!W100, 'Instruction Entry'!X100, 'Instruction Entry'!Y100, 'Instruction Entry'!Z100, 'Instruction Entry'!AA100, 'Instruction Entry'!AB100)&amp;CHAR(10)&amp;"iaddrbusout["&amp;A100&amp;"] ="&amp;" 64'h;"&amp;CHAR(10)&amp;"//            opcode"&amp;CHAR(10)&amp;"instrbusin["&amp;A100&amp;"] = {};"&amp;CHAR(10)&amp;CHAR(10)&amp;"daddrbusout["&amp;A100&amp;"] = 64'b;"&amp;CHAR(10)&amp;"databusin["&amp;A100&amp;"] = 64'b;"&amp;CHAR(10)&amp;"databusout["&amp;A100&amp;"] = 64'b;"&amp;CHAR(10)&amp;CHAR(10)</f>
        <v xml:space="preserve">// ORRI R2, R12, #AAA
iaddrbusout[97] = 64'h;
//            opcode
instrbusin[97] = {};
daddrbusout[97] = 64'b;
databusin[97] = 64'b;
databusout[97] = 64'b;
</v>
      </c>
      <c r="D100" s="78"/>
    </row>
    <row r="101" spans="1:4" ht="30" customHeight="1" x14ac:dyDescent="0.25">
      <c r="A101" s="1">
        <v>98</v>
      </c>
      <c r="B101" s="66" t="str">
        <f>"iname["&amp;A101&amp; "] = "&amp;CHAR(34)&amp;CONCATENATE('Instruction Entry'!B101, 'Instruction Entry'!C101, 'Instruction Entry'!D101, 'Instruction Entry'!E101, 'Instruction Entry'!F101, 'Instruction Entry'!G101,'Instruction Entry'!H101, 'Instruction Entry'!I101, 'Instruction Entry'!J101, 'Instruction Entry'!K101, 'Instruction Entry'!L101, 'Instruction Entry'!M101, 'Instruction Entry'!N101, 'Instruction Entry'!O101, 'Instruction Entry'!P101, 'Instruction Entry'!Q101, 'Instruction Entry'!R101, 'Instruction Entry'!S101, 'Instruction Entry'!T101, 'Instruction Entry'!U101, 'Instruction Entry'!V101, 'Instruction Entry'!W101, 'Instruction Entry'!X101, 'Instruction Entry'!Y101, 'Instruction Entry'!Z101, 'Instruction Entry'!AA101, 'Instruction Entry'!AB101)&amp;CHAR(34)&amp;";"</f>
        <v>iname[98] = "ORRI R2, R31, #ABC";</v>
      </c>
      <c r="C101" s="67" t="str">
        <f>"// "&amp;CONCATENATE('Instruction Entry'!B101, 'Instruction Entry'!C101, 'Instruction Entry'!D101, 'Instruction Entry'!E101, 'Instruction Entry'!F101, 'Instruction Entry'!G101, 'Instruction Entry'!H101, 'Instruction Entry'!I101, 'Instruction Entry'!J101, 'Instruction Entry'!K101, 'Instruction Entry'!L101, 'Instruction Entry'!M101, 'Instruction Entry'!N101, 'Instruction Entry'!O101, 'Instruction Entry'!P101, 'Instruction Entry'!Q101, 'Instruction Entry'!R101, 'Instruction Entry'!S101, 'Instruction Entry'!T101, 'Instruction Entry'!U101, 'Instruction Entry'!V101, 'Instruction Entry'!W101, 'Instruction Entry'!X101, 'Instruction Entry'!Y101, 'Instruction Entry'!Z101, 'Instruction Entry'!AA101, 'Instruction Entry'!AB101)&amp;CHAR(10)&amp;"iaddrbusout["&amp;A101&amp;"] ="&amp;" 64'h;"&amp;CHAR(10)&amp;"//            opcode"&amp;CHAR(10)&amp;"instrbusin["&amp;A101&amp;"] = {};"&amp;CHAR(10)&amp;CHAR(10)&amp;"daddrbusout["&amp;A101&amp;"] = 64'b;"&amp;CHAR(10)&amp;"databusin["&amp;A101&amp;"] = 64'b;"&amp;CHAR(10)&amp;"databusout["&amp;A101&amp;"] = 64'b;"&amp;CHAR(10)&amp;CHAR(10)</f>
        <v xml:space="preserve">// ORRI R2, R31, #ABC
iaddrbusout[98] = 64'h;
//            opcode
instrbusin[98] = {};
daddrbusout[98] = 64'b;
databusin[98] = 64'b;
databusout[98] = 64'b;
</v>
      </c>
      <c r="D101" s="78"/>
    </row>
    <row r="102" spans="1:4" ht="30" customHeight="1" x14ac:dyDescent="0.25">
      <c r="A102" s="1">
        <v>99</v>
      </c>
      <c r="B102" s="66" t="str">
        <f>"iname["&amp;A102&amp; "] = "&amp;CHAR(34)&amp;CONCATENATE('Instruction Entry'!B102, 'Instruction Entry'!C102, 'Instruction Entry'!D102, 'Instruction Entry'!E102, 'Instruction Entry'!F102, 'Instruction Entry'!G102,'Instruction Entry'!H102, 'Instruction Entry'!I102, 'Instruction Entry'!J102, 'Instruction Entry'!K102, 'Instruction Entry'!L102, 'Instruction Entry'!M102, 'Instruction Entry'!N102, 'Instruction Entry'!O102, 'Instruction Entry'!P102, 'Instruction Entry'!Q102, 'Instruction Entry'!R102, 'Instruction Entry'!S102, 'Instruction Entry'!T102, 'Instruction Entry'!U102, 'Instruction Entry'!V102, 'Instruction Entry'!W102, 'Instruction Entry'!X102, 'Instruction Entry'!Y102, 'Instruction Entry'!Z102, 'Instruction Entry'!AA102, 'Instruction Entry'!AB102)&amp;CHAR(34)&amp;";"</f>
        <v>iname[99] = "ADDIS R19, R1, #AAA";</v>
      </c>
      <c r="C102" s="67" t="str">
        <f>"// "&amp;CONCATENATE('Instruction Entry'!B102, 'Instruction Entry'!C102, 'Instruction Entry'!D102, 'Instruction Entry'!E102, 'Instruction Entry'!F102, 'Instruction Entry'!G102, 'Instruction Entry'!H102, 'Instruction Entry'!I102, 'Instruction Entry'!J102, 'Instruction Entry'!K102, 'Instruction Entry'!L102, 'Instruction Entry'!M102, 'Instruction Entry'!N102, 'Instruction Entry'!O102, 'Instruction Entry'!P102, 'Instruction Entry'!Q102, 'Instruction Entry'!R102, 'Instruction Entry'!S102, 'Instruction Entry'!T102, 'Instruction Entry'!U102, 'Instruction Entry'!V102, 'Instruction Entry'!W102, 'Instruction Entry'!X102, 'Instruction Entry'!Y102, 'Instruction Entry'!Z102, 'Instruction Entry'!AA102, 'Instruction Entry'!AB102)&amp;CHAR(10)&amp;"iaddrbusout["&amp;A102&amp;"] ="&amp;" 64'h;"&amp;CHAR(10)&amp;"//            opcode"&amp;CHAR(10)&amp;"instrbusin["&amp;A102&amp;"] = {};"&amp;CHAR(10)&amp;CHAR(10)&amp;"daddrbusout["&amp;A102&amp;"] = 64'b;"&amp;CHAR(10)&amp;"databusin["&amp;A102&amp;"] = 64'b;"&amp;CHAR(10)&amp;"databusout["&amp;A102&amp;"] = 64'b;"&amp;CHAR(10)&amp;CHAR(10)</f>
        <v xml:space="preserve">// ADDIS R19, R1, #AAA
iaddrbusout[99] = 64'h;
//            opcode
instrbusin[99] = {};
daddrbusout[99] = 64'b;
databusin[99] = 64'b;
databusout[99] = 64'b;
</v>
      </c>
      <c r="D102" s="78"/>
    </row>
    <row r="103" spans="1:4" ht="30" customHeight="1" x14ac:dyDescent="0.25">
      <c r="A103" s="1">
        <v>100</v>
      </c>
      <c r="B103" s="66" t="str">
        <f>"iname["&amp;A103&amp; "] = "&amp;CHAR(34)&amp;CONCATENATE('Instruction Entry'!B103, 'Instruction Entry'!C103, 'Instruction Entry'!D103, 'Instruction Entry'!E103, 'Instruction Entry'!F103, 'Instruction Entry'!G103,'Instruction Entry'!H103, 'Instruction Entry'!I103, 'Instruction Entry'!J103, 'Instruction Entry'!K103, 'Instruction Entry'!L103, 'Instruction Entry'!M103, 'Instruction Entry'!N103, 'Instruction Entry'!O103, 'Instruction Entry'!P103, 'Instruction Entry'!Q103, 'Instruction Entry'!R103, 'Instruction Entry'!S103, 'Instruction Entry'!T103, 'Instruction Entry'!U103, 'Instruction Entry'!V103, 'Instruction Entry'!W103, 'Instruction Entry'!X103, 'Instruction Entry'!Y103, 'Instruction Entry'!Z103, 'Instruction Entry'!AA103, 'Instruction Entry'!AB103)&amp;CHAR(34)&amp;";"</f>
        <v>iname[100] = "ADDIS R19, R13, #BBB";</v>
      </c>
      <c r="C103" s="67" t="str">
        <f>"// "&amp;CONCATENATE('Instruction Entry'!B103, 'Instruction Entry'!C103, 'Instruction Entry'!D103, 'Instruction Entry'!E103, 'Instruction Entry'!F103, 'Instruction Entry'!G103, 'Instruction Entry'!H103, 'Instruction Entry'!I103, 'Instruction Entry'!J103, 'Instruction Entry'!K103, 'Instruction Entry'!L103, 'Instruction Entry'!M103, 'Instruction Entry'!N103, 'Instruction Entry'!O103, 'Instruction Entry'!P103, 'Instruction Entry'!Q103, 'Instruction Entry'!R103, 'Instruction Entry'!S103, 'Instruction Entry'!T103, 'Instruction Entry'!U103, 'Instruction Entry'!V103, 'Instruction Entry'!W103, 'Instruction Entry'!X103, 'Instruction Entry'!Y103, 'Instruction Entry'!Z103, 'Instruction Entry'!AA103, 'Instruction Entry'!AB103)&amp;CHAR(10)&amp;"iaddrbusout["&amp;A103&amp;"] ="&amp;" 64'h;"&amp;CHAR(10)&amp;"//            opcode"&amp;CHAR(10)&amp;"instrbusin["&amp;A103&amp;"] = {};"&amp;CHAR(10)&amp;CHAR(10)&amp;"daddrbusout["&amp;A103&amp;"] = 64'b;"&amp;CHAR(10)&amp;"databusin["&amp;A103&amp;"] = 64'b;"&amp;CHAR(10)&amp;"databusout["&amp;A103&amp;"] = 64'b;"&amp;CHAR(10)&amp;CHAR(10)</f>
        <v xml:space="preserve">// ADDIS R19, R13, #BBB
iaddrbusout[100] = 64'h;
//            opcode
instrbusin[100] = {};
daddrbusout[100] = 64'b;
databusin[100] = 64'b;
databusout[100] = 64'b;
</v>
      </c>
      <c r="D103" s="78"/>
    </row>
    <row r="104" spans="1:4" ht="30" customHeight="1" x14ac:dyDescent="0.25">
      <c r="A104" s="1">
        <v>101</v>
      </c>
      <c r="B104" s="66" t="str">
        <f>"iname["&amp;A104&amp; "] = "&amp;CHAR(34)&amp;CONCATENATE('Instruction Entry'!B104, 'Instruction Entry'!C104, 'Instruction Entry'!D104, 'Instruction Entry'!E104, 'Instruction Entry'!F104, 'Instruction Entry'!G104,'Instruction Entry'!H104, 'Instruction Entry'!I104, 'Instruction Entry'!J104, 'Instruction Entry'!K104, 'Instruction Entry'!L104, 'Instruction Entry'!M104, 'Instruction Entry'!N104, 'Instruction Entry'!O104, 'Instruction Entry'!P104, 'Instruction Entry'!Q104, 'Instruction Entry'!R104, 'Instruction Entry'!S104, 'Instruction Entry'!T104, 'Instruction Entry'!U104, 'Instruction Entry'!V104, 'Instruction Entry'!W104, 'Instruction Entry'!X104, 'Instruction Entry'!Y104, 'Instruction Entry'!Z104, 'Instruction Entry'!AA104, 'Instruction Entry'!AB104)&amp;CHAR(34)&amp;";"</f>
        <v>iname[101] = "ADDIS R19, R3, #CCC";</v>
      </c>
      <c r="C104" s="67" t="str">
        <f>"// "&amp;CONCATENATE('Instruction Entry'!B104, 'Instruction Entry'!C104, 'Instruction Entry'!D104, 'Instruction Entry'!E104, 'Instruction Entry'!F104, 'Instruction Entry'!G104, 'Instruction Entry'!H104, 'Instruction Entry'!I104, 'Instruction Entry'!J104, 'Instruction Entry'!K104, 'Instruction Entry'!L104, 'Instruction Entry'!M104, 'Instruction Entry'!N104, 'Instruction Entry'!O104, 'Instruction Entry'!P104, 'Instruction Entry'!Q104, 'Instruction Entry'!R104, 'Instruction Entry'!S104, 'Instruction Entry'!T104, 'Instruction Entry'!U104, 'Instruction Entry'!V104, 'Instruction Entry'!W104, 'Instruction Entry'!X104, 'Instruction Entry'!Y104, 'Instruction Entry'!Z104, 'Instruction Entry'!AA104, 'Instruction Entry'!AB104)&amp;CHAR(10)&amp;"iaddrbusout["&amp;A104&amp;"] ="&amp;" 64'h;"&amp;CHAR(10)&amp;"//            opcode"&amp;CHAR(10)&amp;"instrbusin["&amp;A104&amp;"] = {};"&amp;CHAR(10)&amp;CHAR(10)&amp;"daddrbusout["&amp;A104&amp;"] = 64'b;"&amp;CHAR(10)&amp;"databusin["&amp;A104&amp;"] = 64'b;"&amp;CHAR(10)&amp;"databusout["&amp;A104&amp;"] = 64'b;"&amp;CHAR(10)&amp;CHAR(10)</f>
        <v xml:space="preserve">// ADDIS R19, R3, #CCC
iaddrbusout[101] = 64'h;
//            opcode
instrbusin[101] = {};
daddrbusout[101] = 64'b;
databusin[101] = 64'b;
databusout[101] = 64'b;
</v>
      </c>
      <c r="D104" s="78"/>
    </row>
    <row r="105" spans="1:4" ht="30" customHeight="1" x14ac:dyDescent="0.25">
      <c r="A105" s="1">
        <v>102</v>
      </c>
      <c r="B105" s="66" t="str">
        <f>"iname["&amp;A105&amp; "] = "&amp;CHAR(34)&amp;CONCATENATE('Instruction Entry'!B105, 'Instruction Entry'!C105, 'Instruction Entry'!D105, 'Instruction Entry'!E105, 'Instruction Entry'!F105, 'Instruction Entry'!G105,'Instruction Entry'!H105, 'Instruction Entry'!I105, 'Instruction Entry'!J105, 'Instruction Entry'!K105, 'Instruction Entry'!L105, 'Instruction Entry'!M105, 'Instruction Entry'!N105, 'Instruction Entry'!O105, 'Instruction Entry'!P105, 'Instruction Entry'!Q105, 'Instruction Entry'!R105, 'Instruction Entry'!S105, 'Instruction Entry'!T105, 'Instruction Entry'!U105, 'Instruction Entry'!V105, 'Instruction Entry'!W105, 'Instruction Entry'!X105, 'Instruction Entry'!Y105, 'Instruction Entry'!Z105, 'Instruction Entry'!AA105, 'Instruction Entry'!AB105)&amp;CHAR(34)&amp;";"</f>
        <v>iname[102] = "ADDIS R19, R2, #DDD";</v>
      </c>
      <c r="C105" s="67" t="str">
        <f>"// "&amp;CONCATENATE('Instruction Entry'!B105, 'Instruction Entry'!C105, 'Instruction Entry'!D105, 'Instruction Entry'!E105, 'Instruction Entry'!F105, 'Instruction Entry'!G105, 'Instruction Entry'!H105, 'Instruction Entry'!I105, 'Instruction Entry'!J105, 'Instruction Entry'!K105, 'Instruction Entry'!L105, 'Instruction Entry'!M105, 'Instruction Entry'!N105, 'Instruction Entry'!O105, 'Instruction Entry'!P105, 'Instruction Entry'!Q105, 'Instruction Entry'!R105, 'Instruction Entry'!S105, 'Instruction Entry'!T105, 'Instruction Entry'!U105, 'Instruction Entry'!V105, 'Instruction Entry'!W105, 'Instruction Entry'!X105, 'Instruction Entry'!Y105, 'Instruction Entry'!Z105, 'Instruction Entry'!AA105, 'Instruction Entry'!AB105)&amp;CHAR(10)&amp;"iaddrbusout["&amp;A105&amp;"] ="&amp;" 64'h;"&amp;CHAR(10)&amp;"//            opcode"&amp;CHAR(10)&amp;"instrbusin["&amp;A105&amp;"] = {};"&amp;CHAR(10)&amp;CHAR(10)&amp;"daddrbusout["&amp;A105&amp;"] = 64'b;"&amp;CHAR(10)&amp;"databusin["&amp;A105&amp;"] = 64'b;"&amp;CHAR(10)&amp;"databusout["&amp;A105&amp;"] = 64'b;"&amp;CHAR(10)&amp;CHAR(10)</f>
        <v xml:space="preserve">// ADDIS R19, R2, #DDD
iaddrbusout[102] = 64'h;
//            opcode
instrbusin[102] = {};
daddrbusout[102] = 64'b;
databusin[102] = 64'b;
databusout[102] = 64'b;
</v>
      </c>
      <c r="D105" s="78"/>
    </row>
    <row r="106" spans="1:4" ht="30" customHeight="1" x14ac:dyDescent="0.25">
      <c r="A106" s="1">
        <v>103</v>
      </c>
      <c r="B106" s="66" t="str">
        <f>"iname["&amp;A106&amp; "] = "&amp;CHAR(34)&amp;CONCATENATE('Instruction Entry'!B106, 'Instruction Entry'!C106, 'Instruction Entry'!D106, 'Instruction Entry'!E106, 'Instruction Entry'!F106, 'Instruction Entry'!G106,'Instruction Entry'!H106, 'Instruction Entry'!I106, 'Instruction Entry'!J106, 'Instruction Entry'!K106, 'Instruction Entry'!L106, 'Instruction Entry'!M106, 'Instruction Entry'!N106, 'Instruction Entry'!O106, 'Instruction Entry'!P106, 'Instruction Entry'!Q106, 'Instruction Entry'!R106, 'Instruction Entry'!S106, 'Instruction Entry'!T106, 'Instruction Entry'!U106, 'Instruction Entry'!V106, 'Instruction Entry'!W106, 'Instruction Entry'!X106, 'Instruction Entry'!Y106, 'Instruction Entry'!Z106, 'Instruction Entry'!AA106, 'Instruction Entry'!AB106)&amp;CHAR(34)&amp;";"</f>
        <v>iname[103] = "ADD R20, R17, R17";</v>
      </c>
      <c r="C106" s="67" t="str">
        <f>"// "&amp;CONCATENATE('Instruction Entry'!B106, 'Instruction Entry'!C106, 'Instruction Entry'!D106, 'Instruction Entry'!E106, 'Instruction Entry'!F106, 'Instruction Entry'!G106, 'Instruction Entry'!H106, 'Instruction Entry'!I106, 'Instruction Entry'!J106, 'Instruction Entry'!K106, 'Instruction Entry'!L106, 'Instruction Entry'!M106, 'Instruction Entry'!N106, 'Instruction Entry'!O106, 'Instruction Entry'!P106, 'Instruction Entry'!Q106, 'Instruction Entry'!R106, 'Instruction Entry'!S106, 'Instruction Entry'!T106, 'Instruction Entry'!U106, 'Instruction Entry'!V106, 'Instruction Entry'!W106, 'Instruction Entry'!X106, 'Instruction Entry'!Y106, 'Instruction Entry'!Z106, 'Instruction Entry'!AA106, 'Instruction Entry'!AB106)&amp;CHAR(10)&amp;"iaddrbusout["&amp;A106&amp;"] ="&amp;" 64'h;"&amp;CHAR(10)&amp;"//            opcode"&amp;CHAR(10)&amp;"instrbusin["&amp;A106&amp;"] = {};"&amp;CHAR(10)&amp;CHAR(10)&amp;"daddrbusout["&amp;A106&amp;"] = 64'b;"&amp;CHAR(10)&amp;"databusin["&amp;A106&amp;"] = 64'b;"&amp;CHAR(10)&amp;"databusout["&amp;A106&amp;"] = 64'b;"&amp;CHAR(10)&amp;CHAR(10)</f>
        <v xml:space="preserve">// ADD R20, R17, R17
iaddrbusout[103] = 64'h;
//            opcode
instrbusin[103] = {};
daddrbusout[103] = 64'b;
databusin[103] = 64'b;
databusout[103] = 64'b;
</v>
      </c>
      <c r="D106" s="78"/>
    </row>
    <row r="107" spans="1:4" ht="30" customHeight="1" x14ac:dyDescent="0.25">
      <c r="A107" s="1">
        <v>104</v>
      </c>
      <c r="B107" s="66" t="str">
        <f>"iname["&amp;A107&amp; "] = "&amp;CHAR(34)&amp;CONCATENATE('Instruction Entry'!B107, 'Instruction Entry'!C107, 'Instruction Entry'!D107, 'Instruction Entry'!E107, 'Instruction Entry'!F107, 'Instruction Entry'!G107,'Instruction Entry'!H107, 'Instruction Entry'!I107, 'Instruction Entry'!J107, 'Instruction Entry'!K107, 'Instruction Entry'!L107, 'Instruction Entry'!M107, 'Instruction Entry'!N107, 'Instruction Entry'!O107, 'Instruction Entry'!P107, 'Instruction Entry'!Q107, 'Instruction Entry'!R107, 'Instruction Entry'!S107, 'Instruction Entry'!T107, 'Instruction Entry'!U107, 'Instruction Entry'!V107, 'Instruction Entry'!W107, 'Instruction Entry'!X107, 'Instruction Entry'!Y107, 'Instruction Entry'!Z107, 'Instruction Entry'!AA107, 'Instruction Entry'!AB107)&amp;CHAR(34)&amp;";"</f>
        <v>iname[104] = "ADD R20, R18, R17";</v>
      </c>
      <c r="C107" s="67" t="str">
        <f>"// "&amp;CONCATENATE('Instruction Entry'!B107, 'Instruction Entry'!C107, 'Instruction Entry'!D107, 'Instruction Entry'!E107, 'Instruction Entry'!F107, 'Instruction Entry'!G107, 'Instruction Entry'!H107, 'Instruction Entry'!I107, 'Instruction Entry'!J107, 'Instruction Entry'!K107, 'Instruction Entry'!L107, 'Instruction Entry'!M107, 'Instruction Entry'!N107, 'Instruction Entry'!O107, 'Instruction Entry'!P107, 'Instruction Entry'!Q107, 'Instruction Entry'!R107, 'Instruction Entry'!S107, 'Instruction Entry'!T107, 'Instruction Entry'!U107, 'Instruction Entry'!V107, 'Instruction Entry'!W107, 'Instruction Entry'!X107, 'Instruction Entry'!Y107, 'Instruction Entry'!Z107, 'Instruction Entry'!AA107, 'Instruction Entry'!AB107)&amp;CHAR(10)&amp;"iaddrbusout["&amp;A107&amp;"] ="&amp;" 64'h;"&amp;CHAR(10)&amp;"//            opcode"&amp;CHAR(10)&amp;"instrbusin["&amp;A107&amp;"] = {};"&amp;CHAR(10)&amp;CHAR(10)&amp;"daddrbusout["&amp;A107&amp;"] = 64'b;"&amp;CHAR(10)&amp;"databusin["&amp;A107&amp;"] = 64'b;"&amp;CHAR(10)&amp;"databusout["&amp;A107&amp;"] = 64'b;"&amp;CHAR(10)&amp;CHAR(10)</f>
        <v xml:space="preserve">// ADD R20, R18, R17
iaddrbusout[104] = 64'h;
//            opcode
instrbusin[104] = {};
daddrbusout[104] = 64'b;
databusin[104] = 64'b;
databusout[104] = 64'b;
</v>
      </c>
      <c r="D107" s="78"/>
    </row>
    <row r="108" spans="1:4" ht="30" customHeight="1" x14ac:dyDescent="0.25">
      <c r="A108" s="1">
        <v>105</v>
      </c>
      <c r="B108" s="66" t="str">
        <f>"iname["&amp;A108&amp; "] = "&amp;CHAR(34)&amp;CONCATENATE('Instruction Entry'!B108, 'Instruction Entry'!C108, 'Instruction Entry'!D108, 'Instruction Entry'!E108, 'Instruction Entry'!F108, 'Instruction Entry'!G108,'Instruction Entry'!H108, 'Instruction Entry'!I108, 'Instruction Entry'!J108, 'Instruction Entry'!K108, 'Instruction Entry'!L108, 'Instruction Entry'!M108, 'Instruction Entry'!N108, 'Instruction Entry'!O108, 'Instruction Entry'!P108, 'Instruction Entry'!Q108, 'Instruction Entry'!R108, 'Instruction Entry'!S108, 'Instruction Entry'!T108, 'Instruction Entry'!U108, 'Instruction Entry'!V108, 'Instruction Entry'!W108, 'Instruction Entry'!X108, 'Instruction Entry'!Y108, 'Instruction Entry'!Z108, 'Instruction Entry'!AA108, 'Instruction Entry'!AB108)&amp;CHAR(34)&amp;";"</f>
        <v>iname[105] = "ADD R20, R2, R11";</v>
      </c>
      <c r="C108" s="67" t="str">
        <f>"// "&amp;CONCATENATE('Instruction Entry'!B108, 'Instruction Entry'!C108, 'Instruction Entry'!D108, 'Instruction Entry'!E108, 'Instruction Entry'!F108, 'Instruction Entry'!G108, 'Instruction Entry'!H108, 'Instruction Entry'!I108, 'Instruction Entry'!J108, 'Instruction Entry'!K108, 'Instruction Entry'!L108, 'Instruction Entry'!M108, 'Instruction Entry'!N108, 'Instruction Entry'!O108, 'Instruction Entry'!P108, 'Instruction Entry'!Q108, 'Instruction Entry'!R108, 'Instruction Entry'!S108, 'Instruction Entry'!T108, 'Instruction Entry'!U108, 'Instruction Entry'!V108, 'Instruction Entry'!W108, 'Instruction Entry'!X108, 'Instruction Entry'!Y108, 'Instruction Entry'!Z108, 'Instruction Entry'!AA108, 'Instruction Entry'!AB108)&amp;CHAR(10)&amp;"iaddrbusout["&amp;A108&amp;"] ="&amp;" 64'h;"&amp;CHAR(10)&amp;"//            opcode"&amp;CHAR(10)&amp;"instrbusin["&amp;A108&amp;"] = {};"&amp;CHAR(10)&amp;CHAR(10)&amp;"daddrbusout["&amp;A108&amp;"] = 64'b;"&amp;CHAR(10)&amp;"databusin["&amp;A108&amp;"] = 64'b;"&amp;CHAR(10)&amp;"databusout["&amp;A108&amp;"] = 64'b;"&amp;CHAR(10)&amp;CHAR(10)</f>
        <v xml:space="preserve">// ADD R20, R2, R11
iaddrbusout[105] = 64'h;
//            opcode
instrbusin[105] = {};
daddrbusout[105] = 64'b;
databusin[105] = 64'b;
databusout[105] = 64'b;
</v>
      </c>
      <c r="D108" s="78"/>
    </row>
    <row r="109" spans="1:4" ht="30" customHeight="1" x14ac:dyDescent="0.25">
      <c r="A109" s="1">
        <v>106</v>
      </c>
      <c r="B109" s="66" t="str">
        <f>"iname["&amp;A109&amp; "] = "&amp;CHAR(34)&amp;CONCATENATE('Instruction Entry'!B109, 'Instruction Entry'!C109, 'Instruction Entry'!D109, 'Instruction Entry'!E109, 'Instruction Entry'!F109, 'Instruction Entry'!G109,'Instruction Entry'!H109, 'Instruction Entry'!I109, 'Instruction Entry'!J109, 'Instruction Entry'!K109, 'Instruction Entry'!L109, 'Instruction Entry'!M109, 'Instruction Entry'!N109, 'Instruction Entry'!O109, 'Instruction Entry'!P109, 'Instruction Entry'!Q109, 'Instruction Entry'!R109, 'Instruction Entry'!S109, 'Instruction Entry'!T109, 'Instruction Entry'!U109, 'Instruction Entry'!V109, 'Instruction Entry'!W109, 'Instruction Entry'!X109, 'Instruction Entry'!Y109, 'Instruction Entry'!Z109, 'Instruction Entry'!AA109, 'Instruction Entry'!AB109)&amp;CHAR(34)&amp;";"</f>
        <v>iname[106] = "ADD R20, R31, R31";</v>
      </c>
      <c r="C109" s="67" t="str">
        <f>"// "&amp;CONCATENATE('Instruction Entry'!B109, 'Instruction Entry'!C109, 'Instruction Entry'!D109, 'Instruction Entry'!E109, 'Instruction Entry'!F109, 'Instruction Entry'!G109, 'Instruction Entry'!H109, 'Instruction Entry'!I109, 'Instruction Entry'!J109, 'Instruction Entry'!K109, 'Instruction Entry'!L109, 'Instruction Entry'!M109, 'Instruction Entry'!N109, 'Instruction Entry'!O109, 'Instruction Entry'!P109, 'Instruction Entry'!Q109, 'Instruction Entry'!R109, 'Instruction Entry'!S109, 'Instruction Entry'!T109, 'Instruction Entry'!U109, 'Instruction Entry'!V109, 'Instruction Entry'!W109, 'Instruction Entry'!X109, 'Instruction Entry'!Y109, 'Instruction Entry'!Z109, 'Instruction Entry'!AA109, 'Instruction Entry'!AB109)&amp;CHAR(10)&amp;"iaddrbusout["&amp;A109&amp;"] ="&amp;" 64'h;"&amp;CHAR(10)&amp;"//            opcode"&amp;CHAR(10)&amp;"instrbusin["&amp;A109&amp;"] = {};"&amp;CHAR(10)&amp;CHAR(10)&amp;"daddrbusout["&amp;A109&amp;"] = 64'b;"&amp;CHAR(10)&amp;"databusin["&amp;A109&amp;"] = 64'b;"&amp;CHAR(10)&amp;"databusout["&amp;A109&amp;"] = 64'b;"&amp;CHAR(10)&amp;CHAR(10)</f>
        <v xml:space="preserve">// ADD R20, R31, R31
iaddrbusout[106] = 64'h;
//            opcode
instrbusin[106] = {};
daddrbusout[106] = 64'b;
databusin[106] = 64'b;
databusout[106] = 64'b;
</v>
      </c>
      <c r="D109" s="78"/>
    </row>
    <row r="110" spans="1:4" ht="30" customHeight="1" x14ac:dyDescent="0.25">
      <c r="A110" s="1">
        <v>107</v>
      </c>
      <c r="B110" s="66" t="str">
        <f>"iname["&amp;A110&amp; "] = "&amp;CHAR(34)&amp;CONCATENATE('Instruction Entry'!B110, 'Instruction Entry'!C110, 'Instruction Entry'!D110, 'Instruction Entry'!E110, 'Instruction Entry'!F110, 'Instruction Entry'!G110,'Instruction Entry'!H110, 'Instruction Entry'!I110, 'Instruction Entry'!J110, 'Instruction Entry'!K110, 'Instruction Entry'!L110, 'Instruction Entry'!M110, 'Instruction Entry'!N110, 'Instruction Entry'!O110, 'Instruction Entry'!P110, 'Instruction Entry'!Q110, 'Instruction Entry'!R110, 'Instruction Entry'!S110, 'Instruction Entry'!T110, 'Instruction Entry'!U110, 'Instruction Entry'!V110, 'Instruction Entry'!W110, 'Instruction Entry'!X110, 'Instruction Entry'!Y110, 'Instruction Entry'!Z110, 'Instruction Entry'!AA110, 'Instruction Entry'!AB110)&amp;CHAR(34)&amp;";"</f>
        <v>iname[107] = "ADDI R10, R31, #123";</v>
      </c>
      <c r="C110" s="67" t="str">
        <f>"// "&amp;CONCATENATE('Instruction Entry'!B110, 'Instruction Entry'!C110, 'Instruction Entry'!D110, 'Instruction Entry'!E110, 'Instruction Entry'!F110, 'Instruction Entry'!G110, 'Instruction Entry'!H110, 'Instruction Entry'!I110, 'Instruction Entry'!J110, 'Instruction Entry'!K110, 'Instruction Entry'!L110, 'Instruction Entry'!M110, 'Instruction Entry'!N110, 'Instruction Entry'!O110, 'Instruction Entry'!P110, 'Instruction Entry'!Q110, 'Instruction Entry'!R110, 'Instruction Entry'!S110, 'Instruction Entry'!T110, 'Instruction Entry'!U110, 'Instruction Entry'!V110, 'Instruction Entry'!W110, 'Instruction Entry'!X110, 'Instruction Entry'!Y110, 'Instruction Entry'!Z110, 'Instruction Entry'!AA110, 'Instruction Entry'!AB110)&amp;CHAR(10)&amp;"iaddrbusout["&amp;A110&amp;"] ="&amp;" 64'h;"&amp;CHAR(10)&amp;"//            opcode"&amp;CHAR(10)&amp;"instrbusin["&amp;A110&amp;"] = {};"&amp;CHAR(10)&amp;CHAR(10)&amp;"daddrbusout["&amp;A110&amp;"] = 64'b;"&amp;CHAR(10)&amp;"databusin["&amp;A110&amp;"] = 64'b;"&amp;CHAR(10)&amp;"databusout["&amp;A110&amp;"] = 64'b;"&amp;CHAR(10)&amp;CHAR(10)</f>
        <v xml:space="preserve">// ADDI R10, R31, #123
iaddrbusout[107] = 64'h;
//            opcode
instrbusin[107] = {};
daddrbusout[107] = 64'b;
databusin[107] = 64'b;
databusout[107] = 64'b;
</v>
      </c>
      <c r="D110" s="78"/>
    </row>
    <row r="111" spans="1:4" ht="30" customHeight="1" x14ac:dyDescent="0.25">
      <c r="A111" s="1">
        <v>108</v>
      </c>
      <c r="B111" s="66" t="str">
        <f>"iname["&amp;A111&amp; "] = "&amp;CHAR(34)&amp;CONCATENATE('Instruction Entry'!B111, 'Instruction Entry'!C111, 'Instruction Entry'!D111, 'Instruction Entry'!E111, 'Instruction Entry'!F111, 'Instruction Entry'!G111,'Instruction Entry'!H111, 'Instruction Entry'!I111, 'Instruction Entry'!J111, 'Instruction Entry'!K111, 'Instruction Entry'!L111, 'Instruction Entry'!M111, 'Instruction Entry'!N111, 'Instruction Entry'!O111, 'Instruction Entry'!P111, 'Instruction Entry'!Q111, 'Instruction Entry'!R111, 'Instruction Entry'!S111, 'Instruction Entry'!T111, 'Instruction Entry'!U111, 'Instruction Entry'!V111, 'Instruction Entry'!W111, 'Instruction Entry'!X111, 'Instruction Entry'!Y111, 'Instruction Entry'!Z111, 'Instruction Entry'!AA111, 'Instruction Entry'!AB111)&amp;CHAR(34)&amp;";"</f>
        <v>iname[108] = "ADDI R10, R19, #FFF";</v>
      </c>
      <c r="C111" s="67" t="str">
        <f>"// "&amp;CONCATENATE('Instruction Entry'!B111, 'Instruction Entry'!C111, 'Instruction Entry'!D111, 'Instruction Entry'!E111, 'Instruction Entry'!F111, 'Instruction Entry'!G111, 'Instruction Entry'!H111, 'Instruction Entry'!I111, 'Instruction Entry'!J111, 'Instruction Entry'!K111, 'Instruction Entry'!L111, 'Instruction Entry'!M111, 'Instruction Entry'!N111, 'Instruction Entry'!O111, 'Instruction Entry'!P111, 'Instruction Entry'!Q111, 'Instruction Entry'!R111, 'Instruction Entry'!S111, 'Instruction Entry'!T111, 'Instruction Entry'!U111, 'Instruction Entry'!V111, 'Instruction Entry'!W111, 'Instruction Entry'!X111, 'Instruction Entry'!Y111, 'Instruction Entry'!Z111, 'Instruction Entry'!AA111, 'Instruction Entry'!AB111)&amp;CHAR(10)&amp;"iaddrbusout["&amp;A111&amp;"] ="&amp;" 64'h;"&amp;CHAR(10)&amp;"//            opcode"&amp;CHAR(10)&amp;"instrbusin["&amp;A111&amp;"] = {};"&amp;CHAR(10)&amp;CHAR(10)&amp;"daddrbusout["&amp;A111&amp;"] = 64'b;"&amp;CHAR(10)&amp;"databusin["&amp;A111&amp;"] = 64'b;"&amp;CHAR(10)&amp;"databusout["&amp;A111&amp;"] = 64'b;"&amp;CHAR(10)&amp;CHAR(10)</f>
        <v xml:space="preserve">// ADDI R10, R19, #FFF
iaddrbusout[108] = 64'h;
//            opcode
instrbusin[108] = {};
daddrbusout[108] = 64'b;
databusin[108] = 64'b;
databusout[108] = 64'b;
</v>
      </c>
      <c r="D111" s="78"/>
    </row>
    <row r="112" spans="1:4" ht="30" customHeight="1" x14ac:dyDescent="0.25">
      <c r="A112" s="1">
        <v>109</v>
      </c>
      <c r="B112" s="66" t="str">
        <f>"iname["&amp;A112&amp; "] = "&amp;CHAR(34)&amp;CONCATENATE('Instruction Entry'!B112, 'Instruction Entry'!C112, 'Instruction Entry'!D112, 'Instruction Entry'!E112, 'Instruction Entry'!F112, 'Instruction Entry'!G112,'Instruction Entry'!H112, 'Instruction Entry'!I112, 'Instruction Entry'!J112, 'Instruction Entry'!K112, 'Instruction Entry'!L112, 'Instruction Entry'!M112, 'Instruction Entry'!N112, 'Instruction Entry'!O112, 'Instruction Entry'!P112, 'Instruction Entry'!Q112, 'Instruction Entry'!R112, 'Instruction Entry'!S112, 'Instruction Entry'!T112, 'Instruction Entry'!U112, 'Instruction Entry'!V112, 'Instruction Entry'!W112, 'Instruction Entry'!X112, 'Instruction Entry'!Y112, 'Instruction Entry'!Z112, 'Instruction Entry'!AA112, 'Instruction Entry'!AB112)&amp;CHAR(34)&amp;";"</f>
        <v>iname[109] = "ADDS R11, R19, R18";</v>
      </c>
      <c r="C112" s="67" t="str">
        <f>"// "&amp;CONCATENATE('Instruction Entry'!B112, 'Instruction Entry'!C112, 'Instruction Entry'!D112, 'Instruction Entry'!E112, 'Instruction Entry'!F112, 'Instruction Entry'!G112, 'Instruction Entry'!H112, 'Instruction Entry'!I112, 'Instruction Entry'!J112, 'Instruction Entry'!K112, 'Instruction Entry'!L112, 'Instruction Entry'!M112, 'Instruction Entry'!N112, 'Instruction Entry'!O112, 'Instruction Entry'!P112, 'Instruction Entry'!Q112, 'Instruction Entry'!R112, 'Instruction Entry'!S112, 'Instruction Entry'!T112, 'Instruction Entry'!U112, 'Instruction Entry'!V112, 'Instruction Entry'!W112, 'Instruction Entry'!X112, 'Instruction Entry'!Y112, 'Instruction Entry'!Z112, 'Instruction Entry'!AA112, 'Instruction Entry'!AB112)&amp;CHAR(10)&amp;"iaddrbusout["&amp;A112&amp;"] ="&amp;" 64'h;"&amp;CHAR(10)&amp;"//            opcode"&amp;CHAR(10)&amp;"instrbusin["&amp;A112&amp;"] = {};"&amp;CHAR(10)&amp;CHAR(10)&amp;"daddrbusout["&amp;A112&amp;"] = 64'b;"&amp;CHAR(10)&amp;"databusin["&amp;A112&amp;"] = 64'b;"&amp;CHAR(10)&amp;"databusout["&amp;A112&amp;"] = 64'b;"&amp;CHAR(10)&amp;CHAR(10)</f>
        <v xml:space="preserve">// ADDS R11, R19, R18
iaddrbusout[109] = 64'h;
//            opcode
instrbusin[109] = {};
daddrbusout[109] = 64'b;
databusin[109] = 64'b;
databusout[109] = 64'b;
</v>
      </c>
      <c r="D112" s="78"/>
    </row>
    <row r="113" spans="1:4" ht="30" customHeight="1" x14ac:dyDescent="0.25">
      <c r="A113" s="1">
        <v>110</v>
      </c>
      <c r="B113" s="66" t="str">
        <f>"iname["&amp;A113&amp; "] = "&amp;CHAR(34)&amp;CONCATENATE('Instruction Entry'!B113, 'Instruction Entry'!C113, 'Instruction Entry'!D113, 'Instruction Entry'!E113, 'Instruction Entry'!F113, 'Instruction Entry'!G113,'Instruction Entry'!H113, 'Instruction Entry'!I113, 'Instruction Entry'!J113, 'Instruction Entry'!K113, 'Instruction Entry'!L113, 'Instruction Entry'!M113, 'Instruction Entry'!N113, 'Instruction Entry'!O113, 'Instruction Entry'!P113, 'Instruction Entry'!Q113, 'Instruction Entry'!R113, 'Instruction Entry'!S113, 'Instruction Entry'!T113, 'Instruction Entry'!U113, 'Instruction Entry'!V113, 'Instruction Entry'!W113, 'Instruction Entry'!X113, 'Instruction Entry'!Y113, 'Instruction Entry'!Z113, 'Instruction Entry'!AA113, 'Instruction Entry'!AB113)&amp;CHAR(34)&amp;";"</f>
        <v>iname[110] = "ADDS R12, R20, R19";</v>
      </c>
      <c r="C113" s="67" t="str">
        <f>"// "&amp;CONCATENATE('Instruction Entry'!B113, 'Instruction Entry'!C113, 'Instruction Entry'!D113, 'Instruction Entry'!E113, 'Instruction Entry'!F113, 'Instruction Entry'!G113, 'Instruction Entry'!H113, 'Instruction Entry'!I113, 'Instruction Entry'!J113, 'Instruction Entry'!K113, 'Instruction Entry'!L113, 'Instruction Entry'!M113, 'Instruction Entry'!N113, 'Instruction Entry'!O113, 'Instruction Entry'!P113, 'Instruction Entry'!Q113, 'Instruction Entry'!R113, 'Instruction Entry'!S113, 'Instruction Entry'!T113, 'Instruction Entry'!U113, 'Instruction Entry'!V113, 'Instruction Entry'!W113, 'Instruction Entry'!X113, 'Instruction Entry'!Y113, 'Instruction Entry'!Z113, 'Instruction Entry'!AA113, 'Instruction Entry'!AB113)&amp;CHAR(10)&amp;"iaddrbusout["&amp;A113&amp;"] ="&amp;" 64'h;"&amp;CHAR(10)&amp;"//            opcode"&amp;CHAR(10)&amp;"instrbusin["&amp;A113&amp;"] = {};"&amp;CHAR(10)&amp;CHAR(10)&amp;"daddrbusout["&amp;A113&amp;"] = 64'b;"&amp;CHAR(10)&amp;"databusin["&amp;A113&amp;"] = 64'b;"&amp;CHAR(10)&amp;"databusout["&amp;A113&amp;"] = 64'b;"&amp;CHAR(10)&amp;CHAR(10)</f>
        <v xml:space="preserve">// ADDS R12, R20, R19
iaddrbusout[110] = 64'h;
//            opcode
instrbusin[110] = {};
daddrbusout[110] = 64'b;
databusin[110] = 64'b;
databusout[110] = 64'b;
</v>
      </c>
      <c r="D113" s="78"/>
    </row>
    <row r="114" spans="1:4" ht="30" customHeight="1" x14ac:dyDescent="0.25">
      <c r="A114" s="1">
        <v>111</v>
      </c>
      <c r="B114" s="66" t="str">
        <f>"iname["&amp;A114&amp; "] = "&amp;CHAR(34)&amp;CONCATENATE('Instruction Entry'!B114, 'Instruction Entry'!C114, 'Instruction Entry'!D114, 'Instruction Entry'!E114, 'Instruction Entry'!F114, 'Instruction Entry'!G114,'Instruction Entry'!H114, 'Instruction Entry'!I114, 'Instruction Entry'!J114, 'Instruction Entry'!K114, 'Instruction Entry'!L114, 'Instruction Entry'!M114, 'Instruction Entry'!N114, 'Instruction Entry'!O114, 'Instruction Entry'!P114, 'Instruction Entry'!Q114, 'Instruction Entry'!R114, 'Instruction Entry'!S114, 'Instruction Entry'!T114, 'Instruction Entry'!U114, 'Instruction Entry'!V114, 'Instruction Entry'!W114, 'Instruction Entry'!X114, 'Instruction Entry'!Y114, 'Instruction Entry'!Z114, 'Instruction Entry'!AA114, 'Instruction Entry'!AB114)&amp;CHAR(34)&amp;";"</f>
        <v>iname[111] = "AND R13, R20, R19";</v>
      </c>
      <c r="C114" s="67" t="str">
        <f>"// "&amp;CONCATENATE('Instruction Entry'!B114, 'Instruction Entry'!C114, 'Instruction Entry'!D114, 'Instruction Entry'!E114, 'Instruction Entry'!F114, 'Instruction Entry'!G114, 'Instruction Entry'!H114, 'Instruction Entry'!I114, 'Instruction Entry'!J114, 'Instruction Entry'!K114, 'Instruction Entry'!L114, 'Instruction Entry'!M114, 'Instruction Entry'!N114, 'Instruction Entry'!O114, 'Instruction Entry'!P114, 'Instruction Entry'!Q114, 'Instruction Entry'!R114, 'Instruction Entry'!S114, 'Instruction Entry'!T114, 'Instruction Entry'!U114, 'Instruction Entry'!V114, 'Instruction Entry'!W114, 'Instruction Entry'!X114, 'Instruction Entry'!Y114, 'Instruction Entry'!Z114, 'Instruction Entry'!AA114, 'Instruction Entry'!AB114)&amp;CHAR(10)&amp;"iaddrbusout["&amp;A114&amp;"] ="&amp;" 64'h;"&amp;CHAR(10)&amp;"//            opcode"&amp;CHAR(10)&amp;"instrbusin["&amp;A114&amp;"] = {};"&amp;CHAR(10)&amp;CHAR(10)&amp;"daddrbusout["&amp;A114&amp;"] = 64'b;"&amp;CHAR(10)&amp;"databusin["&amp;A114&amp;"] = 64'b;"&amp;CHAR(10)&amp;"databusout["&amp;A114&amp;"] = 64'b;"&amp;CHAR(10)&amp;CHAR(10)</f>
        <v xml:space="preserve">// AND R13, R20, R19
iaddrbusout[111] = 64'h;
//            opcode
instrbusin[111] = {};
daddrbusout[111] = 64'b;
databusin[111] = 64'b;
databusout[111] = 64'b;
</v>
      </c>
      <c r="D114" s="78"/>
    </row>
    <row r="115" spans="1:4" ht="30" customHeight="1" x14ac:dyDescent="0.25">
      <c r="A115" s="1">
        <v>112</v>
      </c>
      <c r="B115" s="66" t="str">
        <f>"iname["&amp;A115&amp; "] = "&amp;CHAR(34)&amp;CONCATENATE('Instruction Entry'!B115, 'Instruction Entry'!C115, 'Instruction Entry'!D115, 'Instruction Entry'!E115, 'Instruction Entry'!F115, 'Instruction Entry'!G115,'Instruction Entry'!H115, 'Instruction Entry'!I115, 'Instruction Entry'!J115, 'Instruction Entry'!K115, 'Instruction Entry'!L115, 'Instruction Entry'!M115, 'Instruction Entry'!N115, 'Instruction Entry'!O115, 'Instruction Entry'!P115, 'Instruction Entry'!Q115, 'Instruction Entry'!R115, 'Instruction Entry'!S115, 'Instruction Entry'!T115, 'Instruction Entry'!U115, 'Instruction Entry'!V115, 'Instruction Entry'!W115, 'Instruction Entry'!X115, 'Instruction Entry'!Y115, 'Instruction Entry'!Z115, 'Instruction Entry'!AA115, 'Instruction Entry'!AB115)&amp;CHAR(34)&amp;";"</f>
        <v>iname[112] = "AND R14, R10, R20";</v>
      </c>
      <c r="C115" s="67" t="str">
        <f>"// "&amp;CONCATENATE('Instruction Entry'!B115, 'Instruction Entry'!C115, 'Instruction Entry'!D115, 'Instruction Entry'!E115, 'Instruction Entry'!F115, 'Instruction Entry'!G115, 'Instruction Entry'!H115, 'Instruction Entry'!I115, 'Instruction Entry'!J115, 'Instruction Entry'!K115, 'Instruction Entry'!L115, 'Instruction Entry'!M115, 'Instruction Entry'!N115, 'Instruction Entry'!O115, 'Instruction Entry'!P115, 'Instruction Entry'!Q115, 'Instruction Entry'!R115, 'Instruction Entry'!S115, 'Instruction Entry'!T115, 'Instruction Entry'!U115, 'Instruction Entry'!V115, 'Instruction Entry'!W115, 'Instruction Entry'!X115, 'Instruction Entry'!Y115, 'Instruction Entry'!Z115, 'Instruction Entry'!AA115, 'Instruction Entry'!AB115)&amp;CHAR(10)&amp;"iaddrbusout["&amp;A115&amp;"] ="&amp;" 64'h;"&amp;CHAR(10)&amp;"//            opcode"&amp;CHAR(10)&amp;"instrbusin["&amp;A115&amp;"] = {};"&amp;CHAR(10)&amp;CHAR(10)&amp;"daddrbusout["&amp;A115&amp;"] = 64'b;"&amp;CHAR(10)&amp;"databusin["&amp;A115&amp;"] = 64'b;"&amp;CHAR(10)&amp;"databusout["&amp;A115&amp;"] = 64'b;"&amp;CHAR(10)&amp;CHAR(10)</f>
        <v xml:space="preserve">// AND R14, R10, R20
iaddrbusout[112] = 64'h;
//            opcode
instrbusin[112] = {};
daddrbusout[112] = 64'b;
databusin[112] = 64'b;
databusout[112] = 64'b;
</v>
      </c>
      <c r="D115" s="78"/>
    </row>
    <row r="116" spans="1:4" ht="30" customHeight="1" x14ac:dyDescent="0.25">
      <c r="A116" s="1">
        <v>113</v>
      </c>
      <c r="B116" s="66" t="str">
        <f>"iname["&amp;A116&amp; "] = "&amp;CHAR(34)&amp;CONCATENATE('Instruction Entry'!B116, 'Instruction Entry'!C116, 'Instruction Entry'!D116, 'Instruction Entry'!E116, 'Instruction Entry'!F116, 'Instruction Entry'!G116,'Instruction Entry'!H116, 'Instruction Entry'!I116, 'Instruction Entry'!J116, 'Instruction Entry'!K116, 'Instruction Entry'!L116, 'Instruction Entry'!M116, 'Instruction Entry'!N116, 'Instruction Entry'!O116, 'Instruction Entry'!P116, 'Instruction Entry'!Q116, 'Instruction Entry'!R116, 'Instruction Entry'!S116, 'Instruction Entry'!T116, 'Instruction Entry'!U116, 'Instruction Entry'!V116, 'Instruction Entry'!W116, 'Instruction Entry'!X116, 'Instruction Entry'!Y116, 'Instruction Entry'!Z116, 'Instruction Entry'!AA116, 'Instruction Entry'!AB116)&amp;CHAR(34)&amp;";"</f>
        <v>iname[113] = "ANDS R9, R10, R20";</v>
      </c>
      <c r="C116" s="67" t="str">
        <f>"// "&amp;CONCATENATE('Instruction Entry'!B116, 'Instruction Entry'!C116, 'Instruction Entry'!D116, 'Instruction Entry'!E116, 'Instruction Entry'!F116, 'Instruction Entry'!G116, 'Instruction Entry'!H116, 'Instruction Entry'!I116, 'Instruction Entry'!J116, 'Instruction Entry'!K116, 'Instruction Entry'!L116, 'Instruction Entry'!M116, 'Instruction Entry'!N116, 'Instruction Entry'!O116, 'Instruction Entry'!P116, 'Instruction Entry'!Q116, 'Instruction Entry'!R116, 'Instruction Entry'!S116, 'Instruction Entry'!T116, 'Instruction Entry'!U116, 'Instruction Entry'!V116, 'Instruction Entry'!W116, 'Instruction Entry'!X116, 'Instruction Entry'!Y116, 'Instruction Entry'!Z116, 'Instruction Entry'!AA116, 'Instruction Entry'!AB116)&amp;CHAR(10)&amp;"iaddrbusout["&amp;A116&amp;"] ="&amp;" 64'h;"&amp;CHAR(10)&amp;"//            opcode"&amp;CHAR(10)&amp;"instrbusin["&amp;A116&amp;"] = {};"&amp;CHAR(10)&amp;CHAR(10)&amp;"daddrbusout["&amp;A116&amp;"] = 64'b;"&amp;CHAR(10)&amp;"databusin["&amp;A116&amp;"] = 64'b;"&amp;CHAR(10)&amp;"databusout["&amp;A116&amp;"] = 64'b;"&amp;CHAR(10)&amp;CHAR(10)</f>
        <v xml:space="preserve">// ANDS R9, R10, R20
iaddrbusout[113] = 64'h;
//            opcode
instrbusin[113] = {};
daddrbusout[113] = 64'b;
databusin[113] = 64'b;
databusout[113] = 64'b;
</v>
      </c>
      <c r="D116" s="78"/>
    </row>
    <row r="117" spans="1:4" ht="30" customHeight="1" x14ac:dyDescent="0.25">
      <c r="A117" s="1">
        <v>114</v>
      </c>
      <c r="B117" s="66" t="str">
        <f>"iname["&amp;A117&amp; "] = "&amp;CHAR(34)&amp;CONCATENATE('Instruction Entry'!B117, 'Instruction Entry'!C117, 'Instruction Entry'!D117, 'Instruction Entry'!E117, 'Instruction Entry'!F117, 'Instruction Entry'!G117,'Instruction Entry'!H117, 'Instruction Entry'!I117, 'Instruction Entry'!J117, 'Instruction Entry'!K117, 'Instruction Entry'!L117, 'Instruction Entry'!M117, 'Instruction Entry'!N117, 'Instruction Entry'!O117, 'Instruction Entry'!P117, 'Instruction Entry'!Q117, 'Instruction Entry'!R117, 'Instruction Entry'!S117, 'Instruction Entry'!T117, 'Instruction Entry'!U117, 'Instruction Entry'!V117, 'Instruction Entry'!W117, 'Instruction Entry'!X117, 'Instruction Entry'!Y117, 'Instruction Entry'!Z117, 'Instruction Entry'!AA117, 'Instruction Entry'!AB117)&amp;CHAR(34)&amp;";"</f>
        <v>iname[114] = "ANDS R0, R31, R31";</v>
      </c>
      <c r="C117" s="67" t="str">
        <f>"// "&amp;CONCATENATE('Instruction Entry'!B117, 'Instruction Entry'!C117, 'Instruction Entry'!D117, 'Instruction Entry'!E117, 'Instruction Entry'!F117, 'Instruction Entry'!G117, 'Instruction Entry'!H117, 'Instruction Entry'!I117, 'Instruction Entry'!J117, 'Instruction Entry'!K117, 'Instruction Entry'!L117, 'Instruction Entry'!M117, 'Instruction Entry'!N117, 'Instruction Entry'!O117, 'Instruction Entry'!P117, 'Instruction Entry'!Q117, 'Instruction Entry'!R117, 'Instruction Entry'!S117, 'Instruction Entry'!T117, 'Instruction Entry'!U117, 'Instruction Entry'!V117, 'Instruction Entry'!W117, 'Instruction Entry'!X117, 'Instruction Entry'!Y117, 'Instruction Entry'!Z117, 'Instruction Entry'!AA117, 'Instruction Entry'!AB117)&amp;CHAR(10)&amp;"iaddrbusout["&amp;A117&amp;"] ="&amp;" 64'h;"&amp;CHAR(10)&amp;"//            opcode"&amp;CHAR(10)&amp;"instrbusin["&amp;A117&amp;"] = {};"&amp;CHAR(10)&amp;CHAR(10)&amp;"daddrbusout["&amp;A117&amp;"] = 64'b;"&amp;CHAR(10)&amp;"databusin["&amp;A117&amp;"] = 64'b;"&amp;CHAR(10)&amp;"databusout["&amp;A117&amp;"] = 64'b;"&amp;CHAR(10)&amp;CHAR(10)</f>
        <v xml:space="preserve">// ANDS R0, R31, R31
iaddrbusout[114] = 64'h;
//            opcode
instrbusin[114] = {};
daddrbusout[114] = 64'b;
databusin[114] = 64'b;
databusout[114] = 64'b;
</v>
      </c>
      <c r="D117" s="78"/>
    </row>
    <row r="118" spans="1:4" ht="30" customHeight="1" x14ac:dyDescent="0.25">
      <c r="A118" s="1">
        <v>115</v>
      </c>
      <c r="B118" s="66" t="str">
        <f>"iname["&amp;A118&amp; "] = "&amp;CHAR(34)&amp;CONCATENATE('Instruction Entry'!B118, 'Instruction Entry'!C118, 'Instruction Entry'!D118, 'Instruction Entry'!E118, 'Instruction Entry'!F118, 'Instruction Entry'!G118,'Instruction Entry'!H118, 'Instruction Entry'!I118, 'Instruction Entry'!J118, 'Instruction Entry'!K118, 'Instruction Entry'!L118, 'Instruction Entry'!M118, 'Instruction Entry'!N118, 'Instruction Entry'!O118, 'Instruction Entry'!P118, 'Instruction Entry'!Q118, 'Instruction Entry'!R118, 'Instruction Entry'!S118, 'Instruction Entry'!T118, 'Instruction Entry'!U118, 'Instruction Entry'!V118, 'Instruction Entry'!W118, 'Instruction Entry'!X118, 'Instruction Entry'!Y118, 'Instruction Entry'!Z118, 'Instruction Entry'!AA118, 'Instruction Entry'!AB118)&amp;CHAR(34)&amp;";"</f>
        <v>iname[115] = "ANDI R22, R11, #123";</v>
      </c>
      <c r="C118" s="67" t="str">
        <f>"// "&amp;CONCATENATE('Instruction Entry'!B118, 'Instruction Entry'!C118, 'Instruction Entry'!D118, 'Instruction Entry'!E118, 'Instruction Entry'!F118, 'Instruction Entry'!G118, 'Instruction Entry'!H118, 'Instruction Entry'!I118, 'Instruction Entry'!J118, 'Instruction Entry'!K118, 'Instruction Entry'!L118, 'Instruction Entry'!M118, 'Instruction Entry'!N118, 'Instruction Entry'!O118, 'Instruction Entry'!P118, 'Instruction Entry'!Q118, 'Instruction Entry'!R118, 'Instruction Entry'!S118, 'Instruction Entry'!T118, 'Instruction Entry'!U118, 'Instruction Entry'!V118, 'Instruction Entry'!W118, 'Instruction Entry'!X118, 'Instruction Entry'!Y118, 'Instruction Entry'!Z118, 'Instruction Entry'!AA118, 'Instruction Entry'!AB118)&amp;CHAR(10)&amp;"iaddrbusout["&amp;A118&amp;"] ="&amp;" 64'h;"&amp;CHAR(10)&amp;"//            opcode"&amp;CHAR(10)&amp;"instrbusin["&amp;A118&amp;"] = {};"&amp;CHAR(10)&amp;CHAR(10)&amp;"daddrbusout["&amp;A118&amp;"] = 64'b;"&amp;CHAR(10)&amp;"databusin["&amp;A118&amp;"] = 64'b;"&amp;CHAR(10)&amp;"databusout["&amp;A118&amp;"] = 64'b;"&amp;CHAR(10)&amp;CHAR(10)</f>
        <v xml:space="preserve">// ANDI R22, R11, #123
iaddrbusout[115] = 64'h;
//            opcode
instrbusin[115] = {};
daddrbusout[115] = 64'b;
databusin[115] = 64'b;
databusout[115] = 64'b;
</v>
      </c>
      <c r="D118" s="78"/>
    </row>
    <row r="119" spans="1:4" ht="30" customHeight="1" x14ac:dyDescent="0.25">
      <c r="A119" s="1">
        <v>116</v>
      </c>
      <c r="B119" s="66" t="str">
        <f>"iname["&amp;A119&amp; "] = "&amp;CHAR(34)&amp;CONCATENATE('Instruction Entry'!B119, 'Instruction Entry'!C119, 'Instruction Entry'!D119, 'Instruction Entry'!E119, 'Instruction Entry'!F119, 'Instruction Entry'!G119,'Instruction Entry'!H119, 'Instruction Entry'!I119, 'Instruction Entry'!J119, 'Instruction Entry'!K119, 'Instruction Entry'!L119, 'Instruction Entry'!M119, 'Instruction Entry'!N119, 'Instruction Entry'!O119, 'Instruction Entry'!P119, 'Instruction Entry'!Q119, 'Instruction Entry'!R119, 'Instruction Entry'!S119, 'Instruction Entry'!T119, 'Instruction Entry'!U119, 'Instruction Entry'!V119, 'Instruction Entry'!W119, 'Instruction Entry'!X119, 'Instruction Entry'!Y119, 'Instruction Entry'!Z119, 'Instruction Entry'!AA119, 'Instruction Entry'!AB119)&amp;CHAR(34)&amp;";"</f>
        <v>iname[116] = "ANDI R23, R10, #123";</v>
      </c>
      <c r="C119" s="67" t="str">
        <f>"// "&amp;CONCATENATE('Instruction Entry'!B119, 'Instruction Entry'!C119, 'Instruction Entry'!D119, 'Instruction Entry'!E119, 'Instruction Entry'!F119, 'Instruction Entry'!G119, 'Instruction Entry'!H119, 'Instruction Entry'!I119, 'Instruction Entry'!J119, 'Instruction Entry'!K119, 'Instruction Entry'!L119, 'Instruction Entry'!M119, 'Instruction Entry'!N119, 'Instruction Entry'!O119, 'Instruction Entry'!P119, 'Instruction Entry'!Q119, 'Instruction Entry'!R119, 'Instruction Entry'!S119, 'Instruction Entry'!T119, 'Instruction Entry'!U119, 'Instruction Entry'!V119, 'Instruction Entry'!W119, 'Instruction Entry'!X119, 'Instruction Entry'!Y119, 'Instruction Entry'!Z119, 'Instruction Entry'!AA119, 'Instruction Entry'!AB119)&amp;CHAR(10)&amp;"iaddrbusout["&amp;A119&amp;"] ="&amp;" 64'h;"&amp;CHAR(10)&amp;"//            opcode"&amp;CHAR(10)&amp;"instrbusin["&amp;A119&amp;"] = {};"&amp;CHAR(10)&amp;CHAR(10)&amp;"daddrbusout["&amp;A119&amp;"] = 64'b;"&amp;CHAR(10)&amp;"databusin["&amp;A119&amp;"] = 64'b;"&amp;CHAR(10)&amp;"databusout["&amp;A119&amp;"] = 64'b;"&amp;CHAR(10)&amp;CHAR(10)</f>
        <v xml:space="preserve">// ANDI R23, R10, #123
iaddrbusout[116] = 64'h;
//            opcode
instrbusin[116] = {};
daddrbusout[116] = 64'b;
databusin[116] = 64'b;
databusout[116] = 64'b;
</v>
      </c>
      <c r="D119" s="78"/>
    </row>
    <row r="120" spans="1:4" ht="30" customHeight="1" x14ac:dyDescent="0.25">
      <c r="A120" s="1">
        <v>117</v>
      </c>
      <c r="B120" s="66" t="str">
        <f>"iname["&amp;A120&amp; "] = "&amp;CHAR(34)&amp;CONCATENATE('Instruction Entry'!B120, 'Instruction Entry'!C120, 'Instruction Entry'!D120, 'Instruction Entry'!E120, 'Instruction Entry'!F120, 'Instruction Entry'!G120,'Instruction Entry'!H120, 'Instruction Entry'!I120, 'Instruction Entry'!J120, 'Instruction Entry'!K120, 'Instruction Entry'!L120, 'Instruction Entry'!M120, 'Instruction Entry'!N120, 'Instruction Entry'!O120, 'Instruction Entry'!P120, 'Instruction Entry'!Q120, 'Instruction Entry'!R120, 'Instruction Entry'!S120, 'Instruction Entry'!T120, 'Instruction Entry'!U120, 'Instruction Entry'!V120, 'Instruction Entry'!W120, 'Instruction Entry'!X120, 'Instruction Entry'!Y120, 'Instruction Entry'!Z120, 'Instruction Entry'!AA120, 'Instruction Entry'!AB120)&amp;CHAR(34)&amp;";"</f>
        <v>iname[117] = "ANDIS R1, R19, #DED";</v>
      </c>
      <c r="C120" s="67" t="str">
        <f>"// "&amp;CONCATENATE('Instruction Entry'!B120, 'Instruction Entry'!C120, 'Instruction Entry'!D120, 'Instruction Entry'!E120, 'Instruction Entry'!F120, 'Instruction Entry'!G120, 'Instruction Entry'!H120, 'Instruction Entry'!I120, 'Instruction Entry'!J120, 'Instruction Entry'!K120, 'Instruction Entry'!L120, 'Instruction Entry'!M120, 'Instruction Entry'!N120, 'Instruction Entry'!O120, 'Instruction Entry'!P120, 'Instruction Entry'!Q120, 'Instruction Entry'!R120, 'Instruction Entry'!S120, 'Instruction Entry'!T120, 'Instruction Entry'!U120, 'Instruction Entry'!V120, 'Instruction Entry'!W120, 'Instruction Entry'!X120, 'Instruction Entry'!Y120, 'Instruction Entry'!Z120, 'Instruction Entry'!AA120, 'Instruction Entry'!AB120)&amp;CHAR(10)&amp;"iaddrbusout["&amp;A120&amp;"] ="&amp;" 64'h;"&amp;CHAR(10)&amp;"//            opcode"&amp;CHAR(10)&amp;"instrbusin["&amp;A120&amp;"] = {};"&amp;CHAR(10)&amp;CHAR(10)&amp;"daddrbusout["&amp;A120&amp;"] = 64'b;"&amp;CHAR(10)&amp;"databusin["&amp;A120&amp;"] = 64'b;"&amp;CHAR(10)&amp;"databusout["&amp;A120&amp;"] = 64'b;"&amp;CHAR(10)&amp;CHAR(10)</f>
        <v xml:space="preserve">// ANDIS R1, R19, #DED
iaddrbusout[117] = 64'h;
//            opcode
instrbusin[117] = {};
daddrbusout[117] = 64'b;
databusin[117] = 64'b;
databusout[117] = 64'b;
</v>
      </c>
      <c r="D120" s="78"/>
    </row>
    <row r="121" spans="1:4" ht="30" customHeight="1" x14ac:dyDescent="0.25">
      <c r="A121" s="1">
        <v>118</v>
      </c>
      <c r="B121" s="66" t="str">
        <f>"iname["&amp;A121&amp; "] = "&amp;CHAR(34)&amp;CONCATENATE('Instruction Entry'!B121, 'Instruction Entry'!C121, 'Instruction Entry'!D121, 'Instruction Entry'!E121, 'Instruction Entry'!F121, 'Instruction Entry'!G121,'Instruction Entry'!H121, 'Instruction Entry'!I121, 'Instruction Entry'!J121, 'Instruction Entry'!K121, 'Instruction Entry'!L121, 'Instruction Entry'!M121, 'Instruction Entry'!N121, 'Instruction Entry'!O121, 'Instruction Entry'!P121, 'Instruction Entry'!Q121, 'Instruction Entry'!R121, 'Instruction Entry'!S121, 'Instruction Entry'!T121, 'Instruction Entry'!U121, 'Instruction Entry'!V121, 'Instruction Entry'!W121, 'Instruction Entry'!X121, 'Instruction Entry'!Y121, 'Instruction Entry'!Z121, 'Instruction Entry'!AA121, 'Instruction Entry'!AB121)&amp;CHAR(34)&amp;";"</f>
        <v>iname[118] = "ANDIS R1, R20, #AAA";</v>
      </c>
      <c r="C121" s="67" t="str">
        <f>"// "&amp;CONCATENATE('Instruction Entry'!B121, 'Instruction Entry'!C121, 'Instruction Entry'!D121, 'Instruction Entry'!E121, 'Instruction Entry'!F121, 'Instruction Entry'!G121, 'Instruction Entry'!H121, 'Instruction Entry'!I121, 'Instruction Entry'!J121, 'Instruction Entry'!K121, 'Instruction Entry'!L121, 'Instruction Entry'!M121, 'Instruction Entry'!N121, 'Instruction Entry'!O121, 'Instruction Entry'!P121, 'Instruction Entry'!Q121, 'Instruction Entry'!R121, 'Instruction Entry'!S121, 'Instruction Entry'!T121, 'Instruction Entry'!U121, 'Instruction Entry'!V121, 'Instruction Entry'!W121, 'Instruction Entry'!X121, 'Instruction Entry'!Y121, 'Instruction Entry'!Z121, 'Instruction Entry'!AA121, 'Instruction Entry'!AB121)&amp;CHAR(10)&amp;"iaddrbusout["&amp;A121&amp;"] ="&amp;" 64'h;"&amp;CHAR(10)&amp;"//            opcode"&amp;CHAR(10)&amp;"instrbusin["&amp;A121&amp;"] = {};"&amp;CHAR(10)&amp;CHAR(10)&amp;"daddrbusout["&amp;A121&amp;"] = 64'b;"&amp;CHAR(10)&amp;"databusin["&amp;A121&amp;"] = 64'b;"&amp;CHAR(10)&amp;"databusout["&amp;A121&amp;"] = 64'b;"&amp;CHAR(10)&amp;CHAR(10)</f>
        <v xml:space="preserve">// ANDIS R1, R20, #AAA
iaddrbusout[118] = 64'h;
//            opcode
instrbusin[118] = {};
daddrbusout[118] = 64'b;
databusin[118] = 64'b;
databusout[118] = 64'b;
</v>
      </c>
      <c r="D121" s="78"/>
    </row>
    <row r="122" spans="1:4" ht="30" customHeight="1" x14ac:dyDescent="0.25">
      <c r="A122" s="1">
        <v>119</v>
      </c>
      <c r="B122" s="66" t="str">
        <f>"iname["&amp;A122&amp; "] = "&amp;CHAR(34)&amp;CONCATENATE('Instruction Entry'!B122, 'Instruction Entry'!C122, 'Instruction Entry'!D122, 'Instruction Entry'!E122, 'Instruction Entry'!F122, 'Instruction Entry'!G122,'Instruction Entry'!H122, 'Instruction Entry'!I122, 'Instruction Entry'!J122, 'Instruction Entry'!K122, 'Instruction Entry'!L122, 'Instruction Entry'!M122, 'Instruction Entry'!N122, 'Instruction Entry'!O122, 'Instruction Entry'!P122, 'Instruction Entry'!Q122, 'Instruction Entry'!R122, 'Instruction Entry'!S122, 'Instruction Entry'!T122, 'Instruction Entry'!U122, 'Instruction Entry'!V122, 'Instruction Entry'!W122, 'Instruction Entry'!X122, 'Instruction Entry'!Y122, 'Instruction Entry'!Z122, 'Instruction Entry'!AA122, 'Instruction Entry'!AB122)&amp;CHAR(34)&amp;";"</f>
        <v>iname[119] = "ANDIS R1, R19, #ACD";</v>
      </c>
      <c r="C122" s="67" t="str">
        <f>"// "&amp;CONCATENATE('Instruction Entry'!B122, 'Instruction Entry'!C122, 'Instruction Entry'!D122, 'Instruction Entry'!E122, 'Instruction Entry'!F122, 'Instruction Entry'!G122, 'Instruction Entry'!H122, 'Instruction Entry'!I122, 'Instruction Entry'!J122, 'Instruction Entry'!K122, 'Instruction Entry'!L122, 'Instruction Entry'!M122, 'Instruction Entry'!N122, 'Instruction Entry'!O122, 'Instruction Entry'!P122, 'Instruction Entry'!Q122, 'Instruction Entry'!R122, 'Instruction Entry'!S122, 'Instruction Entry'!T122, 'Instruction Entry'!U122, 'Instruction Entry'!V122, 'Instruction Entry'!W122, 'Instruction Entry'!X122, 'Instruction Entry'!Y122, 'Instruction Entry'!Z122, 'Instruction Entry'!AA122, 'Instruction Entry'!AB122)&amp;CHAR(10)&amp;"iaddrbusout["&amp;A122&amp;"] ="&amp;" 64'h;"&amp;CHAR(10)&amp;"//            opcode"&amp;CHAR(10)&amp;"instrbusin["&amp;A122&amp;"] = {};"&amp;CHAR(10)&amp;CHAR(10)&amp;"daddrbusout["&amp;A122&amp;"] = 64'b;"&amp;CHAR(10)&amp;"databusin["&amp;A122&amp;"] = 64'b;"&amp;CHAR(10)&amp;"databusout["&amp;A122&amp;"] = 64'b;"&amp;CHAR(10)&amp;CHAR(10)</f>
        <v xml:space="preserve">// ANDIS R1, R19, #ACD
iaddrbusout[119] = 64'h;
//            opcode
instrbusin[119] = {};
daddrbusout[119] = 64'b;
databusin[119] = 64'b;
databusout[119] = 64'b;
</v>
      </c>
      <c r="D122" s="78"/>
    </row>
    <row r="123" spans="1:4" ht="30" customHeight="1" x14ac:dyDescent="0.25">
      <c r="A123" s="1">
        <v>120</v>
      </c>
      <c r="B123" s="66" t="str">
        <f>"iname["&amp;A123&amp; "] = "&amp;CHAR(34)&amp;CONCATENATE('Instruction Entry'!B123, 'Instruction Entry'!C123, 'Instruction Entry'!D123, 'Instruction Entry'!E123, 'Instruction Entry'!F123, 'Instruction Entry'!G123,'Instruction Entry'!H123, 'Instruction Entry'!I123, 'Instruction Entry'!J123, 'Instruction Entry'!K123, 'Instruction Entry'!L123, 'Instruction Entry'!M123, 'Instruction Entry'!N123, 'Instruction Entry'!O123, 'Instruction Entry'!P123, 'Instruction Entry'!Q123, 'Instruction Entry'!R123, 'Instruction Entry'!S123, 'Instruction Entry'!T123, 'Instruction Entry'!U123, 'Instruction Entry'!V123, 'Instruction Entry'!W123, 'Instruction Entry'!X123, 'Instruction Entry'!Y123, 'Instruction Entry'!Z123, 'Instruction Entry'!AA123, 'Instruction Entry'!AB123)&amp;CHAR(34)&amp;";"</f>
        <v>iname[120] = "ANDI R2, R22, #141";</v>
      </c>
      <c r="C123" s="67" t="str">
        <f>"// "&amp;CONCATENATE('Instruction Entry'!B123, 'Instruction Entry'!C123, 'Instruction Entry'!D123, 'Instruction Entry'!E123, 'Instruction Entry'!F123, 'Instruction Entry'!G123, 'Instruction Entry'!H123, 'Instruction Entry'!I123, 'Instruction Entry'!J123, 'Instruction Entry'!K123, 'Instruction Entry'!L123, 'Instruction Entry'!M123, 'Instruction Entry'!N123, 'Instruction Entry'!O123, 'Instruction Entry'!P123, 'Instruction Entry'!Q123, 'Instruction Entry'!R123, 'Instruction Entry'!S123, 'Instruction Entry'!T123, 'Instruction Entry'!U123, 'Instruction Entry'!V123, 'Instruction Entry'!W123, 'Instruction Entry'!X123, 'Instruction Entry'!Y123, 'Instruction Entry'!Z123, 'Instruction Entry'!AA123, 'Instruction Entry'!AB123)&amp;CHAR(10)&amp;"iaddrbusout["&amp;A123&amp;"] ="&amp;" 64'h;"&amp;CHAR(10)&amp;"//            opcode"&amp;CHAR(10)&amp;"instrbusin["&amp;A123&amp;"] = {};"&amp;CHAR(10)&amp;CHAR(10)&amp;"daddrbusout["&amp;A123&amp;"] = 64'b;"&amp;CHAR(10)&amp;"databusin["&amp;A123&amp;"] = 64'b;"&amp;CHAR(10)&amp;"databusout["&amp;A123&amp;"] = 64'b;"&amp;CHAR(10)&amp;CHAR(10)</f>
        <v xml:space="preserve">// ANDI R2, R22, #141
iaddrbusout[120] = 64'h;
//            opcode
instrbusin[120] = {};
daddrbusout[120] = 64'b;
databusin[120] = 64'b;
databusout[120] = 64'b;
</v>
      </c>
      <c r="D123" s="78"/>
    </row>
    <row r="124" spans="1:4" ht="30" customHeight="1" x14ac:dyDescent="0.25">
      <c r="A124" s="1">
        <v>121</v>
      </c>
      <c r="B124" s="66" t="str">
        <f>"iname["&amp;A124&amp; "] = "&amp;CHAR(34)&amp;CONCATENATE('Instruction Entry'!B124, 'Instruction Entry'!C124, 'Instruction Entry'!D124, 'Instruction Entry'!E124, 'Instruction Entry'!F124, 'Instruction Entry'!G124,'Instruction Entry'!H124, 'Instruction Entry'!I124, 'Instruction Entry'!J124, 'Instruction Entry'!K124, 'Instruction Entry'!L124, 'Instruction Entry'!M124, 'Instruction Entry'!N124, 'Instruction Entry'!O124, 'Instruction Entry'!P124, 'Instruction Entry'!Q124, 'Instruction Entry'!R124, 'Instruction Entry'!S124, 'Instruction Entry'!T124, 'Instruction Entry'!U124, 'Instruction Entry'!V124, 'Instruction Entry'!W124, 'Instruction Entry'!X124, 'Instruction Entry'!Y124, 'Instruction Entry'!Z124, 'Instruction Entry'!AA124, 'Instruction Entry'!AB124)&amp;CHAR(34)&amp;";"</f>
        <v>iname[121] = "ANDI R3, R23, #141";</v>
      </c>
      <c r="C124" s="67" t="str">
        <f>"// "&amp;CONCATENATE('Instruction Entry'!B124, 'Instruction Entry'!C124, 'Instruction Entry'!D124, 'Instruction Entry'!E124, 'Instruction Entry'!F124, 'Instruction Entry'!G124, 'Instruction Entry'!H124, 'Instruction Entry'!I124, 'Instruction Entry'!J124, 'Instruction Entry'!K124, 'Instruction Entry'!L124, 'Instruction Entry'!M124, 'Instruction Entry'!N124, 'Instruction Entry'!O124, 'Instruction Entry'!P124, 'Instruction Entry'!Q124, 'Instruction Entry'!R124, 'Instruction Entry'!S124, 'Instruction Entry'!T124, 'Instruction Entry'!U124, 'Instruction Entry'!V124, 'Instruction Entry'!W124, 'Instruction Entry'!X124, 'Instruction Entry'!Y124, 'Instruction Entry'!Z124, 'Instruction Entry'!AA124, 'Instruction Entry'!AB124)&amp;CHAR(10)&amp;"iaddrbusout["&amp;A124&amp;"] ="&amp;" 64'h;"&amp;CHAR(10)&amp;"//            opcode"&amp;CHAR(10)&amp;"instrbusin["&amp;A124&amp;"] = {};"&amp;CHAR(10)&amp;CHAR(10)&amp;"daddrbusout["&amp;A124&amp;"] = 64'b;"&amp;CHAR(10)&amp;"databusin["&amp;A124&amp;"] = 64'b;"&amp;CHAR(10)&amp;"databusout["&amp;A124&amp;"] = 64'b;"&amp;CHAR(10)&amp;CHAR(10)</f>
        <v xml:space="preserve">// ANDI R3, R23, #141
iaddrbusout[121] = 64'h;
//            opcode
instrbusin[121] = {};
daddrbusout[121] = 64'b;
databusin[121] = 64'b;
databusout[121] = 64'b;
</v>
      </c>
      <c r="D124" s="78"/>
    </row>
    <row r="125" spans="1:4" ht="30" customHeight="1" x14ac:dyDescent="0.25">
      <c r="A125" s="1">
        <v>122</v>
      </c>
      <c r="B125" s="66" t="str">
        <f>"iname["&amp;A125&amp; "] = "&amp;CHAR(34)&amp;CONCATENATE('Instruction Entry'!B125, 'Instruction Entry'!C125, 'Instruction Entry'!D125, 'Instruction Entry'!E125, 'Instruction Entry'!F125, 'Instruction Entry'!G125,'Instruction Entry'!H125, 'Instruction Entry'!I125, 'Instruction Entry'!J125, 'Instruction Entry'!K125, 'Instruction Entry'!L125, 'Instruction Entry'!M125, 'Instruction Entry'!N125, 'Instruction Entry'!O125, 'Instruction Entry'!P125, 'Instruction Entry'!Q125, 'Instruction Entry'!R125, 'Instruction Entry'!S125, 'Instruction Entry'!T125, 'Instruction Entry'!U125, 'Instruction Entry'!V125, 'Instruction Entry'!W125, 'Instruction Entry'!X125, 'Instruction Entry'!Y125, 'Instruction Entry'!Z125, 'Instruction Entry'!AA125, 'Instruction Entry'!AB125)&amp;CHAR(34)&amp;";"</f>
        <v>iname[122] = "ADDI R4, R10, #FFF";</v>
      </c>
      <c r="C125" s="67" t="str">
        <f>"// "&amp;CONCATENATE('Instruction Entry'!B125, 'Instruction Entry'!C125, 'Instruction Entry'!D125, 'Instruction Entry'!E125, 'Instruction Entry'!F125, 'Instruction Entry'!G125, 'Instruction Entry'!H125, 'Instruction Entry'!I125, 'Instruction Entry'!J125, 'Instruction Entry'!K125, 'Instruction Entry'!L125, 'Instruction Entry'!M125, 'Instruction Entry'!N125, 'Instruction Entry'!O125, 'Instruction Entry'!P125, 'Instruction Entry'!Q125, 'Instruction Entry'!R125, 'Instruction Entry'!S125, 'Instruction Entry'!T125, 'Instruction Entry'!U125, 'Instruction Entry'!V125, 'Instruction Entry'!W125, 'Instruction Entry'!X125, 'Instruction Entry'!Y125, 'Instruction Entry'!Z125, 'Instruction Entry'!AA125, 'Instruction Entry'!AB125)&amp;CHAR(10)&amp;"iaddrbusout["&amp;A125&amp;"] ="&amp;" 64'h;"&amp;CHAR(10)&amp;"//            opcode"&amp;CHAR(10)&amp;"instrbusin["&amp;A125&amp;"] = {};"&amp;CHAR(10)&amp;CHAR(10)&amp;"daddrbusout["&amp;A125&amp;"] = 64'b;"&amp;CHAR(10)&amp;"databusin["&amp;A125&amp;"] = 64'b;"&amp;CHAR(10)&amp;"databusout["&amp;A125&amp;"] = 64'b;"&amp;CHAR(10)&amp;CHAR(10)</f>
        <v xml:space="preserve">// ADDI R4, R10, #FFF
iaddrbusout[122] = 64'h;
//            opcode
instrbusin[122] = {};
daddrbusout[122] = 64'b;
databusin[122] = 64'b;
databusout[122] = 64'b;
</v>
      </c>
      <c r="D125" s="78"/>
    </row>
    <row r="126" spans="1:4" ht="30" customHeight="1" x14ac:dyDescent="0.25">
      <c r="A126" s="1">
        <v>123</v>
      </c>
      <c r="B126" s="66" t="str">
        <f>"iname["&amp;A126&amp; "] = "&amp;CHAR(34)&amp;CONCATENATE('Instruction Entry'!B126, 'Instruction Entry'!C126, 'Instruction Entry'!D126, 'Instruction Entry'!E126, 'Instruction Entry'!F126, 'Instruction Entry'!G126,'Instruction Entry'!H126, 'Instruction Entry'!I126, 'Instruction Entry'!J126, 'Instruction Entry'!K126, 'Instruction Entry'!L126, 'Instruction Entry'!M126, 'Instruction Entry'!N126, 'Instruction Entry'!O126, 'Instruction Entry'!P126, 'Instruction Entry'!Q126, 'Instruction Entry'!R126, 'Instruction Entry'!S126, 'Instruction Entry'!T126, 'Instruction Entry'!U126, 'Instruction Entry'!V126, 'Instruction Entry'!W126, 'Instruction Entry'!X126, 'Instruction Entry'!Y126, 'Instruction Entry'!Z126, 'Instruction Entry'!AA126, 'Instruction Entry'!AB126)&amp;CHAR(34)&amp;";"</f>
        <v>iname[123] = "STUR 0[R10], R5";</v>
      </c>
      <c r="C126" s="67" t="str">
        <f>"// "&amp;CONCATENATE('Instruction Entry'!B126, 'Instruction Entry'!C126, 'Instruction Entry'!D126, 'Instruction Entry'!E126, 'Instruction Entry'!F126, 'Instruction Entry'!G126, 'Instruction Entry'!H126, 'Instruction Entry'!I126, 'Instruction Entry'!J126, 'Instruction Entry'!K126, 'Instruction Entry'!L126, 'Instruction Entry'!M126, 'Instruction Entry'!N126, 'Instruction Entry'!O126, 'Instruction Entry'!P126, 'Instruction Entry'!Q126, 'Instruction Entry'!R126, 'Instruction Entry'!S126, 'Instruction Entry'!T126, 'Instruction Entry'!U126, 'Instruction Entry'!V126, 'Instruction Entry'!W126, 'Instruction Entry'!X126, 'Instruction Entry'!Y126, 'Instruction Entry'!Z126, 'Instruction Entry'!AA126, 'Instruction Entry'!AB126)&amp;CHAR(10)&amp;"iaddrbusout["&amp;A126&amp;"] ="&amp;" 64'h;"&amp;CHAR(10)&amp;"//            opcode"&amp;CHAR(10)&amp;"instrbusin["&amp;A126&amp;"] = {};"&amp;CHAR(10)&amp;CHAR(10)&amp;"daddrbusout["&amp;A126&amp;"] = 64'b;"&amp;CHAR(10)&amp;"databusin["&amp;A126&amp;"] = 64'b;"&amp;CHAR(10)&amp;"databusout["&amp;A126&amp;"] = 64'b;"&amp;CHAR(10)&amp;CHAR(10)</f>
        <v xml:space="preserve">// STUR 0[R10], R5
iaddrbusout[123] = 64'h;
//            opcode
instrbusin[123] = {};
daddrbusout[123] = 64'b;
databusin[123] = 64'b;
databusout[123] = 64'b;
</v>
      </c>
      <c r="D126" s="78"/>
    </row>
    <row r="127" spans="1:4" ht="30" customHeight="1" x14ac:dyDescent="0.25">
      <c r="A127" s="1">
        <v>124</v>
      </c>
      <c r="B127" s="66" t="str">
        <f>"iname["&amp;A127&amp; "] = "&amp;CHAR(34)&amp;CONCATENATE('Instruction Entry'!B127, 'Instruction Entry'!C127, 'Instruction Entry'!D127, 'Instruction Entry'!E127, 'Instruction Entry'!F127, 'Instruction Entry'!G127,'Instruction Entry'!H127, 'Instruction Entry'!I127, 'Instruction Entry'!J127, 'Instruction Entry'!K127, 'Instruction Entry'!L127, 'Instruction Entry'!M127, 'Instruction Entry'!N127, 'Instruction Entry'!O127, 'Instruction Entry'!P127, 'Instruction Entry'!Q127, 'Instruction Entry'!R127, 'Instruction Entry'!S127, 'Instruction Entry'!T127, 'Instruction Entry'!U127, 'Instruction Entry'!V127, 'Instruction Entry'!W127, 'Instruction Entry'!X127, 'Instruction Entry'!Y127, 'Instruction Entry'!Z127, 'Instruction Entry'!AA127, 'Instruction Entry'!AB127)&amp;CHAR(34)&amp;";"</f>
        <v>iname[124] = "STUR 1FF[R20], R6";</v>
      </c>
      <c r="C127" s="67" t="str">
        <f>"// "&amp;CONCATENATE('Instruction Entry'!B127, 'Instruction Entry'!C127, 'Instruction Entry'!D127, 'Instruction Entry'!E127, 'Instruction Entry'!F127, 'Instruction Entry'!G127, 'Instruction Entry'!H127, 'Instruction Entry'!I127, 'Instruction Entry'!J127, 'Instruction Entry'!K127, 'Instruction Entry'!L127, 'Instruction Entry'!M127, 'Instruction Entry'!N127, 'Instruction Entry'!O127, 'Instruction Entry'!P127, 'Instruction Entry'!Q127, 'Instruction Entry'!R127, 'Instruction Entry'!S127, 'Instruction Entry'!T127, 'Instruction Entry'!U127, 'Instruction Entry'!V127, 'Instruction Entry'!W127, 'Instruction Entry'!X127, 'Instruction Entry'!Y127, 'Instruction Entry'!Z127, 'Instruction Entry'!AA127, 'Instruction Entry'!AB127)&amp;CHAR(10)&amp;"iaddrbusout["&amp;A127&amp;"] ="&amp;" 64'h;"&amp;CHAR(10)&amp;"//            opcode"&amp;CHAR(10)&amp;"instrbusin["&amp;A127&amp;"] = {};"&amp;CHAR(10)&amp;CHAR(10)&amp;"daddrbusout["&amp;A127&amp;"] = 64'b;"&amp;CHAR(10)&amp;"databusin["&amp;A127&amp;"] = 64'b;"&amp;CHAR(10)&amp;"databusout["&amp;A127&amp;"] = 64'b;"&amp;CHAR(10)&amp;CHAR(10)</f>
        <v xml:space="preserve">// STUR 1FF[R20], R6
iaddrbusout[124] = 64'h;
//            opcode
instrbusin[124] = {};
daddrbusout[124] = 64'b;
databusin[124] = 64'b;
databusout[124] = 64'b;
</v>
      </c>
      <c r="D127" s="78"/>
    </row>
    <row r="128" spans="1:4" ht="30" customHeight="1" x14ac:dyDescent="0.25">
      <c r="A128" s="1">
        <v>125</v>
      </c>
      <c r="B128" s="66" t="str">
        <f>"iname["&amp;A128&amp; "] = "&amp;CHAR(34)&amp;CONCATENATE('Instruction Entry'!B128, 'Instruction Entry'!C128, 'Instruction Entry'!D128, 'Instruction Entry'!E128, 'Instruction Entry'!F128, 'Instruction Entry'!G128,'Instruction Entry'!H128, 'Instruction Entry'!I128, 'Instruction Entry'!J128, 'Instruction Entry'!K128, 'Instruction Entry'!L128, 'Instruction Entry'!M128, 'Instruction Entry'!N128, 'Instruction Entry'!O128, 'Instruction Entry'!P128, 'Instruction Entry'!Q128, 'Instruction Entry'!R128, 'Instruction Entry'!S128, 'Instruction Entry'!T128, 'Instruction Entry'!U128, 'Instruction Entry'!V128, 'Instruction Entry'!W128, 'Instruction Entry'!X128, 'Instruction Entry'!Y128, 'Instruction Entry'!Z128, 'Instruction Entry'!AA128, 'Instruction Entry'!AB128)&amp;CHAR(34)&amp;";"</f>
        <v>iname[125] = "STUR F0[R19], R7";</v>
      </c>
      <c r="C128" s="67" t="str">
        <f>"// "&amp;CONCATENATE('Instruction Entry'!B128, 'Instruction Entry'!C128, 'Instruction Entry'!D128, 'Instruction Entry'!E128, 'Instruction Entry'!F128, 'Instruction Entry'!G128, 'Instruction Entry'!H128, 'Instruction Entry'!I128, 'Instruction Entry'!J128, 'Instruction Entry'!K128, 'Instruction Entry'!L128, 'Instruction Entry'!M128, 'Instruction Entry'!N128, 'Instruction Entry'!O128, 'Instruction Entry'!P128, 'Instruction Entry'!Q128, 'Instruction Entry'!R128, 'Instruction Entry'!S128, 'Instruction Entry'!T128, 'Instruction Entry'!U128, 'Instruction Entry'!V128, 'Instruction Entry'!W128, 'Instruction Entry'!X128, 'Instruction Entry'!Y128, 'Instruction Entry'!Z128, 'Instruction Entry'!AA128, 'Instruction Entry'!AB128)&amp;CHAR(10)&amp;"iaddrbusout["&amp;A128&amp;"] ="&amp;" 64'h;"&amp;CHAR(10)&amp;"//            opcode"&amp;CHAR(10)&amp;"instrbusin["&amp;A128&amp;"] = {};"&amp;CHAR(10)&amp;CHAR(10)&amp;"daddrbusout["&amp;A128&amp;"] = 64'b;"&amp;CHAR(10)&amp;"databusin["&amp;A128&amp;"] = 64'b;"&amp;CHAR(10)&amp;"databusout["&amp;A128&amp;"] = 64'b;"&amp;CHAR(10)&amp;CHAR(10)</f>
        <v xml:space="preserve">// STUR F0[R19], R7
iaddrbusout[125] = 64'h;
//            opcode
instrbusin[125] = {};
daddrbusout[125] = 64'b;
databusin[125] = 64'b;
databusout[125] = 64'b;
</v>
      </c>
      <c r="D128" s="78"/>
    </row>
    <row r="129" spans="1:4" ht="30" customHeight="1" x14ac:dyDescent="0.25">
      <c r="A129" s="1">
        <v>126</v>
      </c>
      <c r="B129" s="66" t="str">
        <f>"iname["&amp;A129&amp; "] = "&amp;CHAR(34)&amp;CONCATENATE('Instruction Entry'!B129, 'Instruction Entry'!C129, 'Instruction Entry'!D129, 'Instruction Entry'!E129, 'Instruction Entry'!F129, 'Instruction Entry'!G129,'Instruction Entry'!H129, 'Instruction Entry'!I129, 'Instruction Entry'!J129, 'Instruction Entry'!K129, 'Instruction Entry'!L129, 'Instruction Entry'!M129, 'Instruction Entry'!N129, 'Instruction Entry'!O129, 'Instruction Entry'!P129, 'Instruction Entry'!Q129, 'Instruction Entry'!R129, 'Instruction Entry'!S129, 'Instruction Entry'!T129, 'Instruction Entry'!U129, 'Instruction Entry'!V129, 'Instruction Entry'!W129, 'Instruction Entry'!X129, 'Instruction Entry'!Y129, 'Instruction Entry'!Z129, 'Instruction Entry'!AA129, 'Instruction Entry'!AB129)&amp;CHAR(34)&amp;";"</f>
        <v>iname[126] = "STUR 0[R14], R8";</v>
      </c>
      <c r="C129" s="67" t="str">
        <f>"// "&amp;CONCATENATE('Instruction Entry'!B129, 'Instruction Entry'!C129, 'Instruction Entry'!D129, 'Instruction Entry'!E129, 'Instruction Entry'!F129, 'Instruction Entry'!G129, 'Instruction Entry'!H129, 'Instruction Entry'!I129, 'Instruction Entry'!J129, 'Instruction Entry'!K129, 'Instruction Entry'!L129, 'Instruction Entry'!M129, 'Instruction Entry'!N129, 'Instruction Entry'!O129, 'Instruction Entry'!P129, 'Instruction Entry'!Q129, 'Instruction Entry'!R129, 'Instruction Entry'!S129, 'Instruction Entry'!T129, 'Instruction Entry'!U129, 'Instruction Entry'!V129, 'Instruction Entry'!W129, 'Instruction Entry'!X129, 'Instruction Entry'!Y129, 'Instruction Entry'!Z129, 'Instruction Entry'!AA129, 'Instruction Entry'!AB129)&amp;CHAR(10)&amp;"iaddrbusout["&amp;A129&amp;"] ="&amp;" 64'h;"&amp;CHAR(10)&amp;"//            opcode"&amp;CHAR(10)&amp;"instrbusin["&amp;A129&amp;"] = {};"&amp;CHAR(10)&amp;CHAR(10)&amp;"daddrbusout["&amp;A129&amp;"] = 64'b;"&amp;CHAR(10)&amp;"databusin["&amp;A129&amp;"] = 64'b;"&amp;CHAR(10)&amp;"databusout["&amp;A129&amp;"] = 64'b;"&amp;CHAR(10)&amp;CHAR(10)</f>
        <v xml:space="preserve">// STUR 0[R14], R8
iaddrbusout[126] = 64'h;
//            opcode
instrbusin[126] = {};
daddrbusout[126] = 64'b;
databusin[126] = 64'b;
databusout[126] = 64'b;
</v>
      </c>
      <c r="D129" s="78"/>
    </row>
    <row r="130" spans="1:4" ht="30" customHeight="1" x14ac:dyDescent="0.25">
      <c r="A130" s="1">
        <v>127</v>
      </c>
      <c r="B130" s="66" t="str">
        <f>"iname["&amp;A130&amp; "] = "&amp;CHAR(34)&amp;CONCATENATE('Instruction Entry'!B130, 'Instruction Entry'!C130, 'Instruction Entry'!D130, 'Instruction Entry'!E130, 'Instruction Entry'!F130, 'Instruction Entry'!G130,'Instruction Entry'!H130, 'Instruction Entry'!I130, 'Instruction Entry'!J130, 'Instruction Entry'!K130, 'Instruction Entry'!L130, 'Instruction Entry'!M130, 'Instruction Entry'!N130, 'Instruction Entry'!O130, 'Instruction Entry'!P130, 'Instruction Entry'!Q130, 'Instruction Entry'!R130, 'Instruction Entry'!S130, 'Instruction Entry'!T130, 'Instruction Entry'!U130, 'Instruction Entry'!V130, 'Instruction Entry'!W130, 'Instruction Entry'!X130, 'Instruction Entry'!Y130, 'Instruction Entry'!Z130, 'Instruction Entry'!AA130, 'Instruction Entry'!AB130)&amp;CHAR(34)&amp;";"</f>
        <v>iname[127] = "SUBI R15, R31, #400";</v>
      </c>
      <c r="C130" s="67" t="str">
        <f>"// "&amp;CONCATENATE('Instruction Entry'!B130, 'Instruction Entry'!C130, 'Instruction Entry'!D130, 'Instruction Entry'!E130, 'Instruction Entry'!F130, 'Instruction Entry'!G130, 'Instruction Entry'!H130, 'Instruction Entry'!I130, 'Instruction Entry'!J130, 'Instruction Entry'!K130, 'Instruction Entry'!L130, 'Instruction Entry'!M130, 'Instruction Entry'!N130, 'Instruction Entry'!O130, 'Instruction Entry'!P130, 'Instruction Entry'!Q130, 'Instruction Entry'!R130, 'Instruction Entry'!S130, 'Instruction Entry'!T130, 'Instruction Entry'!U130, 'Instruction Entry'!V130, 'Instruction Entry'!W130, 'Instruction Entry'!X130, 'Instruction Entry'!Y130, 'Instruction Entry'!Z130, 'Instruction Entry'!AA130, 'Instruction Entry'!AB130)&amp;CHAR(10)&amp;"iaddrbusout["&amp;A130&amp;"] ="&amp;" 64'h;"&amp;CHAR(10)&amp;"//            opcode"&amp;CHAR(10)&amp;"instrbusin["&amp;A130&amp;"] = {};"&amp;CHAR(10)&amp;CHAR(10)&amp;"daddrbusout["&amp;A130&amp;"] = 64'b;"&amp;CHAR(10)&amp;"databusin["&amp;A130&amp;"] = 64'b;"&amp;CHAR(10)&amp;"databusout["&amp;A130&amp;"] = 64'b;"&amp;CHAR(10)&amp;CHAR(10)</f>
        <v xml:space="preserve">// SUBI R15, R31, #400
iaddrbusout[127] = 64'h;
//            opcode
instrbusin[127] = {};
daddrbusout[127] = 64'b;
databusin[127] = 64'b;
databusout[127] = 64'b;
</v>
      </c>
      <c r="D130" s="78"/>
    </row>
    <row r="131" spans="1:4" ht="30" customHeight="1" x14ac:dyDescent="0.25">
      <c r="A131" s="1">
        <v>128</v>
      </c>
      <c r="B131" s="66" t="str">
        <f>"iname["&amp;A131&amp; "] = "&amp;CHAR(34)&amp;CONCATENATE('Instruction Entry'!B131, 'Instruction Entry'!C131, 'Instruction Entry'!D131, 'Instruction Entry'!E131, 'Instruction Entry'!F131, 'Instruction Entry'!G131,'Instruction Entry'!H131, 'Instruction Entry'!I131, 'Instruction Entry'!J131, 'Instruction Entry'!K131, 'Instruction Entry'!L131, 'Instruction Entry'!M131, 'Instruction Entry'!N131, 'Instruction Entry'!O131, 'Instruction Entry'!P131, 'Instruction Entry'!Q131, 'Instruction Entry'!R131, 'Instruction Entry'!S131, 'Instruction Entry'!T131, 'Instruction Entry'!U131, 'Instruction Entry'!V131, 'Instruction Entry'!W131, 'Instruction Entry'!X131, 'Instruction Entry'!Y131, 'Instruction Entry'!Z131, 'Instruction Entry'!AA131, 'Instruction Entry'!AB131)&amp;CHAR(34)&amp;";"</f>
        <v>iname[128] = "ORRI R10, R3, #FFA";</v>
      </c>
      <c r="C131" s="67" t="str">
        <f>"// "&amp;CONCATENATE('Instruction Entry'!B131, 'Instruction Entry'!C131, 'Instruction Entry'!D131, 'Instruction Entry'!E131, 'Instruction Entry'!F131, 'Instruction Entry'!G131, 'Instruction Entry'!H131, 'Instruction Entry'!I131, 'Instruction Entry'!J131, 'Instruction Entry'!K131, 'Instruction Entry'!L131, 'Instruction Entry'!M131, 'Instruction Entry'!N131, 'Instruction Entry'!O131, 'Instruction Entry'!P131, 'Instruction Entry'!Q131, 'Instruction Entry'!R131, 'Instruction Entry'!S131, 'Instruction Entry'!T131, 'Instruction Entry'!U131, 'Instruction Entry'!V131, 'Instruction Entry'!W131, 'Instruction Entry'!X131, 'Instruction Entry'!Y131, 'Instruction Entry'!Z131, 'Instruction Entry'!AA131, 'Instruction Entry'!AB131)&amp;CHAR(10)&amp;"iaddrbusout["&amp;A131&amp;"] ="&amp;" 64'h;"&amp;CHAR(10)&amp;"//            opcode"&amp;CHAR(10)&amp;"instrbusin["&amp;A131&amp;"] = {};"&amp;CHAR(10)&amp;CHAR(10)&amp;"daddrbusout["&amp;A131&amp;"] = 64'b;"&amp;CHAR(10)&amp;"databusin["&amp;A131&amp;"] = 64'b;"&amp;CHAR(10)&amp;"databusout["&amp;A131&amp;"] = 64'b;"&amp;CHAR(10)&amp;CHAR(10)</f>
        <v xml:space="preserve">// ORRI R10, R3, #FFA
iaddrbusout[128] = 64'h;
//            opcode
instrbusin[128] = {};
daddrbusout[128] = 64'b;
databusin[128] = 64'b;
databusout[128] = 64'b;
</v>
      </c>
      <c r="D131" s="78"/>
    </row>
    <row r="132" spans="1:4" ht="30" customHeight="1" x14ac:dyDescent="0.25">
      <c r="A132" s="1">
        <v>129</v>
      </c>
      <c r="B132" s="66" t="str">
        <f>"iname["&amp;A132&amp; "] = "&amp;CHAR(34)&amp;CONCATENATE('Instruction Entry'!B132, 'Instruction Entry'!C132, 'Instruction Entry'!D132, 'Instruction Entry'!E132, 'Instruction Entry'!F132, 'Instruction Entry'!G132,'Instruction Entry'!H132, 'Instruction Entry'!I132, 'Instruction Entry'!J132, 'Instruction Entry'!K132, 'Instruction Entry'!L132, 'Instruction Entry'!M132, 'Instruction Entry'!N132, 'Instruction Entry'!O132, 'Instruction Entry'!P132, 'Instruction Entry'!Q132, 'Instruction Entry'!R132, 'Instruction Entry'!S132, 'Instruction Entry'!T132, 'Instruction Entry'!U132, 'Instruction Entry'!V132, 'Instruction Entry'!W132, 'Instruction Entry'!X132, 'Instruction Entry'!Y132, 'Instruction Entry'!Z132, 'Instruction Entry'!AA132, 'Instruction Entry'!AB132)&amp;CHAR(34)&amp;";"</f>
        <v>iname[129] = "SUB R20, R3, R5";</v>
      </c>
      <c r="C132" s="67" t="str">
        <f>"// "&amp;CONCATENATE('Instruction Entry'!B132, 'Instruction Entry'!C132, 'Instruction Entry'!D132, 'Instruction Entry'!E132, 'Instruction Entry'!F132, 'Instruction Entry'!G132, 'Instruction Entry'!H132, 'Instruction Entry'!I132, 'Instruction Entry'!J132, 'Instruction Entry'!K132, 'Instruction Entry'!L132, 'Instruction Entry'!M132, 'Instruction Entry'!N132, 'Instruction Entry'!O132, 'Instruction Entry'!P132, 'Instruction Entry'!Q132, 'Instruction Entry'!R132, 'Instruction Entry'!S132, 'Instruction Entry'!T132, 'Instruction Entry'!U132, 'Instruction Entry'!V132, 'Instruction Entry'!W132, 'Instruction Entry'!X132, 'Instruction Entry'!Y132, 'Instruction Entry'!Z132, 'Instruction Entry'!AA132, 'Instruction Entry'!AB132)&amp;CHAR(10)&amp;"iaddrbusout["&amp;A132&amp;"] ="&amp;" 64'h;"&amp;CHAR(10)&amp;"//            opcode"&amp;CHAR(10)&amp;"instrbusin["&amp;A132&amp;"] = {};"&amp;CHAR(10)&amp;CHAR(10)&amp;"daddrbusout["&amp;A132&amp;"] = 64'b;"&amp;CHAR(10)&amp;"databusin["&amp;A132&amp;"] = 64'b;"&amp;CHAR(10)&amp;"databusout["&amp;A132&amp;"] = 64'b;"&amp;CHAR(10)&amp;CHAR(10)</f>
        <v xml:space="preserve">// SUB R20, R3, R5
iaddrbusout[129] = 64'h;
//            opcode
instrbusin[129] = {};
daddrbusout[129] = 64'b;
databusin[129] = 64'b;
databusout[129] = 64'b;
</v>
      </c>
      <c r="D132" s="78"/>
    </row>
    <row r="133" spans="1:4" ht="30" customHeight="1" x14ac:dyDescent="0.25">
      <c r="A133" s="1">
        <v>130</v>
      </c>
      <c r="B133" s="66" t="str">
        <f>"iname["&amp;A133&amp; "] = "&amp;CHAR(34)&amp;CONCATENATE('Instruction Entry'!B133, 'Instruction Entry'!C133, 'Instruction Entry'!D133, 'Instruction Entry'!E133, 'Instruction Entry'!F133, 'Instruction Entry'!G133,'Instruction Entry'!H133, 'Instruction Entry'!I133, 'Instruction Entry'!J133, 'Instruction Entry'!K133, 'Instruction Entry'!L133, 'Instruction Entry'!M133, 'Instruction Entry'!N133, 'Instruction Entry'!O133, 'Instruction Entry'!P133, 'Instruction Entry'!Q133, 'Instruction Entry'!R133, 'Instruction Entry'!S133, 'Instruction Entry'!T133, 'Instruction Entry'!U133, 'Instruction Entry'!V133, 'Instruction Entry'!W133, 'Instruction Entry'!X133, 'Instruction Entry'!Y133, 'Instruction Entry'!Z133, 'Instruction Entry'!AA133, 'Instruction Entry'!AB133)&amp;CHAR(34)&amp;";"</f>
        <v>iname[130] = "SUB R21, R4, R6";</v>
      </c>
      <c r="C133" s="67" t="str">
        <f>"// "&amp;CONCATENATE('Instruction Entry'!B133, 'Instruction Entry'!C133, 'Instruction Entry'!D133, 'Instruction Entry'!E133, 'Instruction Entry'!F133, 'Instruction Entry'!G133, 'Instruction Entry'!H133, 'Instruction Entry'!I133, 'Instruction Entry'!J133, 'Instruction Entry'!K133, 'Instruction Entry'!L133, 'Instruction Entry'!M133, 'Instruction Entry'!N133, 'Instruction Entry'!O133, 'Instruction Entry'!P133, 'Instruction Entry'!Q133, 'Instruction Entry'!R133, 'Instruction Entry'!S133, 'Instruction Entry'!T133, 'Instruction Entry'!U133, 'Instruction Entry'!V133, 'Instruction Entry'!W133, 'Instruction Entry'!X133, 'Instruction Entry'!Y133, 'Instruction Entry'!Z133, 'Instruction Entry'!AA133, 'Instruction Entry'!AB133)&amp;CHAR(10)&amp;"iaddrbusout["&amp;A133&amp;"] ="&amp;" 64'h;"&amp;CHAR(10)&amp;"//            opcode"&amp;CHAR(10)&amp;"instrbusin["&amp;A133&amp;"] = {};"&amp;CHAR(10)&amp;CHAR(10)&amp;"daddrbusout["&amp;A133&amp;"] = 64'b;"&amp;CHAR(10)&amp;"databusin["&amp;A133&amp;"] = 64'b;"&amp;CHAR(10)&amp;"databusout["&amp;A133&amp;"] = 64'b;"&amp;CHAR(10)&amp;CHAR(10)</f>
        <v xml:space="preserve">// SUB R21, R4, R6
iaddrbusout[130] = 64'h;
//            opcode
instrbusin[130] = {};
daddrbusout[130] = 64'b;
databusin[130] = 64'b;
databusout[130] = 64'b;
</v>
      </c>
      <c r="D133" s="78"/>
    </row>
    <row r="134" spans="1:4" ht="30" customHeight="1" x14ac:dyDescent="0.25">
      <c r="A134" s="1">
        <v>131</v>
      </c>
      <c r="B134" s="66" t="str">
        <f>"iname["&amp;A134&amp; "] = "&amp;CHAR(34)&amp;CONCATENATE('Instruction Entry'!B134, 'Instruction Entry'!C134, 'Instruction Entry'!D134, 'Instruction Entry'!E134, 'Instruction Entry'!F134, 'Instruction Entry'!G134,'Instruction Entry'!H134, 'Instruction Entry'!I134, 'Instruction Entry'!J134, 'Instruction Entry'!K134, 'Instruction Entry'!L134, 'Instruction Entry'!M134, 'Instruction Entry'!N134, 'Instruction Entry'!O134, 'Instruction Entry'!P134, 'Instruction Entry'!Q134, 'Instruction Entry'!R134, 'Instruction Entry'!S134, 'Instruction Entry'!T134, 'Instruction Entry'!U134, 'Instruction Entry'!V134, 'Instruction Entry'!W134, 'Instruction Entry'!X134, 'Instruction Entry'!Y134, 'Instruction Entry'!Z134, 'Instruction Entry'!AA134, 'Instruction Entry'!AB134)&amp;CHAR(34)&amp;";"</f>
        <v>iname[131] = "SUB R22, R31, R31";</v>
      </c>
      <c r="C134" s="67" t="str">
        <f>"// "&amp;CONCATENATE('Instruction Entry'!B134, 'Instruction Entry'!C134, 'Instruction Entry'!D134, 'Instruction Entry'!E134, 'Instruction Entry'!F134, 'Instruction Entry'!G134, 'Instruction Entry'!H134, 'Instruction Entry'!I134, 'Instruction Entry'!J134, 'Instruction Entry'!K134, 'Instruction Entry'!L134, 'Instruction Entry'!M134, 'Instruction Entry'!N134, 'Instruction Entry'!O134, 'Instruction Entry'!P134, 'Instruction Entry'!Q134, 'Instruction Entry'!R134, 'Instruction Entry'!S134, 'Instruction Entry'!T134, 'Instruction Entry'!U134, 'Instruction Entry'!V134, 'Instruction Entry'!W134, 'Instruction Entry'!X134, 'Instruction Entry'!Y134, 'Instruction Entry'!Z134, 'Instruction Entry'!AA134, 'Instruction Entry'!AB134)&amp;CHAR(10)&amp;"iaddrbusout["&amp;A134&amp;"] ="&amp;" 64'h;"&amp;CHAR(10)&amp;"//            opcode"&amp;CHAR(10)&amp;"instrbusin["&amp;A134&amp;"] = {};"&amp;CHAR(10)&amp;CHAR(10)&amp;"daddrbusout["&amp;A134&amp;"] = 64'b;"&amp;CHAR(10)&amp;"databusin["&amp;A134&amp;"] = 64'b;"&amp;CHAR(10)&amp;"databusout["&amp;A134&amp;"] = 64'b;"&amp;CHAR(10)&amp;CHAR(10)</f>
        <v xml:space="preserve">// SUB R22, R31, R31
iaddrbusout[131] = 64'h;
//            opcode
instrbusin[131] = {};
daddrbusout[131] = 64'b;
databusin[131] = 64'b;
databusout[131] = 64'b;
</v>
      </c>
      <c r="D134" s="78"/>
    </row>
    <row r="135" spans="1:4" ht="30" customHeight="1" x14ac:dyDescent="0.25">
      <c r="A135" s="1">
        <v>132</v>
      </c>
      <c r="B135" s="66" t="str">
        <f>"iname["&amp;A135&amp; "] = "&amp;CHAR(34)&amp;CONCATENATE('Instruction Entry'!B135, 'Instruction Entry'!C135, 'Instruction Entry'!D135, 'Instruction Entry'!E135, 'Instruction Entry'!F135, 'Instruction Entry'!G135,'Instruction Entry'!H135, 'Instruction Entry'!I135, 'Instruction Entry'!J135, 'Instruction Entry'!K135, 'Instruction Entry'!L135, 'Instruction Entry'!M135, 'Instruction Entry'!N135, 'Instruction Entry'!O135, 'Instruction Entry'!P135, 'Instruction Entry'!Q135, 'Instruction Entry'!R135, 'Instruction Entry'!S135, 'Instruction Entry'!T135, 'Instruction Entry'!U135, 'Instruction Entry'!V135, 'Instruction Entry'!W135, 'Instruction Entry'!X135, 'Instruction Entry'!Y135, 'Instruction Entry'!Z135, 'Instruction Entry'!AA135, 'Instruction Entry'!AB135)&amp;CHAR(34)&amp;";"</f>
        <v>iname[132] = "SUBI, R16, R15, #9F4";</v>
      </c>
      <c r="C135" s="67" t="str">
        <f>"// "&amp;CONCATENATE('Instruction Entry'!B135, 'Instruction Entry'!C135, 'Instruction Entry'!D135, 'Instruction Entry'!E135, 'Instruction Entry'!F135, 'Instruction Entry'!G135, 'Instruction Entry'!H135, 'Instruction Entry'!I135, 'Instruction Entry'!J135, 'Instruction Entry'!K135, 'Instruction Entry'!L135, 'Instruction Entry'!M135, 'Instruction Entry'!N135, 'Instruction Entry'!O135, 'Instruction Entry'!P135, 'Instruction Entry'!Q135, 'Instruction Entry'!R135, 'Instruction Entry'!S135, 'Instruction Entry'!T135, 'Instruction Entry'!U135, 'Instruction Entry'!V135, 'Instruction Entry'!W135, 'Instruction Entry'!X135, 'Instruction Entry'!Y135, 'Instruction Entry'!Z135, 'Instruction Entry'!AA135, 'Instruction Entry'!AB135)&amp;CHAR(10)&amp;"iaddrbusout["&amp;A135&amp;"] ="&amp;" 64'h;"&amp;CHAR(10)&amp;"//            opcode"&amp;CHAR(10)&amp;"instrbusin["&amp;A135&amp;"] = {};"&amp;CHAR(10)&amp;CHAR(10)&amp;"daddrbusout["&amp;A135&amp;"] = 64'b;"&amp;CHAR(10)&amp;"databusin["&amp;A135&amp;"] = 64'b;"&amp;CHAR(10)&amp;"databusout["&amp;A135&amp;"] = 64'b;"&amp;CHAR(10)&amp;CHAR(10)</f>
        <v xml:space="preserve">// SUBI, R16, R15, #9F4
iaddrbusout[132] = 64'h;
//            opcode
instrbusin[132] = {};
daddrbusout[132] = 64'b;
databusin[132] = 64'b;
databusout[132] = 64'b;
</v>
      </c>
      <c r="D135" s="78"/>
    </row>
    <row r="136" spans="1:4" ht="30" customHeight="1" x14ac:dyDescent="0.25">
      <c r="A136" s="1">
        <v>133</v>
      </c>
      <c r="B136" s="66" t="str">
        <f>"iname["&amp;A136&amp; "] = "&amp;CHAR(34)&amp;CONCATENATE('Instruction Entry'!B136, 'Instruction Entry'!C136, 'Instruction Entry'!D136, 'Instruction Entry'!E136, 'Instruction Entry'!F136, 'Instruction Entry'!G136,'Instruction Entry'!H136, 'Instruction Entry'!I136, 'Instruction Entry'!J136, 'Instruction Entry'!K136, 'Instruction Entry'!L136, 'Instruction Entry'!M136, 'Instruction Entry'!N136, 'Instruction Entry'!O136, 'Instruction Entry'!P136, 'Instruction Entry'!Q136, 'Instruction Entry'!R136, 'Instruction Entry'!S136, 'Instruction Entry'!T136, 'Instruction Entry'!U136, 'Instruction Entry'!V136, 'Instruction Entry'!W136, 'Instruction Entry'!X136, 'Instruction Entry'!Y136, 'Instruction Entry'!Z136, 'Instruction Entry'!AA136, 'Instruction Entry'!AB136)&amp;CHAR(34)&amp;";"</f>
        <v>iname[133] = "B h'10";</v>
      </c>
      <c r="C136" s="67" t="str">
        <f>"// "&amp;CONCATENATE('Instruction Entry'!B136, 'Instruction Entry'!C136, 'Instruction Entry'!D136, 'Instruction Entry'!E136, 'Instruction Entry'!F136, 'Instruction Entry'!G136, 'Instruction Entry'!H136, 'Instruction Entry'!I136, 'Instruction Entry'!J136, 'Instruction Entry'!K136, 'Instruction Entry'!L136, 'Instruction Entry'!M136, 'Instruction Entry'!N136, 'Instruction Entry'!O136, 'Instruction Entry'!P136, 'Instruction Entry'!Q136, 'Instruction Entry'!R136, 'Instruction Entry'!S136, 'Instruction Entry'!T136, 'Instruction Entry'!U136, 'Instruction Entry'!V136, 'Instruction Entry'!W136, 'Instruction Entry'!X136, 'Instruction Entry'!Y136, 'Instruction Entry'!Z136, 'Instruction Entry'!AA136, 'Instruction Entry'!AB136)&amp;CHAR(10)&amp;"iaddrbusout["&amp;A136&amp;"] ="&amp;" 64'h;"&amp;CHAR(10)&amp;"//            opcode"&amp;CHAR(10)&amp;"instrbusin["&amp;A136&amp;"] = {};"&amp;CHAR(10)&amp;CHAR(10)&amp;"daddrbusout["&amp;A136&amp;"] = 64'b;"&amp;CHAR(10)&amp;"databusin["&amp;A136&amp;"] = 64'b;"&amp;CHAR(10)&amp;"databusout["&amp;A136&amp;"] = 64'b;"&amp;CHAR(10)&amp;CHAR(10)</f>
        <v xml:space="preserve">// B h'10
iaddrbusout[133] = 64'h;
//            opcode
instrbusin[133] = {};
daddrbusout[133] = 64'b;
databusin[133] = 64'b;
databusout[133] = 64'b;
</v>
      </c>
      <c r="D136" s="78"/>
    </row>
    <row r="137" spans="1:4" ht="30" customHeight="1" x14ac:dyDescent="0.25">
      <c r="A137" s="1">
        <v>134</v>
      </c>
      <c r="B137" s="66" t="str">
        <f>"iname["&amp;A137&amp; "] = "&amp;CHAR(34)&amp;CONCATENATE('Instruction Entry'!B137, 'Instruction Entry'!C137, 'Instruction Entry'!D137, 'Instruction Entry'!E137, 'Instruction Entry'!F137, 'Instruction Entry'!G137,'Instruction Entry'!H137, 'Instruction Entry'!I137, 'Instruction Entry'!J137, 'Instruction Entry'!K137, 'Instruction Entry'!L137, 'Instruction Entry'!M137, 'Instruction Entry'!N137, 'Instruction Entry'!O137, 'Instruction Entry'!P137, 'Instruction Entry'!Q137, 'Instruction Entry'!R137, 'Instruction Entry'!S137, 'Instruction Entry'!T137, 'Instruction Entry'!U137, 'Instruction Entry'!V137, 'Instruction Entry'!W137, 'Instruction Entry'!X137, 'Instruction Entry'!Y137, 'Instruction Entry'!Z137, 'Instruction Entry'!AA137, 'Instruction Entry'!AB137)&amp;CHAR(34)&amp;";"</f>
        <v>iname[134] = "LSR R4, R10, 6d'10";</v>
      </c>
      <c r="C137" s="67" t="str">
        <f>"// "&amp;CONCATENATE('Instruction Entry'!B137, 'Instruction Entry'!C137, 'Instruction Entry'!D137, 'Instruction Entry'!E137, 'Instruction Entry'!F137, 'Instruction Entry'!G137, 'Instruction Entry'!H137, 'Instruction Entry'!I137, 'Instruction Entry'!J137, 'Instruction Entry'!K137, 'Instruction Entry'!L137, 'Instruction Entry'!M137, 'Instruction Entry'!N137, 'Instruction Entry'!O137, 'Instruction Entry'!P137, 'Instruction Entry'!Q137, 'Instruction Entry'!R137, 'Instruction Entry'!S137, 'Instruction Entry'!T137, 'Instruction Entry'!U137, 'Instruction Entry'!V137, 'Instruction Entry'!W137, 'Instruction Entry'!X137, 'Instruction Entry'!Y137, 'Instruction Entry'!Z137, 'Instruction Entry'!AA137, 'Instruction Entry'!AB137)&amp;CHAR(10)&amp;"iaddrbusout["&amp;A137&amp;"] ="&amp;" 64'h;"&amp;CHAR(10)&amp;"//            opcode"&amp;CHAR(10)&amp;"instrbusin["&amp;A137&amp;"] = {};"&amp;CHAR(10)&amp;CHAR(10)&amp;"daddrbusout["&amp;A137&amp;"] = 64'b;"&amp;CHAR(10)&amp;"databusin["&amp;A137&amp;"] = 64'b;"&amp;CHAR(10)&amp;"databusout["&amp;A137&amp;"] = 64'b;"&amp;CHAR(10)&amp;CHAR(10)</f>
        <v xml:space="preserve">// LSR R4, R10, 6d'10
iaddrbusout[134] = 64'h;
//            opcode
instrbusin[134] = {};
daddrbusout[134] = 64'b;
databusin[134] = 64'b;
databusout[134] = 64'b;
</v>
      </c>
      <c r="D137" s="78"/>
    </row>
    <row r="138" spans="1:4" ht="30" customHeight="1" x14ac:dyDescent="0.25">
      <c r="A138" s="1">
        <v>135</v>
      </c>
      <c r="B138" s="66" t="str">
        <f>"iname["&amp;A138&amp; "] = "&amp;CHAR(34)&amp;CONCATENATE('Instruction Entry'!B138, 'Instruction Entry'!C138, 'Instruction Entry'!D138, 'Instruction Entry'!E138, 'Instruction Entry'!F138, 'Instruction Entry'!G138,'Instruction Entry'!H138, 'Instruction Entry'!I138, 'Instruction Entry'!J138, 'Instruction Entry'!K138, 'Instruction Entry'!L138, 'Instruction Entry'!M138, 'Instruction Entry'!N138, 'Instruction Entry'!O138, 'Instruction Entry'!P138, 'Instruction Entry'!Q138, 'Instruction Entry'!R138, 'Instruction Entry'!S138, 'Instruction Entry'!T138, 'Instruction Entry'!U138, 'Instruction Entry'!V138, 'Instruction Entry'!W138, 'Instruction Entry'!X138, 'Instruction Entry'!Y138, 'Instruction Entry'!Z138, 'Instruction Entry'!AA138, 'Instruction Entry'!AB138)&amp;CHAR(34)&amp;";"</f>
        <v>iname[135] = "LSR R4, R9, 6d'3F";</v>
      </c>
      <c r="C138" s="67" t="str">
        <f>"// "&amp;CONCATENATE('Instruction Entry'!B138, 'Instruction Entry'!C138, 'Instruction Entry'!D138, 'Instruction Entry'!E138, 'Instruction Entry'!F138, 'Instruction Entry'!G138, 'Instruction Entry'!H138, 'Instruction Entry'!I138, 'Instruction Entry'!J138, 'Instruction Entry'!K138, 'Instruction Entry'!L138, 'Instruction Entry'!M138, 'Instruction Entry'!N138, 'Instruction Entry'!O138, 'Instruction Entry'!P138, 'Instruction Entry'!Q138, 'Instruction Entry'!R138, 'Instruction Entry'!S138, 'Instruction Entry'!T138, 'Instruction Entry'!U138, 'Instruction Entry'!V138, 'Instruction Entry'!W138, 'Instruction Entry'!X138, 'Instruction Entry'!Y138, 'Instruction Entry'!Z138, 'Instruction Entry'!AA138, 'Instruction Entry'!AB138)&amp;CHAR(10)&amp;"iaddrbusout["&amp;A138&amp;"] ="&amp;" 64'h;"&amp;CHAR(10)&amp;"//            opcode"&amp;CHAR(10)&amp;"instrbusin["&amp;A138&amp;"] = {};"&amp;CHAR(10)&amp;CHAR(10)&amp;"daddrbusout["&amp;A138&amp;"] = 64'b;"&amp;CHAR(10)&amp;"databusin["&amp;A138&amp;"] = 64'b;"&amp;CHAR(10)&amp;"databusout["&amp;A138&amp;"] = 64'b;"&amp;CHAR(10)&amp;CHAR(10)</f>
        <v xml:space="preserve">// LSR R4, R9, 6d'3F
iaddrbusout[135] = 64'h;
//            opcode
instrbusin[135] = {};
daddrbusout[135] = 64'b;
databusin[135] = 64'b;
databusout[135] = 64'b;
</v>
      </c>
      <c r="D138" s="78"/>
    </row>
    <row r="139" spans="1:4" ht="30" customHeight="1" x14ac:dyDescent="0.25">
      <c r="A139" s="1">
        <v>136</v>
      </c>
      <c r="B139" s="66" t="str">
        <f>"iname["&amp;A139&amp; "] = "&amp;CHAR(34)&amp;CONCATENATE('Instruction Entry'!B139, 'Instruction Entry'!C139, 'Instruction Entry'!D139, 'Instruction Entry'!E139, 'Instruction Entry'!F139, 'Instruction Entry'!G139,'Instruction Entry'!H139, 'Instruction Entry'!I139, 'Instruction Entry'!J139, 'Instruction Entry'!K139, 'Instruction Entry'!L139, 'Instruction Entry'!M139, 'Instruction Entry'!N139, 'Instruction Entry'!O139, 'Instruction Entry'!P139, 'Instruction Entry'!Q139, 'Instruction Entry'!R139, 'Instruction Entry'!S139, 'Instruction Entry'!T139, 'Instruction Entry'!U139, 'Instruction Entry'!V139, 'Instruction Entry'!W139, 'Instruction Entry'!X139, 'Instruction Entry'!Y139, 'Instruction Entry'!Z139, 'Instruction Entry'!AA139, 'Instruction Entry'!AB139)&amp;CHAR(34)&amp;";"</f>
        <v>iname[136] = "LSR R4, R15, 6d'5";</v>
      </c>
      <c r="C139" s="67" t="str">
        <f>"// "&amp;CONCATENATE('Instruction Entry'!B139, 'Instruction Entry'!C139, 'Instruction Entry'!D139, 'Instruction Entry'!E139, 'Instruction Entry'!F139, 'Instruction Entry'!G139, 'Instruction Entry'!H139, 'Instruction Entry'!I139, 'Instruction Entry'!J139, 'Instruction Entry'!K139, 'Instruction Entry'!L139, 'Instruction Entry'!M139, 'Instruction Entry'!N139, 'Instruction Entry'!O139, 'Instruction Entry'!P139, 'Instruction Entry'!Q139, 'Instruction Entry'!R139, 'Instruction Entry'!S139, 'Instruction Entry'!T139, 'Instruction Entry'!U139, 'Instruction Entry'!V139, 'Instruction Entry'!W139, 'Instruction Entry'!X139, 'Instruction Entry'!Y139, 'Instruction Entry'!Z139, 'Instruction Entry'!AA139, 'Instruction Entry'!AB139)&amp;CHAR(10)&amp;"iaddrbusout["&amp;A139&amp;"] ="&amp;" 64'h;"&amp;CHAR(10)&amp;"//            opcode"&amp;CHAR(10)&amp;"instrbusin["&amp;A139&amp;"] = {};"&amp;CHAR(10)&amp;CHAR(10)&amp;"daddrbusout["&amp;A139&amp;"] = 64'b;"&amp;CHAR(10)&amp;"databusin["&amp;A139&amp;"] = 64'b;"&amp;CHAR(10)&amp;"databusout["&amp;A139&amp;"] = 64'b;"&amp;CHAR(10)&amp;CHAR(10)</f>
        <v xml:space="preserve">// LSR R4, R15, 6d'5
iaddrbusout[136] = 64'h;
//            opcode
instrbusin[136] = {};
daddrbusout[136] = 64'b;
databusin[136] = 64'b;
databusout[136] = 64'b;
</v>
      </c>
      <c r="D139" s="78"/>
    </row>
    <row r="140" spans="1:4" ht="30" customHeight="1" x14ac:dyDescent="0.25">
      <c r="A140" s="1">
        <v>137</v>
      </c>
      <c r="B140" s="66" t="str">
        <f>"iname["&amp;A140&amp; "] = "&amp;CHAR(34)&amp;CONCATENATE('Instruction Entry'!B140, 'Instruction Entry'!C140, 'Instruction Entry'!D140, 'Instruction Entry'!E140, 'Instruction Entry'!F140, 'Instruction Entry'!G140,'Instruction Entry'!H140, 'Instruction Entry'!I140, 'Instruction Entry'!J140, 'Instruction Entry'!K140, 'Instruction Entry'!L140, 'Instruction Entry'!M140, 'Instruction Entry'!N140, 'Instruction Entry'!O140, 'Instruction Entry'!P140, 'Instruction Entry'!Q140, 'Instruction Entry'!R140, 'Instruction Entry'!S140, 'Instruction Entry'!T140, 'Instruction Entry'!U140, 'Instruction Entry'!V140, 'Instruction Entry'!W140, 'Instruction Entry'!X140, 'Instruction Entry'!Y140, 'Instruction Entry'!Z140, 'Instruction Entry'!AA140, 'Instruction Entry'!AB140)&amp;CHAR(34)&amp;";"</f>
        <v>iname[137] = "LSR R4, R16, 6d'A";</v>
      </c>
      <c r="C140" s="67" t="str">
        <f>"// "&amp;CONCATENATE('Instruction Entry'!B140, 'Instruction Entry'!C140, 'Instruction Entry'!D140, 'Instruction Entry'!E140, 'Instruction Entry'!F140, 'Instruction Entry'!G140, 'Instruction Entry'!H140, 'Instruction Entry'!I140, 'Instruction Entry'!J140, 'Instruction Entry'!K140, 'Instruction Entry'!L140, 'Instruction Entry'!M140, 'Instruction Entry'!N140, 'Instruction Entry'!O140, 'Instruction Entry'!P140, 'Instruction Entry'!Q140, 'Instruction Entry'!R140, 'Instruction Entry'!S140, 'Instruction Entry'!T140, 'Instruction Entry'!U140, 'Instruction Entry'!V140, 'Instruction Entry'!W140, 'Instruction Entry'!X140, 'Instruction Entry'!Y140, 'Instruction Entry'!Z140, 'Instruction Entry'!AA140, 'Instruction Entry'!AB140)&amp;CHAR(10)&amp;"iaddrbusout["&amp;A140&amp;"] ="&amp;" 64'h;"&amp;CHAR(10)&amp;"//            opcode"&amp;CHAR(10)&amp;"instrbusin["&amp;A140&amp;"] = {};"&amp;CHAR(10)&amp;CHAR(10)&amp;"daddrbusout["&amp;A140&amp;"] = 64'b;"&amp;CHAR(10)&amp;"databusin["&amp;A140&amp;"] = 64'b;"&amp;CHAR(10)&amp;"databusout["&amp;A140&amp;"] = 64'b;"&amp;CHAR(10)&amp;CHAR(10)</f>
        <v xml:space="preserve">// LSR R4, R16, 6d'A
iaddrbusout[137] = 64'h;
//            opcode
instrbusin[137] = {};
daddrbusout[137] = 64'b;
databusin[137] = 64'b;
databusout[137] = 64'b;
</v>
      </c>
      <c r="D140" s="78"/>
    </row>
    <row r="141" spans="1:4" ht="30" customHeight="1" x14ac:dyDescent="0.25">
      <c r="A141" s="1">
        <v>138</v>
      </c>
      <c r="B141" s="66" t="str">
        <f>"iname["&amp;A141&amp; "] = "&amp;CHAR(34)&amp;CONCATENATE('Instruction Entry'!B141, 'Instruction Entry'!C141, 'Instruction Entry'!D141, 'Instruction Entry'!E141, 'Instruction Entry'!F141, 'Instruction Entry'!G141,'Instruction Entry'!H141, 'Instruction Entry'!I141, 'Instruction Entry'!J141, 'Instruction Entry'!K141, 'Instruction Entry'!L141, 'Instruction Entry'!M141, 'Instruction Entry'!N141, 'Instruction Entry'!O141, 'Instruction Entry'!P141, 'Instruction Entry'!Q141, 'Instruction Entry'!R141, 'Instruction Entry'!S141, 'Instruction Entry'!T141, 'Instruction Entry'!U141, 'Instruction Entry'!V141, 'Instruction Entry'!W141, 'Instruction Entry'!X141, 'Instruction Entry'!Y141, 'Instruction Entry'!Z141, 'Instruction Entry'!AA141, 'Instruction Entry'!AB141)&amp;CHAR(34)&amp;";"</f>
        <v>iname[138] = "MOVZ R16, 1&lt;&lt;16 #FA";</v>
      </c>
      <c r="C141" s="67" t="str">
        <f>"// "&amp;CONCATENATE('Instruction Entry'!B141, 'Instruction Entry'!C141, 'Instruction Entry'!D141, 'Instruction Entry'!E141, 'Instruction Entry'!F141, 'Instruction Entry'!G141, 'Instruction Entry'!H141, 'Instruction Entry'!I141, 'Instruction Entry'!J141, 'Instruction Entry'!K141, 'Instruction Entry'!L141, 'Instruction Entry'!M141, 'Instruction Entry'!N141, 'Instruction Entry'!O141, 'Instruction Entry'!P141, 'Instruction Entry'!Q141, 'Instruction Entry'!R141, 'Instruction Entry'!S141, 'Instruction Entry'!T141, 'Instruction Entry'!U141, 'Instruction Entry'!V141, 'Instruction Entry'!W141, 'Instruction Entry'!X141, 'Instruction Entry'!Y141, 'Instruction Entry'!Z141, 'Instruction Entry'!AA141, 'Instruction Entry'!AB141)&amp;CHAR(10)&amp;"iaddrbusout["&amp;A141&amp;"] ="&amp;" 64'h;"&amp;CHAR(10)&amp;"//            opcode"&amp;CHAR(10)&amp;"instrbusin["&amp;A141&amp;"] = {};"&amp;CHAR(10)&amp;CHAR(10)&amp;"daddrbusout["&amp;A141&amp;"] = 64'b;"&amp;CHAR(10)&amp;"databusin["&amp;A141&amp;"] = 64'b;"&amp;CHAR(10)&amp;"databusout["&amp;A141&amp;"] = 64'b;"&amp;CHAR(10)&amp;CHAR(10)</f>
        <v xml:space="preserve">// MOVZ R16, 1&lt;&lt;16 #FA
iaddrbusout[138] = 64'h;
//            opcode
instrbusin[138] = {};
daddrbusout[138] = 64'b;
databusin[138] = 64'b;
databusout[138] = 64'b;
</v>
      </c>
      <c r="D141" s="78"/>
    </row>
    <row r="142" spans="1:4" ht="30" customHeight="1" x14ac:dyDescent="0.25">
      <c r="A142" s="1">
        <v>139</v>
      </c>
      <c r="B142" s="66" t="str">
        <f>"iname["&amp;A142&amp; "] = "&amp;CHAR(34)&amp;CONCATENATE('Instruction Entry'!B142, 'Instruction Entry'!C142, 'Instruction Entry'!D142, 'Instruction Entry'!E142, 'Instruction Entry'!F142, 'Instruction Entry'!G142,'Instruction Entry'!H142, 'Instruction Entry'!I142, 'Instruction Entry'!J142, 'Instruction Entry'!K142, 'Instruction Entry'!L142, 'Instruction Entry'!M142, 'Instruction Entry'!N142, 'Instruction Entry'!O142, 'Instruction Entry'!P142, 'Instruction Entry'!Q142, 'Instruction Entry'!R142, 'Instruction Entry'!S142, 'Instruction Entry'!T142, 'Instruction Entry'!U142, 'Instruction Entry'!V142, 'Instruction Entry'!W142, 'Instruction Entry'!X142, 'Instruction Entry'!Y142, 'Instruction Entry'!Z142, 'Instruction Entry'!AA142, 'Instruction Entry'!AB142)&amp;CHAR(34)&amp;";"</f>
        <v>iname[139] = "SUBI R11, R31, #FFF";</v>
      </c>
      <c r="C142" s="67" t="str">
        <f>"// "&amp;CONCATENATE('Instruction Entry'!B142, 'Instruction Entry'!C142, 'Instruction Entry'!D142, 'Instruction Entry'!E142, 'Instruction Entry'!F142, 'Instruction Entry'!G142, 'Instruction Entry'!H142, 'Instruction Entry'!I142, 'Instruction Entry'!J142, 'Instruction Entry'!K142, 'Instruction Entry'!L142, 'Instruction Entry'!M142, 'Instruction Entry'!N142, 'Instruction Entry'!O142, 'Instruction Entry'!P142, 'Instruction Entry'!Q142, 'Instruction Entry'!R142, 'Instruction Entry'!S142, 'Instruction Entry'!T142, 'Instruction Entry'!U142, 'Instruction Entry'!V142, 'Instruction Entry'!W142, 'Instruction Entry'!X142, 'Instruction Entry'!Y142, 'Instruction Entry'!Z142, 'Instruction Entry'!AA142, 'Instruction Entry'!AB142)&amp;CHAR(10)&amp;"iaddrbusout["&amp;A142&amp;"] ="&amp;" 64'h;"&amp;CHAR(10)&amp;"//            opcode"&amp;CHAR(10)&amp;"instrbusin["&amp;A142&amp;"] = {};"&amp;CHAR(10)&amp;CHAR(10)&amp;"daddrbusout["&amp;A142&amp;"] = 64'b;"&amp;CHAR(10)&amp;"databusin["&amp;A142&amp;"] = 64'b;"&amp;CHAR(10)&amp;"databusout["&amp;A142&amp;"] = 64'b;"&amp;CHAR(10)&amp;CHAR(10)</f>
        <v xml:space="preserve">// SUBI R11, R31, #FFF
iaddrbusout[139] = 64'h;
//            opcode
instrbusin[139] = {};
daddrbusout[139] = 64'b;
databusin[139] = 64'b;
databusout[139] = 64'b;
</v>
      </c>
      <c r="D142" s="78"/>
    </row>
    <row r="143" spans="1:4" ht="30" customHeight="1" x14ac:dyDescent="0.25">
      <c r="A143" s="1">
        <v>140</v>
      </c>
      <c r="B143" s="66" t="str">
        <f>"iname["&amp;A143&amp; "] = "&amp;CHAR(34)&amp;CONCATENATE('Instruction Entry'!B143, 'Instruction Entry'!C143, 'Instruction Entry'!D143, 'Instruction Entry'!E143, 'Instruction Entry'!F143, 'Instruction Entry'!G143,'Instruction Entry'!H143, 'Instruction Entry'!I143, 'Instruction Entry'!J143, 'Instruction Entry'!K143, 'Instruction Entry'!L143, 'Instruction Entry'!M143, 'Instruction Entry'!N143, 'Instruction Entry'!O143, 'Instruction Entry'!P143, 'Instruction Entry'!Q143, 'Instruction Entry'!R143, 'Instruction Entry'!S143, 'Instruction Entry'!T143, 'Instruction Entry'!U143, 'Instruction Entry'!V143, 'Instruction Entry'!W143, 'Instruction Entry'!X143, 'Instruction Entry'!Y143, 'Instruction Entry'!Z143, 'Instruction Entry'!AA143, 'Instruction Entry'!AB143)&amp;CHAR(34)&amp;";"</f>
        <v>iname[140] = "ADDIS R12, R31, #0F0";</v>
      </c>
      <c r="C143" s="67" t="str">
        <f>"// "&amp;CONCATENATE('Instruction Entry'!B143, 'Instruction Entry'!C143, 'Instruction Entry'!D143, 'Instruction Entry'!E143, 'Instruction Entry'!F143, 'Instruction Entry'!G143, 'Instruction Entry'!H143, 'Instruction Entry'!I143, 'Instruction Entry'!J143, 'Instruction Entry'!K143, 'Instruction Entry'!L143, 'Instruction Entry'!M143, 'Instruction Entry'!N143, 'Instruction Entry'!O143, 'Instruction Entry'!P143, 'Instruction Entry'!Q143, 'Instruction Entry'!R143, 'Instruction Entry'!S143, 'Instruction Entry'!T143, 'Instruction Entry'!U143, 'Instruction Entry'!V143, 'Instruction Entry'!W143, 'Instruction Entry'!X143, 'Instruction Entry'!Y143, 'Instruction Entry'!Z143, 'Instruction Entry'!AA143, 'Instruction Entry'!AB143)&amp;CHAR(10)&amp;"iaddrbusout["&amp;A143&amp;"] ="&amp;" 64'h;"&amp;CHAR(10)&amp;"//            opcode"&amp;CHAR(10)&amp;"instrbusin["&amp;A143&amp;"] = {};"&amp;CHAR(10)&amp;CHAR(10)&amp;"daddrbusout["&amp;A143&amp;"] = 64'b;"&amp;CHAR(10)&amp;"databusin["&amp;A143&amp;"] = 64'b;"&amp;CHAR(10)&amp;"databusout["&amp;A143&amp;"] = 64'b;"&amp;CHAR(10)&amp;CHAR(10)</f>
        <v xml:space="preserve">// ADDIS R12, R31, #0F0
iaddrbusout[140] = 64'h;
//            opcode
instrbusin[140] = {};
daddrbusout[140] = 64'b;
databusin[140] = 64'b;
databusout[140] = 64'b;
</v>
      </c>
      <c r="D143" s="78"/>
    </row>
    <row r="144" spans="1:4" ht="30" customHeight="1" x14ac:dyDescent="0.25">
      <c r="A144" s="1">
        <v>141</v>
      </c>
      <c r="B144" s="66" t="str">
        <f>"iname["&amp;A144&amp; "] = "&amp;CHAR(34)&amp;CONCATENATE('Instruction Entry'!B144, 'Instruction Entry'!C144, 'Instruction Entry'!D144, 'Instruction Entry'!E144, 'Instruction Entry'!F144, 'Instruction Entry'!G144,'Instruction Entry'!H144, 'Instruction Entry'!I144, 'Instruction Entry'!J144, 'Instruction Entry'!K144, 'Instruction Entry'!L144, 'Instruction Entry'!M144, 'Instruction Entry'!N144, 'Instruction Entry'!O144, 'Instruction Entry'!P144, 'Instruction Entry'!Q144, 'Instruction Entry'!R144, 'Instruction Entry'!S144, 'Instruction Entry'!T144, 'Instruction Entry'!U144, 'Instruction Entry'!V144, 'Instruction Entry'!W144, 'Instruction Entry'!X144, 'Instruction Entry'!Y144, 'Instruction Entry'!Z144, 'Instruction Entry'!AA144, 'Instruction Entry'!AB144)&amp;CHAR(34)&amp;";"</f>
        <v>iname[141] = "LDUR R30 FF[R21]";</v>
      </c>
      <c r="C144" s="67" t="str">
        <f>"// "&amp;CONCATENATE('Instruction Entry'!B144, 'Instruction Entry'!C144, 'Instruction Entry'!D144, 'Instruction Entry'!E144, 'Instruction Entry'!F144, 'Instruction Entry'!G144, 'Instruction Entry'!H144, 'Instruction Entry'!I144, 'Instruction Entry'!J144, 'Instruction Entry'!K144, 'Instruction Entry'!L144, 'Instruction Entry'!M144, 'Instruction Entry'!N144, 'Instruction Entry'!O144, 'Instruction Entry'!P144, 'Instruction Entry'!Q144, 'Instruction Entry'!R144, 'Instruction Entry'!S144, 'Instruction Entry'!T144, 'Instruction Entry'!U144, 'Instruction Entry'!V144, 'Instruction Entry'!W144, 'Instruction Entry'!X144, 'Instruction Entry'!Y144, 'Instruction Entry'!Z144, 'Instruction Entry'!AA144, 'Instruction Entry'!AB144)&amp;CHAR(10)&amp;"iaddrbusout["&amp;A144&amp;"] ="&amp;" 64'h;"&amp;CHAR(10)&amp;"//            opcode"&amp;CHAR(10)&amp;"instrbusin["&amp;A144&amp;"] = {};"&amp;CHAR(10)&amp;CHAR(10)&amp;"daddrbusout["&amp;A144&amp;"] = 64'b;"&amp;CHAR(10)&amp;"databusin["&amp;A144&amp;"] = 64'b;"&amp;CHAR(10)&amp;"databusout["&amp;A144&amp;"] = 64'b;"&amp;CHAR(10)&amp;CHAR(10)</f>
        <v xml:space="preserve">// LDUR R30 FF[R21]
iaddrbusout[141] = 64'h;
//            opcode
instrbusin[141] = {};
daddrbusout[141] = 64'b;
databusin[141] = 64'b;
databusout[141] = 64'b;
</v>
      </c>
      <c r="D144" s="78"/>
    </row>
    <row r="145" spans="1:4" ht="30" customHeight="1" x14ac:dyDescent="0.25">
      <c r="A145" s="1">
        <v>142</v>
      </c>
      <c r="B145" s="66" t="str">
        <f>"iname["&amp;A145&amp; "] = "&amp;CHAR(34)&amp;CONCATENATE('Instruction Entry'!B145, 'Instruction Entry'!C145, 'Instruction Entry'!D145, 'Instruction Entry'!E145, 'Instruction Entry'!F145, 'Instruction Entry'!G145,'Instruction Entry'!H145, 'Instruction Entry'!I145, 'Instruction Entry'!J145, 'Instruction Entry'!K145, 'Instruction Entry'!L145, 'Instruction Entry'!M145, 'Instruction Entry'!N145, 'Instruction Entry'!O145, 'Instruction Entry'!P145, 'Instruction Entry'!Q145, 'Instruction Entry'!R145, 'Instruction Entry'!S145, 'Instruction Entry'!T145, 'Instruction Entry'!U145, 'Instruction Entry'!V145, 'Instruction Entry'!W145, 'Instruction Entry'!X145, 'Instruction Entry'!Y145, 'Instruction Entry'!Z145, 'Instruction Entry'!AA145, 'Instruction Entry'!AB145)&amp;CHAR(34)&amp;";"</f>
        <v>iname[142] = "LDUR R29 0[R22]";</v>
      </c>
      <c r="C145" s="67" t="str">
        <f>"// "&amp;CONCATENATE('Instruction Entry'!B145, 'Instruction Entry'!C145, 'Instruction Entry'!D145, 'Instruction Entry'!E145, 'Instruction Entry'!F145, 'Instruction Entry'!G145, 'Instruction Entry'!H145, 'Instruction Entry'!I145, 'Instruction Entry'!J145, 'Instruction Entry'!K145, 'Instruction Entry'!L145, 'Instruction Entry'!M145, 'Instruction Entry'!N145, 'Instruction Entry'!O145, 'Instruction Entry'!P145, 'Instruction Entry'!Q145, 'Instruction Entry'!R145, 'Instruction Entry'!S145, 'Instruction Entry'!T145, 'Instruction Entry'!U145, 'Instruction Entry'!V145, 'Instruction Entry'!W145, 'Instruction Entry'!X145, 'Instruction Entry'!Y145, 'Instruction Entry'!Z145, 'Instruction Entry'!AA145, 'Instruction Entry'!AB145)&amp;CHAR(10)&amp;"iaddrbusout["&amp;A145&amp;"] ="&amp;" 64'h;"&amp;CHAR(10)&amp;"//            opcode"&amp;CHAR(10)&amp;"instrbusin["&amp;A145&amp;"] = {};"&amp;CHAR(10)&amp;CHAR(10)&amp;"daddrbusout["&amp;A145&amp;"] = 64'b;"&amp;CHAR(10)&amp;"databusin["&amp;A145&amp;"] = 64'b;"&amp;CHAR(10)&amp;"databusout["&amp;A145&amp;"] = 64'b;"&amp;CHAR(10)&amp;CHAR(10)</f>
        <v xml:space="preserve">// LDUR R29 0[R22]
iaddrbusout[142] = 64'h;
//            opcode
instrbusin[142] = {};
daddrbusout[142] = 64'b;
databusin[142] = 64'b;
databusout[142] = 64'b;
</v>
      </c>
      <c r="D145" s="78"/>
    </row>
    <row r="146" spans="1:4" ht="30" customHeight="1" x14ac:dyDescent="0.25">
      <c r="A146" s="1">
        <v>143</v>
      </c>
      <c r="B146" s="66" t="str">
        <f>"iname["&amp;A146&amp; "] = "&amp;CHAR(34)&amp;CONCATENATE('Instruction Entry'!B146, 'Instruction Entry'!C146, 'Instruction Entry'!D146, 'Instruction Entry'!E146, 'Instruction Entry'!F146, 'Instruction Entry'!G146,'Instruction Entry'!H146, 'Instruction Entry'!I146, 'Instruction Entry'!J146, 'Instruction Entry'!K146, 'Instruction Entry'!L146, 'Instruction Entry'!M146, 'Instruction Entry'!N146, 'Instruction Entry'!O146, 'Instruction Entry'!P146, 'Instruction Entry'!Q146, 'Instruction Entry'!R146, 'Instruction Entry'!S146, 'Instruction Entry'!T146, 'Instruction Entry'!U146, 'Instruction Entry'!V146, 'Instruction Entry'!W146, 'Instruction Entry'!X146, 'Instruction Entry'!Y146, 'Instruction Entry'!Z146, 'Instruction Entry'!AA146, 'Instruction Entry'!AB146)&amp;CHAR(34)&amp;";"</f>
        <v>iname[143] = "SUBS R31, R10, R11";</v>
      </c>
      <c r="C146" s="67" t="str">
        <f>"// "&amp;CONCATENATE('Instruction Entry'!B146, 'Instruction Entry'!C146, 'Instruction Entry'!D146, 'Instruction Entry'!E146, 'Instruction Entry'!F146, 'Instruction Entry'!G146, 'Instruction Entry'!H146, 'Instruction Entry'!I146, 'Instruction Entry'!J146, 'Instruction Entry'!K146, 'Instruction Entry'!L146, 'Instruction Entry'!M146, 'Instruction Entry'!N146, 'Instruction Entry'!O146, 'Instruction Entry'!P146, 'Instruction Entry'!Q146, 'Instruction Entry'!R146, 'Instruction Entry'!S146, 'Instruction Entry'!T146, 'Instruction Entry'!U146, 'Instruction Entry'!V146, 'Instruction Entry'!W146, 'Instruction Entry'!X146, 'Instruction Entry'!Y146, 'Instruction Entry'!Z146, 'Instruction Entry'!AA146, 'Instruction Entry'!AB146)&amp;CHAR(10)&amp;"iaddrbusout["&amp;A146&amp;"] ="&amp;" 64'h;"&amp;CHAR(10)&amp;"//            opcode"&amp;CHAR(10)&amp;"instrbusin["&amp;A146&amp;"] = {};"&amp;CHAR(10)&amp;CHAR(10)&amp;"daddrbusout["&amp;A146&amp;"] = 64'b;"&amp;CHAR(10)&amp;"databusin["&amp;A146&amp;"] = 64'b;"&amp;CHAR(10)&amp;"databusout["&amp;A146&amp;"] = 64'b;"&amp;CHAR(10)&amp;CHAR(10)</f>
        <v xml:space="preserve">// SUBS R31, R10, R11
iaddrbusout[143] = 64'h;
//            opcode
instrbusin[143] = {};
daddrbusout[143] = 64'b;
databusin[143] = 64'b;
databusout[143] = 64'b;
</v>
      </c>
      <c r="D146" s="78"/>
    </row>
    <row r="147" spans="1:4" ht="30" customHeight="1" x14ac:dyDescent="0.25">
      <c r="A147" s="1">
        <v>144</v>
      </c>
      <c r="B147" s="66" t="str">
        <f>"iname["&amp;A147&amp; "] = "&amp;CHAR(34)&amp;CONCATENATE('Instruction Entry'!B147, 'Instruction Entry'!C147, 'Instruction Entry'!D147, 'Instruction Entry'!E147, 'Instruction Entry'!F147, 'Instruction Entry'!G147,'Instruction Entry'!H147, 'Instruction Entry'!I147, 'Instruction Entry'!J147, 'Instruction Entry'!K147, 'Instruction Entry'!L147, 'Instruction Entry'!M147, 'Instruction Entry'!N147, 'Instruction Entry'!O147, 'Instruction Entry'!P147, 'Instruction Entry'!Q147, 'Instruction Entry'!R147, 'Instruction Entry'!S147, 'Instruction Entry'!T147, 'Instruction Entry'!U147, 'Instruction Entry'!V147, 'Instruction Entry'!W147, 'Instruction Entry'!X147, 'Instruction Entry'!Y147, 'Instruction Entry'!Z147, 'Instruction Entry'!AA147, 'Instruction Entry'!AB147)&amp;CHAR(34)&amp;";"</f>
        <v>iname[144] = "BGE h1000";</v>
      </c>
      <c r="C147" s="67" t="str">
        <f>"// "&amp;CONCATENATE('Instruction Entry'!B147, 'Instruction Entry'!C147, 'Instruction Entry'!D147, 'Instruction Entry'!E147, 'Instruction Entry'!F147, 'Instruction Entry'!G147, 'Instruction Entry'!H147, 'Instruction Entry'!I147, 'Instruction Entry'!J147, 'Instruction Entry'!K147, 'Instruction Entry'!L147, 'Instruction Entry'!M147, 'Instruction Entry'!N147, 'Instruction Entry'!O147, 'Instruction Entry'!P147, 'Instruction Entry'!Q147, 'Instruction Entry'!R147, 'Instruction Entry'!S147, 'Instruction Entry'!T147, 'Instruction Entry'!U147, 'Instruction Entry'!V147, 'Instruction Entry'!W147, 'Instruction Entry'!X147, 'Instruction Entry'!Y147, 'Instruction Entry'!Z147, 'Instruction Entry'!AA147, 'Instruction Entry'!AB147)&amp;CHAR(10)&amp;"iaddrbusout["&amp;A147&amp;"] ="&amp;" 64'h;"&amp;CHAR(10)&amp;"//            opcode"&amp;CHAR(10)&amp;"instrbusin["&amp;A147&amp;"] = {};"&amp;CHAR(10)&amp;CHAR(10)&amp;"daddrbusout["&amp;A147&amp;"] = 64'b;"&amp;CHAR(10)&amp;"databusin["&amp;A147&amp;"] = 64'b;"&amp;CHAR(10)&amp;"databusout["&amp;A147&amp;"] = 64'b;"&amp;CHAR(10)&amp;CHAR(10)</f>
        <v xml:space="preserve">// BGE h1000
iaddrbusout[144] = 64'h;
//            opcode
instrbusin[144] = {};
daddrbusout[144] = 64'b;
databusin[144] = 64'b;
databusout[144] = 64'b;
</v>
      </c>
      <c r="D147" s="78"/>
    </row>
    <row r="148" spans="1:4" ht="30" customHeight="1" x14ac:dyDescent="0.25">
      <c r="A148" s="1">
        <v>145</v>
      </c>
      <c r="B148" s="66" t="str">
        <f>"iname["&amp;A148&amp; "] = "&amp;CHAR(34)&amp;CONCATENATE('Instruction Entry'!B148, 'Instruction Entry'!C148, 'Instruction Entry'!D148, 'Instruction Entry'!E148, 'Instruction Entry'!F148, 'Instruction Entry'!G148,'Instruction Entry'!H148, 'Instruction Entry'!I148, 'Instruction Entry'!J148, 'Instruction Entry'!K148, 'Instruction Entry'!L148, 'Instruction Entry'!M148, 'Instruction Entry'!N148, 'Instruction Entry'!O148, 'Instruction Entry'!P148, 'Instruction Entry'!Q148, 'Instruction Entry'!R148, 'Instruction Entry'!S148, 'Instruction Entry'!T148, 'Instruction Entry'!U148, 'Instruction Entry'!V148, 'Instruction Entry'!W148, 'Instruction Entry'!X148, 'Instruction Entry'!Y148, 'Instruction Entry'!Z148, 'Instruction Entry'!AA148, 'Instruction Entry'!AB148)&amp;CHAR(34)&amp;";"</f>
        <v>iname[145] = "SUBS R31, R31, R11";</v>
      </c>
      <c r="C148" s="67" t="str">
        <f>"// "&amp;CONCATENATE('Instruction Entry'!B148, 'Instruction Entry'!C148, 'Instruction Entry'!D148, 'Instruction Entry'!E148, 'Instruction Entry'!F148, 'Instruction Entry'!G148, 'Instruction Entry'!H148, 'Instruction Entry'!I148, 'Instruction Entry'!J148, 'Instruction Entry'!K148, 'Instruction Entry'!L148, 'Instruction Entry'!M148, 'Instruction Entry'!N148, 'Instruction Entry'!O148, 'Instruction Entry'!P148, 'Instruction Entry'!Q148, 'Instruction Entry'!R148, 'Instruction Entry'!S148, 'Instruction Entry'!T148, 'Instruction Entry'!U148, 'Instruction Entry'!V148, 'Instruction Entry'!W148, 'Instruction Entry'!X148, 'Instruction Entry'!Y148, 'Instruction Entry'!Z148, 'Instruction Entry'!AA148, 'Instruction Entry'!AB148)&amp;CHAR(10)&amp;"iaddrbusout["&amp;A148&amp;"] ="&amp;" 64'h;"&amp;CHAR(10)&amp;"//            opcode"&amp;CHAR(10)&amp;"instrbusin["&amp;A148&amp;"] = {};"&amp;CHAR(10)&amp;CHAR(10)&amp;"daddrbusout["&amp;A148&amp;"] = 64'b;"&amp;CHAR(10)&amp;"databusin["&amp;A148&amp;"] = 64'b;"&amp;CHAR(10)&amp;"databusout["&amp;A148&amp;"] = 64'b;"&amp;CHAR(10)&amp;CHAR(10)</f>
        <v xml:space="preserve">// SUBS R31, R31, R11
iaddrbusout[145] = 64'h;
//            opcode
instrbusin[145] = {};
daddrbusout[145] = 64'b;
databusin[145] = 64'b;
databusout[145] = 64'b;
</v>
      </c>
      <c r="D148" s="78"/>
    </row>
    <row r="149" spans="1:4" ht="30" customHeight="1" x14ac:dyDescent="0.25">
      <c r="A149" s="1">
        <v>146</v>
      </c>
      <c r="B149" s="66" t="str">
        <f>"iname["&amp;A149&amp; "] = "&amp;CHAR(34)&amp;CONCATENATE('Instruction Entry'!B149, 'Instruction Entry'!C149, 'Instruction Entry'!D149, 'Instruction Entry'!E149, 'Instruction Entry'!F149, 'Instruction Entry'!G149,'Instruction Entry'!H149, 'Instruction Entry'!I149, 'Instruction Entry'!J149, 'Instruction Entry'!K149, 'Instruction Entry'!L149, 'Instruction Entry'!M149, 'Instruction Entry'!N149, 'Instruction Entry'!O149, 'Instruction Entry'!P149, 'Instruction Entry'!Q149, 'Instruction Entry'!R149, 'Instruction Entry'!S149, 'Instruction Entry'!T149, 'Instruction Entry'!U149, 'Instruction Entry'!V149, 'Instruction Entry'!W149, 'Instruction Entry'!X149, 'Instruction Entry'!Y149, 'Instruction Entry'!Z149, 'Instruction Entry'!AA149, 'Instruction Entry'!AB149)&amp;CHAR(34)&amp;";"</f>
        <v>iname[146] = "BLT h1000";</v>
      </c>
      <c r="C149" s="67" t="str">
        <f>"// "&amp;CONCATENATE('Instruction Entry'!B149, 'Instruction Entry'!C149, 'Instruction Entry'!D149, 'Instruction Entry'!E149, 'Instruction Entry'!F149, 'Instruction Entry'!G149, 'Instruction Entry'!H149, 'Instruction Entry'!I149, 'Instruction Entry'!J149, 'Instruction Entry'!K149, 'Instruction Entry'!L149, 'Instruction Entry'!M149, 'Instruction Entry'!N149, 'Instruction Entry'!O149, 'Instruction Entry'!P149, 'Instruction Entry'!Q149, 'Instruction Entry'!R149, 'Instruction Entry'!S149, 'Instruction Entry'!T149, 'Instruction Entry'!U149, 'Instruction Entry'!V149, 'Instruction Entry'!W149, 'Instruction Entry'!X149, 'Instruction Entry'!Y149, 'Instruction Entry'!Z149, 'Instruction Entry'!AA149, 'Instruction Entry'!AB149)&amp;CHAR(10)&amp;"iaddrbusout["&amp;A149&amp;"] ="&amp;" 64'h;"&amp;CHAR(10)&amp;"//            opcode"&amp;CHAR(10)&amp;"instrbusin["&amp;A149&amp;"] = {};"&amp;CHAR(10)&amp;CHAR(10)&amp;"daddrbusout["&amp;A149&amp;"] = 64'b;"&amp;CHAR(10)&amp;"databusin["&amp;A149&amp;"] = 64'b;"&amp;CHAR(10)&amp;"databusout["&amp;A149&amp;"] = 64'b;"&amp;CHAR(10)&amp;CHAR(10)</f>
        <v xml:space="preserve">// BLT h1000
iaddrbusout[146] = 64'h;
//            opcode
instrbusin[146] = {};
daddrbusout[146] = 64'b;
databusin[146] = 64'b;
databusout[146] = 64'b;
</v>
      </c>
      <c r="D149" s="78"/>
    </row>
    <row r="150" spans="1:4" ht="30" customHeight="1" x14ac:dyDescent="0.25">
      <c r="A150" s="1">
        <v>147</v>
      </c>
      <c r="B150" s="66" t="str">
        <f>"iname["&amp;A150&amp; "] = "&amp;CHAR(34)&amp;CONCATENATE('Instruction Entry'!B150, 'Instruction Entry'!C150, 'Instruction Entry'!D150, 'Instruction Entry'!E150, 'Instruction Entry'!F150, 'Instruction Entry'!G150,'Instruction Entry'!H150, 'Instruction Entry'!I150, 'Instruction Entry'!J150, 'Instruction Entry'!K150, 'Instruction Entry'!L150, 'Instruction Entry'!M150, 'Instruction Entry'!N150, 'Instruction Entry'!O150, 'Instruction Entry'!P150, 'Instruction Entry'!Q150, 'Instruction Entry'!R150, 'Instruction Entry'!S150, 'Instruction Entry'!T150, 'Instruction Entry'!U150, 'Instruction Entry'!V150, 'Instruction Entry'!W150, 'Instruction Entry'!X150, 'Instruction Entry'!Y150, 'Instruction Entry'!Z150, 'Instruction Entry'!AA150, 'Instruction Entry'!AB150)&amp;CHAR(34)&amp;";"</f>
        <v>iname[147] = "SUBS R31, R10, R11";</v>
      </c>
      <c r="C150" s="67" t="str">
        <f>"// "&amp;CONCATENATE('Instruction Entry'!B150, 'Instruction Entry'!C150, 'Instruction Entry'!D150, 'Instruction Entry'!E150, 'Instruction Entry'!F150, 'Instruction Entry'!G150, 'Instruction Entry'!H150, 'Instruction Entry'!I150, 'Instruction Entry'!J150, 'Instruction Entry'!K150, 'Instruction Entry'!L150, 'Instruction Entry'!M150, 'Instruction Entry'!N150, 'Instruction Entry'!O150, 'Instruction Entry'!P150, 'Instruction Entry'!Q150, 'Instruction Entry'!R150, 'Instruction Entry'!S150, 'Instruction Entry'!T150, 'Instruction Entry'!U150, 'Instruction Entry'!V150, 'Instruction Entry'!W150, 'Instruction Entry'!X150, 'Instruction Entry'!Y150, 'Instruction Entry'!Z150, 'Instruction Entry'!AA150, 'Instruction Entry'!AB150)&amp;CHAR(10)&amp;"iaddrbusout["&amp;A150&amp;"] ="&amp;" 64'h;"&amp;CHAR(10)&amp;"//            opcode"&amp;CHAR(10)&amp;"instrbusin["&amp;A150&amp;"] = {};"&amp;CHAR(10)&amp;CHAR(10)&amp;"daddrbusout["&amp;A150&amp;"] = 64'b;"&amp;CHAR(10)&amp;"databusin["&amp;A150&amp;"] = 64'b;"&amp;CHAR(10)&amp;"databusout["&amp;A150&amp;"] = 64'b;"&amp;CHAR(10)&amp;CHAR(10)</f>
        <v xml:space="preserve">// SUBS R31, R10, R11
iaddrbusout[147] = 64'h;
//            opcode
instrbusin[147] = {};
daddrbusout[147] = 64'b;
databusin[147] = 64'b;
databusout[147] = 64'b;
</v>
      </c>
      <c r="D150" s="78"/>
    </row>
    <row r="151" spans="1:4" ht="30" customHeight="1" x14ac:dyDescent="0.25">
      <c r="A151" s="1">
        <v>148</v>
      </c>
      <c r="B151" s="66" t="str">
        <f>"iname["&amp;A151&amp; "] = "&amp;CHAR(34)&amp;CONCATENATE('Instruction Entry'!B151, 'Instruction Entry'!C151, 'Instruction Entry'!D151, 'Instruction Entry'!E151, 'Instruction Entry'!F151, 'Instruction Entry'!G151,'Instruction Entry'!H151, 'Instruction Entry'!I151, 'Instruction Entry'!J151, 'Instruction Entry'!K151, 'Instruction Entry'!L151, 'Instruction Entry'!M151, 'Instruction Entry'!N151, 'Instruction Entry'!O151, 'Instruction Entry'!P151, 'Instruction Entry'!Q151, 'Instruction Entry'!R151, 'Instruction Entry'!S151, 'Instruction Entry'!T151, 'Instruction Entry'!U151, 'Instruction Entry'!V151, 'Instruction Entry'!W151, 'Instruction Entry'!X151, 'Instruction Entry'!Y151, 'Instruction Entry'!Z151, 'Instruction Entry'!AA151, 'Instruction Entry'!AB151)&amp;CHAR(34)&amp;";"</f>
        <v>iname[148] = "BEQ h1000";</v>
      </c>
      <c r="C151" s="67" t="str">
        <f>"// "&amp;CONCATENATE('Instruction Entry'!B151, 'Instruction Entry'!C151, 'Instruction Entry'!D151, 'Instruction Entry'!E151, 'Instruction Entry'!F151, 'Instruction Entry'!G151, 'Instruction Entry'!H151, 'Instruction Entry'!I151, 'Instruction Entry'!J151, 'Instruction Entry'!K151, 'Instruction Entry'!L151, 'Instruction Entry'!M151, 'Instruction Entry'!N151, 'Instruction Entry'!O151, 'Instruction Entry'!P151, 'Instruction Entry'!Q151, 'Instruction Entry'!R151, 'Instruction Entry'!S151, 'Instruction Entry'!T151, 'Instruction Entry'!U151, 'Instruction Entry'!V151, 'Instruction Entry'!W151, 'Instruction Entry'!X151, 'Instruction Entry'!Y151, 'Instruction Entry'!Z151, 'Instruction Entry'!AA151, 'Instruction Entry'!AB151)&amp;CHAR(10)&amp;"iaddrbusout["&amp;A151&amp;"] ="&amp;" 64'h;"&amp;CHAR(10)&amp;"//            opcode"&amp;CHAR(10)&amp;"instrbusin["&amp;A151&amp;"] = {};"&amp;CHAR(10)&amp;CHAR(10)&amp;"daddrbusout["&amp;A151&amp;"] = 64'b;"&amp;CHAR(10)&amp;"databusin["&amp;A151&amp;"] = 64'b;"&amp;CHAR(10)&amp;"databusout["&amp;A151&amp;"] = 64'b;"&amp;CHAR(10)&amp;CHAR(10)</f>
        <v xml:space="preserve">// BEQ h1000
iaddrbusout[148] = 64'h;
//            opcode
instrbusin[148] = {};
daddrbusout[148] = 64'b;
databusin[148] = 64'b;
databusout[148] = 64'b;
</v>
      </c>
      <c r="D151" s="78"/>
    </row>
    <row r="152" spans="1:4" ht="30" customHeight="1" x14ac:dyDescent="0.25">
      <c r="A152" s="1">
        <v>149</v>
      </c>
      <c r="B152" s="66" t="str">
        <f>"iname["&amp;A152&amp; "] = "&amp;CHAR(34)&amp;CONCATENATE('Instruction Entry'!B152, 'Instruction Entry'!C152, 'Instruction Entry'!D152, 'Instruction Entry'!E152, 'Instruction Entry'!F152, 'Instruction Entry'!G152,'Instruction Entry'!H152, 'Instruction Entry'!I152, 'Instruction Entry'!J152, 'Instruction Entry'!K152, 'Instruction Entry'!L152, 'Instruction Entry'!M152, 'Instruction Entry'!N152, 'Instruction Entry'!O152, 'Instruction Entry'!P152, 'Instruction Entry'!Q152, 'Instruction Entry'!R152, 'Instruction Entry'!S152, 'Instruction Entry'!T152, 'Instruction Entry'!U152, 'Instruction Entry'!V152, 'Instruction Entry'!W152, 'Instruction Entry'!X152, 'Instruction Entry'!Y152, 'Instruction Entry'!Z152, 'Instruction Entry'!AA152, 'Instruction Entry'!AB152)&amp;CHAR(34)&amp;";"</f>
        <v>iname[149] = "SUBS R31, R31, R31";</v>
      </c>
      <c r="C152" s="67" t="str">
        <f>"// "&amp;CONCATENATE('Instruction Entry'!B152, 'Instruction Entry'!C152, 'Instruction Entry'!D152, 'Instruction Entry'!E152, 'Instruction Entry'!F152, 'Instruction Entry'!G152, 'Instruction Entry'!H152, 'Instruction Entry'!I152, 'Instruction Entry'!J152, 'Instruction Entry'!K152, 'Instruction Entry'!L152, 'Instruction Entry'!M152, 'Instruction Entry'!N152, 'Instruction Entry'!O152, 'Instruction Entry'!P152, 'Instruction Entry'!Q152, 'Instruction Entry'!R152, 'Instruction Entry'!S152, 'Instruction Entry'!T152, 'Instruction Entry'!U152, 'Instruction Entry'!V152, 'Instruction Entry'!W152, 'Instruction Entry'!X152, 'Instruction Entry'!Y152, 'Instruction Entry'!Z152, 'Instruction Entry'!AA152, 'Instruction Entry'!AB152)&amp;CHAR(10)&amp;"iaddrbusout["&amp;A152&amp;"] ="&amp;" 64'h;"&amp;CHAR(10)&amp;"//            opcode"&amp;CHAR(10)&amp;"instrbusin["&amp;A152&amp;"] = {};"&amp;CHAR(10)&amp;CHAR(10)&amp;"daddrbusout["&amp;A152&amp;"] = 64'b;"&amp;CHAR(10)&amp;"databusin["&amp;A152&amp;"] = 64'b;"&amp;CHAR(10)&amp;"databusout["&amp;A152&amp;"] = 64'b;"&amp;CHAR(10)&amp;CHAR(10)</f>
        <v xml:space="preserve">// SUBS R31, R31, R31
iaddrbusout[149] = 64'h;
//            opcode
instrbusin[149] = {};
daddrbusout[149] = 64'b;
databusin[149] = 64'b;
databusout[149] = 64'b;
</v>
      </c>
      <c r="D152" s="78"/>
    </row>
    <row r="153" spans="1:4" ht="30" customHeight="1" x14ac:dyDescent="0.25">
      <c r="A153" s="1">
        <v>150</v>
      </c>
      <c r="B153" s="66" t="str">
        <f>"iname["&amp;A153&amp; "] = "&amp;CHAR(34)&amp;CONCATENATE('Instruction Entry'!B153, 'Instruction Entry'!C153, 'Instruction Entry'!D153, 'Instruction Entry'!E153, 'Instruction Entry'!F153, 'Instruction Entry'!G153,'Instruction Entry'!H153, 'Instruction Entry'!I153, 'Instruction Entry'!J153, 'Instruction Entry'!K153, 'Instruction Entry'!L153, 'Instruction Entry'!M153, 'Instruction Entry'!N153, 'Instruction Entry'!O153, 'Instruction Entry'!P153, 'Instruction Entry'!Q153, 'Instruction Entry'!R153, 'Instruction Entry'!S153, 'Instruction Entry'!T153, 'Instruction Entry'!U153, 'Instruction Entry'!V153, 'Instruction Entry'!W153, 'Instruction Entry'!X153, 'Instruction Entry'!Y153, 'Instruction Entry'!Z153, 'Instruction Entry'!AA153, 'Instruction Entry'!AB153)&amp;CHAR(34)&amp;";"</f>
        <v>iname[150] = "BNE h1000";</v>
      </c>
      <c r="C153" s="67" t="str">
        <f>"// "&amp;CONCATENATE('Instruction Entry'!B153, 'Instruction Entry'!C153, 'Instruction Entry'!D153, 'Instruction Entry'!E153, 'Instruction Entry'!F153, 'Instruction Entry'!G153, 'Instruction Entry'!H153, 'Instruction Entry'!I153, 'Instruction Entry'!J153, 'Instruction Entry'!K153, 'Instruction Entry'!L153, 'Instruction Entry'!M153, 'Instruction Entry'!N153, 'Instruction Entry'!O153, 'Instruction Entry'!P153, 'Instruction Entry'!Q153, 'Instruction Entry'!R153, 'Instruction Entry'!S153, 'Instruction Entry'!T153, 'Instruction Entry'!U153, 'Instruction Entry'!V153, 'Instruction Entry'!W153, 'Instruction Entry'!X153, 'Instruction Entry'!Y153, 'Instruction Entry'!Z153, 'Instruction Entry'!AA153, 'Instruction Entry'!AB153)&amp;CHAR(10)&amp;"iaddrbusout["&amp;A153&amp;"] ="&amp;" 64'h;"&amp;CHAR(10)&amp;"//            opcode"&amp;CHAR(10)&amp;"instrbusin["&amp;A153&amp;"] = {};"&amp;CHAR(10)&amp;CHAR(10)&amp;"daddrbusout["&amp;A153&amp;"] = 64'b;"&amp;CHAR(10)&amp;"databusin["&amp;A153&amp;"] = 64'b;"&amp;CHAR(10)&amp;"databusout["&amp;A153&amp;"] = 64'b;"&amp;CHAR(10)&amp;CHAR(10)</f>
        <v xml:space="preserve">// BNE h1000
iaddrbusout[150] = 64'h;
//            opcode
instrbusin[150] = {};
daddrbusout[150] = 64'b;
databusin[150] = 64'b;
databusout[150] = 64'b;
</v>
      </c>
      <c r="D153" s="78"/>
    </row>
    <row r="154" spans="1:4" ht="30" customHeight="1" x14ac:dyDescent="0.25">
      <c r="A154" s="1">
        <v>151</v>
      </c>
      <c r="B154" s="66" t="str">
        <f>"iname["&amp;A154&amp; "] = "&amp;CHAR(34)&amp;CONCATENATE('Instruction Entry'!B154, 'Instruction Entry'!C154, 'Instruction Entry'!D154, 'Instruction Entry'!E154, 'Instruction Entry'!F154, 'Instruction Entry'!G154,'Instruction Entry'!H154, 'Instruction Entry'!I154, 'Instruction Entry'!J154, 'Instruction Entry'!K154, 'Instruction Entry'!L154, 'Instruction Entry'!M154, 'Instruction Entry'!N154, 'Instruction Entry'!O154, 'Instruction Entry'!P154, 'Instruction Entry'!Q154, 'Instruction Entry'!R154, 'Instruction Entry'!S154, 'Instruction Entry'!T154, 'Instruction Entry'!U154, 'Instruction Entry'!V154, 'Instruction Entry'!W154, 'Instruction Entry'!X154, 'Instruction Entry'!Y154, 'Instruction Entry'!Z154, 'Instruction Entry'!AA154, 'Instruction Entry'!AB154)&amp;CHAR(34)&amp;";"</f>
        <v>iname[151] = "SUBS R31, R15 R16";</v>
      </c>
      <c r="C154" s="67" t="str">
        <f>"// "&amp;CONCATENATE('Instruction Entry'!B154, 'Instruction Entry'!C154, 'Instruction Entry'!D154, 'Instruction Entry'!E154, 'Instruction Entry'!F154, 'Instruction Entry'!G154, 'Instruction Entry'!H154, 'Instruction Entry'!I154, 'Instruction Entry'!J154, 'Instruction Entry'!K154, 'Instruction Entry'!L154, 'Instruction Entry'!M154, 'Instruction Entry'!N154, 'Instruction Entry'!O154, 'Instruction Entry'!P154, 'Instruction Entry'!Q154, 'Instruction Entry'!R154, 'Instruction Entry'!S154, 'Instruction Entry'!T154, 'Instruction Entry'!U154, 'Instruction Entry'!V154, 'Instruction Entry'!W154, 'Instruction Entry'!X154, 'Instruction Entry'!Y154, 'Instruction Entry'!Z154, 'Instruction Entry'!AA154, 'Instruction Entry'!AB154)&amp;CHAR(10)&amp;"iaddrbusout["&amp;A154&amp;"] ="&amp;" 64'h;"&amp;CHAR(10)&amp;"//            opcode"&amp;CHAR(10)&amp;"instrbusin["&amp;A154&amp;"] = {};"&amp;CHAR(10)&amp;CHAR(10)&amp;"daddrbusout["&amp;A154&amp;"] = 64'b;"&amp;CHAR(10)&amp;"databusin["&amp;A154&amp;"] = 64'b;"&amp;CHAR(10)&amp;"databusout["&amp;A154&amp;"] = 64'b;"&amp;CHAR(10)&amp;CHAR(10)</f>
        <v xml:space="preserve">// SUBS R31, R15 R16
iaddrbusout[151] = 64'h;
//            opcode
instrbusin[151] = {};
daddrbusout[151] = 64'b;
databusin[151] = 64'b;
databusout[151] = 64'b;
</v>
      </c>
      <c r="D154" s="78"/>
    </row>
    <row r="155" spans="1:4" ht="30" customHeight="1" x14ac:dyDescent="0.25">
      <c r="A155" s="1">
        <v>152</v>
      </c>
      <c r="B155" s="66" t="str">
        <f>"iname["&amp;A155&amp; "] = "&amp;CHAR(34)&amp;CONCATENATE('Instruction Entry'!B155, 'Instruction Entry'!C155, 'Instruction Entry'!D155, 'Instruction Entry'!E155, 'Instruction Entry'!F155, 'Instruction Entry'!G155,'Instruction Entry'!H155, 'Instruction Entry'!I155, 'Instruction Entry'!J155, 'Instruction Entry'!K155, 'Instruction Entry'!L155, 'Instruction Entry'!M155, 'Instruction Entry'!N155, 'Instruction Entry'!O155, 'Instruction Entry'!P155, 'Instruction Entry'!Q155, 'Instruction Entry'!R155, 'Instruction Entry'!S155, 'Instruction Entry'!T155, 'Instruction Entry'!U155, 'Instruction Entry'!V155, 'Instruction Entry'!W155, 'Instruction Entry'!X155, 'Instruction Entry'!Y155, 'Instruction Entry'!Z155, 'Instruction Entry'!AA155, 'Instruction Entry'!AB155)&amp;CHAR(34)&amp;";"</f>
        <v>iname[152] = "BNE hFFFF";</v>
      </c>
      <c r="C155" s="67" t="str">
        <f>"// "&amp;CONCATENATE('Instruction Entry'!B155, 'Instruction Entry'!C155, 'Instruction Entry'!D155, 'Instruction Entry'!E155, 'Instruction Entry'!F155, 'Instruction Entry'!G155, 'Instruction Entry'!H155, 'Instruction Entry'!I155, 'Instruction Entry'!J155, 'Instruction Entry'!K155, 'Instruction Entry'!L155, 'Instruction Entry'!M155, 'Instruction Entry'!N155, 'Instruction Entry'!O155, 'Instruction Entry'!P155, 'Instruction Entry'!Q155, 'Instruction Entry'!R155, 'Instruction Entry'!S155, 'Instruction Entry'!T155, 'Instruction Entry'!U155, 'Instruction Entry'!V155, 'Instruction Entry'!W155, 'Instruction Entry'!X155, 'Instruction Entry'!Y155, 'Instruction Entry'!Z155, 'Instruction Entry'!AA155, 'Instruction Entry'!AB155)&amp;CHAR(10)&amp;"iaddrbusout["&amp;A155&amp;"] ="&amp;" 64'h;"&amp;CHAR(10)&amp;"//            opcode"&amp;CHAR(10)&amp;"instrbusin["&amp;A155&amp;"] = {};"&amp;CHAR(10)&amp;CHAR(10)&amp;"daddrbusout["&amp;A155&amp;"] = 64'b;"&amp;CHAR(10)&amp;"databusin["&amp;A155&amp;"] = 64'b;"&amp;CHAR(10)&amp;"databusout["&amp;A155&amp;"] = 64'b;"&amp;CHAR(10)&amp;CHAR(10)</f>
        <v xml:space="preserve">// BNE hFFFF
iaddrbusout[152] = 64'h;
//            opcode
instrbusin[152] = {};
daddrbusout[152] = 64'b;
databusin[152] = 64'b;
databusout[152] = 64'b;
</v>
      </c>
      <c r="D155" s="78"/>
    </row>
    <row r="156" spans="1:4" ht="30" customHeight="1" x14ac:dyDescent="0.25">
      <c r="A156" s="1">
        <v>153</v>
      </c>
      <c r="B156" s="66" t="str">
        <f>"iname["&amp;A156&amp; "] = "&amp;CHAR(34)&amp;CONCATENATE('Instruction Entry'!B156, 'Instruction Entry'!C156, 'Instruction Entry'!D156, 'Instruction Entry'!E156, 'Instruction Entry'!F156, 'Instruction Entry'!G156,'Instruction Entry'!H156, 'Instruction Entry'!I156, 'Instruction Entry'!J156, 'Instruction Entry'!K156, 'Instruction Entry'!L156, 'Instruction Entry'!M156, 'Instruction Entry'!N156, 'Instruction Entry'!O156, 'Instruction Entry'!P156, 'Instruction Entry'!Q156, 'Instruction Entry'!R156, 'Instruction Entry'!S156, 'Instruction Entry'!T156, 'Instruction Entry'!U156, 'Instruction Entry'!V156, 'Instruction Entry'!W156, 'Instruction Entry'!X156, 'Instruction Entry'!Y156, 'Instruction Entry'!Z156, 'Instruction Entry'!AA156, 'Instruction Entry'!AB156)&amp;CHAR(34)&amp;";"</f>
        <v>iname[153] = "BEQ h1000";</v>
      </c>
      <c r="C156" s="67" t="str">
        <f>"// "&amp;CONCATENATE('Instruction Entry'!B156, 'Instruction Entry'!C156, 'Instruction Entry'!D156, 'Instruction Entry'!E156, 'Instruction Entry'!F156, 'Instruction Entry'!G156, 'Instruction Entry'!H156, 'Instruction Entry'!I156, 'Instruction Entry'!J156, 'Instruction Entry'!K156, 'Instruction Entry'!L156, 'Instruction Entry'!M156, 'Instruction Entry'!N156, 'Instruction Entry'!O156, 'Instruction Entry'!P156, 'Instruction Entry'!Q156, 'Instruction Entry'!R156, 'Instruction Entry'!S156, 'Instruction Entry'!T156, 'Instruction Entry'!U156, 'Instruction Entry'!V156, 'Instruction Entry'!W156, 'Instruction Entry'!X156, 'Instruction Entry'!Y156, 'Instruction Entry'!Z156, 'Instruction Entry'!AA156, 'Instruction Entry'!AB156)&amp;CHAR(10)&amp;"iaddrbusout["&amp;A156&amp;"] ="&amp;" 64'h;"&amp;CHAR(10)&amp;"//            opcode"&amp;CHAR(10)&amp;"instrbusin["&amp;A156&amp;"] = {};"&amp;CHAR(10)&amp;CHAR(10)&amp;"daddrbusout["&amp;A156&amp;"] = 64'b;"&amp;CHAR(10)&amp;"databusin["&amp;A156&amp;"] = 64'b;"&amp;CHAR(10)&amp;"databusout["&amp;A156&amp;"] = 64'b;"&amp;CHAR(10)&amp;CHAR(10)</f>
        <v xml:space="preserve">// BEQ h1000
iaddrbusout[153] = 64'h;
//            opcode
instrbusin[153] = {};
daddrbusout[153] = 64'b;
databusin[153] = 64'b;
databusout[153] = 64'b;
</v>
      </c>
      <c r="D156" s="78"/>
    </row>
    <row r="157" spans="1:4" ht="30" customHeight="1" x14ac:dyDescent="0.25">
      <c r="A157" s="1">
        <v>154</v>
      </c>
      <c r="B157" s="66" t="str">
        <f>"iname["&amp;A157&amp; "] = "&amp;CHAR(34)&amp;CONCATENATE('Instruction Entry'!B157, 'Instruction Entry'!C157, 'Instruction Entry'!D157, 'Instruction Entry'!E157, 'Instruction Entry'!F157, 'Instruction Entry'!G157,'Instruction Entry'!H157, 'Instruction Entry'!I157, 'Instruction Entry'!J157, 'Instruction Entry'!K157, 'Instruction Entry'!L157, 'Instruction Entry'!M157, 'Instruction Entry'!N157, 'Instruction Entry'!O157, 'Instruction Entry'!P157, 'Instruction Entry'!Q157, 'Instruction Entry'!R157, 'Instruction Entry'!S157, 'Instruction Entry'!T157, 'Instruction Entry'!U157, 'Instruction Entry'!V157, 'Instruction Entry'!W157, 'Instruction Entry'!X157, 'Instruction Entry'!Y157, 'Instruction Entry'!Z157, 'Instruction Entry'!AA157, 'Instruction Entry'!AB157)&amp;CHAR(34)&amp;";"</f>
        <v>iname[154] = "BLT h1000";</v>
      </c>
      <c r="C157" s="67" t="str">
        <f>"// "&amp;CONCATENATE('Instruction Entry'!B157, 'Instruction Entry'!C157, 'Instruction Entry'!D157, 'Instruction Entry'!E157, 'Instruction Entry'!F157, 'Instruction Entry'!G157, 'Instruction Entry'!H157, 'Instruction Entry'!I157, 'Instruction Entry'!J157, 'Instruction Entry'!K157, 'Instruction Entry'!L157, 'Instruction Entry'!M157, 'Instruction Entry'!N157, 'Instruction Entry'!O157, 'Instruction Entry'!P157, 'Instruction Entry'!Q157, 'Instruction Entry'!R157, 'Instruction Entry'!S157, 'Instruction Entry'!T157, 'Instruction Entry'!U157, 'Instruction Entry'!V157, 'Instruction Entry'!W157, 'Instruction Entry'!X157, 'Instruction Entry'!Y157, 'Instruction Entry'!Z157, 'Instruction Entry'!AA157, 'Instruction Entry'!AB157)&amp;CHAR(10)&amp;"iaddrbusout["&amp;A157&amp;"] ="&amp;" 64'h;"&amp;CHAR(10)&amp;"//            opcode"&amp;CHAR(10)&amp;"instrbusin["&amp;A157&amp;"] = {};"&amp;CHAR(10)&amp;CHAR(10)&amp;"daddrbusout["&amp;A157&amp;"] = 64'b;"&amp;CHAR(10)&amp;"databusin["&amp;A157&amp;"] = 64'b;"&amp;CHAR(10)&amp;"databusout["&amp;A157&amp;"] = 64'b;"&amp;CHAR(10)&amp;CHAR(10)</f>
        <v xml:space="preserve">// BLT h1000
iaddrbusout[154] = 64'h;
//            opcode
instrbusin[154] = {};
daddrbusout[154] = 64'b;
databusin[154] = 64'b;
databusout[154] = 64'b;
</v>
      </c>
      <c r="D157" s="78"/>
    </row>
    <row r="158" spans="1:4" ht="30" customHeight="1" x14ac:dyDescent="0.25">
      <c r="A158" s="1">
        <v>155</v>
      </c>
      <c r="B158" s="66" t="str">
        <f>"iname["&amp;A158&amp; "] = "&amp;CHAR(34)&amp;CONCATENATE('Instruction Entry'!B158, 'Instruction Entry'!C158, 'Instruction Entry'!D158, 'Instruction Entry'!E158, 'Instruction Entry'!F158, 'Instruction Entry'!G158,'Instruction Entry'!H158, 'Instruction Entry'!I158, 'Instruction Entry'!J158, 'Instruction Entry'!K158, 'Instruction Entry'!L158, 'Instruction Entry'!M158, 'Instruction Entry'!N158, 'Instruction Entry'!O158, 'Instruction Entry'!P158, 'Instruction Entry'!Q158, 'Instruction Entry'!R158, 'Instruction Entry'!S158, 'Instruction Entry'!T158, 'Instruction Entry'!U158, 'Instruction Entry'!V158, 'Instruction Entry'!W158, 'Instruction Entry'!X158, 'Instruction Entry'!Y158, 'Instruction Entry'!Z158, 'Instruction Entry'!AA158, 'Instruction Entry'!AB158)&amp;CHAR(34)&amp;";"</f>
        <v>iname[155] = "BGE h1000";</v>
      </c>
      <c r="C158" s="67" t="str">
        <f>"// "&amp;CONCATENATE('Instruction Entry'!B158, 'Instruction Entry'!C158, 'Instruction Entry'!D158, 'Instruction Entry'!E158, 'Instruction Entry'!F158, 'Instruction Entry'!G158, 'Instruction Entry'!H158, 'Instruction Entry'!I158, 'Instruction Entry'!J158, 'Instruction Entry'!K158, 'Instruction Entry'!L158, 'Instruction Entry'!M158, 'Instruction Entry'!N158, 'Instruction Entry'!O158, 'Instruction Entry'!P158, 'Instruction Entry'!Q158, 'Instruction Entry'!R158, 'Instruction Entry'!S158, 'Instruction Entry'!T158, 'Instruction Entry'!U158, 'Instruction Entry'!V158, 'Instruction Entry'!W158, 'Instruction Entry'!X158, 'Instruction Entry'!Y158, 'Instruction Entry'!Z158, 'Instruction Entry'!AA158, 'Instruction Entry'!AB158)&amp;CHAR(10)&amp;"iaddrbusout["&amp;A158&amp;"] ="&amp;" 64'h;"&amp;CHAR(10)&amp;"//            opcode"&amp;CHAR(10)&amp;"instrbusin["&amp;A158&amp;"] = {};"&amp;CHAR(10)&amp;CHAR(10)&amp;"daddrbusout["&amp;A158&amp;"] = 64'b;"&amp;CHAR(10)&amp;"databusin["&amp;A158&amp;"] = 64'b;"&amp;CHAR(10)&amp;"databusout["&amp;A158&amp;"] = 64'b;"&amp;CHAR(10)&amp;CHAR(10)</f>
        <v xml:space="preserve">// BGE h1000
iaddrbusout[155] = 64'h;
//            opcode
instrbusin[155] = {};
daddrbusout[155] = 64'b;
databusin[155] = 64'b;
databusout[155] = 64'b;
</v>
      </c>
      <c r="D158" s="78"/>
    </row>
    <row r="159" spans="1:4" ht="30" customHeight="1" x14ac:dyDescent="0.25">
      <c r="A159" s="1">
        <v>156</v>
      </c>
      <c r="B159" s="66" t="str">
        <f>"iname["&amp;A159&amp; "] = "&amp;CHAR(34)&amp;CONCATENATE('Instruction Entry'!B159, 'Instruction Entry'!C159, 'Instruction Entry'!D159, 'Instruction Entry'!E159, 'Instruction Entry'!F159, 'Instruction Entry'!G159,'Instruction Entry'!H159, 'Instruction Entry'!I159, 'Instruction Entry'!J159, 'Instruction Entry'!K159, 'Instruction Entry'!L159, 'Instruction Entry'!M159, 'Instruction Entry'!N159, 'Instruction Entry'!O159, 'Instruction Entry'!P159, 'Instruction Entry'!Q159, 'Instruction Entry'!R159, 'Instruction Entry'!S159, 'Instruction Entry'!T159, 'Instruction Entry'!U159, 'Instruction Entry'!V159, 'Instruction Entry'!W159, 'Instruction Entry'!X159, 'Instruction Entry'!Y159, 'Instruction Entry'!Z159, 'Instruction Entry'!AA159, 'Instruction Entry'!AB159)&amp;CHAR(34)&amp;";"</f>
        <v>iname[156] = "B h'1000";</v>
      </c>
      <c r="C159" s="67" t="str">
        <f>"// "&amp;CONCATENATE('Instruction Entry'!B159, 'Instruction Entry'!C159, 'Instruction Entry'!D159, 'Instruction Entry'!E159, 'Instruction Entry'!F159, 'Instruction Entry'!G159, 'Instruction Entry'!H159, 'Instruction Entry'!I159, 'Instruction Entry'!J159, 'Instruction Entry'!K159, 'Instruction Entry'!L159, 'Instruction Entry'!M159, 'Instruction Entry'!N159, 'Instruction Entry'!O159, 'Instruction Entry'!P159, 'Instruction Entry'!Q159, 'Instruction Entry'!R159, 'Instruction Entry'!S159, 'Instruction Entry'!T159, 'Instruction Entry'!U159, 'Instruction Entry'!V159, 'Instruction Entry'!W159, 'Instruction Entry'!X159, 'Instruction Entry'!Y159, 'Instruction Entry'!Z159, 'Instruction Entry'!AA159, 'Instruction Entry'!AB159)&amp;CHAR(10)&amp;"iaddrbusout["&amp;A159&amp;"] ="&amp;" 64'h;"&amp;CHAR(10)&amp;"//            opcode"&amp;CHAR(10)&amp;"instrbusin["&amp;A159&amp;"] = {};"&amp;CHAR(10)&amp;CHAR(10)&amp;"daddrbusout["&amp;A159&amp;"] = 64'b;"&amp;CHAR(10)&amp;"databusin["&amp;A159&amp;"] = 64'b;"&amp;CHAR(10)&amp;"databusout["&amp;A159&amp;"] = 64'b;"&amp;CHAR(10)&amp;CHAR(10)</f>
        <v xml:space="preserve">// B h'1000
iaddrbusout[156] = 64'h;
//            opcode
instrbusin[156] = {};
daddrbusout[156] = 64'b;
databusin[156] = 64'b;
databusout[156] = 64'b;
</v>
      </c>
      <c r="D159" s="78"/>
    </row>
    <row r="160" spans="1:4" ht="30" customHeight="1" x14ac:dyDescent="0.25">
      <c r="A160" s="1">
        <v>157</v>
      </c>
      <c r="B160" s="66" t="str">
        <f>"iname["&amp;A160&amp; "] = "&amp;CHAR(34)&amp;CONCATENATE('Instruction Entry'!B160, 'Instruction Entry'!C160, 'Instruction Entry'!D160, 'Instruction Entry'!E160, 'Instruction Entry'!F160, 'Instruction Entry'!G160,'Instruction Entry'!H160, 'Instruction Entry'!I160, 'Instruction Entry'!J160, 'Instruction Entry'!K160, 'Instruction Entry'!L160, 'Instruction Entry'!M160, 'Instruction Entry'!N160, 'Instruction Entry'!O160, 'Instruction Entry'!P160, 'Instruction Entry'!Q160, 'Instruction Entry'!R160, 'Instruction Entry'!S160, 'Instruction Entry'!T160, 'Instruction Entry'!U160, 'Instruction Entry'!V160, 'Instruction Entry'!W160, 'Instruction Entry'!X160, 'Instruction Entry'!Y160, 'Instruction Entry'!Z160, 'Instruction Entry'!AA160, 'Instruction Entry'!AB160)&amp;CHAR(34)&amp;";"</f>
        <v>iname[157] = "BEQ h1000";</v>
      </c>
      <c r="C160" s="67" t="str">
        <f>"// "&amp;CONCATENATE('Instruction Entry'!B160, 'Instruction Entry'!C160, 'Instruction Entry'!D160, 'Instruction Entry'!E160, 'Instruction Entry'!F160, 'Instruction Entry'!G160, 'Instruction Entry'!H160, 'Instruction Entry'!I160, 'Instruction Entry'!J160, 'Instruction Entry'!K160, 'Instruction Entry'!L160, 'Instruction Entry'!M160, 'Instruction Entry'!N160, 'Instruction Entry'!O160, 'Instruction Entry'!P160, 'Instruction Entry'!Q160, 'Instruction Entry'!R160, 'Instruction Entry'!S160, 'Instruction Entry'!T160, 'Instruction Entry'!U160, 'Instruction Entry'!V160, 'Instruction Entry'!W160, 'Instruction Entry'!X160, 'Instruction Entry'!Y160, 'Instruction Entry'!Z160, 'Instruction Entry'!AA160, 'Instruction Entry'!AB160)&amp;CHAR(10)&amp;"iaddrbusout["&amp;A160&amp;"] ="&amp;" 64'h;"&amp;CHAR(10)&amp;"//            opcode"&amp;CHAR(10)&amp;"instrbusin["&amp;A160&amp;"] = {};"&amp;CHAR(10)&amp;CHAR(10)&amp;"daddrbusout["&amp;A160&amp;"] = 64'b;"&amp;CHAR(10)&amp;"databusin["&amp;A160&amp;"] = 64'b;"&amp;CHAR(10)&amp;"databusout["&amp;A160&amp;"] = 64'b;"&amp;CHAR(10)&amp;CHAR(10)</f>
        <v xml:space="preserve">// BEQ h1000
iaddrbusout[157] = 64'h;
//            opcode
instrbusin[157] = {};
daddrbusout[157] = 64'b;
databusin[157] = 64'b;
databusout[157] = 64'b;
</v>
      </c>
      <c r="D160" s="78"/>
    </row>
    <row r="161" spans="1:4" ht="30" customHeight="1" x14ac:dyDescent="0.25">
      <c r="A161" s="1">
        <v>158</v>
      </c>
      <c r="B161" s="66" t="str">
        <f>"iname["&amp;A161&amp; "] = "&amp;CHAR(34)&amp;CONCATENATE('Instruction Entry'!B161, 'Instruction Entry'!C161, 'Instruction Entry'!D161, 'Instruction Entry'!E161, 'Instruction Entry'!F161, 'Instruction Entry'!G161,'Instruction Entry'!H161, 'Instruction Entry'!I161, 'Instruction Entry'!J161, 'Instruction Entry'!K161, 'Instruction Entry'!L161, 'Instruction Entry'!M161, 'Instruction Entry'!N161, 'Instruction Entry'!O161, 'Instruction Entry'!P161, 'Instruction Entry'!Q161, 'Instruction Entry'!R161, 'Instruction Entry'!S161, 'Instruction Entry'!T161, 'Instruction Entry'!U161, 'Instruction Entry'!V161, 'Instruction Entry'!W161, 'Instruction Entry'!X161, 'Instruction Entry'!Y161, 'Instruction Entry'!Z161, 'Instruction Entry'!AA161, 'Instruction Entry'!AB161)&amp;CHAR(34)&amp;";"</f>
        <v>iname[158] = "BNE h1000";</v>
      </c>
      <c r="C161" s="67" t="str">
        <f>"// "&amp;CONCATENATE('Instruction Entry'!B161, 'Instruction Entry'!C161, 'Instruction Entry'!D161, 'Instruction Entry'!E161, 'Instruction Entry'!F161, 'Instruction Entry'!G161, 'Instruction Entry'!H161, 'Instruction Entry'!I161, 'Instruction Entry'!J161, 'Instruction Entry'!K161, 'Instruction Entry'!L161, 'Instruction Entry'!M161, 'Instruction Entry'!N161, 'Instruction Entry'!O161, 'Instruction Entry'!P161, 'Instruction Entry'!Q161, 'Instruction Entry'!R161, 'Instruction Entry'!S161, 'Instruction Entry'!T161, 'Instruction Entry'!U161, 'Instruction Entry'!V161, 'Instruction Entry'!W161, 'Instruction Entry'!X161, 'Instruction Entry'!Y161, 'Instruction Entry'!Z161, 'Instruction Entry'!AA161, 'Instruction Entry'!AB161)&amp;CHAR(10)&amp;"iaddrbusout["&amp;A161&amp;"] ="&amp;" 64'h;"&amp;CHAR(10)&amp;"//            opcode"&amp;CHAR(10)&amp;"instrbusin["&amp;A161&amp;"] = {};"&amp;CHAR(10)&amp;CHAR(10)&amp;"daddrbusout["&amp;A161&amp;"] = 64'b;"&amp;CHAR(10)&amp;"databusin["&amp;A161&amp;"] = 64'b;"&amp;CHAR(10)&amp;"databusout["&amp;A161&amp;"] = 64'b;"&amp;CHAR(10)&amp;CHAR(10)</f>
        <v xml:space="preserve">// BNE h1000
iaddrbusout[158] = 64'h;
//            opcode
instrbusin[158] = {};
daddrbusout[158] = 64'b;
databusin[158] = 64'b;
databusout[158] = 64'b;
</v>
      </c>
      <c r="D161" s="78"/>
    </row>
    <row r="162" spans="1:4" ht="30" customHeight="1" x14ac:dyDescent="0.25">
      <c r="A162" s="1">
        <v>159</v>
      </c>
      <c r="B162" s="66" t="str">
        <f>"iname["&amp;A162&amp; "] = "&amp;CHAR(34)&amp;CONCATENATE('Instruction Entry'!B162, 'Instruction Entry'!C162, 'Instruction Entry'!D162, 'Instruction Entry'!E162, 'Instruction Entry'!F162, 'Instruction Entry'!G162,'Instruction Entry'!H162, 'Instruction Entry'!I162, 'Instruction Entry'!J162, 'Instruction Entry'!K162, 'Instruction Entry'!L162, 'Instruction Entry'!M162, 'Instruction Entry'!N162, 'Instruction Entry'!O162, 'Instruction Entry'!P162, 'Instruction Entry'!Q162, 'Instruction Entry'!R162, 'Instruction Entry'!S162, 'Instruction Entry'!T162, 'Instruction Entry'!U162, 'Instruction Entry'!V162, 'Instruction Entry'!W162, 'Instruction Entry'!X162, 'Instruction Entry'!Y162, 'Instruction Entry'!Z162, 'Instruction Entry'!AA162, 'Instruction Entry'!AB162)&amp;CHAR(34)&amp;";"</f>
        <v>iname[159] = "BEQ h1000";</v>
      </c>
      <c r="C162" s="67" t="str">
        <f>"// "&amp;CONCATENATE('Instruction Entry'!B162, 'Instruction Entry'!C162, 'Instruction Entry'!D162, 'Instruction Entry'!E162, 'Instruction Entry'!F162, 'Instruction Entry'!G162, 'Instruction Entry'!H162, 'Instruction Entry'!I162, 'Instruction Entry'!J162, 'Instruction Entry'!K162, 'Instruction Entry'!L162, 'Instruction Entry'!M162, 'Instruction Entry'!N162, 'Instruction Entry'!O162, 'Instruction Entry'!P162, 'Instruction Entry'!Q162, 'Instruction Entry'!R162, 'Instruction Entry'!S162, 'Instruction Entry'!T162, 'Instruction Entry'!U162, 'Instruction Entry'!V162, 'Instruction Entry'!W162, 'Instruction Entry'!X162, 'Instruction Entry'!Y162, 'Instruction Entry'!Z162, 'Instruction Entry'!AA162, 'Instruction Entry'!AB162)&amp;CHAR(10)&amp;"iaddrbusout["&amp;A162&amp;"] ="&amp;" 64'h;"&amp;CHAR(10)&amp;"//            opcode"&amp;CHAR(10)&amp;"instrbusin["&amp;A162&amp;"] = {};"&amp;CHAR(10)&amp;CHAR(10)&amp;"daddrbusout["&amp;A162&amp;"] = 64'b;"&amp;CHAR(10)&amp;"databusin["&amp;A162&amp;"] = 64'b;"&amp;CHAR(10)&amp;"databusout["&amp;A162&amp;"] = 64'b;"&amp;CHAR(10)&amp;CHAR(10)</f>
        <v xml:space="preserve">// BEQ h1000
iaddrbusout[159] = 64'h;
//            opcode
instrbusin[159] = {};
daddrbusout[159] = 64'b;
databusin[159] = 64'b;
databusout[159] = 64'b;
</v>
      </c>
      <c r="D162" s="78"/>
    </row>
    <row r="163" spans="1:4" ht="30" customHeight="1" x14ac:dyDescent="0.25">
      <c r="A163" s="1">
        <v>160</v>
      </c>
      <c r="B163" s="66" t="str">
        <f>"iname["&amp;A163&amp; "] = "&amp;CHAR(34)&amp;CONCATENATE('Instruction Entry'!B163, 'Instruction Entry'!C163, 'Instruction Entry'!D163, 'Instruction Entry'!E163, 'Instruction Entry'!F163, 'Instruction Entry'!G163,'Instruction Entry'!H163, 'Instruction Entry'!I163, 'Instruction Entry'!J163, 'Instruction Entry'!K163, 'Instruction Entry'!L163, 'Instruction Entry'!M163, 'Instruction Entry'!N163, 'Instruction Entry'!O163, 'Instruction Entry'!P163, 'Instruction Entry'!Q163, 'Instruction Entry'!R163, 'Instruction Entry'!S163, 'Instruction Entry'!T163, 'Instruction Entry'!U163, 'Instruction Entry'!V163, 'Instruction Entry'!W163, 'Instruction Entry'!X163, 'Instruction Entry'!Y163, 'Instruction Entry'!Z163, 'Instruction Entry'!AA163, 'Instruction Entry'!AB163)&amp;CHAR(34)&amp;";"</f>
        <v>iname[160] = "BLT h1000";</v>
      </c>
      <c r="C163" s="67" t="str">
        <f>"// "&amp;CONCATENATE('Instruction Entry'!B163, 'Instruction Entry'!C163, 'Instruction Entry'!D163, 'Instruction Entry'!E163, 'Instruction Entry'!F163, 'Instruction Entry'!G163, 'Instruction Entry'!H163, 'Instruction Entry'!I163, 'Instruction Entry'!J163, 'Instruction Entry'!K163, 'Instruction Entry'!L163, 'Instruction Entry'!M163, 'Instruction Entry'!N163, 'Instruction Entry'!O163, 'Instruction Entry'!P163, 'Instruction Entry'!Q163, 'Instruction Entry'!R163, 'Instruction Entry'!S163, 'Instruction Entry'!T163, 'Instruction Entry'!U163, 'Instruction Entry'!V163, 'Instruction Entry'!W163, 'Instruction Entry'!X163, 'Instruction Entry'!Y163, 'Instruction Entry'!Z163, 'Instruction Entry'!AA163, 'Instruction Entry'!AB163)&amp;CHAR(10)&amp;"iaddrbusout["&amp;A163&amp;"] ="&amp;" 64'h;"&amp;CHAR(10)&amp;"//            opcode"&amp;CHAR(10)&amp;"instrbusin["&amp;A163&amp;"] = {};"&amp;CHAR(10)&amp;CHAR(10)&amp;"daddrbusout["&amp;A163&amp;"] = 64'b;"&amp;CHAR(10)&amp;"databusin["&amp;A163&amp;"] = 64'b;"&amp;CHAR(10)&amp;"databusout["&amp;A163&amp;"] = 64'b;"&amp;CHAR(10)&amp;CHAR(10)</f>
        <v xml:space="preserve">// BLT h1000
iaddrbusout[160] = 64'h;
//            opcode
instrbusin[160] = {};
daddrbusout[160] = 64'b;
databusin[160] = 64'b;
databusout[160] = 64'b;
</v>
      </c>
      <c r="D163" s="78"/>
    </row>
    <row r="164" spans="1:4" ht="30" customHeight="1" x14ac:dyDescent="0.25">
      <c r="A164" s="1">
        <v>161</v>
      </c>
      <c r="B164" s="66" t="str">
        <f>"iname["&amp;A164&amp; "] = "&amp;CHAR(34)&amp;CONCATENATE('Instruction Entry'!B164, 'Instruction Entry'!C164, 'Instruction Entry'!D164, 'Instruction Entry'!E164, 'Instruction Entry'!F164, 'Instruction Entry'!G164,'Instruction Entry'!H164, 'Instruction Entry'!I164, 'Instruction Entry'!J164, 'Instruction Entry'!K164, 'Instruction Entry'!L164, 'Instruction Entry'!M164, 'Instruction Entry'!N164, 'Instruction Entry'!O164, 'Instruction Entry'!P164, 'Instruction Entry'!Q164, 'Instruction Entry'!R164, 'Instruction Entry'!S164, 'Instruction Entry'!T164, 'Instruction Entry'!U164, 'Instruction Entry'!V164, 'Instruction Entry'!W164, 'Instruction Entry'!X164, 'Instruction Entry'!Y164, 'Instruction Entry'!Z164, 'Instruction Entry'!AA164, 'Instruction Entry'!AB164)&amp;CHAR(34)&amp;";"</f>
        <v>iname[161] = "BGE h1000";</v>
      </c>
      <c r="C164" s="67" t="str">
        <f>"// "&amp;CONCATENATE('Instruction Entry'!B164, 'Instruction Entry'!C164, 'Instruction Entry'!D164, 'Instruction Entry'!E164, 'Instruction Entry'!F164, 'Instruction Entry'!G164, 'Instruction Entry'!H164, 'Instruction Entry'!I164, 'Instruction Entry'!J164, 'Instruction Entry'!K164, 'Instruction Entry'!L164, 'Instruction Entry'!M164, 'Instruction Entry'!N164, 'Instruction Entry'!O164, 'Instruction Entry'!P164, 'Instruction Entry'!Q164, 'Instruction Entry'!R164, 'Instruction Entry'!S164, 'Instruction Entry'!T164, 'Instruction Entry'!U164, 'Instruction Entry'!V164, 'Instruction Entry'!W164, 'Instruction Entry'!X164, 'Instruction Entry'!Y164, 'Instruction Entry'!Z164, 'Instruction Entry'!AA164, 'Instruction Entry'!AB164)&amp;CHAR(10)&amp;"iaddrbusout["&amp;A164&amp;"] ="&amp;" 64'h;"&amp;CHAR(10)&amp;"//            opcode"&amp;CHAR(10)&amp;"instrbusin["&amp;A164&amp;"] = {};"&amp;CHAR(10)&amp;CHAR(10)&amp;"daddrbusout["&amp;A164&amp;"] = 64'b;"&amp;CHAR(10)&amp;"databusin["&amp;A164&amp;"] = 64'b;"&amp;CHAR(10)&amp;"databusout["&amp;A164&amp;"] = 64'b;"&amp;CHAR(10)&amp;CHAR(10)</f>
        <v xml:space="preserve">// BGE h1000
iaddrbusout[161] = 64'h;
//            opcode
instrbusin[161] = {};
daddrbusout[161] = 64'b;
databusin[161] = 64'b;
databusout[161] = 64'b;
</v>
      </c>
      <c r="D164" s="78"/>
    </row>
    <row r="165" spans="1:4" ht="30" customHeight="1" x14ac:dyDescent="0.25">
      <c r="A165" s="1">
        <v>162</v>
      </c>
      <c r="B165" s="66" t="str">
        <f>"iname["&amp;A165&amp; "] = "&amp;CHAR(34)&amp;CONCATENATE('Instruction Entry'!B165, 'Instruction Entry'!C165, 'Instruction Entry'!D165, 'Instruction Entry'!E165, 'Instruction Entry'!F165, 'Instruction Entry'!G165,'Instruction Entry'!H165, 'Instruction Entry'!I165, 'Instruction Entry'!J165, 'Instruction Entry'!K165, 'Instruction Entry'!L165, 'Instruction Entry'!M165, 'Instruction Entry'!N165, 'Instruction Entry'!O165, 'Instruction Entry'!P165, 'Instruction Entry'!Q165, 'Instruction Entry'!R165, 'Instruction Entry'!S165, 'Instruction Entry'!T165, 'Instruction Entry'!U165, 'Instruction Entry'!V165, 'Instruction Entry'!W165, 'Instruction Entry'!X165, 'Instruction Entry'!Y165, 'Instruction Entry'!Z165, 'Instruction Entry'!AA165, 'Instruction Entry'!AB165)&amp;CHAR(34)&amp;";"</f>
        <v>iname[162] = "BNE h1000";</v>
      </c>
      <c r="C165" s="67" t="str">
        <f>"// "&amp;CONCATENATE('Instruction Entry'!B165, 'Instruction Entry'!C165, 'Instruction Entry'!D165, 'Instruction Entry'!E165, 'Instruction Entry'!F165, 'Instruction Entry'!G165, 'Instruction Entry'!H165, 'Instruction Entry'!I165, 'Instruction Entry'!J165, 'Instruction Entry'!K165, 'Instruction Entry'!L165, 'Instruction Entry'!M165, 'Instruction Entry'!N165, 'Instruction Entry'!O165, 'Instruction Entry'!P165, 'Instruction Entry'!Q165, 'Instruction Entry'!R165, 'Instruction Entry'!S165, 'Instruction Entry'!T165, 'Instruction Entry'!U165, 'Instruction Entry'!V165, 'Instruction Entry'!W165, 'Instruction Entry'!X165, 'Instruction Entry'!Y165, 'Instruction Entry'!Z165, 'Instruction Entry'!AA165, 'Instruction Entry'!AB165)&amp;CHAR(10)&amp;"iaddrbusout["&amp;A165&amp;"] ="&amp;" 64'h;"&amp;CHAR(10)&amp;"//            opcode"&amp;CHAR(10)&amp;"instrbusin["&amp;A165&amp;"] = {};"&amp;CHAR(10)&amp;CHAR(10)&amp;"daddrbusout["&amp;A165&amp;"] = 64'b;"&amp;CHAR(10)&amp;"databusin["&amp;A165&amp;"] = 64'b;"&amp;CHAR(10)&amp;"databusout["&amp;A165&amp;"] = 64'b;"&amp;CHAR(10)&amp;CHAR(10)</f>
        <v xml:space="preserve">// BNE h1000
iaddrbusout[162] = 64'h;
//            opcode
instrbusin[162] = {};
daddrbusout[162] = 64'b;
databusin[162] = 64'b;
databusout[162] = 64'b;
</v>
      </c>
      <c r="D165" s="78"/>
    </row>
    <row r="166" spans="1:4" ht="30" customHeight="1" x14ac:dyDescent="0.25">
      <c r="A166" s="1">
        <v>163</v>
      </c>
      <c r="B166" s="66" t="str">
        <f>"iname["&amp;A166&amp; "] = "&amp;CHAR(34)&amp;CONCATENATE('Instruction Entry'!B166, 'Instruction Entry'!C166, 'Instruction Entry'!D166, 'Instruction Entry'!E166, 'Instruction Entry'!F166, 'Instruction Entry'!G166,'Instruction Entry'!H166, 'Instruction Entry'!I166, 'Instruction Entry'!J166, 'Instruction Entry'!K166, 'Instruction Entry'!L166, 'Instruction Entry'!M166, 'Instruction Entry'!N166, 'Instruction Entry'!O166, 'Instruction Entry'!P166, 'Instruction Entry'!Q166, 'Instruction Entry'!R166, 'Instruction Entry'!S166, 'Instruction Entry'!T166, 'Instruction Entry'!U166, 'Instruction Entry'!V166, 'Instruction Entry'!W166, 'Instruction Entry'!X166, 'Instruction Entry'!Y166, 'Instruction Entry'!Z166, 'Instruction Entry'!AA166, 'Instruction Entry'!AB166)&amp;CHAR(34)&amp;";"</f>
        <v>iname[163] = "SUBS R31, R31, R31";</v>
      </c>
      <c r="C166" s="67" t="str">
        <f>"// "&amp;CONCATENATE('Instruction Entry'!B166, 'Instruction Entry'!C166, 'Instruction Entry'!D166, 'Instruction Entry'!E166, 'Instruction Entry'!F166, 'Instruction Entry'!G166, 'Instruction Entry'!H166, 'Instruction Entry'!I166, 'Instruction Entry'!J166, 'Instruction Entry'!K166, 'Instruction Entry'!L166, 'Instruction Entry'!M166, 'Instruction Entry'!N166, 'Instruction Entry'!O166, 'Instruction Entry'!P166, 'Instruction Entry'!Q166, 'Instruction Entry'!R166, 'Instruction Entry'!S166, 'Instruction Entry'!T166, 'Instruction Entry'!U166, 'Instruction Entry'!V166, 'Instruction Entry'!W166, 'Instruction Entry'!X166, 'Instruction Entry'!Y166, 'Instruction Entry'!Z166, 'Instruction Entry'!AA166, 'Instruction Entry'!AB166)&amp;CHAR(10)&amp;"iaddrbusout["&amp;A166&amp;"] ="&amp;" 64'h;"&amp;CHAR(10)&amp;"//            opcode"&amp;CHAR(10)&amp;"instrbusin["&amp;A166&amp;"] = {};"&amp;CHAR(10)&amp;CHAR(10)&amp;"daddrbusout["&amp;A166&amp;"] = 64'b;"&amp;CHAR(10)&amp;"databusin["&amp;A166&amp;"] = 64'b;"&amp;CHAR(10)&amp;"databusout["&amp;A166&amp;"] = 64'b;"&amp;CHAR(10)&amp;CHAR(10)</f>
        <v xml:space="preserve">// SUBS R31, R31, R31
iaddrbusout[163] = 64'h;
//            opcode
instrbusin[163] = {};
daddrbusout[163] = 64'b;
databusin[163] = 64'b;
databusout[163] = 64'b;
</v>
      </c>
      <c r="D166" s="78"/>
    </row>
    <row r="167" spans="1:4" ht="30" customHeight="1" x14ac:dyDescent="0.25">
      <c r="A167" s="1">
        <v>164</v>
      </c>
      <c r="B167" s="66" t="str">
        <f>"iname["&amp;A167&amp; "] = "&amp;CHAR(34)&amp;CONCATENATE('Instruction Entry'!B167, 'Instruction Entry'!C167, 'Instruction Entry'!D167, 'Instruction Entry'!E167, 'Instruction Entry'!F167, 'Instruction Entry'!G167,'Instruction Entry'!H167, 'Instruction Entry'!I167, 'Instruction Entry'!J167, 'Instruction Entry'!K167, 'Instruction Entry'!L167, 'Instruction Entry'!M167, 'Instruction Entry'!N167, 'Instruction Entry'!O167, 'Instruction Entry'!P167, 'Instruction Entry'!Q167, 'Instruction Entry'!R167, 'Instruction Entry'!S167, 'Instruction Entry'!T167, 'Instruction Entry'!U167, 'Instruction Entry'!V167, 'Instruction Entry'!W167, 'Instruction Entry'!X167, 'Instruction Entry'!Y167, 'Instruction Entry'!Z167, 'Instruction Entry'!AA167, 'Instruction Entry'!AB167)&amp;CHAR(34)&amp;";"</f>
        <v>iname[164] = "BLT h1000";</v>
      </c>
      <c r="C167" s="67" t="str">
        <f>"// "&amp;CONCATENATE('Instruction Entry'!B167, 'Instruction Entry'!C167, 'Instruction Entry'!D167, 'Instruction Entry'!E167, 'Instruction Entry'!F167, 'Instruction Entry'!G167, 'Instruction Entry'!H167, 'Instruction Entry'!I167, 'Instruction Entry'!J167, 'Instruction Entry'!K167, 'Instruction Entry'!L167, 'Instruction Entry'!M167, 'Instruction Entry'!N167, 'Instruction Entry'!O167, 'Instruction Entry'!P167, 'Instruction Entry'!Q167, 'Instruction Entry'!R167, 'Instruction Entry'!S167, 'Instruction Entry'!T167, 'Instruction Entry'!U167, 'Instruction Entry'!V167, 'Instruction Entry'!W167, 'Instruction Entry'!X167, 'Instruction Entry'!Y167, 'Instruction Entry'!Z167, 'Instruction Entry'!AA167, 'Instruction Entry'!AB167)&amp;CHAR(10)&amp;"iaddrbusout["&amp;A167&amp;"] ="&amp;" 64'h;"&amp;CHAR(10)&amp;"//            opcode"&amp;CHAR(10)&amp;"instrbusin["&amp;A167&amp;"] = {};"&amp;CHAR(10)&amp;CHAR(10)&amp;"daddrbusout["&amp;A167&amp;"] = 64'b;"&amp;CHAR(10)&amp;"databusin["&amp;A167&amp;"] = 64'b;"&amp;CHAR(10)&amp;"databusout["&amp;A167&amp;"] = 64'b;"&amp;CHAR(10)&amp;CHAR(10)</f>
        <v xml:space="preserve">// BLT h1000
iaddrbusout[164] = 64'h;
//            opcode
instrbusin[164] = {};
daddrbusout[164] = 64'b;
databusin[164] = 64'b;
databusout[164] = 64'b;
</v>
      </c>
      <c r="D167" s="78"/>
    </row>
    <row r="168" spans="1:4" ht="30" customHeight="1" x14ac:dyDescent="0.25">
      <c r="A168" s="1">
        <v>165</v>
      </c>
      <c r="B168" s="66" t="str">
        <f>"iname["&amp;A168&amp; "] = "&amp;CHAR(34)&amp;CONCATENATE('Instruction Entry'!B168, 'Instruction Entry'!C168, 'Instruction Entry'!D168, 'Instruction Entry'!E168, 'Instruction Entry'!F168, 'Instruction Entry'!G168,'Instruction Entry'!H168, 'Instruction Entry'!I168, 'Instruction Entry'!J168, 'Instruction Entry'!K168, 'Instruction Entry'!L168, 'Instruction Entry'!M168, 'Instruction Entry'!N168, 'Instruction Entry'!O168, 'Instruction Entry'!P168, 'Instruction Entry'!Q168, 'Instruction Entry'!R168, 'Instruction Entry'!S168, 'Instruction Entry'!T168, 'Instruction Entry'!U168, 'Instruction Entry'!V168, 'Instruction Entry'!W168, 'Instruction Entry'!X168, 'Instruction Entry'!Y168, 'Instruction Entry'!Z168, 'Instruction Entry'!AA168, 'Instruction Entry'!AB168)&amp;CHAR(34)&amp;";"</f>
        <v>iname[165] = "SUBS R31, R10, R11";</v>
      </c>
      <c r="C168" s="67" t="str">
        <f>"// "&amp;CONCATENATE('Instruction Entry'!B168, 'Instruction Entry'!C168, 'Instruction Entry'!D168, 'Instruction Entry'!E168, 'Instruction Entry'!F168, 'Instruction Entry'!G168, 'Instruction Entry'!H168, 'Instruction Entry'!I168, 'Instruction Entry'!J168, 'Instruction Entry'!K168, 'Instruction Entry'!L168, 'Instruction Entry'!M168, 'Instruction Entry'!N168, 'Instruction Entry'!O168, 'Instruction Entry'!P168, 'Instruction Entry'!Q168, 'Instruction Entry'!R168, 'Instruction Entry'!S168, 'Instruction Entry'!T168, 'Instruction Entry'!U168, 'Instruction Entry'!V168, 'Instruction Entry'!W168, 'Instruction Entry'!X168, 'Instruction Entry'!Y168, 'Instruction Entry'!Z168, 'Instruction Entry'!AA168, 'Instruction Entry'!AB168)&amp;CHAR(10)&amp;"iaddrbusout["&amp;A168&amp;"] ="&amp;" 64'h;"&amp;CHAR(10)&amp;"//            opcode"&amp;CHAR(10)&amp;"instrbusin["&amp;A168&amp;"] = {};"&amp;CHAR(10)&amp;CHAR(10)&amp;"daddrbusout["&amp;A168&amp;"] = 64'b;"&amp;CHAR(10)&amp;"databusin["&amp;A168&amp;"] = 64'b;"&amp;CHAR(10)&amp;"databusout["&amp;A168&amp;"] = 64'b;"&amp;CHAR(10)&amp;CHAR(10)</f>
        <v xml:space="preserve">// SUBS R31, R10, R11
iaddrbusout[165] = 64'h;
//            opcode
instrbusin[165] = {};
daddrbusout[165] = 64'b;
databusin[165] = 64'b;
databusout[165] = 64'b;
</v>
      </c>
      <c r="D168" s="78"/>
    </row>
    <row r="169" spans="1:4" ht="30" customHeight="1" x14ac:dyDescent="0.25">
      <c r="A169" s="1">
        <v>166</v>
      </c>
      <c r="B169" s="66" t="str">
        <f>"iname["&amp;A169&amp; "] = "&amp;CHAR(34)&amp;CONCATENATE('Instruction Entry'!B169, 'Instruction Entry'!C169, 'Instruction Entry'!D169, 'Instruction Entry'!E169, 'Instruction Entry'!F169, 'Instruction Entry'!G169,'Instruction Entry'!H169, 'Instruction Entry'!I169, 'Instruction Entry'!J169, 'Instruction Entry'!K169, 'Instruction Entry'!L169, 'Instruction Entry'!M169, 'Instruction Entry'!N169, 'Instruction Entry'!O169, 'Instruction Entry'!P169, 'Instruction Entry'!Q169, 'Instruction Entry'!R169, 'Instruction Entry'!S169, 'Instruction Entry'!T169, 'Instruction Entry'!U169, 'Instruction Entry'!V169, 'Instruction Entry'!W169, 'Instruction Entry'!X169, 'Instruction Entry'!Y169, 'Instruction Entry'!Z169, 'Instruction Entry'!AA169, 'Instruction Entry'!AB169)&amp;CHAR(34)&amp;";"</f>
        <v>iname[166] = "BGE h1000";</v>
      </c>
      <c r="C169" s="67" t="str">
        <f>"// "&amp;CONCATENATE('Instruction Entry'!B169, 'Instruction Entry'!C169, 'Instruction Entry'!D169, 'Instruction Entry'!E169, 'Instruction Entry'!F169, 'Instruction Entry'!G169, 'Instruction Entry'!H169, 'Instruction Entry'!I169, 'Instruction Entry'!J169, 'Instruction Entry'!K169, 'Instruction Entry'!L169, 'Instruction Entry'!M169, 'Instruction Entry'!N169, 'Instruction Entry'!O169, 'Instruction Entry'!P169, 'Instruction Entry'!Q169, 'Instruction Entry'!R169, 'Instruction Entry'!S169, 'Instruction Entry'!T169, 'Instruction Entry'!U169, 'Instruction Entry'!V169, 'Instruction Entry'!W169, 'Instruction Entry'!X169, 'Instruction Entry'!Y169, 'Instruction Entry'!Z169, 'Instruction Entry'!AA169, 'Instruction Entry'!AB169)&amp;CHAR(10)&amp;"iaddrbusout["&amp;A169&amp;"] ="&amp;" 64'h;"&amp;CHAR(10)&amp;"//            opcode"&amp;CHAR(10)&amp;"instrbusin["&amp;A169&amp;"] = {};"&amp;CHAR(10)&amp;CHAR(10)&amp;"daddrbusout["&amp;A169&amp;"] = 64'b;"&amp;CHAR(10)&amp;"databusin["&amp;A169&amp;"] = 64'b;"&amp;CHAR(10)&amp;"databusout["&amp;A169&amp;"] = 64'b;"&amp;CHAR(10)&amp;CHAR(10)</f>
        <v xml:space="preserve">// BGE h1000
iaddrbusout[166] = 64'h;
//            opcode
instrbusin[166] = {};
daddrbusout[166] = 64'b;
databusin[166] = 64'b;
databusout[166] = 64'b;
</v>
      </c>
      <c r="D169" s="78"/>
    </row>
    <row r="170" spans="1:4" ht="30" customHeight="1" x14ac:dyDescent="0.25">
      <c r="A170" s="1">
        <v>167</v>
      </c>
      <c r="B170" s="66" t="str">
        <f>"iname["&amp;A170&amp; "] = "&amp;CHAR(34)&amp;CONCATENATE('Instruction Entry'!B170, 'Instruction Entry'!C170, 'Instruction Entry'!D170, 'Instruction Entry'!E170, 'Instruction Entry'!F170, 'Instruction Entry'!G170,'Instruction Entry'!H170, 'Instruction Entry'!I170, 'Instruction Entry'!J170, 'Instruction Entry'!K170, 'Instruction Entry'!L170, 'Instruction Entry'!M170, 'Instruction Entry'!N170, 'Instruction Entry'!O170, 'Instruction Entry'!P170, 'Instruction Entry'!Q170, 'Instruction Entry'!R170, 'Instruction Entry'!S170, 'Instruction Entry'!T170, 'Instruction Entry'!U170, 'Instruction Entry'!V170, 'Instruction Entry'!W170, 'Instruction Entry'!X170, 'Instruction Entry'!Y170, 'Instruction Entry'!Z170, 'Instruction Entry'!AA170, 'Instruction Entry'!AB170)&amp;CHAR(34)&amp;";"</f>
        <v>iname[167] = "CBNZ R31 #10";</v>
      </c>
      <c r="C170" s="67" t="str">
        <f>"// "&amp;CONCATENATE('Instruction Entry'!B170, 'Instruction Entry'!C170, 'Instruction Entry'!D170, 'Instruction Entry'!E170, 'Instruction Entry'!F170, 'Instruction Entry'!G170, 'Instruction Entry'!H170, 'Instruction Entry'!I170, 'Instruction Entry'!J170, 'Instruction Entry'!K170, 'Instruction Entry'!L170, 'Instruction Entry'!M170, 'Instruction Entry'!N170, 'Instruction Entry'!O170, 'Instruction Entry'!P170, 'Instruction Entry'!Q170, 'Instruction Entry'!R170, 'Instruction Entry'!S170, 'Instruction Entry'!T170, 'Instruction Entry'!U170, 'Instruction Entry'!V170, 'Instruction Entry'!W170, 'Instruction Entry'!X170, 'Instruction Entry'!Y170, 'Instruction Entry'!Z170, 'Instruction Entry'!AA170, 'Instruction Entry'!AB170)&amp;CHAR(10)&amp;"iaddrbusout["&amp;A170&amp;"] ="&amp;" 64'h;"&amp;CHAR(10)&amp;"//            opcode"&amp;CHAR(10)&amp;"instrbusin["&amp;A170&amp;"] = {};"&amp;CHAR(10)&amp;CHAR(10)&amp;"daddrbusout["&amp;A170&amp;"] = 64'b;"&amp;CHAR(10)&amp;"databusin["&amp;A170&amp;"] = 64'b;"&amp;CHAR(10)&amp;"databusout["&amp;A170&amp;"] = 64'b;"&amp;CHAR(10)&amp;CHAR(10)</f>
        <v xml:space="preserve">// CBNZ R31 #10
iaddrbusout[167] = 64'h;
//            opcode
instrbusin[167] = {};
daddrbusout[167] = 64'b;
databusin[167] = 64'b;
databusout[167] = 64'b;
</v>
      </c>
      <c r="D170" s="78"/>
    </row>
    <row r="171" spans="1:4" ht="30" customHeight="1" x14ac:dyDescent="0.25">
      <c r="A171" s="1">
        <v>168</v>
      </c>
      <c r="B171" s="66" t="str">
        <f>"iname["&amp;A171&amp; "] = "&amp;CHAR(34)&amp;CONCATENATE('Instruction Entry'!B171, 'Instruction Entry'!C171, 'Instruction Entry'!D171, 'Instruction Entry'!E171, 'Instruction Entry'!F171, 'Instruction Entry'!G171,'Instruction Entry'!H171, 'Instruction Entry'!I171, 'Instruction Entry'!J171, 'Instruction Entry'!K171, 'Instruction Entry'!L171, 'Instruction Entry'!M171, 'Instruction Entry'!N171, 'Instruction Entry'!O171, 'Instruction Entry'!P171, 'Instruction Entry'!Q171, 'Instruction Entry'!R171, 'Instruction Entry'!S171, 'Instruction Entry'!T171, 'Instruction Entry'!U171, 'Instruction Entry'!V171, 'Instruction Entry'!W171, 'Instruction Entry'!X171, 'Instruction Entry'!Y171, 'Instruction Entry'!Z171, 'Instruction Entry'!AA171, 'Instruction Entry'!AB171)&amp;CHAR(34)&amp;";"</f>
        <v>iname[168] = "CBNZ R29 #FFFF";</v>
      </c>
      <c r="C171" s="67" t="str">
        <f>"// "&amp;CONCATENATE('Instruction Entry'!B171, 'Instruction Entry'!C171, 'Instruction Entry'!D171, 'Instruction Entry'!E171, 'Instruction Entry'!F171, 'Instruction Entry'!G171, 'Instruction Entry'!H171, 'Instruction Entry'!I171, 'Instruction Entry'!J171, 'Instruction Entry'!K171, 'Instruction Entry'!L171, 'Instruction Entry'!M171, 'Instruction Entry'!N171, 'Instruction Entry'!O171, 'Instruction Entry'!P171, 'Instruction Entry'!Q171, 'Instruction Entry'!R171, 'Instruction Entry'!S171, 'Instruction Entry'!T171, 'Instruction Entry'!U171, 'Instruction Entry'!V171, 'Instruction Entry'!W171, 'Instruction Entry'!X171, 'Instruction Entry'!Y171, 'Instruction Entry'!Z171, 'Instruction Entry'!AA171, 'Instruction Entry'!AB171)&amp;CHAR(10)&amp;"iaddrbusout["&amp;A171&amp;"] ="&amp;" 64'h;"&amp;CHAR(10)&amp;"//            opcode"&amp;CHAR(10)&amp;"instrbusin["&amp;A171&amp;"] = {};"&amp;CHAR(10)&amp;CHAR(10)&amp;"daddrbusout["&amp;A171&amp;"] = 64'b;"&amp;CHAR(10)&amp;"databusin["&amp;A171&amp;"] = 64'b;"&amp;CHAR(10)&amp;"databusout["&amp;A171&amp;"] = 64'b;"&amp;CHAR(10)&amp;CHAR(10)</f>
        <v xml:space="preserve">// CBNZ R29 #FFFF
iaddrbusout[168] = 64'h;
//            opcode
instrbusin[168] = {};
daddrbusout[168] = 64'b;
databusin[168] = 64'b;
databusout[168] = 64'b;
</v>
      </c>
      <c r="D171" s="78"/>
    </row>
    <row r="172" spans="1:4" ht="30" customHeight="1" x14ac:dyDescent="0.25">
      <c r="A172" s="1">
        <v>169</v>
      </c>
      <c r="B172" s="66" t="str">
        <f>"iname["&amp;A172&amp; "] = "&amp;CHAR(34)&amp;CONCATENATE('Instruction Entry'!B172, 'Instruction Entry'!C172, 'Instruction Entry'!D172, 'Instruction Entry'!E172, 'Instruction Entry'!F172, 'Instruction Entry'!G172,'Instruction Entry'!H172, 'Instruction Entry'!I172, 'Instruction Entry'!J172, 'Instruction Entry'!K172, 'Instruction Entry'!L172, 'Instruction Entry'!M172, 'Instruction Entry'!N172, 'Instruction Entry'!O172, 'Instruction Entry'!P172, 'Instruction Entry'!Q172, 'Instruction Entry'!R172, 'Instruction Entry'!S172, 'Instruction Entry'!T172, 'Instruction Entry'!U172, 'Instruction Entry'!V172, 'Instruction Entry'!W172, 'Instruction Entry'!X172, 'Instruction Entry'!Y172, 'Instruction Entry'!Z172, 'Instruction Entry'!AA172, 'Instruction Entry'!AB172)&amp;CHAR(34)&amp;";"</f>
        <v>iname[169] = "CBNZ R10 #100";</v>
      </c>
      <c r="C172" s="67" t="str">
        <f>"// "&amp;CONCATENATE('Instruction Entry'!B172, 'Instruction Entry'!C172, 'Instruction Entry'!D172, 'Instruction Entry'!E172, 'Instruction Entry'!F172, 'Instruction Entry'!G172, 'Instruction Entry'!H172, 'Instruction Entry'!I172, 'Instruction Entry'!J172, 'Instruction Entry'!K172, 'Instruction Entry'!L172, 'Instruction Entry'!M172, 'Instruction Entry'!N172, 'Instruction Entry'!O172, 'Instruction Entry'!P172, 'Instruction Entry'!Q172, 'Instruction Entry'!R172, 'Instruction Entry'!S172, 'Instruction Entry'!T172, 'Instruction Entry'!U172, 'Instruction Entry'!V172, 'Instruction Entry'!W172, 'Instruction Entry'!X172, 'Instruction Entry'!Y172, 'Instruction Entry'!Z172, 'Instruction Entry'!AA172, 'Instruction Entry'!AB172)&amp;CHAR(10)&amp;"iaddrbusout["&amp;A172&amp;"] ="&amp;" 64'h;"&amp;CHAR(10)&amp;"//            opcode"&amp;CHAR(10)&amp;"instrbusin["&amp;A172&amp;"] = {};"&amp;CHAR(10)&amp;CHAR(10)&amp;"daddrbusout["&amp;A172&amp;"] = 64'b;"&amp;CHAR(10)&amp;"databusin["&amp;A172&amp;"] = 64'b;"&amp;CHAR(10)&amp;"databusout["&amp;A172&amp;"] = 64'b;"&amp;CHAR(10)&amp;CHAR(10)</f>
        <v xml:space="preserve">// CBNZ R10 #100
iaddrbusout[169] = 64'h;
//            opcode
instrbusin[169] = {};
daddrbusout[169] = 64'b;
databusin[169] = 64'b;
databusout[169] = 64'b;
</v>
      </c>
      <c r="D172" s="78"/>
    </row>
    <row r="173" spans="1:4" ht="30" customHeight="1" x14ac:dyDescent="0.25">
      <c r="A173" s="1">
        <v>170</v>
      </c>
      <c r="B173" s="66" t="str">
        <f>"iname["&amp;A173&amp; "] = "&amp;CHAR(34)&amp;CONCATENATE('Instruction Entry'!B173, 'Instruction Entry'!C173, 'Instruction Entry'!D173, 'Instruction Entry'!E173, 'Instruction Entry'!F173, 'Instruction Entry'!G173,'Instruction Entry'!H173, 'Instruction Entry'!I173, 'Instruction Entry'!J173, 'Instruction Entry'!K173, 'Instruction Entry'!L173, 'Instruction Entry'!M173, 'Instruction Entry'!N173, 'Instruction Entry'!O173, 'Instruction Entry'!P173, 'Instruction Entry'!Q173, 'Instruction Entry'!R173, 'Instruction Entry'!S173, 'Instruction Entry'!T173, 'Instruction Entry'!U173, 'Instruction Entry'!V173, 'Instruction Entry'!W173, 'Instruction Entry'!X173, 'Instruction Entry'!Y173, 'Instruction Entry'!Z173, 'Instruction Entry'!AA173, 'Instruction Entry'!AB173)&amp;CHAR(34)&amp;";"</f>
        <v>iname[170] = "CBNZ R14 #100";</v>
      </c>
      <c r="C173" s="67" t="str">
        <f>"// "&amp;CONCATENATE('Instruction Entry'!B173, 'Instruction Entry'!C173, 'Instruction Entry'!D173, 'Instruction Entry'!E173, 'Instruction Entry'!F173, 'Instruction Entry'!G173, 'Instruction Entry'!H173, 'Instruction Entry'!I173, 'Instruction Entry'!J173, 'Instruction Entry'!K173, 'Instruction Entry'!L173, 'Instruction Entry'!M173, 'Instruction Entry'!N173, 'Instruction Entry'!O173, 'Instruction Entry'!P173, 'Instruction Entry'!Q173, 'Instruction Entry'!R173, 'Instruction Entry'!S173, 'Instruction Entry'!T173, 'Instruction Entry'!U173, 'Instruction Entry'!V173, 'Instruction Entry'!W173, 'Instruction Entry'!X173, 'Instruction Entry'!Y173, 'Instruction Entry'!Z173, 'Instruction Entry'!AA173, 'Instruction Entry'!AB173)&amp;CHAR(10)&amp;"iaddrbusout["&amp;A173&amp;"] ="&amp;" 64'h;"&amp;CHAR(10)&amp;"//            opcode"&amp;CHAR(10)&amp;"instrbusin["&amp;A173&amp;"] = {};"&amp;CHAR(10)&amp;CHAR(10)&amp;"daddrbusout["&amp;A173&amp;"] = 64'b;"&amp;CHAR(10)&amp;"databusin["&amp;A173&amp;"] = 64'b;"&amp;CHAR(10)&amp;"databusout["&amp;A173&amp;"] = 64'b;"&amp;CHAR(10)&amp;CHAR(10)</f>
        <v xml:space="preserve">// CBNZ R14 #100
iaddrbusout[170] = 64'h;
//            opcode
instrbusin[170] = {};
daddrbusout[170] = 64'b;
databusin[170] = 64'b;
databusout[170] = 64'b;
</v>
      </c>
      <c r="D173" s="78"/>
    </row>
    <row r="174" spans="1:4" ht="30" customHeight="1" x14ac:dyDescent="0.25">
      <c r="A174" s="1">
        <v>171</v>
      </c>
      <c r="B174" s="66" t="str">
        <f>"iname["&amp;A174&amp; "] = "&amp;CHAR(34)&amp;CONCATENATE('Instruction Entry'!B174, 'Instruction Entry'!C174, 'Instruction Entry'!D174, 'Instruction Entry'!E174, 'Instruction Entry'!F174, 'Instruction Entry'!G174,'Instruction Entry'!H174, 'Instruction Entry'!I174, 'Instruction Entry'!J174, 'Instruction Entry'!K174, 'Instruction Entry'!L174, 'Instruction Entry'!M174, 'Instruction Entry'!N174, 'Instruction Entry'!O174, 'Instruction Entry'!P174, 'Instruction Entry'!Q174, 'Instruction Entry'!R174, 'Instruction Entry'!S174, 'Instruction Entry'!T174, 'Instruction Entry'!U174, 'Instruction Entry'!V174, 'Instruction Entry'!W174, 'Instruction Entry'!X174, 'Instruction Entry'!Y174, 'Instruction Entry'!Z174, 'Instruction Entry'!AA174, 'Instruction Entry'!AB174)&amp;CHAR(34)&amp;";"</f>
        <v>iname[171] = "CBZ R31 #100";</v>
      </c>
      <c r="C174" s="67" t="str">
        <f>"// "&amp;CONCATENATE('Instruction Entry'!B174, 'Instruction Entry'!C174, 'Instruction Entry'!D174, 'Instruction Entry'!E174, 'Instruction Entry'!F174, 'Instruction Entry'!G174, 'Instruction Entry'!H174, 'Instruction Entry'!I174, 'Instruction Entry'!J174, 'Instruction Entry'!K174, 'Instruction Entry'!L174, 'Instruction Entry'!M174, 'Instruction Entry'!N174, 'Instruction Entry'!O174, 'Instruction Entry'!P174, 'Instruction Entry'!Q174, 'Instruction Entry'!R174, 'Instruction Entry'!S174, 'Instruction Entry'!T174, 'Instruction Entry'!U174, 'Instruction Entry'!V174, 'Instruction Entry'!W174, 'Instruction Entry'!X174, 'Instruction Entry'!Y174, 'Instruction Entry'!Z174, 'Instruction Entry'!AA174, 'Instruction Entry'!AB174)&amp;CHAR(10)&amp;"iaddrbusout["&amp;A174&amp;"] ="&amp;" 64'h;"&amp;CHAR(10)&amp;"//            opcode"&amp;CHAR(10)&amp;"instrbusin["&amp;A174&amp;"] = {};"&amp;CHAR(10)&amp;CHAR(10)&amp;"daddrbusout["&amp;A174&amp;"] = 64'b;"&amp;CHAR(10)&amp;"databusin["&amp;A174&amp;"] = 64'b;"&amp;CHAR(10)&amp;"databusout["&amp;A174&amp;"] = 64'b;"&amp;CHAR(10)&amp;CHAR(10)</f>
        <v xml:space="preserve">// CBZ R31 #100
iaddrbusout[171] = 64'h;
//            opcode
instrbusin[171] = {};
daddrbusout[171] = 64'b;
databusin[171] = 64'b;
databusout[171] = 64'b;
</v>
      </c>
      <c r="D174" s="78"/>
    </row>
    <row r="175" spans="1:4" ht="30" customHeight="1" x14ac:dyDescent="0.25">
      <c r="A175" s="1">
        <v>172</v>
      </c>
      <c r="B175" s="66" t="str">
        <f>"iname["&amp;A175&amp; "] = "&amp;CHAR(34)&amp;CONCATENATE('Instruction Entry'!B175, 'Instruction Entry'!C175, 'Instruction Entry'!D175, 'Instruction Entry'!E175, 'Instruction Entry'!F175, 'Instruction Entry'!G175,'Instruction Entry'!H175, 'Instruction Entry'!I175, 'Instruction Entry'!J175, 'Instruction Entry'!K175, 'Instruction Entry'!L175, 'Instruction Entry'!M175, 'Instruction Entry'!N175, 'Instruction Entry'!O175, 'Instruction Entry'!P175, 'Instruction Entry'!Q175, 'Instruction Entry'!R175, 'Instruction Entry'!S175, 'Instruction Entry'!T175, 'Instruction Entry'!U175, 'Instruction Entry'!V175, 'Instruction Entry'!W175, 'Instruction Entry'!X175, 'Instruction Entry'!Y175, 'Instruction Entry'!Z175, 'Instruction Entry'!AA175, 'Instruction Entry'!AB175)&amp;CHAR(34)&amp;";"</f>
        <v>iname[172] = "CBZ R10 #100";</v>
      </c>
      <c r="C175" s="67" t="str">
        <f>"// "&amp;CONCATENATE('Instruction Entry'!B175, 'Instruction Entry'!C175, 'Instruction Entry'!D175, 'Instruction Entry'!E175, 'Instruction Entry'!F175, 'Instruction Entry'!G175, 'Instruction Entry'!H175, 'Instruction Entry'!I175, 'Instruction Entry'!J175, 'Instruction Entry'!K175, 'Instruction Entry'!L175, 'Instruction Entry'!M175, 'Instruction Entry'!N175, 'Instruction Entry'!O175, 'Instruction Entry'!P175, 'Instruction Entry'!Q175, 'Instruction Entry'!R175, 'Instruction Entry'!S175, 'Instruction Entry'!T175, 'Instruction Entry'!U175, 'Instruction Entry'!V175, 'Instruction Entry'!W175, 'Instruction Entry'!X175, 'Instruction Entry'!Y175, 'Instruction Entry'!Z175, 'Instruction Entry'!AA175, 'Instruction Entry'!AB175)&amp;CHAR(10)&amp;"iaddrbusout["&amp;A175&amp;"] ="&amp;" 64'h;"&amp;CHAR(10)&amp;"//            opcode"&amp;CHAR(10)&amp;"instrbusin["&amp;A175&amp;"] = {};"&amp;CHAR(10)&amp;CHAR(10)&amp;"daddrbusout["&amp;A175&amp;"] = 64'b;"&amp;CHAR(10)&amp;"databusin["&amp;A175&amp;"] = 64'b;"&amp;CHAR(10)&amp;"databusout["&amp;A175&amp;"] = 64'b;"&amp;CHAR(10)&amp;CHAR(10)</f>
        <v xml:space="preserve">// CBZ R10 #100
iaddrbusout[172] = 64'h;
//            opcode
instrbusin[172] = {};
daddrbusout[172] = 64'b;
databusin[172] = 64'b;
databusout[172] = 64'b;
</v>
      </c>
      <c r="D175" s="78"/>
    </row>
    <row r="176" spans="1:4" ht="30" customHeight="1" x14ac:dyDescent="0.25">
      <c r="A176" s="1">
        <v>173</v>
      </c>
      <c r="B176" s="66" t="str">
        <f>"iname["&amp;A176&amp; "] = "&amp;CHAR(34)&amp;CONCATENATE('Instruction Entry'!B176, 'Instruction Entry'!C176, 'Instruction Entry'!D176, 'Instruction Entry'!E176, 'Instruction Entry'!F176, 'Instruction Entry'!G176,'Instruction Entry'!H176, 'Instruction Entry'!I176, 'Instruction Entry'!J176, 'Instruction Entry'!K176, 'Instruction Entry'!L176, 'Instruction Entry'!M176, 'Instruction Entry'!N176, 'Instruction Entry'!O176, 'Instruction Entry'!P176, 'Instruction Entry'!Q176, 'Instruction Entry'!R176, 'Instruction Entry'!S176, 'Instruction Entry'!T176, 'Instruction Entry'!U176, 'Instruction Entry'!V176, 'Instruction Entry'!W176, 'Instruction Entry'!X176, 'Instruction Entry'!Y176, 'Instruction Entry'!Z176, 'Instruction Entry'!AA176, 'Instruction Entry'!AB176)&amp;CHAR(34)&amp;";"</f>
        <v>iname[173] = "CBZ R14 #100";</v>
      </c>
      <c r="C176" s="67" t="str">
        <f>"// "&amp;CONCATENATE('Instruction Entry'!B176, 'Instruction Entry'!C176, 'Instruction Entry'!D176, 'Instruction Entry'!E176, 'Instruction Entry'!F176, 'Instruction Entry'!G176, 'Instruction Entry'!H176, 'Instruction Entry'!I176, 'Instruction Entry'!J176, 'Instruction Entry'!K176, 'Instruction Entry'!L176, 'Instruction Entry'!M176, 'Instruction Entry'!N176, 'Instruction Entry'!O176, 'Instruction Entry'!P176, 'Instruction Entry'!Q176, 'Instruction Entry'!R176, 'Instruction Entry'!S176, 'Instruction Entry'!T176, 'Instruction Entry'!U176, 'Instruction Entry'!V176, 'Instruction Entry'!W176, 'Instruction Entry'!X176, 'Instruction Entry'!Y176, 'Instruction Entry'!Z176, 'Instruction Entry'!AA176, 'Instruction Entry'!AB176)&amp;CHAR(10)&amp;"iaddrbusout["&amp;A176&amp;"] ="&amp;" 64'h;"&amp;CHAR(10)&amp;"//            opcode"&amp;CHAR(10)&amp;"instrbusin["&amp;A176&amp;"] = {};"&amp;CHAR(10)&amp;CHAR(10)&amp;"daddrbusout["&amp;A176&amp;"] = 64'b;"&amp;CHAR(10)&amp;"databusin["&amp;A176&amp;"] = 64'b;"&amp;CHAR(10)&amp;"databusout["&amp;A176&amp;"] = 64'b;"&amp;CHAR(10)&amp;CHAR(10)</f>
        <v xml:space="preserve">// CBZ R14 #100
iaddrbusout[173] = 64'h;
//            opcode
instrbusin[173] = {};
daddrbusout[173] = 64'b;
databusin[173] = 64'b;
databusout[173] = 64'b;
</v>
      </c>
      <c r="D176" s="78"/>
    </row>
    <row r="177" spans="1:4" ht="30" customHeight="1" x14ac:dyDescent="0.25">
      <c r="A177" s="1">
        <v>174</v>
      </c>
      <c r="B177" s="66" t="str">
        <f>"iname["&amp;A177&amp; "] = "&amp;CHAR(34)&amp;CONCATENATE('Instruction Entry'!B177, 'Instruction Entry'!C177, 'Instruction Entry'!D177, 'Instruction Entry'!E177, 'Instruction Entry'!F177, 'Instruction Entry'!G177,'Instruction Entry'!H177, 'Instruction Entry'!I177, 'Instruction Entry'!J177, 'Instruction Entry'!K177, 'Instruction Entry'!L177, 'Instruction Entry'!M177, 'Instruction Entry'!N177, 'Instruction Entry'!O177, 'Instruction Entry'!P177, 'Instruction Entry'!Q177, 'Instruction Entry'!R177, 'Instruction Entry'!S177, 'Instruction Entry'!T177, 'Instruction Entry'!U177, 'Instruction Entry'!V177, 'Instruction Entry'!W177, 'Instruction Entry'!X177, 'Instruction Entry'!Y177, 'Instruction Entry'!Z177, 'Instruction Entry'!AA177, 'Instruction Entry'!AB177)&amp;CHAR(34)&amp;";"</f>
        <v>iname[174] = "CBZ R30 #1000";</v>
      </c>
      <c r="C177" s="67" t="str">
        <f>"// "&amp;CONCATENATE('Instruction Entry'!B177, 'Instruction Entry'!C177, 'Instruction Entry'!D177, 'Instruction Entry'!E177, 'Instruction Entry'!F177, 'Instruction Entry'!G177, 'Instruction Entry'!H177, 'Instruction Entry'!I177, 'Instruction Entry'!J177, 'Instruction Entry'!K177, 'Instruction Entry'!L177, 'Instruction Entry'!M177, 'Instruction Entry'!N177, 'Instruction Entry'!O177, 'Instruction Entry'!P177, 'Instruction Entry'!Q177, 'Instruction Entry'!R177, 'Instruction Entry'!S177, 'Instruction Entry'!T177, 'Instruction Entry'!U177, 'Instruction Entry'!V177, 'Instruction Entry'!W177, 'Instruction Entry'!X177, 'Instruction Entry'!Y177, 'Instruction Entry'!Z177, 'Instruction Entry'!AA177, 'Instruction Entry'!AB177)&amp;CHAR(10)&amp;"iaddrbusout["&amp;A177&amp;"] ="&amp;" 64'h;"&amp;CHAR(10)&amp;"//            opcode"&amp;CHAR(10)&amp;"instrbusin["&amp;A177&amp;"] = {};"&amp;CHAR(10)&amp;CHAR(10)&amp;"daddrbusout["&amp;A177&amp;"] = 64'b;"&amp;CHAR(10)&amp;"databusin["&amp;A177&amp;"] = 64'b;"&amp;CHAR(10)&amp;"databusout["&amp;A177&amp;"] = 64'b;"&amp;CHAR(10)&amp;CHAR(10)</f>
        <v xml:space="preserve">// CBZ R30 #1000
iaddrbusout[174] = 64'h;
//            opcode
instrbusin[174] = {};
daddrbusout[174] = 64'b;
databusin[174] = 64'b;
databusout[174] = 64'b;
</v>
      </c>
      <c r="D177" s="78"/>
    </row>
    <row r="178" spans="1:4" ht="30" customHeight="1" x14ac:dyDescent="0.25">
      <c r="A178" s="1">
        <v>175</v>
      </c>
      <c r="B178" s="66" t="str">
        <f>"iname["&amp;A178&amp; "] = "&amp;CHAR(34)&amp;CONCATENATE('Instruction Entry'!B178, 'Instruction Entry'!C178, 'Instruction Entry'!D178, 'Instruction Entry'!E178, 'Instruction Entry'!F178, 'Instruction Entry'!G178,'Instruction Entry'!H178, 'Instruction Entry'!I178, 'Instruction Entry'!J178, 'Instruction Entry'!K178, 'Instruction Entry'!L178, 'Instruction Entry'!M178, 'Instruction Entry'!N178, 'Instruction Entry'!O178, 'Instruction Entry'!P178, 'Instruction Entry'!Q178, 'Instruction Entry'!R178, 'Instruction Entry'!S178, 'Instruction Entry'!T178, 'Instruction Entry'!U178, 'Instruction Entry'!V178, 'Instruction Entry'!W178, 'Instruction Entry'!X178, 'Instruction Entry'!Y178, 'Instruction Entry'!Z178, 'Instruction Entry'!AA178, 'Instruction Entry'!AB178)&amp;CHAR(34)&amp;";"</f>
        <v>iname[175] = "CBNZ R31 #FFFFF";</v>
      </c>
      <c r="C178" s="67" t="str">
        <f>"// "&amp;CONCATENATE('Instruction Entry'!B178, 'Instruction Entry'!C178, 'Instruction Entry'!D178, 'Instruction Entry'!E178, 'Instruction Entry'!F178, 'Instruction Entry'!G178, 'Instruction Entry'!H178, 'Instruction Entry'!I178, 'Instruction Entry'!J178, 'Instruction Entry'!K178, 'Instruction Entry'!L178, 'Instruction Entry'!M178, 'Instruction Entry'!N178, 'Instruction Entry'!O178, 'Instruction Entry'!P178, 'Instruction Entry'!Q178, 'Instruction Entry'!R178, 'Instruction Entry'!S178, 'Instruction Entry'!T178, 'Instruction Entry'!U178, 'Instruction Entry'!V178, 'Instruction Entry'!W178, 'Instruction Entry'!X178, 'Instruction Entry'!Y178, 'Instruction Entry'!Z178, 'Instruction Entry'!AA178, 'Instruction Entry'!AB178)&amp;CHAR(10)&amp;"iaddrbusout["&amp;A178&amp;"] ="&amp;" 64'h;"&amp;CHAR(10)&amp;"//            opcode"&amp;CHAR(10)&amp;"instrbusin["&amp;A178&amp;"] = {};"&amp;CHAR(10)&amp;CHAR(10)&amp;"daddrbusout["&amp;A178&amp;"] = 64'b;"&amp;CHAR(10)&amp;"databusin["&amp;A178&amp;"] = 64'b;"&amp;CHAR(10)&amp;"databusout["&amp;A178&amp;"] = 64'b;"&amp;CHAR(10)&amp;CHAR(10)</f>
        <v xml:space="preserve">// CBNZ R31 #FFFFF
iaddrbusout[175] = 64'h;
//            opcode
instrbusin[175] = {};
daddrbusout[175] = 64'b;
databusin[175] = 64'b;
databusout[175] = 64'b;
</v>
      </c>
      <c r="D178" s="78"/>
    </row>
    <row r="179" spans="1:4" ht="30" customHeight="1" x14ac:dyDescent="0.25">
      <c r="A179" s="1">
        <v>176</v>
      </c>
      <c r="B179" s="66" t="str">
        <f>"iname["&amp;A179&amp; "] = "&amp;CHAR(34)&amp;CONCATENATE('Instruction Entry'!B179, 'Instruction Entry'!C179, 'Instruction Entry'!D179, 'Instruction Entry'!E179, 'Instruction Entry'!F179, 'Instruction Entry'!G179,'Instruction Entry'!H179, 'Instruction Entry'!I179, 'Instruction Entry'!J179, 'Instruction Entry'!K179, 'Instruction Entry'!L179, 'Instruction Entry'!M179, 'Instruction Entry'!N179, 'Instruction Entry'!O179, 'Instruction Entry'!P179, 'Instruction Entry'!Q179, 'Instruction Entry'!R179, 'Instruction Entry'!S179, 'Instruction Entry'!T179, 'Instruction Entry'!U179, 'Instruction Entry'!V179, 'Instruction Entry'!W179, 'Instruction Entry'!X179, 'Instruction Entry'!Y179, 'Instruction Entry'!Z179, 'Instruction Entry'!AA179, 'Instruction Entry'!AB179)&amp;CHAR(34)&amp;";"</f>
        <v>iname[176] = "EOR R0, R31, R30";</v>
      </c>
      <c r="C179" s="67" t="str">
        <f>"// "&amp;CONCATENATE('Instruction Entry'!B179, 'Instruction Entry'!C179, 'Instruction Entry'!D179, 'Instruction Entry'!E179, 'Instruction Entry'!F179, 'Instruction Entry'!G179, 'Instruction Entry'!H179, 'Instruction Entry'!I179, 'Instruction Entry'!J179, 'Instruction Entry'!K179, 'Instruction Entry'!L179, 'Instruction Entry'!M179, 'Instruction Entry'!N179, 'Instruction Entry'!O179, 'Instruction Entry'!P179, 'Instruction Entry'!Q179, 'Instruction Entry'!R179, 'Instruction Entry'!S179, 'Instruction Entry'!T179, 'Instruction Entry'!U179, 'Instruction Entry'!V179, 'Instruction Entry'!W179, 'Instruction Entry'!X179, 'Instruction Entry'!Y179, 'Instruction Entry'!Z179, 'Instruction Entry'!AA179, 'Instruction Entry'!AB179)&amp;CHAR(10)&amp;"iaddrbusout["&amp;A179&amp;"] ="&amp;" 64'h;"&amp;CHAR(10)&amp;"//            opcode"&amp;CHAR(10)&amp;"instrbusin["&amp;A179&amp;"] = {};"&amp;CHAR(10)&amp;CHAR(10)&amp;"daddrbusout["&amp;A179&amp;"] = 64'b;"&amp;CHAR(10)&amp;"databusin["&amp;A179&amp;"] = 64'b;"&amp;CHAR(10)&amp;"databusout["&amp;A179&amp;"] = 64'b;"&amp;CHAR(10)&amp;CHAR(10)</f>
        <v xml:space="preserve">// EOR R0, R31, R30
iaddrbusout[176] = 64'h;
//            opcode
instrbusin[176] = {};
daddrbusout[176] = 64'b;
databusin[176] = 64'b;
databusout[176] = 64'b;
</v>
      </c>
      <c r="D179" s="78"/>
    </row>
    <row r="180" spans="1:4" ht="30" customHeight="1" x14ac:dyDescent="0.25">
      <c r="A180" s="1">
        <v>177</v>
      </c>
      <c r="B180" s="66" t="str">
        <f>"iname["&amp;A180&amp; "] = "&amp;CHAR(34)&amp;CONCATENATE('Instruction Entry'!B180, 'Instruction Entry'!C180, 'Instruction Entry'!D180, 'Instruction Entry'!E180, 'Instruction Entry'!F180, 'Instruction Entry'!G180,'Instruction Entry'!H180, 'Instruction Entry'!I180, 'Instruction Entry'!J180, 'Instruction Entry'!K180, 'Instruction Entry'!L180, 'Instruction Entry'!M180, 'Instruction Entry'!N180, 'Instruction Entry'!O180, 'Instruction Entry'!P180, 'Instruction Entry'!Q180, 'Instruction Entry'!R180, 'Instruction Entry'!S180, 'Instruction Entry'!T180, 'Instruction Entry'!U180, 'Instruction Entry'!V180, 'Instruction Entry'!W180, 'Instruction Entry'!X180, 'Instruction Entry'!Y180, 'Instruction Entry'!Z180, 'Instruction Entry'!AA180, 'Instruction Entry'!AB180)&amp;CHAR(34)&amp;";"</f>
        <v>iname[177] = "EOR R1, R30, R29";</v>
      </c>
      <c r="C180" s="67" t="str">
        <f>"// "&amp;CONCATENATE('Instruction Entry'!B180, 'Instruction Entry'!C180, 'Instruction Entry'!D180, 'Instruction Entry'!E180, 'Instruction Entry'!F180, 'Instruction Entry'!G180, 'Instruction Entry'!H180, 'Instruction Entry'!I180, 'Instruction Entry'!J180, 'Instruction Entry'!K180, 'Instruction Entry'!L180, 'Instruction Entry'!M180, 'Instruction Entry'!N180, 'Instruction Entry'!O180, 'Instruction Entry'!P180, 'Instruction Entry'!Q180, 'Instruction Entry'!R180, 'Instruction Entry'!S180, 'Instruction Entry'!T180, 'Instruction Entry'!U180, 'Instruction Entry'!V180, 'Instruction Entry'!W180, 'Instruction Entry'!X180, 'Instruction Entry'!Y180, 'Instruction Entry'!Z180, 'Instruction Entry'!AA180, 'Instruction Entry'!AB180)&amp;CHAR(10)&amp;"iaddrbusout["&amp;A180&amp;"] ="&amp;" 64'h;"&amp;CHAR(10)&amp;"//            opcode"&amp;CHAR(10)&amp;"instrbusin["&amp;A180&amp;"] = {};"&amp;CHAR(10)&amp;CHAR(10)&amp;"daddrbusout["&amp;A180&amp;"] = 64'b;"&amp;CHAR(10)&amp;"databusin["&amp;A180&amp;"] = 64'b;"&amp;CHAR(10)&amp;"databusout["&amp;A180&amp;"] = 64'b;"&amp;CHAR(10)&amp;CHAR(10)</f>
        <v xml:space="preserve">// EOR R1, R30, R29
iaddrbusout[177] = 64'h;
//            opcode
instrbusin[177] = {};
daddrbusout[177] = 64'b;
databusin[177] = 64'b;
databusout[177] = 64'b;
</v>
      </c>
      <c r="D180" s="78"/>
    </row>
    <row r="181" spans="1:4" ht="30" customHeight="1" x14ac:dyDescent="0.25">
      <c r="A181" s="1">
        <v>178</v>
      </c>
      <c r="B181" s="66" t="str">
        <f>"iname["&amp;A181&amp; "] = "&amp;CHAR(34)&amp;CONCATENATE('Instruction Entry'!B181, 'Instruction Entry'!C181, 'Instruction Entry'!D181, 'Instruction Entry'!E181, 'Instruction Entry'!F181, 'Instruction Entry'!G181,'Instruction Entry'!H181, 'Instruction Entry'!I181, 'Instruction Entry'!J181, 'Instruction Entry'!K181, 'Instruction Entry'!L181, 'Instruction Entry'!M181, 'Instruction Entry'!N181, 'Instruction Entry'!O181, 'Instruction Entry'!P181, 'Instruction Entry'!Q181, 'Instruction Entry'!R181, 'Instruction Entry'!S181, 'Instruction Entry'!T181, 'Instruction Entry'!U181, 'Instruction Entry'!V181, 'Instruction Entry'!W181, 'Instruction Entry'!X181, 'Instruction Entry'!Y181, 'Instruction Entry'!Z181, 'Instruction Entry'!AA181, 'Instruction Entry'!AB181)&amp;CHAR(34)&amp;";"</f>
        <v>iname[178] = "EOR R2, R31, R4";</v>
      </c>
      <c r="C181" s="67" t="str">
        <f>"// "&amp;CONCATENATE('Instruction Entry'!B181, 'Instruction Entry'!C181, 'Instruction Entry'!D181, 'Instruction Entry'!E181, 'Instruction Entry'!F181, 'Instruction Entry'!G181, 'Instruction Entry'!H181, 'Instruction Entry'!I181, 'Instruction Entry'!J181, 'Instruction Entry'!K181, 'Instruction Entry'!L181, 'Instruction Entry'!M181, 'Instruction Entry'!N181, 'Instruction Entry'!O181, 'Instruction Entry'!P181, 'Instruction Entry'!Q181, 'Instruction Entry'!R181, 'Instruction Entry'!S181, 'Instruction Entry'!T181, 'Instruction Entry'!U181, 'Instruction Entry'!V181, 'Instruction Entry'!W181, 'Instruction Entry'!X181, 'Instruction Entry'!Y181, 'Instruction Entry'!Z181, 'Instruction Entry'!AA181, 'Instruction Entry'!AB181)&amp;CHAR(10)&amp;"iaddrbusout["&amp;A181&amp;"] ="&amp;" 64'h;"&amp;CHAR(10)&amp;"//            opcode"&amp;CHAR(10)&amp;"instrbusin["&amp;A181&amp;"] = {};"&amp;CHAR(10)&amp;CHAR(10)&amp;"daddrbusout["&amp;A181&amp;"] = 64'b;"&amp;CHAR(10)&amp;"databusin["&amp;A181&amp;"] = 64'b;"&amp;CHAR(10)&amp;"databusout["&amp;A181&amp;"] = 64'b;"&amp;CHAR(10)&amp;CHAR(10)</f>
        <v xml:space="preserve">// EOR R2, R31, R4
iaddrbusout[178] = 64'h;
//            opcode
instrbusin[178] = {};
daddrbusout[178] = 64'b;
databusin[178] = 64'b;
databusout[178] = 64'b;
</v>
      </c>
      <c r="D181" s="78"/>
    </row>
    <row r="182" spans="1:4" ht="30" customHeight="1" x14ac:dyDescent="0.25">
      <c r="A182" s="1">
        <v>179</v>
      </c>
      <c r="B182" s="66" t="str">
        <f>"iname["&amp;A182&amp; "] = "&amp;CHAR(34)&amp;CONCATENATE('Instruction Entry'!B182, 'Instruction Entry'!C182, 'Instruction Entry'!D182, 'Instruction Entry'!E182, 'Instruction Entry'!F182, 'Instruction Entry'!G182,'Instruction Entry'!H182, 'Instruction Entry'!I182, 'Instruction Entry'!J182, 'Instruction Entry'!K182, 'Instruction Entry'!L182, 'Instruction Entry'!M182, 'Instruction Entry'!N182, 'Instruction Entry'!O182, 'Instruction Entry'!P182, 'Instruction Entry'!Q182, 'Instruction Entry'!R182, 'Instruction Entry'!S182, 'Instruction Entry'!T182, 'Instruction Entry'!U182, 'Instruction Entry'!V182, 'Instruction Entry'!W182, 'Instruction Entry'!X182, 'Instruction Entry'!Y182, 'Instruction Entry'!Z182, 'Instruction Entry'!AA182, 'Instruction Entry'!AB182)&amp;CHAR(34)&amp;";"</f>
        <v>iname[179] = "EOR R3, R31, R11";</v>
      </c>
      <c r="C182" s="67" t="str">
        <f>"// "&amp;CONCATENATE('Instruction Entry'!B182, 'Instruction Entry'!C182, 'Instruction Entry'!D182, 'Instruction Entry'!E182, 'Instruction Entry'!F182, 'Instruction Entry'!G182, 'Instruction Entry'!H182, 'Instruction Entry'!I182, 'Instruction Entry'!J182, 'Instruction Entry'!K182, 'Instruction Entry'!L182, 'Instruction Entry'!M182, 'Instruction Entry'!N182, 'Instruction Entry'!O182, 'Instruction Entry'!P182, 'Instruction Entry'!Q182, 'Instruction Entry'!R182, 'Instruction Entry'!S182, 'Instruction Entry'!T182, 'Instruction Entry'!U182, 'Instruction Entry'!V182, 'Instruction Entry'!W182, 'Instruction Entry'!X182, 'Instruction Entry'!Y182, 'Instruction Entry'!Z182, 'Instruction Entry'!AA182, 'Instruction Entry'!AB182)&amp;CHAR(10)&amp;"iaddrbusout["&amp;A182&amp;"] ="&amp;" 64'h;"&amp;CHAR(10)&amp;"//            opcode"&amp;CHAR(10)&amp;"instrbusin["&amp;A182&amp;"] = {};"&amp;CHAR(10)&amp;CHAR(10)&amp;"daddrbusout["&amp;A182&amp;"] = 64'b;"&amp;CHAR(10)&amp;"databusin["&amp;A182&amp;"] = 64'b;"&amp;CHAR(10)&amp;"databusout["&amp;A182&amp;"] = 64'b;"&amp;CHAR(10)&amp;CHAR(10)</f>
        <v xml:space="preserve">// EOR R3, R31, R11
iaddrbusout[179] = 64'h;
//            opcode
instrbusin[179] = {};
daddrbusout[179] = 64'b;
databusin[179] = 64'b;
databusout[179] = 64'b;
</v>
      </c>
      <c r="D182" s="78"/>
    </row>
    <row r="183" spans="1:4" ht="30" customHeight="1" x14ac:dyDescent="0.25">
      <c r="A183" s="1">
        <v>180</v>
      </c>
      <c r="B183" s="66" t="str">
        <f>"iname["&amp;A183&amp; "] = "&amp;CHAR(34)&amp;CONCATENATE('Instruction Entry'!B183, 'Instruction Entry'!C183, 'Instruction Entry'!D183, 'Instruction Entry'!E183, 'Instruction Entry'!F183, 'Instruction Entry'!G183,'Instruction Entry'!H183, 'Instruction Entry'!I183, 'Instruction Entry'!J183, 'Instruction Entry'!K183, 'Instruction Entry'!L183, 'Instruction Entry'!M183, 'Instruction Entry'!N183, 'Instruction Entry'!O183, 'Instruction Entry'!P183, 'Instruction Entry'!Q183, 'Instruction Entry'!R183, 'Instruction Entry'!S183, 'Instruction Entry'!T183, 'Instruction Entry'!U183, 'Instruction Entry'!V183, 'Instruction Entry'!W183, 'Instruction Entry'!X183, 'Instruction Entry'!Y183, 'Instruction Entry'!Z183, 'Instruction Entry'!AA183, 'Instruction Entry'!AB183)&amp;CHAR(34)&amp;";"</f>
        <v>iname[180] = "EOR R4, R11, R0";</v>
      </c>
      <c r="C183" s="67" t="str">
        <f>"// "&amp;CONCATENATE('Instruction Entry'!B183, 'Instruction Entry'!C183, 'Instruction Entry'!D183, 'Instruction Entry'!E183, 'Instruction Entry'!F183, 'Instruction Entry'!G183, 'Instruction Entry'!H183, 'Instruction Entry'!I183, 'Instruction Entry'!J183, 'Instruction Entry'!K183, 'Instruction Entry'!L183, 'Instruction Entry'!M183, 'Instruction Entry'!N183, 'Instruction Entry'!O183, 'Instruction Entry'!P183, 'Instruction Entry'!Q183, 'Instruction Entry'!R183, 'Instruction Entry'!S183, 'Instruction Entry'!T183, 'Instruction Entry'!U183, 'Instruction Entry'!V183, 'Instruction Entry'!W183, 'Instruction Entry'!X183, 'Instruction Entry'!Y183, 'Instruction Entry'!Z183, 'Instruction Entry'!AA183, 'Instruction Entry'!AB183)&amp;CHAR(10)&amp;"iaddrbusout["&amp;A183&amp;"] ="&amp;" 64'h;"&amp;CHAR(10)&amp;"//            opcode"&amp;CHAR(10)&amp;"instrbusin["&amp;A183&amp;"] = {};"&amp;CHAR(10)&amp;CHAR(10)&amp;"daddrbusout["&amp;A183&amp;"] = 64'b;"&amp;CHAR(10)&amp;"databusin["&amp;A183&amp;"] = 64'b;"&amp;CHAR(10)&amp;"databusout["&amp;A183&amp;"] = 64'b;"&amp;CHAR(10)&amp;CHAR(10)</f>
        <v xml:space="preserve">// EOR R4, R11, R0
iaddrbusout[180] = 64'h;
//            opcode
instrbusin[180] = {};
daddrbusout[180] = 64'b;
databusin[180] = 64'b;
databusout[180] = 64'b;
</v>
      </c>
      <c r="D183" s="78"/>
    </row>
    <row r="184" spans="1:4" ht="30" customHeight="1" x14ac:dyDescent="0.25">
      <c r="A184" s="1">
        <v>181</v>
      </c>
      <c r="B184" s="66" t="str">
        <f>"iname["&amp;A184&amp; "] = "&amp;CHAR(34)&amp;CONCATENATE('Instruction Entry'!B184, 'Instruction Entry'!C184, 'Instruction Entry'!D184, 'Instruction Entry'!E184, 'Instruction Entry'!F184, 'Instruction Entry'!G184,'Instruction Entry'!H184, 'Instruction Entry'!I184, 'Instruction Entry'!J184, 'Instruction Entry'!K184, 'Instruction Entry'!L184, 'Instruction Entry'!M184, 'Instruction Entry'!N184, 'Instruction Entry'!O184, 'Instruction Entry'!P184, 'Instruction Entry'!Q184, 'Instruction Entry'!R184, 'Instruction Entry'!S184, 'Instruction Entry'!T184, 'Instruction Entry'!U184, 'Instruction Entry'!V184, 'Instruction Entry'!W184, 'Instruction Entry'!X184, 'Instruction Entry'!Y184, 'Instruction Entry'!Z184, 'Instruction Entry'!AA184, 'Instruction Entry'!AB184)&amp;CHAR(34)&amp;";"</f>
        <v>iname[181] = "EORI R31, R31, #FFF";</v>
      </c>
      <c r="C184" s="67" t="str">
        <f>"// "&amp;CONCATENATE('Instruction Entry'!B184, 'Instruction Entry'!C184, 'Instruction Entry'!D184, 'Instruction Entry'!E184, 'Instruction Entry'!F184, 'Instruction Entry'!G184, 'Instruction Entry'!H184, 'Instruction Entry'!I184, 'Instruction Entry'!J184, 'Instruction Entry'!K184, 'Instruction Entry'!L184, 'Instruction Entry'!M184, 'Instruction Entry'!N184, 'Instruction Entry'!O184, 'Instruction Entry'!P184, 'Instruction Entry'!Q184, 'Instruction Entry'!R184, 'Instruction Entry'!S184, 'Instruction Entry'!T184, 'Instruction Entry'!U184, 'Instruction Entry'!V184, 'Instruction Entry'!W184, 'Instruction Entry'!X184, 'Instruction Entry'!Y184, 'Instruction Entry'!Z184, 'Instruction Entry'!AA184, 'Instruction Entry'!AB184)&amp;CHAR(10)&amp;"iaddrbusout["&amp;A184&amp;"] ="&amp;" 64'h;"&amp;CHAR(10)&amp;"//            opcode"&amp;CHAR(10)&amp;"instrbusin["&amp;A184&amp;"] = {};"&amp;CHAR(10)&amp;CHAR(10)&amp;"daddrbusout["&amp;A184&amp;"] = 64'b;"&amp;CHAR(10)&amp;"databusin["&amp;A184&amp;"] = 64'b;"&amp;CHAR(10)&amp;"databusout["&amp;A184&amp;"] = 64'b;"&amp;CHAR(10)&amp;CHAR(10)</f>
        <v xml:space="preserve">// EORI R31, R31, #FFF
iaddrbusout[181] = 64'h;
//            opcode
instrbusin[181] = {};
daddrbusout[181] = 64'b;
databusin[181] = 64'b;
databusout[181] = 64'b;
</v>
      </c>
      <c r="D184" s="78"/>
    </row>
    <row r="185" spans="1:4" ht="30" customHeight="1" x14ac:dyDescent="0.25">
      <c r="A185" s="1">
        <v>182</v>
      </c>
      <c r="B185" s="66" t="str">
        <f>"iname["&amp;A185&amp; "] = "&amp;CHAR(34)&amp;CONCATENATE('Instruction Entry'!B185, 'Instruction Entry'!C185, 'Instruction Entry'!D185, 'Instruction Entry'!E185, 'Instruction Entry'!F185, 'Instruction Entry'!G185,'Instruction Entry'!H185, 'Instruction Entry'!I185, 'Instruction Entry'!J185, 'Instruction Entry'!K185, 'Instruction Entry'!L185, 'Instruction Entry'!M185, 'Instruction Entry'!N185, 'Instruction Entry'!O185, 'Instruction Entry'!P185, 'Instruction Entry'!Q185, 'Instruction Entry'!R185, 'Instruction Entry'!S185, 'Instruction Entry'!T185, 'Instruction Entry'!U185, 'Instruction Entry'!V185, 'Instruction Entry'!W185, 'Instruction Entry'!X185, 'Instruction Entry'!Y185, 'Instruction Entry'!Z185, 'Instruction Entry'!AA185, 'Instruction Entry'!AB185)&amp;CHAR(34)&amp;";"</f>
        <v>iname[182] = "EORI R30, R1, #FAB";</v>
      </c>
      <c r="C185" s="67" t="str">
        <f>"// "&amp;CONCATENATE('Instruction Entry'!B185, 'Instruction Entry'!C185, 'Instruction Entry'!D185, 'Instruction Entry'!E185, 'Instruction Entry'!F185, 'Instruction Entry'!G185, 'Instruction Entry'!H185, 'Instruction Entry'!I185, 'Instruction Entry'!J185, 'Instruction Entry'!K185, 'Instruction Entry'!L185, 'Instruction Entry'!M185, 'Instruction Entry'!N185, 'Instruction Entry'!O185, 'Instruction Entry'!P185, 'Instruction Entry'!Q185, 'Instruction Entry'!R185, 'Instruction Entry'!S185, 'Instruction Entry'!T185, 'Instruction Entry'!U185, 'Instruction Entry'!V185, 'Instruction Entry'!W185, 'Instruction Entry'!X185, 'Instruction Entry'!Y185, 'Instruction Entry'!Z185, 'Instruction Entry'!AA185, 'Instruction Entry'!AB185)&amp;CHAR(10)&amp;"iaddrbusout["&amp;A185&amp;"] ="&amp;" 64'h;"&amp;CHAR(10)&amp;"//            opcode"&amp;CHAR(10)&amp;"instrbusin["&amp;A185&amp;"] = {};"&amp;CHAR(10)&amp;CHAR(10)&amp;"daddrbusout["&amp;A185&amp;"] = 64'b;"&amp;CHAR(10)&amp;"databusin["&amp;A185&amp;"] = 64'b;"&amp;CHAR(10)&amp;"databusout["&amp;A185&amp;"] = 64'b;"&amp;CHAR(10)&amp;CHAR(10)</f>
        <v xml:space="preserve">// EORI R30, R1, #FAB
iaddrbusout[182] = 64'h;
//            opcode
instrbusin[182] = {};
daddrbusout[182] = 64'b;
databusin[182] = 64'b;
databusout[182] = 64'b;
</v>
      </c>
      <c r="D185" s="78"/>
    </row>
    <row r="186" spans="1:4" ht="30" customHeight="1" x14ac:dyDescent="0.25">
      <c r="A186" s="1">
        <v>183</v>
      </c>
      <c r="B186" s="66" t="str">
        <f>"iname["&amp;A186&amp; "] = "&amp;CHAR(34)&amp;CONCATENATE('Instruction Entry'!B186, 'Instruction Entry'!C186, 'Instruction Entry'!D186, 'Instruction Entry'!E186, 'Instruction Entry'!F186, 'Instruction Entry'!G186,'Instruction Entry'!H186, 'Instruction Entry'!I186, 'Instruction Entry'!J186, 'Instruction Entry'!K186, 'Instruction Entry'!L186, 'Instruction Entry'!M186, 'Instruction Entry'!N186, 'Instruction Entry'!O186, 'Instruction Entry'!P186, 'Instruction Entry'!Q186, 'Instruction Entry'!R186, 'Instruction Entry'!S186, 'Instruction Entry'!T186, 'Instruction Entry'!U186, 'Instruction Entry'!V186, 'Instruction Entry'!W186, 'Instruction Entry'!X186, 'Instruction Entry'!Y186, 'Instruction Entry'!Z186, 'Instruction Entry'!AA186, 'Instruction Entry'!AB186)&amp;CHAR(34)&amp;";"</f>
        <v>iname[183] = "EORI R20, R2 #F00";</v>
      </c>
      <c r="C186" s="67" t="str">
        <f>"// "&amp;CONCATENATE('Instruction Entry'!B186, 'Instruction Entry'!C186, 'Instruction Entry'!D186, 'Instruction Entry'!E186, 'Instruction Entry'!F186, 'Instruction Entry'!G186, 'Instruction Entry'!H186, 'Instruction Entry'!I186, 'Instruction Entry'!J186, 'Instruction Entry'!K186, 'Instruction Entry'!L186, 'Instruction Entry'!M186, 'Instruction Entry'!N186, 'Instruction Entry'!O186, 'Instruction Entry'!P186, 'Instruction Entry'!Q186, 'Instruction Entry'!R186, 'Instruction Entry'!S186, 'Instruction Entry'!T186, 'Instruction Entry'!U186, 'Instruction Entry'!V186, 'Instruction Entry'!W186, 'Instruction Entry'!X186, 'Instruction Entry'!Y186, 'Instruction Entry'!Z186, 'Instruction Entry'!AA186, 'Instruction Entry'!AB186)&amp;CHAR(10)&amp;"iaddrbusout["&amp;A186&amp;"] ="&amp;" 64'h;"&amp;CHAR(10)&amp;"//            opcode"&amp;CHAR(10)&amp;"instrbusin["&amp;A186&amp;"] = {};"&amp;CHAR(10)&amp;CHAR(10)&amp;"daddrbusout["&amp;A186&amp;"] = 64'b;"&amp;CHAR(10)&amp;"databusin["&amp;A186&amp;"] = 64'b;"&amp;CHAR(10)&amp;"databusout["&amp;A186&amp;"] = 64'b;"&amp;CHAR(10)&amp;CHAR(10)</f>
        <v xml:space="preserve">// EORI R20, R2 #F00
iaddrbusout[183] = 64'h;
//            opcode
instrbusin[183] = {};
daddrbusout[183] = 64'b;
databusin[183] = 64'b;
databusout[183] = 64'b;
</v>
      </c>
      <c r="D186" s="78"/>
    </row>
    <row r="187" spans="1:4" ht="30" customHeight="1" x14ac:dyDescent="0.25">
      <c r="A187" s="1">
        <v>184</v>
      </c>
      <c r="B187" s="66" t="str">
        <f>"iname["&amp;A187&amp; "] = "&amp;CHAR(34)&amp;CONCATENATE('Instruction Entry'!B187, 'Instruction Entry'!C187, 'Instruction Entry'!D187, 'Instruction Entry'!E187, 'Instruction Entry'!F187, 'Instruction Entry'!G187,'Instruction Entry'!H187, 'Instruction Entry'!I187, 'Instruction Entry'!J187, 'Instruction Entry'!K187, 'Instruction Entry'!L187, 'Instruction Entry'!M187, 'Instruction Entry'!N187, 'Instruction Entry'!O187, 'Instruction Entry'!P187, 'Instruction Entry'!Q187, 'Instruction Entry'!R187, 'Instruction Entry'!S187, 'Instruction Entry'!T187, 'Instruction Entry'!U187, 'Instruction Entry'!V187, 'Instruction Entry'!W187, 'Instruction Entry'!X187, 'Instruction Entry'!Y187, 'Instruction Entry'!Z187, 'Instruction Entry'!AA187, 'Instruction Entry'!AB187)&amp;CHAR(34)&amp;";"</f>
        <v>iname[184] = "EORI E21, R3, #ABC";</v>
      </c>
      <c r="C187" s="67" t="str">
        <f>"// "&amp;CONCATENATE('Instruction Entry'!B187, 'Instruction Entry'!C187, 'Instruction Entry'!D187, 'Instruction Entry'!E187, 'Instruction Entry'!F187, 'Instruction Entry'!G187, 'Instruction Entry'!H187, 'Instruction Entry'!I187, 'Instruction Entry'!J187, 'Instruction Entry'!K187, 'Instruction Entry'!L187, 'Instruction Entry'!M187, 'Instruction Entry'!N187, 'Instruction Entry'!O187, 'Instruction Entry'!P187, 'Instruction Entry'!Q187, 'Instruction Entry'!R187, 'Instruction Entry'!S187, 'Instruction Entry'!T187, 'Instruction Entry'!U187, 'Instruction Entry'!V187, 'Instruction Entry'!W187, 'Instruction Entry'!X187, 'Instruction Entry'!Y187, 'Instruction Entry'!Z187, 'Instruction Entry'!AA187, 'Instruction Entry'!AB187)&amp;CHAR(10)&amp;"iaddrbusout["&amp;A187&amp;"] ="&amp;" 64'h;"&amp;CHAR(10)&amp;"//            opcode"&amp;CHAR(10)&amp;"instrbusin["&amp;A187&amp;"] = {};"&amp;CHAR(10)&amp;CHAR(10)&amp;"daddrbusout["&amp;A187&amp;"] = 64'b;"&amp;CHAR(10)&amp;"databusin["&amp;A187&amp;"] = 64'b;"&amp;CHAR(10)&amp;"databusout["&amp;A187&amp;"] = 64'b;"&amp;CHAR(10)&amp;CHAR(10)</f>
        <v xml:space="preserve">// EORI E21, R3, #ABC
iaddrbusout[184] = 64'h;
//            opcode
instrbusin[184] = {};
daddrbusout[184] = 64'b;
databusin[184] = 64'b;
databusout[184] = 64'b;
</v>
      </c>
      <c r="D187" s="78"/>
    </row>
    <row r="188" spans="1:4" ht="30" customHeight="1" x14ac:dyDescent="0.25">
      <c r="A188" s="1">
        <v>185</v>
      </c>
      <c r="B188" s="66" t="str">
        <f>"iname["&amp;A188&amp; "] = "&amp;CHAR(34)&amp;CONCATENATE('Instruction Entry'!B188, 'Instruction Entry'!C188, 'Instruction Entry'!D188, 'Instruction Entry'!E188, 'Instruction Entry'!F188, 'Instruction Entry'!G188,'Instruction Entry'!H188, 'Instruction Entry'!I188, 'Instruction Entry'!J188, 'Instruction Entry'!K188, 'Instruction Entry'!L188, 'Instruction Entry'!M188, 'Instruction Entry'!N188, 'Instruction Entry'!O188, 'Instruction Entry'!P188, 'Instruction Entry'!Q188, 'Instruction Entry'!R188, 'Instruction Entry'!S188, 'Instruction Entry'!T188, 'Instruction Entry'!U188, 'Instruction Entry'!V188, 'Instruction Entry'!W188, 'Instruction Entry'!X188, 'Instruction Entry'!Y188, 'Instruction Entry'!Z188, 'Instruction Entry'!AA188, 'Instruction Entry'!AB188)&amp;CHAR(34)&amp;";"</f>
        <v>iname[185] = "LSL R6, R1, 6'd9";</v>
      </c>
      <c r="C188" s="67" t="str">
        <f>"// "&amp;CONCATENATE('Instruction Entry'!B188, 'Instruction Entry'!C188, 'Instruction Entry'!D188, 'Instruction Entry'!E188, 'Instruction Entry'!F188, 'Instruction Entry'!G188, 'Instruction Entry'!H188, 'Instruction Entry'!I188, 'Instruction Entry'!J188, 'Instruction Entry'!K188, 'Instruction Entry'!L188, 'Instruction Entry'!M188, 'Instruction Entry'!N188, 'Instruction Entry'!O188, 'Instruction Entry'!P188, 'Instruction Entry'!Q188, 'Instruction Entry'!R188, 'Instruction Entry'!S188, 'Instruction Entry'!T188, 'Instruction Entry'!U188, 'Instruction Entry'!V188, 'Instruction Entry'!W188, 'Instruction Entry'!X188, 'Instruction Entry'!Y188, 'Instruction Entry'!Z188, 'Instruction Entry'!AA188, 'Instruction Entry'!AB188)&amp;CHAR(10)&amp;"iaddrbusout["&amp;A188&amp;"] ="&amp;" 64'h;"&amp;CHAR(10)&amp;"//            opcode"&amp;CHAR(10)&amp;"instrbusin["&amp;A188&amp;"] = {};"&amp;CHAR(10)&amp;CHAR(10)&amp;"daddrbusout["&amp;A188&amp;"] = 64'b;"&amp;CHAR(10)&amp;"databusin["&amp;A188&amp;"] = 64'b;"&amp;CHAR(10)&amp;"databusout["&amp;A188&amp;"] = 64'b;"&amp;CHAR(10)&amp;CHAR(10)</f>
        <v xml:space="preserve">// LSL R6, R1, 6'd9
iaddrbusout[185] = 64'h;
//            opcode
instrbusin[185] = {};
daddrbusout[185] = 64'b;
databusin[185] = 64'b;
databusout[185] = 64'b;
</v>
      </c>
      <c r="D188" s="78"/>
    </row>
    <row r="189" spans="1:4" ht="30" customHeight="1" x14ac:dyDescent="0.25">
      <c r="A189" s="1">
        <v>186</v>
      </c>
      <c r="B189" s="66" t="str">
        <f>"iname["&amp;A189&amp; "] = "&amp;CHAR(34)&amp;CONCATENATE('Instruction Entry'!B189, 'Instruction Entry'!C189, 'Instruction Entry'!D189, 'Instruction Entry'!E189, 'Instruction Entry'!F189, 'Instruction Entry'!G189,'Instruction Entry'!H189, 'Instruction Entry'!I189, 'Instruction Entry'!J189, 'Instruction Entry'!K189, 'Instruction Entry'!L189, 'Instruction Entry'!M189, 'Instruction Entry'!N189, 'Instruction Entry'!O189, 'Instruction Entry'!P189, 'Instruction Entry'!Q189, 'Instruction Entry'!R189, 'Instruction Entry'!S189, 'Instruction Entry'!T189, 'Instruction Entry'!U189, 'Instruction Entry'!V189, 'Instruction Entry'!W189, 'Instruction Entry'!X189, 'Instruction Entry'!Y189, 'Instruction Entry'!Z189, 'Instruction Entry'!AA189, 'Instruction Entry'!AB189)&amp;CHAR(34)&amp;";"</f>
        <v>iname[186] = "LSL R7, R4, 6'd12";</v>
      </c>
      <c r="C189" s="67" t="str">
        <f>"// "&amp;CONCATENATE('Instruction Entry'!B189, 'Instruction Entry'!C189, 'Instruction Entry'!D189, 'Instruction Entry'!E189, 'Instruction Entry'!F189, 'Instruction Entry'!G189, 'Instruction Entry'!H189, 'Instruction Entry'!I189, 'Instruction Entry'!J189, 'Instruction Entry'!K189, 'Instruction Entry'!L189, 'Instruction Entry'!M189, 'Instruction Entry'!N189, 'Instruction Entry'!O189, 'Instruction Entry'!P189, 'Instruction Entry'!Q189, 'Instruction Entry'!R189, 'Instruction Entry'!S189, 'Instruction Entry'!T189, 'Instruction Entry'!U189, 'Instruction Entry'!V189, 'Instruction Entry'!W189, 'Instruction Entry'!X189, 'Instruction Entry'!Y189, 'Instruction Entry'!Z189, 'Instruction Entry'!AA189, 'Instruction Entry'!AB189)&amp;CHAR(10)&amp;"iaddrbusout["&amp;A189&amp;"] ="&amp;" 64'h;"&amp;CHAR(10)&amp;"//            opcode"&amp;CHAR(10)&amp;"instrbusin["&amp;A189&amp;"] = {};"&amp;CHAR(10)&amp;CHAR(10)&amp;"daddrbusout["&amp;A189&amp;"] = 64'b;"&amp;CHAR(10)&amp;"databusin["&amp;A189&amp;"] = 64'b;"&amp;CHAR(10)&amp;"databusout["&amp;A189&amp;"] = 64'b;"&amp;CHAR(10)&amp;CHAR(10)</f>
        <v xml:space="preserve">// LSL R7, R4, 6'd12
iaddrbusout[186] = 64'h;
//            opcode
instrbusin[186] = {};
daddrbusout[186] = 64'b;
databusin[186] = 64'b;
databusout[186] = 64'b;
</v>
      </c>
      <c r="D189" s="78"/>
    </row>
    <row r="190" spans="1:4" ht="30" customHeight="1" x14ac:dyDescent="0.25">
      <c r="A190" s="1">
        <v>187</v>
      </c>
      <c r="B190" s="66" t="str">
        <f>"iname["&amp;A190&amp; "] = "&amp;CHAR(34)&amp;CONCATENATE('Instruction Entry'!B190, 'Instruction Entry'!C190, 'Instruction Entry'!D190, 'Instruction Entry'!E190, 'Instruction Entry'!F190, 'Instruction Entry'!G190,'Instruction Entry'!H190, 'Instruction Entry'!I190, 'Instruction Entry'!J190, 'Instruction Entry'!K190, 'Instruction Entry'!L190, 'Instruction Entry'!M190, 'Instruction Entry'!N190, 'Instruction Entry'!O190, 'Instruction Entry'!P190, 'Instruction Entry'!Q190, 'Instruction Entry'!R190, 'Instruction Entry'!S190, 'Instruction Entry'!T190, 'Instruction Entry'!U190, 'Instruction Entry'!V190, 'Instruction Entry'!W190, 'Instruction Entry'!X190, 'Instruction Entry'!Y190, 'Instruction Entry'!Z190, 'Instruction Entry'!AA190, 'Instruction Entry'!AB190)&amp;CHAR(34)&amp;";"</f>
        <v>iname[187] = "LSL R8, R3, 6'd3";</v>
      </c>
      <c r="C190" s="67" t="str">
        <f>"// "&amp;CONCATENATE('Instruction Entry'!B190, 'Instruction Entry'!C190, 'Instruction Entry'!D190, 'Instruction Entry'!E190, 'Instruction Entry'!F190, 'Instruction Entry'!G190, 'Instruction Entry'!H190, 'Instruction Entry'!I190, 'Instruction Entry'!J190, 'Instruction Entry'!K190, 'Instruction Entry'!L190, 'Instruction Entry'!M190, 'Instruction Entry'!N190, 'Instruction Entry'!O190, 'Instruction Entry'!P190, 'Instruction Entry'!Q190, 'Instruction Entry'!R190, 'Instruction Entry'!S190, 'Instruction Entry'!T190, 'Instruction Entry'!U190, 'Instruction Entry'!V190, 'Instruction Entry'!W190, 'Instruction Entry'!X190, 'Instruction Entry'!Y190, 'Instruction Entry'!Z190, 'Instruction Entry'!AA190, 'Instruction Entry'!AB190)&amp;CHAR(10)&amp;"iaddrbusout["&amp;A190&amp;"] ="&amp;" 64'h;"&amp;CHAR(10)&amp;"//            opcode"&amp;CHAR(10)&amp;"instrbusin["&amp;A190&amp;"] = {};"&amp;CHAR(10)&amp;CHAR(10)&amp;"daddrbusout["&amp;A190&amp;"] = 64'b;"&amp;CHAR(10)&amp;"databusin["&amp;A190&amp;"] = 64'b;"&amp;CHAR(10)&amp;"databusout["&amp;A190&amp;"] = 64'b;"&amp;CHAR(10)&amp;CHAR(10)</f>
        <v xml:space="preserve">// LSL R8, R3, 6'd3
iaddrbusout[187] = 64'h;
//            opcode
instrbusin[187] = {};
daddrbusout[187] = 64'b;
databusin[187] = 64'b;
databusout[187] = 64'b;
</v>
      </c>
      <c r="D190" s="78"/>
    </row>
    <row r="191" spans="1:4" ht="30" customHeight="1" x14ac:dyDescent="0.25">
      <c r="A191" s="1">
        <v>188</v>
      </c>
      <c r="B191" s="66" t="str">
        <f>"iname["&amp;A191&amp; "] = "&amp;CHAR(34)&amp;CONCATENATE('Instruction Entry'!B191, 'Instruction Entry'!C191, 'Instruction Entry'!D191, 'Instruction Entry'!E191, 'Instruction Entry'!F191, 'Instruction Entry'!G191,'Instruction Entry'!H191, 'Instruction Entry'!I191, 'Instruction Entry'!J191, 'Instruction Entry'!K191, 'Instruction Entry'!L191, 'Instruction Entry'!M191, 'Instruction Entry'!N191, 'Instruction Entry'!O191, 'Instruction Entry'!P191, 'Instruction Entry'!Q191, 'Instruction Entry'!R191, 'Instruction Entry'!S191, 'Instruction Entry'!T191, 'Instruction Entry'!U191, 'Instruction Entry'!V191, 'Instruction Entry'!W191, 'Instruction Entry'!X191, 'Instruction Entry'!Y191, 'Instruction Entry'!Z191, 'Instruction Entry'!AA191, 'Instruction Entry'!AB191)&amp;CHAR(34)&amp;";"</f>
        <v>iname[188] = "SUB R9, R31, R31";</v>
      </c>
      <c r="C191" s="67" t="str">
        <f>"// "&amp;CONCATENATE('Instruction Entry'!B191, 'Instruction Entry'!C191, 'Instruction Entry'!D191, 'Instruction Entry'!E191, 'Instruction Entry'!F191, 'Instruction Entry'!G191, 'Instruction Entry'!H191, 'Instruction Entry'!I191, 'Instruction Entry'!J191, 'Instruction Entry'!K191, 'Instruction Entry'!L191, 'Instruction Entry'!M191, 'Instruction Entry'!N191, 'Instruction Entry'!O191, 'Instruction Entry'!P191, 'Instruction Entry'!Q191, 'Instruction Entry'!R191, 'Instruction Entry'!S191, 'Instruction Entry'!T191, 'Instruction Entry'!U191, 'Instruction Entry'!V191, 'Instruction Entry'!W191, 'Instruction Entry'!X191, 'Instruction Entry'!Y191, 'Instruction Entry'!Z191, 'Instruction Entry'!AA191, 'Instruction Entry'!AB191)&amp;CHAR(10)&amp;"iaddrbusout["&amp;A191&amp;"] ="&amp;" 64'h;"&amp;CHAR(10)&amp;"//            opcode"&amp;CHAR(10)&amp;"instrbusin["&amp;A191&amp;"] = {};"&amp;CHAR(10)&amp;CHAR(10)&amp;"daddrbusout["&amp;A191&amp;"] = 64'b;"&amp;CHAR(10)&amp;"databusin["&amp;A191&amp;"] = 64'b;"&amp;CHAR(10)&amp;"databusout["&amp;A191&amp;"] = 64'b;"&amp;CHAR(10)&amp;CHAR(10)</f>
        <v xml:space="preserve">// SUB R9, R31, R31
iaddrbusout[188] = 64'h;
//            opcode
instrbusin[188] = {};
daddrbusout[188] = 64'b;
databusin[188] = 64'b;
databusout[188] = 64'b;
</v>
      </c>
      <c r="D191" s="78"/>
    </row>
    <row r="192" spans="1:4" ht="30" customHeight="1" x14ac:dyDescent="0.25">
      <c r="A192" s="1">
        <v>189</v>
      </c>
      <c r="B192" s="66" t="str">
        <f>"iname["&amp;A192&amp; "] = "&amp;CHAR(34)&amp;CONCATENATE('Instruction Entry'!B192, 'Instruction Entry'!C192, 'Instruction Entry'!D192, 'Instruction Entry'!E192, 'Instruction Entry'!F192, 'Instruction Entry'!G192,'Instruction Entry'!H192, 'Instruction Entry'!I192, 'Instruction Entry'!J192, 'Instruction Entry'!K192, 'Instruction Entry'!L192, 'Instruction Entry'!M192, 'Instruction Entry'!N192, 'Instruction Entry'!O192, 'Instruction Entry'!P192, 'Instruction Entry'!Q192, 'Instruction Entry'!R192, 'Instruction Entry'!S192, 'Instruction Entry'!T192, 'Instruction Entry'!U192, 'Instruction Entry'!V192, 'Instruction Entry'!W192, 'Instruction Entry'!X192, 'Instruction Entry'!Y192, 'Instruction Entry'!Z192, 'Instruction Entry'!AA192, 'Instruction Entry'!AB192)&amp;CHAR(34)&amp;";"</f>
        <v>iname[189] = "SUBI, R10, R1, #123";</v>
      </c>
      <c r="C192" s="67" t="str">
        <f>"// "&amp;CONCATENATE('Instruction Entry'!B192, 'Instruction Entry'!C192, 'Instruction Entry'!D192, 'Instruction Entry'!E192, 'Instruction Entry'!F192, 'Instruction Entry'!G192, 'Instruction Entry'!H192, 'Instruction Entry'!I192, 'Instruction Entry'!J192, 'Instruction Entry'!K192, 'Instruction Entry'!L192, 'Instruction Entry'!M192, 'Instruction Entry'!N192, 'Instruction Entry'!O192, 'Instruction Entry'!P192, 'Instruction Entry'!Q192, 'Instruction Entry'!R192, 'Instruction Entry'!S192, 'Instruction Entry'!T192, 'Instruction Entry'!U192, 'Instruction Entry'!V192, 'Instruction Entry'!W192, 'Instruction Entry'!X192, 'Instruction Entry'!Y192, 'Instruction Entry'!Z192, 'Instruction Entry'!AA192, 'Instruction Entry'!AB192)&amp;CHAR(10)&amp;"iaddrbusout["&amp;A192&amp;"] ="&amp;" 64'h;"&amp;CHAR(10)&amp;"//            opcode"&amp;CHAR(10)&amp;"instrbusin["&amp;A192&amp;"] = {};"&amp;CHAR(10)&amp;CHAR(10)&amp;"daddrbusout["&amp;A192&amp;"] = 64'b;"&amp;CHAR(10)&amp;"databusin["&amp;A192&amp;"] = 64'b;"&amp;CHAR(10)&amp;"databusout["&amp;A192&amp;"] = 64'b;"&amp;CHAR(10)&amp;CHAR(10)</f>
        <v xml:space="preserve">// SUBI, R10, R1, #123
iaddrbusout[189] = 64'h;
//            opcode
instrbusin[189] = {};
daddrbusout[189] = 64'b;
databusin[189] = 64'b;
databusout[189] = 64'b;
</v>
      </c>
      <c r="D192" s="78"/>
    </row>
    <row r="193" spans="1:4" ht="30" customHeight="1" x14ac:dyDescent="0.25">
      <c r="A193" s="1">
        <v>190</v>
      </c>
      <c r="B193" s="66" t="str">
        <f>"iname["&amp;A193&amp; "] = "&amp;CHAR(34)&amp;CONCATENATE('Instruction Entry'!B193, 'Instruction Entry'!C193, 'Instruction Entry'!D193, 'Instruction Entry'!E193, 'Instruction Entry'!F193, 'Instruction Entry'!G193,'Instruction Entry'!H193, 'Instruction Entry'!I193, 'Instruction Entry'!J193, 'Instruction Entry'!K193, 'Instruction Entry'!L193, 'Instruction Entry'!M193, 'Instruction Entry'!N193, 'Instruction Entry'!O193, 'Instruction Entry'!P193, 'Instruction Entry'!Q193, 'Instruction Entry'!R193, 'Instruction Entry'!S193, 'Instruction Entry'!T193, 'Instruction Entry'!U193, 'Instruction Entry'!V193, 'Instruction Entry'!W193, 'Instruction Entry'!X193, 'Instruction Entry'!Y193, 'Instruction Entry'!Z193, 'Instruction Entry'!AA193, 'Instruction Entry'!AB193)&amp;CHAR(34)&amp;";"</f>
        <v>iname[190] = "SUBI, R11, R31, #123";</v>
      </c>
      <c r="C193" s="67" t="str">
        <f>"// "&amp;CONCATENATE('Instruction Entry'!B193, 'Instruction Entry'!C193, 'Instruction Entry'!D193, 'Instruction Entry'!E193, 'Instruction Entry'!F193, 'Instruction Entry'!G193, 'Instruction Entry'!H193, 'Instruction Entry'!I193, 'Instruction Entry'!J193, 'Instruction Entry'!K193, 'Instruction Entry'!L193, 'Instruction Entry'!M193, 'Instruction Entry'!N193, 'Instruction Entry'!O193, 'Instruction Entry'!P193, 'Instruction Entry'!Q193, 'Instruction Entry'!R193, 'Instruction Entry'!S193, 'Instruction Entry'!T193, 'Instruction Entry'!U193, 'Instruction Entry'!V193, 'Instruction Entry'!W193, 'Instruction Entry'!X193, 'Instruction Entry'!Y193, 'Instruction Entry'!Z193, 'Instruction Entry'!AA193, 'Instruction Entry'!AB193)&amp;CHAR(10)&amp;"iaddrbusout["&amp;A193&amp;"] ="&amp;" 64'h;"&amp;CHAR(10)&amp;"//            opcode"&amp;CHAR(10)&amp;"instrbusin["&amp;A193&amp;"] = {};"&amp;CHAR(10)&amp;CHAR(10)&amp;"daddrbusout["&amp;A193&amp;"] = 64'b;"&amp;CHAR(10)&amp;"databusin["&amp;A193&amp;"] = 64'b;"&amp;CHAR(10)&amp;"databusout["&amp;A193&amp;"] = 64'b;"&amp;CHAR(10)&amp;CHAR(10)</f>
        <v xml:space="preserve">// SUBI, R11, R31, #123
iaddrbusout[190] = 64'h;
//            opcode
instrbusin[190] = {};
daddrbusout[190] = 64'b;
databusin[190] = 64'b;
databusout[190] = 64'b;
</v>
      </c>
      <c r="D193" s="78"/>
    </row>
    <row r="194" spans="1:4" ht="30" customHeight="1" x14ac:dyDescent="0.25">
      <c r="A194" s="1">
        <v>191</v>
      </c>
      <c r="B194" s="66" t="str">
        <f>"iname["&amp;A194&amp; "] = "&amp;CHAR(34)&amp;CONCATENATE('Instruction Entry'!B194, 'Instruction Entry'!C194, 'Instruction Entry'!D194, 'Instruction Entry'!E194, 'Instruction Entry'!F194, 'Instruction Entry'!G194,'Instruction Entry'!H194, 'Instruction Entry'!I194, 'Instruction Entry'!J194, 'Instruction Entry'!K194, 'Instruction Entry'!L194, 'Instruction Entry'!M194, 'Instruction Entry'!N194, 'Instruction Entry'!O194, 'Instruction Entry'!P194, 'Instruction Entry'!Q194, 'Instruction Entry'!R194, 'Instruction Entry'!S194, 'Instruction Entry'!T194, 'Instruction Entry'!U194, 'Instruction Entry'!V194, 'Instruction Entry'!W194, 'Instruction Entry'!X194, 'Instruction Entry'!Y194, 'Instruction Entry'!Z194, 'Instruction Entry'!AA194, 'Instruction Entry'!AB194)&amp;CHAR(34)&amp;";"</f>
        <v>iname[191] = "SUBI, R12, R2, #123";</v>
      </c>
      <c r="C194" s="67" t="str">
        <f>"// "&amp;CONCATENATE('Instruction Entry'!B194, 'Instruction Entry'!C194, 'Instruction Entry'!D194, 'Instruction Entry'!E194, 'Instruction Entry'!F194, 'Instruction Entry'!G194, 'Instruction Entry'!H194, 'Instruction Entry'!I194, 'Instruction Entry'!J194, 'Instruction Entry'!K194, 'Instruction Entry'!L194, 'Instruction Entry'!M194, 'Instruction Entry'!N194, 'Instruction Entry'!O194, 'Instruction Entry'!P194, 'Instruction Entry'!Q194, 'Instruction Entry'!R194, 'Instruction Entry'!S194, 'Instruction Entry'!T194, 'Instruction Entry'!U194, 'Instruction Entry'!V194, 'Instruction Entry'!W194, 'Instruction Entry'!X194, 'Instruction Entry'!Y194, 'Instruction Entry'!Z194, 'Instruction Entry'!AA194, 'Instruction Entry'!AB194)&amp;CHAR(10)&amp;"iaddrbusout["&amp;A194&amp;"] ="&amp;" 64'h;"&amp;CHAR(10)&amp;"//            opcode"&amp;CHAR(10)&amp;"instrbusin["&amp;A194&amp;"] = {};"&amp;CHAR(10)&amp;CHAR(10)&amp;"daddrbusout["&amp;A194&amp;"] = 64'b;"&amp;CHAR(10)&amp;"databusin["&amp;A194&amp;"] = 64'b;"&amp;CHAR(10)&amp;"databusout["&amp;A194&amp;"] = 64'b;"&amp;CHAR(10)&amp;CHAR(10)</f>
        <v xml:space="preserve">// SUBI, R12, R2, #123
iaddrbusout[191] = 64'h;
//            opcode
instrbusin[191] = {};
daddrbusout[191] = 64'b;
databusin[191] = 64'b;
databusout[191] = 64'b;
</v>
      </c>
      <c r="D194" s="78"/>
    </row>
    <row r="195" spans="1:4" ht="30" customHeight="1" x14ac:dyDescent="0.25">
      <c r="A195" s="1">
        <v>192</v>
      </c>
      <c r="B195" s="66" t="str">
        <f>"iname["&amp;A195&amp; "] = "&amp;CHAR(34)&amp;CONCATENATE('Instruction Entry'!B195, 'Instruction Entry'!C195, 'Instruction Entry'!D195, 'Instruction Entry'!E195, 'Instruction Entry'!F195, 'Instruction Entry'!G195,'Instruction Entry'!H195, 'Instruction Entry'!I195, 'Instruction Entry'!J195, 'Instruction Entry'!K195, 'Instruction Entry'!L195, 'Instruction Entry'!M195, 'Instruction Entry'!N195, 'Instruction Entry'!O195, 'Instruction Entry'!P195, 'Instruction Entry'!Q195, 'Instruction Entry'!R195, 'Instruction Entry'!S195, 'Instruction Entry'!T195, 'Instruction Entry'!U195, 'Instruction Entry'!V195, 'Instruction Entry'!W195, 'Instruction Entry'!X195, 'Instruction Entry'!Y195, 'Instruction Entry'!Z195, 'Instruction Entry'!AA195, 'Instruction Entry'!AB195)&amp;CHAR(34)&amp;";"</f>
        <v>iname[192] = "SUB R13, R31, R10";</v>
      </c>
      <c r="C195" s="67" t="str">
        <f>"// "&amp;CONCATENATE('Instruction Entry'!B195, 'Instruction Entry'!C195, 'Instruction Entry'!D195, 'Instruction Entry'!E195, 'Instruction Entry'!F195, 'Instruction Entry'!G195, 'Instruction Entry'!H195, 'Instruction Entry'!I195, 'Instruction Entry'!J195, 'Instruction Entry'!K195, 'Instruction Entry'!L195, 'Instruction Entry'!M195, 'Instruction Entry'!N195, 'Instruction Entry'!O195, 'Instruction Entry'!P195, 'Instruction Entry'!Q195, 'Instruction Entry'!R195, 'Instruction Entry'!S195, 'Instruction Entry'!T195, 'Instruction Entry'!U195, 'Instruction Entry'!V195, 'Instruction Entry'!W195, 'Instruction Entry'!X195, 'Instruction Entry'!Y195, 'Instruction Entry'!Z195, 'Instruction Entry'!AA195, 'Instruction Entry'!AB195)&amp;CHAR(10)&amp;"iaddrbusout["&amp;A195&amp;"] ="&amp;" 64'h;"&amp;CHAR(10)&amp;"//            opcode"&amp;CHAR(10)&amp;"instrbusin["&amp;A195&amp;"] = {};"&amp;CHAR(10)&amp;CHAR(10)&amp;"daddrbusout["&amp;A195&amp;"] = 64'b;"&amp;CHAR(10)&amp;"databusin["&amp;A195&amp;"] = 64'b;"&amp;CHAR(10)&amp;"databusout["&amp;A195&amp;"] = 64'b;"&amp;CHAR(10)&amp;CHAR(10)</f>
        <v xml:space="preserve">// SUB R13, R31, R10
iaddrbusout[192] = 64'h;
//            opcode
instrbusin[192] = {};
daddrbusout[192] = 64'b;
databusin[192] = 64'b;
databusout[192] = 64'b;
</v>
      </c>
      <c r="D195" s="78"/>
    </row>
    <row r="196" spans="1:4" ht="30" customHeight="1" x14ac:dyDescent="0.25">
      <c r="A196" s="1">
        <v>193</v>
      </c>
      <c r="B196" s="66" t="str">
        <f>"iname["&amp;A196&amp; "] = "&amp;CHAR(34)&amp;CONCATENATE('Instruction Entry'!B196, 'Instruction Entry'!C196, 'Instruction Entry'!D196, 'Instruction Entry'!E196, 'Instruction Entry'!F196, 'Instruction Entry'!G196,'Instruction Entry'!H196, 'Instruction Entry'!I196, 'Instruction Entry'!J196, 'Instruction Entry'!K196, 'Instruction Entry'!L196, 'Instruction Entry'!M196, 'Instruction Entry'!N196, 'Instruction Entry'!O196, 'Instruction Entry'!P196, 'Instruction Entry'!Q196, 'Instruction Entry'!R196, 'Instruction Entry'!S196, 'Instruction Entry'!T196, 'Instruction Entry'!U196, 'Instruction Entry'!V196, 'Instruction Entry'!W196, 'Instruction Entry'!X196, 'Instruction Entry'!Y196, 'Instruction Entry'!Z196, 'Instruction Entry'!AA196, 'Instruction Entry'!AB196)&amp;CHAR(34)&amp;";"</f>
        <v>iname[193] = "SUB R14, R4, R3";</v>
      </c>
      <c r="C196" s="67" t="str">
        <f>"// "&amp;CONCATENATE('Instruction Entry'!B196, 'Instruction Entry'!C196, 'Instruction Entry'!D196, 'Instruction Entry'!E196, 'Instruction Entry'!F196, 'Instruction Entry'!G196, 'Instruction Entry'!H196, 'Instruction Entry'!I196, 'Instruction Entry'!J196, 'Instruction Entry'!K196, 'Instruction Entry'!L196, 'Instruction Entry'!M196, 'Instruction Entry'!N196, 'Instruction Entry'!O196, 'Instruction Entry'!P196, 'Instruction Entry'!Q196, 'Instruction Entry'!R196, 'Instruction Entry'!S196, 'Instruction Entry'!T196, 'Instruction Entry'!U196, 'Instruction Entry'!V196, 'Instruction Entry'!W196, 'Instruction Entry'!X196, 'Instruction Entry'!Y196, 'Instruction Entry'!Z196, 'Instruction Entry'!AA196, 'Instruction Entry'!AB196)&amp;CHAR(10)&amp;"iaddrbusout["&amp;A196&amp;"] ="&amp;" 64'h;"&amp;CHAR(10)&amp;"//            opcode"&amp;CHAR(10)&amp;"instrbusin["&amp;A196&amp;"] = {};"&amp;CHAR(10)&amp;CHAR(10)&amp;"daddrbusout["&amp;A196&amp;"] = 64'b;"&amp;CHAR(10)&amp;"databusin["&amp;A196&amp;"] = 64'b;"&amp;CHAR(10)&amp;"databusout["&amp;A196&amp;"] = 64'b;"&amp;CHAR(10)&amp;CHAR(10)</f>
        <v xml:space="preserve">// SUB R14, R4, R3
iaddrbusout[193] = 64'h;
//            opcode
instrbusin[193] = {};
daddrbusout[193] = 64'b;
databusin[193] = 64'b;
databusout[193] = 64'b;
</v>
      </c>
      <c r="D196" s="78"/>
    </row>
    <row r="197" spans="1:4" ht="30" customHeight="1" x14ac:dyDescent="0.25">
      <c r="A197" s="1">
        <v>194</v>
      </c>
      <c r="B197" s="66" t="str">
        <f>"iname["&amp;A197&amp; "] = "&amp;CHAR(34)&amp;CONCATENATE('Instruction Entry'!B197, 'Instruction Entry'!C197, 'Instruction Entry'!D197, 'Instruction Entry'!E197, 'Instruction Entry'!F197, 'Instruction Entry'!G197,'Instruction Entry'!H197, 'Instruction Entry'!I197, 'Instruction Entry'!J197, 'Instruction Entry'!K197, 'Instruction Entry'!L197, 'Instruction Entry'!M197, 'Instruction Entry'!N197, 'Instruction Entry'!O197, 'Instruction Entry'!P197, 'Instruction Entry'!Q197, 'Instruction Entry'!R197, 'Instruction Entry'!S197, 'Instruction Entry'!T197, 'Instruction Entry'!U197, 'Instruction Entry'!V197, 'Instruction Entry'!W197, 'Instruction Entry'!X197, 'Instruction Entry'!Y197, 'Instruction Entry'!Z197, 'Instruction Entry'!AA197, 'Instruction Entry'!AB197)&amp;CHAR(34)&amp;";"</f>
        <v>iname[194] = "B h'FFFFF";</v>
      </c>
      <c r="C197" s="67" t="str">
        <f>"// "&amp;CONCATENATE('Instruction Entry'!B197, 'Instruction Entry'!C197, 'Instruction Entry'!D197, 'Instruction Entry'!E197, 'Instruction Entry'!F197, 'Instruction Entry'!G197, 'Instruction Entry'!H197, 'Instruction Entry'!I197, 'Instruction Entry'!J197, 'Instruction Entry'!K197, 'Instruction Entry'!L197, 'Instruction Entry'!M197, 'Instruction Entry'!N197, 'Instruction Entry'!O197, 'Instruction Entry'!P197, 'Instruction Entry'!Q197, 'Instruction Entry'!R197, 'Instruction Entry'!S197, 'Instruction Entry'!T197, 'Instruction Entry'!U197, 'Instruction Entry'!V197, 'Instruction Entry'!W197, 'Instruction Entry'!X197, 'Instruction Entry'!Y197, 'Instruction Entry'!Z197, 'Instruction Entry'!AA197, 'Instruction Entry'!AB197)&amp;CHAR(10)&amp;"iaddrbusout["&amp;A197&amp;"] ="&amp;" 64'h;"&amp;CHAR(10)&amp;"//            opcode"&amp;CHAR(10)&amp;"instrbusin["&amp;A197&amp;"] = {};"&amp;CHAR(10)&amp;CHAR(10)&amp;"daddrbusout["&amp;A197&amp;"] = 64'b;"&amp;CHAR(10)&amp;"databusin["&amp;A197&amp;"] = 64'b;"&amp;CHAR(10)&amp;"databusout["&amp;A197&amp;"] = 64'b;"&amp;CHAR(10)&amp;CHAR(10)</f>
        <v xml:space="preserve">// B h'FFFFF
iaddrbusout[194] = 64'h;
//            opcode
instrbusin[194] = {};
daddrbusout[194] = 64'b;
databusin[194] = 64'b;
databusout[194] = 64'b;
</v>
      </c>
      <c r="D197" s="78"/>
    </row>
    <row r="198" spans="1:4" ht="30" customHeight="1" x14ac:dyDescent="0.25">
      <c r="A198" s="1">
        <v>195</v>
      </c>
      <c r="B198" s="66" t="str">
        <f>"iname["&amp;A198&amp; "] = "&amp;CHAR(34)&amp;CONCATENATE('Instruction Entry'!B198, 'Instruction Entry'!C198, 'Instruction Entry'!D198, 'Instruction Entry'!E198, 'Instruction Entry'!F198, 'Instruction Entry'!G198,'Instruction Entry'!H198, 'Instruction Entry'!I198, 'Instruction Entry'!J198, 'Instruction Entry'!K198, 'Instruction Entry'!L198, 'Instruction Entry'!M198, 'Instruction Entry'!N198, 'Instruction Entry'!O198, 'Instruction Entry'!P198, 'Instruction Entry'!Q198, 'Instruction Entry'!R198, 'Instruction Entry'!S198, 'Instruction Entry'!T198, 'Instruction Entry'!U198, 'Instruction Entry'!V198, 'Instruction Entry'!W198, 'Instruction Entry'!X198, 'Instruction Entry'!Y198, 'Instruction Entry'!Z198, 'Instruction Entry'!AA198, 'Instruction Entry'!AB198)&amp;CHAR(34)&amp;";"</f>
        <v>iname[195] = "ANDIS R0, R31, #100";</v>
      </c>
      <c r="C198" s="67" t="str">
        <f>"// "&amp;CONCATENATE('Instruction Entry'!B198, 'Instruction Entry'!C198, 'Instruction Entry'!D198, 'Instruction Entry'!E198, 'Instruction Entry'!F198, 'Instruction Entry'!G198, 'Instruction Entry'!H198, 'Instruction Entry'!I198, 'Instruction Entry'!J198, 'Instruction Entry'!K198, 'Instruction Entry'!L198, 'Instruction Entry'!M198, 'Instruction Entry'!N198, 'Instruction Entry'!O198, 'Instruction Entry'!P198, 'Instruction Entry'!Q198, 'Instruction Entry'!R198, 'Instruction Entry'!S198, 'Instruction Entry'!T198, 'Instruction Entry'!U198, 'Instruction Entry'!V198, 'Instruction Entry'!W198, 'Instruction Entry'!X198, 'Instruction Entry'!Y198, 'Instruction Entry'!Z198, 'Instruction Entry'!AA198, 'Instruction Entry'!AB198)&amp;CHAR(10)&amp;"iaddrbusout["&amp;A198&amp;"] ="&amp;" 64'h;"&amp;CHAR(10)&amp;"//            opcode"&amp;CHAR(10)&amp;"instrbusin["&amp;A198&amp;"] = {};"&amp;CHAR(10)&amp;CHAR(10)&amp;"daddrbusout["&amp;A198&amp;"] = 64'b;"&amp;CHAR(10)&amp;"databusin["&amp;A198&amp;"] = 64'b;"&amp;CHAR(10)&amp;"databusout["&amp;A198&amp;"] = 64'b;"&amp;CHAR(10)&amp;CHAR(10)</f>
        <v xml:space="preserve">// ANDIS R0, R31, #100
iaddrbusout[195] = 64'h;
//            opcode
instrbusin[195] = {};
daddrbusout[195] = 64'b;
databusin[195] = 64'b;
databusout[195] = 64'b;
</v>
      </c>
      <c r="D198" s="78"/>
    </row>
    <row r="199" spans="1:4" ht="30" customHeight="1" x14ac:dyDescent="0.25">
      <c r="A199" s="1">
        <v>196</v>
      </c>
      <c r="B199" s="66" t="str">
        <f>"iname["&amp;A199&amp; "] = "&amp;CHAR(34)&amp;CONCATENATE('Instruction Entry'!B199, 'Instruction Entry'!C199, 'Instruction Entry'!D199, 'Instruction Entry'!E199, 'Instruction Entry'!F199, 'Instruction Entry'!G199,'Instruction Entry'!H199, 'Instruction Entry'!I199, 'Instruction Entry'!J199, 'Instruction Entry'!K199, 'Instruction Entry'!L199, 'Instruction Entry'!M199, 'Instruction Entry'!N199, 'Instruction Entry'!O199, 'Instruction Entry'!P199, 'Instruction Entry'!Q199, 'Instruction Entry'!R199, 'Instruction Entry'!S199, 'Instruction Entry'!T199, 'Instruction Entry'!U199, 'Instruction Entry'!V199, 'Instruction Entry'!W199, 'Instruction Entry'!X199, 'Instruction Entry'!Y199, 'Instruction Entry'!Z199, 'Instruction Entry'!AA199, 'Instruction Entry'!AB199)&amp;CHAR(34)&amp;";"</f>
        <v>iname[196] = "ANDS R10, R1, R2";</v>
      </c>
      <c r="C199" s="67" t="str">
        <f>"// "&amp;CONCATENATE('Instruction Entry'!B199, 'Instruction Entry'!C199, 'Instruction Entry'!D199, 'Instruction Entry'!E199, 'Instruction Entry'!F199, 'Instruction Entry'!G199, 'Instruction Entry'!H199, 'Instruction Entry'!I199, 'Instruction Entry'!J199, 'Instruction Entry'!K199, 'Instruction Entry'!L199, 'Instruction Entry'!M199, 'Instruction Entry'!N199, 'Instruction Entry'!O199, 'Instruction Entry'!P199, 'Instruction Entry'!Q199, 'Instruction Entry'!R199, 'Instruction Entry'!S199, 'Instruction Entry'!T199, 'Instruction Entry'!U199, 'Instruction Entry'!V199, 'Instruction Entry'!W199, 'Instruction Entry'!X199, 'Instruction Entry'!Y199, 'Instruction Entry'!Z199, 'Instruction Entry'!AA199, 'Instruction Entry'!AB199)&amp;CHAR(10)&amp;"iaddrbusout["&amp;A199&amp;"] ="&amp;" 64'h;"&amp;CHAR(10)&amp;"//            opcode"&amp;CHAR(10)&amp;"instrbusin["&amp;A199&amp;"] = {};"&amp;CHAR(10)&amp;CHAR(10)&amp;"daddrbusout["&amp;A199&amp;"] = 64'b;"&amp;CHAR(10)&amp;"databusin["&amp;A199&amp;"] = 64'b;"&amp;CHAR(10)&amp;"databusout["&amp;A199&amp;"] = 64'b;"&amp;CHAR(10)&amp;CHAR(10)</f>
        <v xml:space="preserve">// ANDS R10, R1, R2
iaddrbusout[196] = 64'h;
//            opcode
instrbusin[196] = {};
daddrbusout[196] = 64'b;
databusin[196] = 64'b;
databusout[196] = 64'b;
</v>
      </c>
      <c r="D199" s="78"/>
    </row>
    <row r="200" spans="1:4" ht="30" customHeight="1" x14ac:dyDescent="0.25">
      <c r="A200" s="1">
        <v>197</v>
      </c>
      <c r="B200" s="66" t="str">
        <f>"iname["&amp;A200&amp; "] = "&amp;CHAR(34)&amp;CONCATENATE('Instruction Entry'!B200, 'Instruction Entry'!C200, 'Instruction Entry'!D200, 'Instruction Entry'!E200, 'Instruction Entry'!F200, 'Instruction Entry'!G200,'Instruction Entry'!H200, 'Instruction Entry'!I200, 'Instruction Entry'!J200, 'Instruction Entry'!K200, 'Instruction Entry'!L200, 'Instruction Entry'!M200, 'Instruction Entry'!N200, 'Instruction Entry'!O200, 'Instruction Entry'!P200, 'Instruction Entry'!Q200, 'Instruction Entry'!R200, 'Instruction Entry'!S200, 'Instruction Entry'!T200, 'Instruction Entry'!U200, 'Instruction Entry'!V200, 'Instruction Entry'!W200, 'Instruction Entry'!X200, 'Instruction Entry'!Y200, 'Instruction Entry'!Z200, 'Instruction Entry'!AA200, 'Instruction Entry'!AB200)&amp;CHAR(34)&amp;";"</f>
        <v>iname[197] = "B h'FFF";</v>
      </c>
      <c r="C200" s="67" t="str">
        <f>"// "&amp;CONCATENATE('Instruction Entry'!B200, 'Instruction Entry'!C200, 'Instruction Entry'!D200, 'Instruction Entry'!E200, 'Instruction Entry'!F200, 'Instruction Entry'!G200, 'Instruction Entry'!H200, 'Instruction Entry'!I200, 'Instruction Entry'!J200, 'Instruction Entry'!K200, 'Instruction Entry'!L200, 'Instruction Entry'!M200, 'Instruction Entry'!N200, 'Instruction Entry'!O200, 'Instruction Entry'!P200, 'Instruction Entry'!Q200, 'Instruction Entry'!R200, 'Instruction Entry'!S200, 'Instruction Entry'!T200, 'Instruction Entry'!U200, 'Instruction Entry'!V200, 'Instruction Entry'!W200, 'Instruction Entry'!X200, 'Instruction Entry'!Y200, 'Instruction Entry'!Z200, 'Instruction Entry'!AA200, 'Instruction Entry'!AB200)&amp;CHAR(10)&amp;"iaddrbusout["&amp;A200&amp;"] ="&amp;" 64'h;"&amp;CHAR(10)&amp;"//            opcode"&amp;CHAR(10)&amp;"instrbusin["&amp;A200&amp;"] = {};"&amp;CHAR(10)&amp;CHAR(10)&amp;"daddrbusout["&amp;A200&amp;"] = 64'b;"&amp;CHAR(10)&amp;"databusin["&amp;A200&amp;"] = 64'b;"&amp;CHAR(10)&amp;"databusout["&amp;A200&amp;"] = 64'b;"&amp;CHAR(10)&amp;CHAR(10)</f>
        <v xml:space="preserve">// B h'FFF
iaddrbusout[197] = 64'h;
//            opcode
instrbusin[197] = {};
daddrbusout[197] = 64'b;
databusin[197] = 64'b;
databusout[197] = 64'b;
</v>
      </c>
      <c r="D200" s="78"/>
    </row>
    <row r="201" spans="1:4" ht="30" customHeight="1" x14ac:dyDescent="0.25">
      <c r="A201" s="1">
        <v>198</v>
      </c>
      <c r="B201" s="66" t="str">
        <f>"iname["&amp;A201&amp; "] = "&amp;CHAR(34)&amp;CONCATENATE('Instruction Entry'!B201, 'Instruction Entry'!C201, 'Instruction Entry'!D201, 'Instruction Entry'!E201, 'Instruction Entry'!F201, 'Instruction Entry'!G201,'Instruction Entry'!H201, 'Instruction Entry'!I201, 'Instruction Entry'!J201, 'Instruction Entry'!K201, 'Instruction Entry'!L201, 'Instruction Entry'!M201, 'Instruction Entry'!N201, 'Instruction Entry'!O201, 'Instruction Entry'!P201, 'Instruction Entry'!Q201, 'Instruction Entry'!R201, 'Instruction Entry'!S201, 'Instruction Entry'!T201, 'Instruction Entry'!U201, 'Instruction Entry'!V201, 'Instruction Entry'!W201, 'Instruction Entry'!X201, 'Instruction Entry'!Y201, 'Instruction Entry'!Z201, 'Instruction Entry'!AA201, 'Instruction Entry'!AB201)&amp;CHAR(34)&amp;";"</f>
        <v>iname[198] = "B h'F123";</v>
      </c>
      <c r="C201" s="67" t="str">
        <f>"// "&amp;CONCATENATE('Instruction Entry'!B201, 'Instruction Entry'!C201, 'Instruction Entry'!D201, 'Instruction Entry'!E201, 'Instruction Entry'!F201, 'Instruction Entry'!G201, 'Instruction Entry'!H201, 'Instruction Entry'!I201, 'Instruction Entry'!J201, 'Instruction Entry'!K201, 'Instruction Entry'!L201, 'Instruction Entry'!M201, 'Instruction Entry'!N201, 'Instruction Entry'!O201, 'Instruction Entry'!P201, 'Instruction Entry'!Q201, 'Instruction Entry'!R201, 'Instruction Entry'!S201, 'Instruction Entry'!T201, 'Instruction Entry'!U201, 'Instruction Entry'!V201, 'Instruction Entry'!W201, 'Instruction Entry'!X201, 'Instruction Entry'!Y201, 'Instruction Entry'!Z201, 'Instruction Entry'!AA201, 'Instruction Entry'!AB201)&amp;CHAR(10)&amp;"iaddrbusout["&amp;A201&amp;"] ="&amp;" 64'h;"&amp;CHAR(10)&amp;"//            opcode"&amp;CHAR(10)&amp;"instrbusin["&amp;A201&amp;"] = {};"&amp;CHAR(10)&amp;CHAR(10)&amp;"daddrbusout["&amp;A201&amp;"] = 64'b;"&amp;CHAR(10)&amp;"databusin["&amp;A201&amp;"] = 64'b;"&amp;CHAR(10)&amp;"databusout["&amp;A201&amp;"] = 64'b;"&amp;CHAR(10)&amp;CHAR(10)</f>
        <v xml:space="preserve">// B h'F123
iaddrbusout[198] = 64'h;
//            opcode
instrbusin[198] = {};
daddrbusout[198] = 64'b;
databusin[198] = 64'b;
databusout[198] = 64'b;
</v>
      </c>
      <c r="D201" s="78"/>
    </row>
    <row r="202" spans="1:4" ht="30" customHeight="1" x14ac:dyDescent="0.25">
      <c r="A202" s="1">
        <v>199</v>
      </c>
      <c r="B202" s="66" t="str">
        <f>"iname["&amp;A202&amp; "] = "&amp;CHAR(34)&amp;CONCATENATE('Instruction Entry'!B202, 'Instruction Entry'!C202, 'Instruction Entry'!D202, 'Instruction Entry'!E202, 'Instruction Entry'!F202, 'Instruction Entry'!G202,'Instruction Entry'!H202, 'Instruction Entry'!I202, 'Instruction Entry'!J202, 'Instruction Entry'!K202, 'Instruction Entry'!L202, 'Instruction Entry'!M202, 'Instruction Entry'!N202, 'Instruction Entry'!O202, 'Instruction Entry'!P202, 'Instruction Entry'!Q202, 'Instruction Entry'!R202, 'Instruction Entry'!S202, 'Instruction Entry'!T202, 'Instruction Entry'!U202, 'Instruction Entry'!V202, 'Instruction Entry'!W202, 'Instruction Entry'!X202, 'Instruction Entry'!Y202, 'Instruction Entry'!Z202, 'Instruction Entry'!AA202, 'Instruction Entry'!AB202)&amp;CHAR(34)&amp;";"</f>
        <v>iname[199] = "B h'FAD";</v>
      </c>
      <c r="C202" s="67" t="str">
        <f>"// "&amp;CONCATENATE('Instruction Entry'!B202, 'Instruction Entry'!C202, 'Instruction Entry'!D202, 'Instruction Entry'!E202, 'Instruction Entry'!F202, 'Instruction Entry'!G202, 'Instruction Entry'!H202, 'Instruction Entry'!I202, 'Instruction Entry'!J202, 'Instruction Entry'!K202, 'Instruction Entry'!L202, 'Instruction Entry'!M202, 'Instruction Entry'!N202, 'Instruction Entry'!O202, 'Instruction Entry'!P202, 'Instruction Entry'!Q202, 'Instruction Entry'!R202, 'Instruction Entry'!S202, 'Instruction Entry'!T202, 'Instruction Entry'!U202, 'Instruction Entry'!V202, 'Instruction Entry'!W202, 'Instruction Entry'!X202, 'Instruction Entry'!Y202, 'Instruction Entry'!Z202, 'Instruction Entry'!AA202, 'Instruction Entry'!AB202)&amp;CHAR(10)&amp;"iaddrbusout["&amp;A202&amp;"] ="&amp;" 64'h;"&amp;CHAR(10)&amp;"//            opcode"&amp;CHAR(10)&amp;"instrbusin["&amp;A202&amp;"] = {};"&amp;CHAR(10)&amp;CHAR(10)&amp;"daddrbusout["&amp;A202&amp;"] = 64'b;"&amp;CHAR(10)&amp;"databusin["&amp;A202&amp;"] = 64'b;"&amp;CHAR(10)&amp;"databusout["&amp;A202&amp;"] = 64'b;"&amp;CHAR(10)&amp;CHAR(10)</f>
        <v xml:space="preserve">// B h'FAD
iaddrbusout[199] = 64'h;
//            opcode
instrbusin[199] = {};
daddrbusout[199] = 64'b;
databusin[199] = 64'b;
databusout[199] = 64'b;
</v>
      </c>
      <c r="D202" s="7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E6" sqref="E6"/>
    </sheetView>
  </sheetViews>
  <sheetFormatPr defaultColWidth="8.85546875" defaultRowHeight="15" x14ac:dyDescent="0.25"/>
  <cols>
    <col min="2" max="6" width="11.42578125" bestFit="1" customWidth="1"/>
  </cols>
  <sheetData>
    <row r="1" spans="1:6" x14ac:dyDescent="0.25">
      <c r="A1" t="s">
        <v>65</v>
      </c>
      <c r="B1" s="72" t="s">
        <v>59</v>
      </c>
      <c r="C1" s="72" t="s">
        <v>61</v>
      </c>
      <c r="D1" s="72" t="s">
        <v>60</v>
      </c>
      <c r="E1" s="72" t="s">
        <v>62</v>
      </c>
      <c r="F1" s="72" t="s">
        <v>63</v>
      </c>
    </row>
    <row r="2" spans="1:6" x14ac:dyDescent="0.25">
      <c r="A2">
        <v>1</v>
      </c>
      <c r="B2" s="73" t="s">
        <v>64</v>
      </c>
    </row>
    <row r="3" spans="1:6" x14ac:dyDescent="0.25">
      <c r="A3">
        <v>2</v>
      </c>
      <c r="B3" s="74" t="s">
        <v>66</v>
      </c>
      <c r="C3" s="73" t="s">
        <v>64</v>
      </c>
    </row>
    <row r="4" spans="1:6" x14ac:dyDescent="0.25">
      <c r="A4">
        <v>3</v>
      </c>
      <c r="B4" s="75" t="s">
        <v>67</v>
      </c>
      <c r="C4" s="74" t="s">
        <v>66</v>
      </c>
      <c r="D4" s="73" t="s">
        <v>64</v>
      </c>
    </row>
    <row r="5" spans="1:6" x14ac:dyDescent="0.25">
      <c r="A5">
        <v>4</v>
      </c>
      <c r="B5" t="s">
        <v>68</v>
      </c>
      <c r="C5" s="75" t="s">
        <v>67</v>
      </c>
      <c r="D5" s="74" t="s">
        <v>66</v>
      </c>
      <c r="E5" s="73" t="s">
        <v>64</v>
      </c>
    </row>
    <row r="6" spans="1:6" x14ac:dyDescent="0.25">
      <c r="A6">
        <v>5</v>
      </c>
      <c r="C6" t="s">
        <v>68</v>
      </c>
      <c r="D6" s="75" t="s">
        <v>67</v>
      </c>
      <c r="E6" s="74" t="s">
        <v>66</v>
      </c>
      <c r="F6" s="73" t="s">
        <v>64</v>
      </c>
    </row>
    <row r="7" spans="1:6" x14ac:dyDescent="0.25">
      <c r="A7">
        <v>6</v>
      </c>
      <c r="D7" t="s">
        <v>68</v>
      </c>
      <c r="E7" s="75" t="s">
        <v>67</v>
      </c>
      <c r="F7" s="74" t="s">
        <v>66</v>
      </c>
    </row>
    <row r="8" spans="1:6" x14ac:dyDescent="0.25">
      <c r="A8">
        <v>7</v>
      </c>
      <c r="E8" t="s">
        <v>68</v>
      </c>
      <c r="F8" s="75" t="s">
        <v>67</v>
      </c>
    </row>
    <row r="9" spans="1:6" x14ac:dyDescent="0.25">
      <c r="A9">
        <v>8</v>
      </c>
      <c r="F9" t="s">
        <v>68</v>
      </c>
    </row>
    <row r="10" spans="1:6" x14ac:dyDescent="0.25">
      <c r="A10">
        <v>9</v>
      </c>
    </row>
    <row r="11" spans="1:6" x14ac:dyDescent="0.25">
      <c r="A11">
        <v>10</v>
      </c>
    </row>
    <row r="12" spans="1:6" x14ac:dyDescent="0.25">
      <c r="A12">
        <v>11</v>
      </c>
    </row>
    <row r="13" spans="1:6" x14ac:dyDescent="0.25">
      <c r="A13">
        <v>12</v>
      </c>
    </row>
    <row r="14" spans="1:6" x14ac:dyDescent="0.25">
      <c r="A14">
        <v>13</v>
      </c>
    </row>
    <row r="15" spans="1:6" x14ac:dyDescent="0.25">
      <c r="A15">
        <v>14</v>
      </c>
    </row>
    <row r="16" spans="1:6"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 Entry</vt:lpstr>
      <vt:lpstr>Instruction Formulas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Vasant Gupta</dc:creator>
  <cp:lastModifiedBy>ece</cp:lastModifiedBy>
  <dcterms:created xsi:type="dcterms:W3CDTF">2018-08-14T18:22:19Z</dcterms:created>
  <dcterms:modified xsi:type="dcterms:W3CDTF">2018-08-16T05:56:07Z</dcterms:modified>
</cp:coreProperties>
</file>