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C:\Users\arjun\OneDrive\Desktop\Placement_Prediction-main\Deliverables\"/>
    </mc:Choice>
  </mc:AlternateContent>
  <xr:revisionPtr revIDLastSave="0" documentId="13_ncr:1_{CE3328E2-21F6-4C16-A6B9-9FDA3C648E3E}" xr6:coauthVersionLast="47" xr6:coauthVersionMax="47" xr10:uidLastSave="{00000000-0000-0000-0000-000000000000}"/>
  <bookViews>
    <workbookView xWindow="-108" yWindow="-108" windowWidth="23256" windowHeight="12456"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7" i="16"/>
  <c r="S6" i="16" l="1"/>
  <c r="R7" i="16"/>
  <c r="T6" i="16" l="1"/>
  <c r="S7" i="16"/>
  <c r="U6" i="16" l="1"/>
  <c r="T7" i="16"/>
  <c r="U7" i="16" l="1"/>
  <c r="V6" i="16"/>
  <c r="V7" i="16" l="1"/>
  <c r="W6" i="16"/>
  <c r="X6" i="16" l="1"/>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<sst xmlns="http://schemas.openxmlformats.org/spreadsheetml/2006/main" count="228" uniqueCount="205">
  <si>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</si>
  <si>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</si>
  <si>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</si>
  <si>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</si>
  <si>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</si>
  <si>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</si>
  <si>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</si>
  <si>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</si>
  <si>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</si>
  <si>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</si>
  <si>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</si>
  <si>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</si>
  <si>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</si>
  <si>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</si>
  <si>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</si>
  <si>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</si>
  <si>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</si>
  <si>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</si>
  <si>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</si>
  <si>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</si>
  <si>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</si>
  <si>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</si>
  <si>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</si>
  <si>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</si>
  <si>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</si>
  <si>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</si>
  <si>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</si>
  <si>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</si>
  <si>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</si>
  <si>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</si>
  <si>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</si>
  <si>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</si>
  <si>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[Activity 1.1]</t>
  </si>
  <si>
    <t>1.1.1</t>
  </si>
  <si>
    <t>1.1.2</t>
  </si>
  <si>
    <t>1.1.3</t>
  </si>
  <si>
    <t>1.1.4</t>
  </si>
  <si>
    <t>[Activity 1.2]</t>
  </si>
  <si>
    <t>1.2.1</t>
  </si>
  <si>
    <t>1.2.1.1</t>
  </si>
  <si>
    <t>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</si>
  <si>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</si>
  <si>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</si>
  <si>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</si>
  <si>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</si>
  <si>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</si>
  <si>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</si>
  <si>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</si>
  <si>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</si>
  <si>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</si>
  <si>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</si>
  <si>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</si>
  <si>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</si>
  <si>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</si>
  <si>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</si>
  <si>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</si>
  <si>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</si>
  <si>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</si>
  <si>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</si>
  <si>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</si>
  <si>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</si>
  <si>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</si>
  <si>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</si>
  <si>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</si>
  <si>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</si>
  <si>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</si>
  <si>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</si>
  <si>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</si>
  <si>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</si>
  <si>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</si>
  <si>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</si>
  <si>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</si>
  <si>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</si>
  <si>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</si>
  <si>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</si>
  <si>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</si>
  <si>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</si>
  <si>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</si>
  <si>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</si>
  <si>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</si>
  <si>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</si>
  <si>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</si>
  <si>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</si>
  <si>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</si>
  <si>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</si>
  <si>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</si>
  <si>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</si>
  <si>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</si>
  <si>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</si>
  <si>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</si>
  <si>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</si>
  <si>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</si>
  <si>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</si>
  <si>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</si>
  <si>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</si>
  <si>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</si>
  <si>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</si>
  <si>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</si>
  <si>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</si>
  <si>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</si>
  <si>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</si>
  <si>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</si>
  <si>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</si>
  <si>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</si>
  <si>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</si>
  <si>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</si>
  <si>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</si>
  <si>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</si>
  <si>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</si>
  <si>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</si>
  <si>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</si>
  <si>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</si>
  <si>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</si>
  <si>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</si>
  <si>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</si>
  <si>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</si>
  <si>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</si>
  <si>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</si>
  <si>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</si>
  <si>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</si>
  <si>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</si>
  <si>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</si>
  <si>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</si>
  <si>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</si>
  <si>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</si>
  <si>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</si>
  <si>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</si>
  <si>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</si>
  <si>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</si>
  <si>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</si>
  <si>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</si>
  <si>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</si>
  <si>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</si>
  <si>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</si>
  <si>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</si>
  <si>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</si>
  <si>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</si>
  <si>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</si>
  <si>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create the project charter</t>
  </si>
  <si>
    <t>Requirement Gathering</t>
  </si>
  <si>
    <t>1  Project Initiation</t>
  </si>
  <si>
    <t>Resarch</t>
  </si>
  <si>
    <t>understanding problem statement</t>
  </si>
  <si>
    <t>SRS document</t>
  </si>
  <si>
    <t>Project Charter</t>
  </si>
  <si>
    <t>PROJECT PLANNING</t>
  </si>
  <si>
    <t>WBS</t>
  </si>
  <si>
    <t>Sub-task</t>
  </si>
  <si>
    <t>project gathering</t>
  </si>
  <si>
    <t>project undersatnding</t>
  </si>
  <si>
    <t>scheduling</t>
  </si>
  <si>
    <t>project scheduling</t>
  </si>
  <si>
    <t>Assigning the date to task</t>
  </si>
  <si>
    <t>PROJECT DOCUMENTS</t>
  </si>
  <si>
    <t>Raid logs</t>
  </si>
  <si>
    <t xml:space="preserve">Assumptions and risk </t>
  </si>
  <si>
    <t>Lessons learnt Log</t>
  </si>
  <si>
    <t xml:space="preserve">challenges occurred </t>
  </si>
  <si>
    <t xml:space="preserve">requirements of the projects </t>
  </si>
  <si>
    <t>project progress tracking</t>
  </si>
  <si>
    <t>PROJECT EXECEUTION</t>
  </si>
  <si>
    <t>Graduation year calculation</t>
  </si>
  <si>
    <t>Graduation year</t>
  </si>
  <si>
    <t>import the data</t>
  </si>
  <si>
    <t>data analysis</t>
  </si>
  <si>
    <t>Data gathering</t>
  </si>
  <si>
    <t>model: 1</t>
  </si>
  <si>
    <t>data cleaning</t>
  </si>
  <si>
    <t>delete the dupulicates</t>
  </si>
  <si>
    <t>removing nulls</t>
  </si>
  <si>
    <t>model:2</t>
  </si>
  <si>
    <t>prediction of placements</t>
  </si>
  <si>
    <t>Placement Prediction</t>
  </si>
  <si>
    <t>Data pre-processing</t>
  </si>
  <si>
    <t>Import libraries</t>
  </si>
  <si>
    <t>Import dataset</t>
  </si>
  <si>
    <t>Data analysis</t>
  </si>
  <si>
    <t>Data cleaning</t>
  </si>
  <si>
    <t>Delete duplicates</t>
  </si>
  <si>
    <t>Delete and merge required columns</t>
  </si>
  <si>
    <t>Remove rows having Null values</t>
  </si>
  <si>
    <t>Data encoding</t>
  </si>
  <si>
    <t>Data Visualisation</t>
  </si>
  <si>
    <t>Standardization</t>
  </si>
  <si>
    <t>Train Test Split</t>
  </si>
  <si>
    <t>Model Training</t>
  </si>
  <si>
    <t>Evaluate model performance</t>
  </si>
  <si>
    <t>Use trained model for test dataset to predict</t>
  </si>
  <si>
    <t>PROJECT CLOSURE</t>
  </si>
  <si>
    <t>LP Project Report</t>
  </si>
  <si>
    <t>Project Understanding</t>
  </si>
  <si>
    <t>Project Completion</t>
  </si>
  <si>
    <t>Live Project submission</t>
  </si>
  <si>
    <t>understanding why this project raised</t>
  </si>
  <si>
    <t>land the end of the project with ease</t>
  </si>
  <si>
    <t>take the feedback from the peers.</t>
  </si>
  <si>
    <t>positive feedback</t>
  </si>
  <si>
    <t>week 1</t>
  </si>
  <si>
    <t>week 2</t>
  </si>
  <si>
    <t>week 3</t>
  </si>
  <si>
    <t>week 4</t>
  </si>
  <si>
    <t>week 5</t>
  </si>
  <si>
    <t>week 6</t>
  </si>
  <si>
    <t>week 7</t>
  </si>
  <si>
    <t>Tue,10-10-2023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</si>
</sst>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5"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name val="Calibri"/>
      <family val="2"/>
    </font>
    <font>
      <sz val="12"/>
      <name val="Calibri"/>
      <family val="2"/>
    </font>
    <font>
      <b/>
      <sz val="12"/>
      <color rgb="FF000000"/>
      <name val="Calibri"/>
      <family val="2"/>
      <scheme val="minor"/>
    </font>
    <font>
      <b/>
      <sz val="12"/>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C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38">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2" fillId="11" borderId="0" xfId="1" applyFont="1" applyFill="1" applyAlignment="1">
      <alignment horizontal="right"/>
    </xf>
    <xf numFmtId="0" fontId="33" fillId="0" borderId="0" xfId="0" applyFont="1" applyAlignment="1">
      <alignment wrapText="1"/>
    </xf>
    <xf numFmtId="0" fontId="7" fillId="11" borderId="0" xfId="1" applyFont="1" applyFill="1" applyAlignment="1">
      <alignment wrapText="1"/>
    </xf>
    <xf numFmtId="0" fontId="2" fillId="11" borderId="0" xfId="1" applyFont="1" applyFill="1" applyAlignment="1">
      <alignment wrapText="1"/>
    </xf>
    <xf numFmtId="0" fontId="6" fillId="11" borderId="0" xfId="1" applyFont="1" applyFill="1" applyAlignment="1">
      <alignment wrapText="1"/>
    </xf>
    <xf numFmtId="165" fontId="2" fillId="11" borderId="0" xfId="1" applyNumberFormat="1" applyFont="1" applyFill="1"/>
    <xf numFmtId="1" fontId="2" fillId="11" borderId="0" xfId="1" applyNumberFormat="1" applyFont="1" applyFill="1" applyAlignment="1">
      <alignment wrapText="1"/>
    </xf>
    <xf numFmtId="1" fontId="2" fillId="11" borderId="0" xfId="1" applyNumberFormat="1" applyFont="1" applyFill="1" applyAlignment="1">
      <alignment horizontal="center" vertical="center"/>
    </xf>
    <xf numFmtId="0" fontId="9" fillId="11" borderId="0" xfId="2" applyFill="1" applyAlignment="1">
      <alignment vertical="top" wrapText="1"/>
    </xf>
    <xf numFmtId="1" fontId="8" fillId="11" borderId="0" xfId="1" applyNumberFormat="1" applyFill="1" applyAlignment="1">
      <alignment horizontal="center" vertical="center"/>
    </xf>
    <xf numFmtId="0" fontId="10" fillId="11" borderId="0" xfId="1" applyFont="1" applyFill="1" applyAlignment="1">
      <alignment horizontal="right"/>
    </xf>
    <xf numFmtId="0" fontId="34" fillId="0" borderId="0" xfId="1" applyFont="1" applyAlignment="1">
      <alignment wrapText="1"/>
    </xf>
    <xf numFmtId="0" fontId="31" fillId="0" borderId="0" xfId="1" applyFont="1" applyAlignment="1">
      <alignment wrapText="1"/>
    </xf>
    <xf numFmtId="0" fontId="32" fillId="0" borderId="0" xfId="1" applyFont="1" applyAlignment="1">
      <alignment wrapText="1"/>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24" dataDxfId="23">
  <autoFilter ref="A7:N131"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9">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8" dataDxfId="7" tableBorderDxfId="6" totalsRowBorderDxfId="5">
  <tableColumns count="2">
    <tableColumn id="1" xr3:uid="{54E63342-D5F1-204E-986E-873E700F4A6E}" name="Column1" dataDxfId="4"/>
    <tableColumn id="2" xr3:uid="{A8AEF144-B61A-3D45-B88A-D0460BEFD36B}" name="Column2" dataDxfId="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2" t="s">
        <v>0</v>
      </c>
    </row>
    <row r="4" spans="1:15" x14ac:dyDescent="0.3">
      <c r="A4" t="s">
        <v>1</v>
      </c>
      <c r="B4" s="41" t="s">
        <v>2</v>
      </c>
    </row>
    <row r="5" spans="1:15" x14ac:dyDescent="0.3">
      <c r="A5" t="s">
        <v>3</v>
      </c>
      <c r="B5" s="41" t="s">
        <v>4</v>
      </c>
    </row>
    <row r="6" spans="1:15" x14ac:dyDescent="0.3">
      <c r="A6" t="s">
        <v>5</v>
      </c>
      <c r="B6" t="s">
        <v>6</v>
      </c>
    </row>
    <row r="7" spans="1:15" x14ac:dyDescent="0.3">
      <c r="A7" t="s">
        <v>7</v>
      </c>
      <c r="B7" s="43">
        <v>1</v>
      </c>
    </row>
    <row r="10" spans="1:15" x14ac:dyDescent="0.3">
      <c r="A10" s="94" t="s">
        <v>8</v>
      </c>
    </row>
    <row r="11" spans="1:15" x14ac:dyDescent="0.3">
      <c r="A11" s="93" t="s">
        <v>9</v>
      </c>
    </row>
    <row r="12" spans="1:15" x14ac:dyDescent="0.3">
      <c r="A12" s="93" t="s">
        <v>10</v>
      </c>
    </row>
    <row r="13" spans="1:15" x14ac:dyDescent="0.3">
      <c r="A13" s="93" t="s">
        <v>11</v>
      </c>
    </row>
    <row r="14" spans="1:15" x14ac:dyDescent="0.3">
      <c r="A14" s="96" t="s">
        <v>12</v>
      </c>
      <c r="B14" s="95"/>
      <c r="C14" s="95"/>
      <c r="D14" s="95"/>
      <c r="E14" s="95"/>
      <c r="F14" s="95"/>
      <c r="G14" s="95"/>
    </row>
    <row r="16" spans="1:15" x14ac:dyDescent="0.3">
      <c r="A16" s="97" t="s">
        <v>13</v>
      </c>
      <c r="B16" s="95"/>
      <c r="C16" s="95"/>
      <c r="D16" s="95"/>
      <c r="E16" s="95"/>
      <c r="F16" s="95"/>
      <c r="G16" s="95"/>
      <c r="H16" s="95"/>
      <c r="I16" s="95"/>
      <c r="J16" s="95"/>
      <c r="K16" s="95"/>
      <c r="L16" s="95"/>
      <c r="M16" s="95"/>
      <c r="N16" s="95"/>
      <c r="O16" s="95"/>
    </row>
    <row r="31" spans="5:5" x14ac:dyDescent="0.3">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topLeftCell="A132" zoomScale="80" zoomScaleNormal="80" workbookViewId="0">
      <selection activeCell="D4" sqref="D4"/>
    </sheetView>
  </sheetViews>
  <sheetFormatPr defaultColWidth="8.77734375" defaultRowHeight="13.8" outlineLevelRow="1" x14ac:dyDescent="0.25"/>
  <cols>
    <col min="1" max="1" width="8.77734375" style="7"/>
    <col min="2" max="2" width="8.77734375" style="6"/>
    <col min="3" max="3" width="28.44140625" style="1" customWidth="1"/>
    <col min="4" max="4" width="21.77734375" style="1" customWidth="1"/>
    <col min="5" max="6" width="19.44140625" style="1" customWidth="1"/>
    <col min="7" max="7" width="15.44140625" style="1" bestFit="1" customWidth="1"/>
    <col min="8" max="8" width="12.2187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21875" style="6" customWidth="1"/>
    <col min="17" max="22" width="3.77734375" style="6" bestFit="1" customWidth="1"/>
    <col min="23" max="23" width="4.21875" style="6" bestFit="1" customWidth="1"/>
    <col min="24" max="24" width="3.44140625" style="6" bestFit="1" customWidth="1"/>
    <col min="25" max="25" width="3.77734375" style="6" bestFit="1" customWidth="1"/>
    <col min="26" max="29" width="3.44140625" style="6" bestFit="1" customWidth="1"/>
    <col min="30" max="30" width="4.21875" style="6" bestFit="1" customWidth="1"/>
    <col min="31" max="31" width="3.44140625" style="6" bestFit="1" customWidth="1"/>
    <col min="32" max="32" width="3.77734375" style="6" bestFit="1" customWidth="1"/>
    <col min="33" max="36" width="3.44140625" style="6" bestFit="1" customWidth="1"/>
    <col min="37" max="37" width="4.21875" style="6" bestFit="1" customWidth="1"/>
    <col min="38" max="38" width="3.44140625" style="6" bestFit="1" customWidth="1"/>
    <col min="39" max="39" width="3.77734375" style="6" bestFit="1" customWidth="1"/>
    <col min="40" max="42" width="3.44140625" style="6" bestFit="1" customWidth="1"/>
    <col min="43" max="43" width="3.77734375" style="6" bestFit="1" customWidth="1"/>
    <col min="44" max="44" width="4.21875" style="6" bestFit="1" customWidth="1"/>
    <col min="45" max="50" width="3.77734375" style="6" bestFit="1" customWidth="1"/>
    <col min="51" max="51" width="4.21875" style="6" bestFit="1" customWidth="1"/>
    <col min="52" max="53" width="3.77734375" style="6" bestFit="1" customWidth="1"/>
    <col min="54" max="57" width="3.44140625" style="6" bestFit="1" customWidth="1"/>
    <col min="58" max="58" width="4.21875" style="6" bestFit="1" customWidth="1"/>
    <col min="59" max="59" width="3.44140625" style="6" bestFit="1" customWidth="1"/>
    <col min="60" max="60" width="3.77734375" style="6" bestFit="1" customWidth="1"/>
    <col min="61" max="64" width="3.44140625" style="6" bestFit="1" customWidth="1"/>
    <col min="65" max="65" width="4.21875" style="6" bestFit="1" customWidth="1"/>
    <col min="66" max="66" width="3.44140625" style="6" bestFit="1" customWidth="1"/>
    <col min="67" max="67" width="3.77734375" style="6" bestFit="1" customWidth="1"/>
    <col min="68" max="71" width="3.44140625" style="6" bestFit="1" customWidth="1"/>
    <col min="72" max="72" width="4.21875" style="6" bestFit="1" customWidth="1"/>
    <col min="73" max="73" width="3.44140625" style="6" bestFit="1" customWidth="1"/>
    <col min="74" max="74" width="3.77734375" style="6" bestFit="1" customWidth="1"/>
    <col min="75" max="78" width="3.44140625" style="6" bestFit="1" customWidth="1"/>
    <col min="79" max="16384" width="8.77734375" style="6"/>
  </cols>
  <sheetData>
    <row r="2" spans="1:78" ht="22.8" x14ac:dyDescent="0.4">
      <c r="C2" s="76" t="s">
        <v>14</v>
      </c>
      <c r="D2" s="77"/>
      <c r="E2" s="77"/>
      <c r="F2" s="77"/>
    </row>
    <row r="4" spans="1:78" s="66" customFormat="1" ht="42" x14ac:dyDescent="0.4">
      <c r="A4" s="65"/>
      <c r="C4" s="67" t="s">
        <v>15</v>
      </c>
      <c r="D4" s="68" t="s">
        <v>204</v>
      </c>
      <c r="E4" s="69"/>
      <c r="F4" s="69"/>
      <c r="G4" s="69"/>
      <c r="H4" s="70"/>
      <c r="I4" s="70"/>
      <c r="J4" s="71"/>
      <c r="K4" s="72"/>
      <c r="L4" s="70"/>
      <c r="M4" s="73"/>
      <c r="N4" s="69"/>
    </row>
    <row r="5" spans="1:78" s="66" customFormat="1" ht="42" x14ac:dyDescent="0.4">
      <c r="A5" s="65"/>
      <c r="C5" s="67" t="s">
        <v>16</v>
      </c>
      <c r="D5" s="74">
        <v>1</v>
      </c>
      <c r="E5" s="69"/>
      <c r="F5" s="69"/>
      <c r="G5" s="69"/>
      <c r="H5" s="70"/>
      <c r="I5" s="70"/>
      <c r="J5" s="71"/>
      <c r="K5" s="72"/>
      <c r="L5" s="70"/>
      <c r="M5" s="73"/>
      <c r="N5" s="69"/>
      <c r="P5" s="114">
        <v>45209</v>
      </c>
      <c r="Q5" s="115"/>
      <c r="R5" s="115"/>
      <c r="S5" s="115"/>
      <c r="T5" s="115"/>
      <c r="U5" s="115"/>
      <c r="V5" s="75"/>
      <c r="W5" s="114">
        <v>45321</v>
      </c>
      <c r="X5" s="115"/>
      <c r="Y5" s="115"/>
      <c r="Z5" s="115"/>
      <c r="AA5" s="115"/>
      <c r="AB5" s="115"/>
      <c r="AC5" s="75"/>
      <c r="AD5" s="114" t="e">
        <f>AD6</f>
        <v>#VALUE!</v>
      </c>
      <c r="AE5" s="115"/>
      <c r="AF5" s="115"/>
      <c r="AG5" s="115"/>
      <c r="AH5" s="115"/>
      <c r="AI5" s="115"/>
      <c r="AJ5" s="75"/>
      <c r="AK5" s="114" t="e">
        <f>AK6</f>
        <v>#VALUE!</v>
      </c>
      <c r="AL5" s="115"/>
      <c r="AM5" s="115"/>
      <c r="AN5" s="115"/>
      <c r="AO5" s="115"/>
      <c r="AP5" s="115"/>
      <c r="AQ5" s="75"/>
      <c r="AR5" s="114" t="e">
        <f>AR6</f>
        <v>#VALUE!</v>
      </c>
      <c r="AS5" s="115"/>
      <c r="AT5" s="115"/>
      <c r="AU5" s="115"/>
      <c r="AV5" s="115"/>
      <c r="AW5" s="115"/>
      <c r="AX5" s="75"/>
      <c r="AY5" s="114" t="e">
        <f>AY6</f>
        <v>#VALUE!</v>
      </c>
      <c r="AZ5" s="115"/>
      <c r="BA5" s="115"/>
      <c r="BB5" s="115"/>
      <c r="BC5" s="115"/>
      <c r="BD5" s="115"/>
      <c r="BE5" s="75"/>
      <c r="BF5" s="114" t="e">
        <f>BF6</f>
        <v>#VALUE!</v>
      </c>
      <c r="BG5" s="115"/>
      <c r="BH5" s="115"/>
      <c r="BI5" s="115"/>
      <c r="BJ5" s="115"/>
      <c r="BK5" s="115"/>
      <c r="BL5" s="75"/>
      <c r="BM5" s="114" t="e">
        <f>BM6</f>
        <v>#VALUE!</v>
      </c>
      <c r="BN5" s="115"/>
      <c r="BO5" s="115"/>
      <c r="BP5" s="115"/>
      <c r="BQ5" s="115"/>
      <c r="BR5" s="115"/>
      <c r="BS5" s="75"/>
      <c r="BT5" s="114" t="e">
        <f>BT6</f>
        <v>#VALUE!</v>
      </c>
      <c r="BU5" s="115"/>
      <c r="BV5" s="115"/>
      <c r="BW5" s="115"/>
      <c r="BX5" s="115"/>
      <c r="BY5" s="115"/>
      <c r="BZ5" s="75"/>
    </row>
    <row r="6" spans="1:78" ht="14.4" x14ac:dyDescent="0.3">
      <c r="C6" s="98" t="s">
        <v>17</v>
      </c>
      <c r="P6" s="8" t="e">
        <f>$D$4-WEEKDAY(project_start,3)+(display_week-1)*7</f>
        <v>#VALUE!</v>
      </c>
      <c r="Q6" s="9" t="e">
        <f t="shared" ref="Q6:BZ6" si="0">P6+1</f>
        <v>#VALUE!</v>
      </c>
      <c r="R6" s="9" t="e">
        <f t="shared" si="0"/>
        <v>#VALUE!</v>
      </c>
      <c r="S6" s="9" t="e">
        <f t="shared" si="0"/>
        <v>#VALUE!</v>
      </c>
      <c r="T6" s="9" t="e">
        <f t="shared" si="0"/>
        <v>#VALUE!</v>
      </c>
      <c r="U6" s="9" t="e">
        <f t="shared" si="0"/>
        <v>#VALUE!</v>
      </c>
      <c r="V6" s="10" t="e">
        <f t="shared" si="0"/>
        <v>#VALUE!</v>
      </c>
      <c r="W6" s="8" t="e">
        <f t="shared" si="0"/>
        <v>#VALUE!</v>
      </c>
      <c r="X6" s="9" t="e">
        <f t="shared" si="0"/>
        <v>#VALUE!</v>
      </c>
      <c r="Y6" s="9" t="e">
        <f t="shared" si="0"/>
        <v>#VALUE!</v>
      </c>
      <c r="Z6" s="9" t="e">
        <f t="shared" si="0"/>
        <v>#VALUE!</v>
      </c>
      <c r="AA6" s="9" t="e">
        <f t="shared" si="0"/>
        <v>#VALUE!</v>
      </c>
      <c r="AB6" s="9" t="e">
        <f t="shared" si="0"/>
        <v>#VALUE!</v>
      </c>
      <c r="AC6" s="10" t="e">
        <f t="shared" si="0"/>
        <v>#VALUE!</v>
      </c>
      <c r="AD6" s="8" t="e">
        <f t="shared" si="0"/>
        <v>#VALUE!</v>
      </c>
      <c r="AE6" s="9" t="e">
        <f t="shared" si="0"/>
        <v>#VALUE!</v>
      </c>
      <c r="AF6" s="9" t="e">
        <f t="shared" si="0"/>
        <v>#VALUE!</v>
      </c>
      <c r="AG6" s="9" t="e">
        <f t="shared" si="0"/>
        <v>#VALUE!</v>
      </c>
      <c r="AH6" s="9" t="e">
        <f t="shared" si="0"/>
        <v>#VALUE!</v>
      </c>
      <c r="AI6" s="9" t="e">
        <f t="shared" si="0"/>
        <v>#VALUE!</v>
      </c>
      <c r="AJ6" s="10" t="e">
        <f t="shared" si="0"/>
        <v>#VALUE!</v>
      </c>
      <c r="AK6" s="8" t="e">
        <f t="shared" si="0"/>
        <v>#VALUE!</v>
      </c>
      <c r="AL6" s="9" t="e">
        <f t="shared" si="0"/>
        <v>#VALUE!</v>
      </c>
      <c r="AM6" s="9" t="e">
        <f t="shared" si="0"/>
        <v>#VALUE!</v>
      </c>
      <c r="AN6" s="9" t="e">
        <f t="shared" si="0"/>
        <v>#VALUE!</v>
      </c>
      <c r="AO6" s="9" t="e">
        <f t="shared" si="0"/>
        <v>#VALUE!</v>
      </c>
      <c r="AP6" s="9" t="e">
        <f t="shared" si="0"/>
        <v>#VALUE!</v>
      </c>
      <c r="AQ6" s="10" t="e">
        <f t="shared" si="0"/>
        <v>#VALUE!</v>
      </c>
      <c r="AR6" s="8" t="e">
        <f t="shared" si="0"/>
        <v>#VALUE!</v>
      </c>
      <c r="AS6" s="9" t="e">
        <f t="shared" si="0"/>
        <v>#VALUE!</v>
      </c>
      <c r="AT6" s="9" t="e">
        <f t="shared" si="0"/>
        <v>#VALUE!</v>
      </c>
      <c r="AU6" s="9" t="e">
        <f t="shared" si="0"/>
        <v>#VALUE!</v>
      </c>
      <c r="AV6" s="9" t="e">
        <f t="shared" si="0"/>
        <v>#VALUE!</v>
      </c>
      <c r="AW6" s="9" t="e">
        <f t="shared" si="0"/>
        <v>#VALUE!</v>
      </c>
      <c r="AX6" s="10" t="e">
        <f t="shared" si="0"/>
        <v>#VALUE!</v>
      </c>
      <c r="AY6" s="8" t="e">
        <f t="shared" si="0"/>
        <v>#VALUE!</v>
      </c>
      <c r="AZ6" s="9" t="e">
        <f t="shared" si="0"/>
        <v>#VALUE!</v>
      </c>
      <c r="BA6" s="9" t="e">
        <f t="shared" si="0"/>
        <v>#VALUE!</v>
      </c>
      <c r="BB6" s="9" t="e">
        <f t="shared" si="0"/>
        <v>#VALUE!</v>
      </c>
      <c r="BC6" s="9" t="e">
        <f t="shared" si="0"/>
        <v>#VALUE!</v>
      </c>
      <c r="BD6" s="9" t="e">
        <f t="shared" si="0"/>
        <v>#VALUE!</v>
      </c>
      <c r="BE6" s="10" t="e">
        <f t="shared" si="0"/>
        <v>#VALUE!</v>
      </c>
      <c r="BF6" s="8" t="e">
        <f t="shared" si="0"/>
        <v>#VALUE!</v>
      </c>
      <c r="BG6" s="9" t="e">
        <f t="shared" si="0"/>
        <v>#VALUE!</v>
      </c>
      <c r="BH6" s="9" t="e">
        <f t="shared" si="0"/>
        <v>#VALUE!</v>
      </c>
      <c r="BI6" s="9" t="e">
        <f t="shared" si="0"/>
        <v>#VALUE!</v>
      </c>
      <c r="BJ6" s="9" t="e">
        <f t="shared" si="0"/>
        <v>#VALUE!</v>
      </c>
      <c r="BK6" s="9" t="e">
        <f t="shared" si="0"/>
        <v>#VALUE!</v>
      </c>
      <c r="BL6" s="10" t="e">
        <f t="shared" si="0"/>
        <v>#VALUE!</v>
      </c>
      <c r="BM6" s="8" t="e">
        <f t="shared" si="0"/>
        <v>#VALUE!</v>
      </c>
      <c r="BN6" s="9" t="e">
        <f t="shared" si="0"/>
        <v>#VALUE!</v>
      </c>
      <c r="BO6" s="9" t="e">
        <f t="shared" si="0"/>
        <v>#VALUE!</v>
      </c>
      <c r="BP6" s="9" t="e">
        <f t="shared" si="0"/>
        <v>#VALUE!</v>
      </c>
      <c r="BQ6" s="9" t="e">
        <f t="shared" si="0"/>
        <v>#VALUE!</v>
      </c>
      <c r="BR6" s="9" t="e">
        <f t="shared" si="0"/>
        <v>#VALUE!</v>
      </c>
      <c r="BS6" s="10" t="e">
        <f t="shared" si="0"/>
        <v>#VALUE!</v>
      </c>
      <c r="BT6" s="8" t="e">
        <f t="shared" si="0"/>
        <v>#VALUE!</v>
      </c>
      <c r="BU6" s="9" t="e">
        <f t="shared" si="0"/>
        <v>#VALUE!</v>
      </c>
      <c r="BV6" s="9" t="e">
        <f t="shared" si="0"/>
        <v>#VALUE!</v>
      </c>
      <c r="BW6" s="9" t="e">
        <f t="shared" si="0"/>
        <v>#VALUE!</v>
      </c>
      <c r="BX6" s="9" t="e">
        <f t="shared" si="0"/>
        <v>#VALUE!</v>
      </c>
      <c r="BY6" s="9" t="e">
        <f t="shared" si="0"/>
        <v>#VALUE!</v>
      </c>
      <c r="BZ6" s="10" t="e">
        <f t="shared" si="0"/>
        <v>#VALUE!</v>
      </c>
    </row>
    <row r="7" spans="1:78" ht="28.8" x14ac:dyDescent="0.25">
      <c r="A7" s="44" t="s">
        <v>18</v>
      </c>
      <c r="B7" s="45" t="s">
        <v>19</v>
      </c>
      <c r="C7" s="46" t="s">
        <v>20</v>
      </c>
      <c r="D7" s="46" t="s">
        <v>21</v>
      </c>
      <c r="E7" s="46" t="s">
        <v>22</v>
      </c>
      <c r="F7" s="46" t="s">
        <v>23</v>
      </c>
      <c r="G7" s="46" t="s">
        <v>24</v>
      </c>
      <c r="H7" s="47" t="s">
        <v>25</v>
      </c>
      <c r="I7" s="47" t="s">
        <v>26</v>
      </c>
      <c r="J7" s="48" t="s">
        <v>27</v>
      </c>
      <c r="K7" s="49" t="s">
        <v>28</v>
      </c>
      <c r="L7" s="47" t="s">
        <v>29</v>
      </c>
      <c r="M7" s="99" t="s">
        <v>30</v>
      </c>
      <c r="N7" s="46" t="s">
        <v>31</v>
      </c>
      <c r="P7" s="11" t="e">
        <f t="shared" ref="P7:BZ7" si="1">LEFT(TEXT(P6,"ddd"),1)</f>
        <v>#VALUE!</v>
      </c>
      <c r="Q7" s="11" t="e">
        <f t="shared" si="1"/>
        <v>#VALUE!</v>
      </c>
      <c r="R7" s="11" t="e">
        <f t="shared" si="1"/>
        <v>#VALUE!</v>
      </c>
      <c r="S7" s="11" t="e">
        <f t="shared" si="1"/>
        <v>#VALUE!</v>
      </c>
      <c r="T7" s="11" t="e">
        <f t="shared" si="1"/>
        <v>#VALUE!</v>
      </c>
      <c r="U7" s="11" t="e">
        <f t="shared" si="1"/>
        <v>#VALUE!</v>
      </c>
      <c r="V7" s="11" t="e">
        <f t="shared" si="1"/>
        <v>#VALUE!</v>
      </c>
      <c r="W7" s="11" t="e">
        <f t="shared" si="1"/>
        <v>#VALUE!</v>
      </c>
      <c r="X7" s="11" t="e">
        <f t="shared" si="1"/>
        <v>#VALUE!</v>
      </c>
      <c r="Y7" s="11" t="e">
        <f t="shared" si="1"/>
        <v>#VALUE!</v>
      </c>
      <c r="Z7" s="11" t="e">
        <f t="shared" si="1"/>
        <v>#VALUE!</v>
      </c>
      <c r="AA7" s="11" t="e">
        <f t="shared" si="1"/>
        <v>#VALUE!</v>
      </c>
      <c r="AB7" s="11" t="e">
        <f t="shared" si="1"/>
        <v>#VALUE!</v>
      </c>
      <c r="AC7" s="11" t="e">
        <f t="shared" si="1"/>
        <v>#VALUE!</v>
      </c>
      <c r="AD7" s="11" t="e">
        <f t="shared" si="1"/>
        <v>#VALUE!</v>
      </c>
      <c r="AE7" s="11" t="e">
        <f t="shared" si="1"/>
        <v>#VALUE!</v>
      </c>
      <c r="AF7" s="11" t="e">
        <f t="shared" si="1"/>
        <v>#VALUE!</v>
      </c>
      <c r="AG7" s="11" t="e">
        <f t="shared" si="1"/>
        <v>#VALUE!</v>
      </c>
      <c r="AH7" s="11" t="e">
        <f t="shared" si="1"/>
        <v>#VALUE!</v>
      </c>
      <c r="AI7" s="11" t="e">
        <f t="shared" si="1"/>
        <v>#VALUE!</v>
      </c>
      <c r="AJ7" s="11" t="e">
        <f t="shared" si="1"/>
        <v>#VALUE!</v>
      </c>
      <c r="AK7" s="11" t="e">
        <f t="shared" si="1"/>
        <v>#VALUE!</v>
      </c>
      <c r="AL7" s="11" t="e">
        <f t="shared" si="1"/>
        <v>#VALUE!</v>
      </c>
      <c r="AM7" s="11" t="e">
        <f t="shared" si="1"/>
        <v>#VALUE!</v>
      </c>
      <c r="AN7" s="11" t="e">
        <f t="shared" si="1"/>
        <v>#VALUE!</v>
      </c>
      <c r="AO7" s="11" t="e">
        <f t="shared" si="1"/>
        <v>#VALUE!</v>
      </c>
      <c r="AP7" s="11" t="e">
        <f t="shared" si="1"/>
        <v>#VALUE!</v>
      </c>
      <c r="AQ7" s="11" t="e">
        <f t="shared" si="1"/>
        <v>#VALUE!</v>
      </c>
      <c r="AR7" s="11" t="e">
        <f t="shared" si="1"/>
        <v>#VALUE!</v>
      </c>
      <c r="AS7" s="11" t="e">
        <f t="shared" si="1"/>
        <v>#VALUE!</v>
      </c>
      <c r="AT7" s="11" t="e">
        <f t="shared" si="1"/>
        <v>#VALUE!</v>
      </c>
      <c r="AU7" s="11" t="e">
        <f t="shared" si="1"/>
        <v>#VALUE!</v>
      </c>
      <c r="AV7" s="11" t="e">
        <f t="shared" si="1"/>
        <v>#VALUE!</v>
      </c>
      <c r="AW7" s="11" t="e">
        <f t="shared" si="1"/>
        <v>#VALUE!</v>
      </c>
      <c r="AX7" s="11" t="e">
        <f t="shared" si="1"/>
        <v>#VALUE!</v>
      </c>
      <c r="AY7" s="11" t="e">
        <f t="shared" si="1"/>
        <v>#VALUE!</v>
      </c>
      <c r="AZ7" s="11" t="e">
        <f t="shared" si="1"/>
        <v>#VALUE!</v>
      </c>
      <c r="BA7" s="11" t="e">
        <f t="shared" si="1"/>
        <v>#VALUE!</v>
      </c>
      <c r="BB7" s="11" t="e">
        <f t="shared" si="1"/>
        <v>#VALUE!</v>
      </c>
      <c r="BC7" s="11" t="e">
        <f t="shared" si="1"/>
        <v>#VALUE!</v>
      </c>
      <c r="BD7" s="11" t="e">
        <f t="shared" si="1"/>
        <v>#VALUE!</v>
      </c>
      <c r="BE7" s="11" t="e">
        <f t="shared" si="1"/>
        <v>#VALUE!</v>
      </c>
      <c r="BF7" s="11" t="e">
        <f t="shared" si="1"/>
        <v>#VALUE!</v>
      </c>
      <c r="BG7" s="11" t="e">
        <f t="shared" si="1"/>
        <v>#VALUE!</v>
      </c>
      <c r="BH7" s="11" t="e">
        <f t="shared" si="1"/>
        <v>#VALUE!</v>
      </c>
      <c r="BI7" s="11" t="e">
        <f t="shared" si="1"/>
        <v>#VALUE!</v>
      </c>
      <c r="BJ7" s="11" t="e">
        <f t="shared" si="1"/>
        <v>#VALUE!</v>
      </c>
      <c r="BK7" s="11" t="e">
        <f t="shared" si="1"/>
        <v>#VALUE!</v>
      </c>
      <c r="BL7" s="11" t="e">
        <f t="shared" si="1"/>
        <v>#VALUE!</v>
      </c>
      <c r="BM7" s="11" t="e">
        <f t="shared" si="1"/>
        <v>#VALUE!</v>
      </c>
      <c r="BN7" s="11" t="e">
        <f t="shared" si="1"/>
        <v>#VALUE!</v>
      </c>
      <c r="BO7" s="11" t="e">
        <f t="shared" si="1"/>
        <v>#VALUE!</v>
      </c>
      <c r="BP7" s="11" t="e">
        <f t="shared" si="1"/>
        <v>#VALUE!</v>
      </c>
      <c r="BQ7" s="11" t="e">
        <f t="shared" si="1"/>
        <v>#VALUE!</v>
      </c>
      <c r="BR7" s="11" t="e">
        <f t="shared" si="1"/>
        <v>#VALUE!</v>
      </c>
      <c r="BS7" s="11" t="e">
        <f t="shared" si="1"/>
        <v>#VALUE!</v>
      </c>
      <c r="BT7" s="11" t="e">
        <f t="shared" si="1"/>
        <v>#VALUE!</v>
      </c>
      <c r="BU7" s="11" t="e">
        <f t="shared" si="1"/>
        <v>#VALUE!</v>
      </c>
      <c r="BV7" s="11" t="e">
        <f t="shared" si="1"/>
        <v>#VALUE!</v>
      </c>
      <c r="BW7" s="11" t="e">
        <f t="shared" si="1"/>
        <v>#VALUE!</v>
      </c>
      <c r="BX7" s="11" t="e">
        <f t="shared" si="1"/>
        <v>#VALUE!</v>
      </c>
      <c r="BY7" s="11" t="e">
        <f t="shared" si="1"/>
        <v>#VALUE!</v>
      </c>
      <c r="BZ7" s="11" t="e">
        <f t="shared" si="1"/>
        <v>#VALUE!</v>
      </c>
    </row>
    <row r="8" spans="1:78" s="57" customFormat="1" ht="18.75" customHeight="1" x14ac:dyDescent="0.3">
      <c r="A8" s="50">
        <v>1</v>
      </c>
      <c r="B8" s="51" t="s">
        <v>197</v>
      </c>
      <c r="C8" s="52"/>
      <c r="D8" s="52"/>
      <c r="E8" s="52"/>
      <c r="F8" s="52"/>
      <c r="G8" s="52"/>
      <c r="H8" s="53"/>
      <c r="I8" s="53"/>
      <c r="J8" s="52"/>
      <c r="K8" s="52"/>
      <c r="L8" s="54"/>
      <c r="M8" s="55"/>
      <c r="N8" s="56"/>
    </row>
    <row r="9" spans="1:78" ht="14.4" outlineLevel="1" x14ac:dyDescent="0.3">
      <c r="A9" s="35">
        <v>1.1000000000000001</v>
      </c>
      <c r="B9" s="36"/>
      <c r="C9" s="81" t="s">
        <v>140</v>
      </c>
      <c r="D9" s="37"/>
      <c r="E9" s="37"/>
      <c r="F9" s="37"/>
      <c r="G9" s="38"/>
      <c r="H9" s="39">
        <v>45209</v>
      </c>
      <c r="I9" s="39">
        <v>45321</v>
      </c>
      <c r="J9" s="32"/>
      <c r="K9" s="32"/>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5" t="s">
        <v>33</v>
      </c>
      <c r="B10" s="36"/>
      <c r="C10" s="40" t="s">
        <v>32</v>
      </c>
      <c r="D10" s="37" t="s">
        <v>138</v>
      </c>
      <c r="E10" s="37"/>
      <c r="F10" s="37"/>
      <c r="G10" s="38"/>
      <c r="H10" s="36"/>
      <c r="I10" s="36"/>
      <c r="J10" s="31"/>
      <c r="K10" s="32"/>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5" t="s">
        <v>34</v>
      </c>
      <c r="B11" s="36"/>
      <c r="C11" s="40" t="s">
        <v>32</v>
      </c>
      <c r="D11" s="37" t="s">
        <v>139</v>
      </c>
      <c r="E11" s="37"/>
      <c r="F11" s="37"/>
      <c r="G11" s="38"/>
      <c r="H11" s="36"/>
      <c r="I11" s="36"/>
      <c r="J11" s="33"/>
      <c r="K11" s="34"/>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5" t="s">
        <v>35</v>
      </c>
      <c r="B12" s="36"/>
      <c r="C12" s="40" t="s">
        <v>32</v>
      </c>
      <c r="D12" s="37"/>
      <c r="E12" s="37" t="s">
        <v>141</v>
      </c>
      <c r="F12" s="37" t="s">
        <v>142</v>
      </c>
      <c r="G12" s="38"/>
      <c r="H12" s="36"/>
      <c r="I12" s="36"/>
      <c r="J12" s="33"/>
      <c r="K12" s="34"/>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5" t="s">
        <v>36</v>
      </c>
      <c r="B13" s="36"/>
      <c r="C13" s="40" t="s">
        <v>32</v>
      </c>
      <c r="D13" s="37"/>
      <c r="E13" s="37"/>
      <c r="F13" s="37"/>
      <c r="G13" s="38"/>
      <c r="H13" s="36"/>
      <c r="I13" s="36"/>
      <c r="J13" s="31"/>
      <c r="K13" s="32"/>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5">
        <v>1.2</v>
      </c>
      <c r="B14" s="36"/>
      <c r="C14" s="37" t="s">
        <v>37</v>
      </c>
      <c r="D14" s="37" t="s">
        <v>143</v>
      </c>
      <c r="E14" s="37"/>
      <c r="F14" s="37"/>
      <c r="G14" s="38"/>
      <c r="H14" s="36"/>
      <c r="I14" s="36"/>
      <c r="J14" s="33"/>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35" t="s">
        <v>38</v>
      </c>
      <c r="B15" s="36"/>
      <c r="C15" s="40" t="s">
        <v>37</v>
      </c>
      <c r="D15"/>
      <c r="E15" s="37" t="s">
        <v>141</v>
      </c>
      <c r="F15" s="37" t="s">
        <v>144</v>
      </c>
      <c r="G15" s="38"/>
      <c r="H15" s="36"/>
      <c r="I15" s="36"/>
      <c r="J15" s="33"/>
      <c r="K15" s="34"/>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5" t="s">
        <v>39</v>
      </c>
      <c r="B16" s="36"/>
      <c r="C16" s="40" t="s">
        <v>37</v>
      </c>
      <c r="D16" s="37"/>
      <c r="E16" s="37"/>
      <c r="F16" s="37"/>
      <c r="G16" s="38"/>
      <c r="H16" s="36"/>
      <c r="I16" s="36"/>
      <c r="J16" s="33"/>
      <c r="K16" s="34"/>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5" t="s">
        <v>40</v>
      </c>
      <c r="B17" s="36"/>
      <c r="C17" s="40" t="s">
        <v>37</v>
      </c>
      <c r="D17" t="s">
        <v>139</v>
      </c>
      <c r="E17" s="37"/>
      <c r="F17" s="37"/>
      <c r="G17" s="38"/>
      <c r="H17" s="36"/>
      <c r="I17" s="36"/>
      <c r="J17" s="33"/>
      <c r="K17" s="34"/>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9" customFormat="1" ht="17.25" customHeight="1" x14ac:dyDescent="0.3">
      <c r="A18" s="50">
        <v>2</v>
      </c>
      <c r="B18" s="51" t="s">
        <v>198</v>
      </c>
      <c r="C18" s="52"/>
      <c r="D18" s="52"/>
      <c r="E18" s="52"/>
      <c r="F18" s="52"/>
      <c r="G18" s="52"/>
      <c r="H18" s="53"/>
      <c r="I18" s="53"/>
      <c r="J18" s="52"/>
      <c r="K18" s="52"/>
      <c r="L18" s="54"/>
      <c r="M18" s="55"/>
      <c r="N18" s="58"/>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row>
    <row r="19" spans="1:78" ht="15.6" outlineLevel="1" x14ac:dyDescent="0.3">
      <c r="A19" s="30">
        <v>2.1</v>
      </c>
      <c r="B19" s="31"/>
      <c r="C19" s="101" t="s">
        <v>145</v>
      </c>
      <c r="D19" s="32"/>
      <c r="E19" s="32"/>
      <c r="F19" s="32"/>
      <c r="G19" s="32"/>
      <c r="H19" s="31"/>
      <c r="I19" s="31"/>
      <c r="J19" s="32"/>
      <c r="K19" s="32"/>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21"/>
      <c r="D20" s="15" t="s">
        <v>146</v>
      </c>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c r="B21" s="14"/>
      <c r="C21" s="15"/>
      <c r="D21" s="15"/>
      <c r="E21" s="15" t="s">
        <v>147</v>
      </c>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x14ac:dyDescent="0.3">
      <c r="A23" s="13"/>
      <c r="B23" s="14"/>
      <c r="C23" s="15"/>
      <c r="D23" s="15" t="s">
        <v>148</v>
      </c>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c r="B24" s="14"/>
      <c r="C24" s="21"/>
      <c r="D24" s="15" t="s">
        <v>149</v>
      </c>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c r="B25" s="14"/>
      <c r="C25" s="21"/>
      <c r="D25" s="15" t="s">
        <v>150</v>
      </c>
      <c r="E25" s="15" t="s">
        <v>151</v>
      </c>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c r="B26" s="14"/>
      <c r="C26" s="21"/>
      <c r="D26" s="15" t="s">
        <v>152</v>
      </c>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00">
        <v>3</v>
      </c>
      <c r="B28" s="51" t="s">
        <v>199</v>
      </c>
      <c r="C28" s="102"/>
      <c r="D28" s="102"/>
      <c r="E28" s="103"/>
      <c r="F28" s="103"/>
      <c r="G28" s="104"/>
      <c r="H28" s="105"/>
      <c r="I28" s="105"/>
      <c r="J28" s="105"/>
      <c r="K28" s="106"/>
      <c r="L28" s="105"/>
      <c r="M28" s="107"/>
      <c r="N28" s="108"/>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
      <c r="A29" s="13">
        <v>3.1</v>
      </c>
      <c r="B29" s="14"/>
      <c r="C29" s="101" t="s">
        <v>153</v>
      </c>
      <c r="D29" s="15" t="s">
        <v>154</v>
      </c>
      <c r="E29" s="15"/>
      <c r="F29" s="15" t="s">
        <v>155</v>
      </c>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15" t="s">
        <v>156</v>
      </c>
      <c r="E31" s="15"/>
      <c r="F31" s="15" t="s">
        <v>157</v>
      </c>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28.8" outlineLevel="1" x14ac:dyDescent="0.3">
      <c r="A33" s="13"/>
      <c r="B33" s="14"/>
      <c r="C33" s="21"/>
      <c r="D33" s="15" t="s">
        <v>158</v>
      </c>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28.8" outlineLevel="1" x14ac:dyDescent="0.3">
      <c r="A34" s="13"/>
      <c r="B34" s="14"/>
      <c r="C34" s="21"/>
      <c r="D34" s="21"/>
      <c r="E34" s="15" t="s">
        <v>159</v>
      </c>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00">
        <v>4</v>
      </c>
      <c r="B36" s="51" t="s">
        <v>200</v>
      </c>
      <c r="C36" s="102"/>
      <c r="D36" s="102"/>
      <c r="E36" s="103"/>
      <c r="F36" s="103"/>
      <c r="G36" s="104"/>
      <c r="H36" s="105"/>
      <c r="I36" s="105"/>
      <c r="J36" s="105"/>
      <c r="K36" s="106"/>
      <c r="L36" s="105"/>
      <c r="M36" s="109"/>
      <c r="N36" s="103"/>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13">
        <v>4.0999999999999996</v>
      </c>
      <c r="B37" s="14"/>
      <c r="C37" s="111" t="s">
        <v>160</v>
      </c>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3"/>
      <c r="B39" s="14"/>
      <c r="C39" s="112" t="s">
        <v>166</v>
      </c>
      <c r="D39" s="112" t="s">
        <v>165</v>
      </c>
      <c r="E39" s="15" t="s">
        <v>162</v>
      </c>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28.8" outlineLevel="1" x14ac:dyDescent="0.3">
      <c r="A40" s="13"/>
      <c r="B40" s="14"/>
      <c r="C40" s="21"/>
      <c r="D40" s="21"/>
      <c r="E40" s="15"/>
      <c r="F40" s="112" t="s">
        <v>161</v>
      </c>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15"/>
      <c r="D41" s="15"/>
      <c r="E41" s="15"/>
      <c r="F41" s="15" t="s">
        <v>163</v>
      </c>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t="s">
        <v>164</v>
      </c>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t="s">
        <v>167</v>
      </c>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
      <c r="B45" s="14"/>
      <c r="C45" s="21"/>
      <c r="D45" s="21"/>
      <c r="E45" s="15"/>
      <c r="F45" s="15"/>
      <c r="G45" s="16" t="s">
        <v>168</v>
      </c>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c r="B46" s="14"/>
      <c r="C46" s="15"/>
      <c r="D46" s="15"/>
      <c r="E46" s="15"/>
      <c r="F46" s="15"/>
      <c r="G46" s="15" t="s">
        <v>169</v>
      </c>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13"/>
      <c r="B47" s="14"/>
      <c r="C47" s="21"/>
      <c r="D47" s="15"/>
      <c r="E47" s="15"/>
      <c r="F47" s="15"/>
      <c r="G47" s="16"/>
      <c r="H47" s="17"/>
      <c r="I47" s="17"/>
      <c r="J47" s="17"/>
      <c r="K47" s="19"/>
      <c r="L47" s="17"/>
      <c r="M47" s="20"/>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28.8" outlineLevel="1" x14ac:dyDescent="0.3">
      <c r="A48" s="13"/>
      <c r="B48" s="14"/>
      <c r="C48" s="15" t="s">
        <v>170</v>
      </c>
      <c r="D48" s="15" t="s">
        <v>165</v>
      </c>
      <c r="E48" s="15" t="s">
        <v>171</v>
      </c>
      <c r="F48" s="15" t="s">
        <v>164</v>
      </c>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t="s">
        <v>167</v>
      </c>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3"/>
      <c r="B50" s="14"/>
      <c r="C50" s="21"/>
      <c r="D50" s="23"/>
      <c r="E50" s="15"/>
      <c r="F50" s="15"/>
      <c r="G50" s="16"/>
      <c r="H50" s="17"/>
      <c r="I50" s="17"/>
      <c r="J50" s="17"/>
      <c r="K50" s="19"/>
      <c r="L50" s="17"/>
      <c r="M50" s="20"/>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9" customFormat="1" ht="14.4" x14ac:dyDescent="0.3">
      <c r="A51" s="60">
        <v>5</v>
      </c>
      <c r="B51" s="61" t="s">
        <v>201</v>
      </c>
      <c r="C51" s="58"/>
      <c r="D51" s="58"/>
      <c r="E51" s="58"/>
      <c r="F51" s="58"/>
      <c r="G51" s="58"/>
      <c r="H51" s="54"/>
      <c r="I51" s="54"/>
      <c r="J51" s="62"/>
      <c r="K51" s="63"/>
      <c r="L51" s="54"/>
      <c r="M51" s="55"/>
      <c r="N51" s="58"/>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row>
    <row r="52" spans="1:78" ht="14.4" outlineLevel="1" x14ac:dyDescent="0.3">
      <c r="A52" s="24">
        <v>5.0999999999999996</v>
      </c>
      <c r="B52" s="14"/>
      <c r="C52" s="15" t="s">
        <v>172</v>
      </c>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4"/>
      <c r="B53" s="14"/>
      <c r="C53" s="21"/>
      <c r="D53" s="15" t="s">
        <v>173</v>
      </c>
      <c r="E53" s="15"/>
      <c r="F53" s="15"/>
      <c r="G53" s="16"/>
      <c r="H53" s="17"/>
      <c r="I53" s="17"/>
      <c r="J53" s="17"/>
      <c r="K53" s="19"/>
      <c r="L53" s="17"/>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4"/>
      <c r="B54" s="14"/>
      <c r="C54" s="21"/>
      <c r="D54" s="21"/>
      <c r="E54" s="15" t="s">
        <v>174</v>
      </c>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4"/>
      <c r="B55" s="14"/>
      <c r="C55" s="21"/>
      <c r="D55" s="21"/>
      <c r="E55" s="15" t="s">
        <v>175</v>
      </c>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4"/>
      <c r="B56" s="14"/>
      <c r="C56" s="21"/>
      <c r="D56" s="21"/>
      <c r="E56" s="15" t="s">
        <v>176</v>
      </c>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4"/>
      <c r="B57" s="14"/>
      <c r="C57" s="15"/>
      <c r="D57" s="15"/>
      <c r="E57" s="15" t="s">
        <v>177</v>
      </c>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4"/>
      <c r="B58" s="14"/>
      <c r="C58" s="21"/>
      <c r="D58" s="15"/>
      <c r="E58" s="15"/>
      <c r="F58" s="15" t="s">
        <v>178</v>
      </c>
      <c r="G58" s="16"/>
      <c r="H58" s="17"/>
      <c r="I58" s="17"/>
      <c r="J58" s="17"/>
      <c r="K58" s="19"/>
      <c r="L58" s="17"/>
      <c r="M58" s="20"/>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4"/>
      <c r="B59" s="14"/>
      <c r="C59" s="21"/>
      <c r="D59" s="21"/>
      <c r="E59" s="15"/>
      <c r="F59" s="15" t="s">
        <v>179</v>
      </c>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4"/>
      <c r="B60" s="14"/>
      <c r="C60" s="21"/>
      <c r="D60" s="21"/>
      <c r="E60" s="15"/>
      <c r="F60" s="15" t="s">
        <v>180</v>
      </c>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4"/>
      <c r="B61" s="14"/>
      <c r="C61" s="21"/>
      <c r="D61" s="15"/>
      <c r="E61" s="15" t="s">
        <v>181</v>
      </c>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4"/>
      <c r="B62" s="14"/>
      <c r="C62" s="21"/>
      <c r="D62" s="15" t="s">
        <v>182</v>
      </c>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4"/>
      <c r="B63" s="14"/>
      <c r="C63" s="21"/>
      <c r="D63" s="15" t="s">
        <v>183</v>
      </c>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4"/>
      <c r="B64" s="14"/>
      <c r="C64" s="21"/>
      <c r="D64" s="15" t="s">
        <v>184</v>
      </c>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4"/>
      <c r="B65" s="14"/>
      <c r="C65" s="21"/>
      <c r="D65" s="15" t="s">
        <v>185</v>
      </c>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4"/>
      <c r="B66" s="14"/>
      <c r="C66" s="21"/>
      <c r="D66" s="15" t="s">
        <v>186</v>
      </c>
      <c r="E66" s="23"/>
      <c r="F66" s="23"/>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4"/>
      <c r="B67" s="14"/>
      <c r="C67" s="21"/>
      <c r="D67" s="15" t="s">
        <v>187</v>
      </c>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4"/>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110">
        <v>6</v>
      </c>
      <c r="B69" s="61" t="s">
        <v>202</v>
      </c>
      <c r="C69" s="102"/>
      <c r="D69" s="102"/>
      <c r="E69" s="103"/>
      <c r="F69" s="103"/>
      <c r="G69" s="104"/>
      <c r="H69" s="105"/>
      <c r="I69" s="105"/>
      <c r="J69" s="105"/>
      <c r="K69" s="106"/>
      <c r="L69" s="105"/>
      <c r="M69" s="107"/>
      <c r="N69" s="103"/>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6" outlineLevel="1" x14ac:dyDescent="0.3">
      <c r="A70" s="24">
        <v>6.1</v>
      </c>
      <c r="B70" s="14"/>
      <c r="C70" s="111" t="s">
        <v>188</v>
      </c>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4"/>
      <c r="B71" s="14"/>
      <c r="C71" s="21"/>
      <c r="D71" s="113" t="s">
        <v>189</v>
      </c>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4"/>
      <c r="B72" s="14"/>
      <c r="C72" s="15"/>
      <c r="D72" s="15"/>
      <c r="E72" s="15" t="s">
        <v>190</v>
      </c>
      <c r="F72" s="15" t="s">
        <v>191</v>
      </c>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4"/>
      <c r="B73" s="14"/>
      <c r="C73" s="21"/>
      <c r="D73" s="15" t="s">
        <v>192</v>
      </c>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4"/>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4"/>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4"/>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4"/>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4"/>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9" customFormat="1" ht="14.4" x14ac:dyDescent="0.3">
      <c r="A80" s="60">
        <v>7</v>
      </c>
      <c r="B80" s="61" t="s">
        <v>203</v>
      </c>
      <c r="C80" s="58"/>
      <c r="D80" s="58"/>
      <c r="E80" s="58"/>
      <c r="F80" s="58"/>
      <c r="G80" s="58"/>
      <c r="H80" s="54"/>
      <c r="I80" s="54"/>
      <c r="J80" s="62"/>
      <c r="K80" s="63"/>
      <c r="L80" s="54"/>
      <c r="M80" s="55"/>
      <c r="N80" s="58"/>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row>
    <row r="81" spans="1:78" ht="15.6" outlineLevel="1" x14ac:dyDescent="0.3">
      <c r="A81" s="24">
        <v>7.1</v>
      </c>
      <c r="B81" s="14"/>
      <c r="C81" s="111" t="s">
        <v>188</v>
      </c>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28.8" outlineLevel="1" x14ac:dyDescent="0.3">
      <c r="A82" s="24"/>
      <c r="B82" s="14"/>
      <c r="C82" s="21"/>
      <c r="D82" s="15" t="s">
        <v>193</v>
      </c>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28.8" outlineLevel="1" x14ac:dyDescent="0.3">
      <c r="A83" s="13"/>
      <c r="B83" s="14"/>
      <c r="C83" s="21"/>
      <c r="D83" s="15"/>
      <c r="E83" s="15" t="s">
        <v>194</v>
      </c>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4"/>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28.8" outlineLevel="1" x14ac:dyDescent="0.3">
      <c r="A85" s="24"/>
      <c r="B85" s="14"/>
      <c r="C85" s="21"/>
      <c r="D85" s="15" t="s">
        <v>195</v>
      </c>
      <c r="E85" s="15" t="s">
        <v>196</v>
      </c>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4"/>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4"/>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4"/>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4"/>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4"/>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4"/>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4"/>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9" customFormat="1" ht="14.4" x14ac:dyDescent="0.3">
      <c r="A93" s="60"/>
      <c r="B93" s="61"/>
      <c r="C93" s="58"/>
      <c r="D93" s="58"/>
      <c r="E93" s="58"/>
      <c r="F93" s="58"/>
      <c r="G93" s="58"/>
      <c r="H93" s="54"/>
      <c r="I93" s="54"/>
      <c r="J93" s="62"/>
      <c r="K93" s="63"/>
      <c r="L93" s="54"/>
      <c r="M93" s="55"/>
      <c r="N93" s="58"/>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row>
    <row r="94" spans="1:78" ht="14.4" hidden="1" outlineLevel="1" x14ac:dyDescent="0.3">
      <c r="A94" s="24"/>
      <c r="B94" s="25"/>
      <c r="C94" s="15"/>
      <c r="D94" s="15"/>
      <c r="E94" s="15"/>
      <c r="F94" s="15"/>
      <c r="G94" s="15"/>
      <c r="H94" s="17"/>
      <c r="I94" s="17"/>
      <c r="J94" s="18"/>
      <c r="K94" s="19"/>
      <c r="L94" s="26"/>
      <c r="M94" s="27"/>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4"/>
      <c r="B95" s="25"/>
      <c r="C95" s="21"/>
      <c r="D95" s="15"/>
      <c r="E95" s="15"/>
      <c r="F95" s="15"/>
      <c r="G95" s="16"/>
      <c r="H95" s="17"/>
      <c r="I95" s="17"/>
      <c r="J95" s="18"/>
      <c r="K95" s="19"/>
      <c r="L95" s="26"/>
      <c r="M95" s="27"/>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4"/>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24"/>
      <c r="B97" s="14"/>
      <c r="C97" s="21"/>
      <c r="D97" s="15"/>
      <c r="E97" s="15"/>
      <c r="F97" s="15"/>
      <c r="G97" s="16"/>
      <c r="H97" s="28"/>
      <c r="I97" s="28"/>
      <c r="J97" s="29"/>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4"/>
      <c r="B98" s="14"/>
      <c r="C98" s="21"/>
      <c r="D98" s="15"/>
      <c r="E98" s="15"/>
      <c r="F98" s="15"/>
      <c r="G98" s="16"/>
      <c r="H98" s="28"/>
      <c r="I98" s="28"/>
      <c r="J98" s="29"/>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4"/>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4"/>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4"/>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4"/>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4"/>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4"/>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4"/>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9" customFormat="1" ht="14.4" collapsed="1" x14ac:dyDescent="0.3">
      <c r="A108" s="60"/>
      <c r="B108" s="61"/>
      <c r="C108" s="58"/>
      <c r="D108" s="58"/>
      <c r="E108" s="58"/>
      <c r="F108" s="58"/>
      <c r="G108" s="58"/>
      <c r="H108" s="54"/>
      <c r="I108" s="54"/>
      <c r="J108" s="62"/>
      <c r="K108" s="63"/>
      <c r="L108" s="54"/>
      <c r="M108" s="55"/>
      <c r="N108" s="58"/>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row>
    <row r="109" spans="1:78" ht="14.4" hidden="1" outlineLevel="1" x14ac:dyDescent="0.3">
      <c r="A109" s="24"/>
      <c r="B109" s="25"/>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24"/>
      <c r="B110" s="25"/>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24"/>
      <c r="B111" s="25"/>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24"/>
      <c r="B112" s="25"/>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9" customFormat="1" ht="14.4" collapsed="1" x14ac:dyDescent="0.3">
      <c r="A113" s="64"/>
      <c r="B113" s="61"/>
      <c r="C113" s="58"/>
      <c r="D113" s="58"/>
      <c r="E113" s="58"/>
      <c r="F113" s="58"/>
      <c r="G113" s="58"/>
      <c r="H113" s="54"/>
      <c r="I113" s="54"/>
      <c r="J113" s="62"/>
      <c r="K113" s="63"/>
      <c r="L113" s="54"/>
      <c r="M113" s="55"/>
      <c r="N113" s="58"/>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row>
    <row r="114" spans="1:78" ht="14.4" hidden="1"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collapsed="1"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33" priority="8" operator="equal">
      <formula>"Completed"</formula>
    </cfRule>
  </conditionalFormatting>
  <conditionalFormatting sqref="L1:M1048576">
    <cfRule type="cellIs" dxfId="32" priority="7" operator="equal">
      <formula>"In progress"</formula>
    </cfRule>
  </conditionalFormatting>
  <conditionalFormatting sqref="L1:M1048576">
    <cfRule type="cellIs" dxfId="31" priority="6" operator="equal">
      <formula>"Not Started"</formula>
    </cfRule>
  </conditionalFormatting>
  <conditionalFormatting sqref="P8:BZ1985">
    <cfRule type="expression" dxfId="30" priority="5">
      <formula>AND(P$6&gt;=$H8,P$6&lt;=$I8)</formula>
    </cfRule>
  </conditionalFormatting>
  <conditionalFormatting sqref="P5:BS7 P8:BZ1985">
    <cfRule type="expression" dxfId="29" priority="4">
      <formula>P$6=TODAY()</formula>
    </cfRule>
  </conditionalFormatting>
  <conditionalFormatting sqref="BT5:BZ7">
    <cfRule type="expression" dxfId="2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27" priority="9">
      <formula>AND(P$6&gt;=$H131,P$6&lt;=$I131)</formula>
    </cfRule>
  </conditionalFormatting>
  <conditionalFormatting sqref="P131:BZ131">
    <cfRule type="expression" dxfId="26" priority="10">
      <formula>AND(P$6&gt;=#REF!,P$6&lt;=#REF!)</formula>
    </cfRule>
  </conditionalFormatting>
  <conditionalFormatting sqref="P8:BZ132">
    <cfRule type="expression" dxfId="25" priority="1">
      <formula>AND(P$6&gt;$I8,P$6&lt;=$J8)</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13" workbookViewId="0">
      <selection activeCell="B25" sqref="B25"/>
    </sheetView>
  </sheetViews>
  <sheetFormatPr defaultColWidth="8.77734375" defaultRowHeight="14.4" outlineLevelRow="2" x14ac:dyDescent="0.3"/>
  <cols>
    <col min="1" max="1" width="21.44140625" customWidth="1"/>
    <col min="2" max="2" width="64.44140625" customWidth="1"/>
    <col min="3" max="3" width="17.77734375" customWidth="1"/>
    <col min="4" max="6" width="18.21875" customWidth="1"/>
    <col min="7" max="7" width="17.44140625" customWidth="1"/>
  </cols>
  <sheetData>
    <row r="1" spans="1:18" ht="26.4" thickBot="1" x14ac:dyDescent="0.35">
      <c r="A1" s="116" t="s">
        <v>41</v>
      </c>
      <c r="B1" s="117"/>
      <c r="C1" s="117"/>
      <c r="D1" s="117"/>
      <c r="E1" s="117"/>
      <c r="F1" s="117"/>
      <c r="G1" s="117"/>
    </row>
    <row r="2" spans="1:18" ht="26.25" customHeight="1" x14ac:dyDescent="0.3">
      <c r="A2" s="118" t="s">
        <v>42</v>
      </c>
      <c r="B2" s="119"/>
      <c r="C2" s="119"/>
      <c r="D2" s="119"/>
      <c r="E2" s="119"/>
      <c r="F2" s="119"/>
      <c r="G2" s="119"/>
      <c r="I2" s="120" t="s">
        <v>43</v>
      </c>
      <c r="J2" s="121"/>
      <c r="K2" s="121"/>
      <c r="L2" s="121"/>
      <c r="M2" s="121"/>
      <c r="N2" s="121"/>
      <c r="O2" s="121"/>
      <c r="P2" s="121"/>
      <c r="Q2" s="121"/>
      <c r="R2" s="122"/>
    </row>
    <row r="3" spans="1:18" ht="15" thickBot="1" x14ac:dyDescent="0.35">
      <c r="I3" s="123"/>
      <c r="J3" s="124"/>
      <c r="K3" s="124"/>
      <c r="L3" s="124"/>
      <c r="M3" s="124"/>
      <c r="N3" s="124"/>
      <c r="O3" s="124"/>
      <c r="P3" s="124"/>
      <c r="Q3" s="124"/>
      <c r="R3" s="125"/>
    </row>
    <row r="4" spans="1:18" x14ac:dyDescent="0.3">
      <c r="A4" s="86" t="s">
        <v>44</v>
      </c>
      <c r="B4" s="87" t="s">
        <v>45</v>
      </c>
      <c r="E4" s="129" t="s">
        <v>46</v>
      </c>
      <c r="F4" s="130"/>
      <c r="G4" s="131"/>
      <c r="I4" s="123"/>
      <c r="J4" s="124"/>
      <c r="K4" s="124"/>
      <c r="L4" s="124"/>
      <c r="M4" s="124"/>
      <c r="N4" s="124"/>
      <c r="O4" s="124"/>
      <c r="P4" s="124"/>
      <c r="Q4" s="124"/>
      <c r="R4" s="125"/>
    </row>
    <row r="5" spans="1:18" x14ac:dyDescent="0.3">
      <c r="A5" s="88" t="s">
        <v>47</v>
      </c>
      <c r="B5" s="89" t="s">
        <v>48</v>
      </c>
      <c r="E5" s="132"/>
      <c r="F5" s="133"/>
      <c r="G5" s="134"/>
      <c r="I5" s="123"/>
      <c r="J5" s="124"/>
      <c r="K5" s="124"/>
      <c r="L5" s="124"/>
      <c r="M5" s="124"/>
      <c r="N5" s="124"/>
      <c r="O5" s="124"/>
      <c r="P5" s="124"/>
      <c r="Q5" s="124"/>
      <c r="R5" s="125"/>
    </row>
    <row r="6" spans="1:18" ht="15" thickBot="1" x14ac:dyDescent="0.35">
      <c r="A6" s="88" t="s">
        <v>49</v>
      </c>
      <c r="B6" s="89" t="s">
        <v>50</v>
      </c>
      <c r="E6" s="135"/>
      <c r="F6" s="136"/>
      <c r="G6" s="137"/>
      <c r="I6" s="123"/>
      <c r="J6" s="124"/>
      <c r="K6" s="124"/>
      <c r="L6" s="124"/>
      <c r="M6" s="124"/>
      <c r="N6" s="124"/>
      <c r="O6" s="124"/>
      <c r="P6" s="124"/>
      <c r="Q6" s="124"/>
      <c r="R6" s="125"/>
    </row>
    <row r="7" spans="1:18" x14ac:dyDescent="0.3">
      <c r="A7" s="88" t="s">
        <v>51</v>
      </c>
      <c r="B7" s="89"/>
      <c r="I7" s="123"/>
      <c r="J7" s="124"/>
      <c r="K7" s="124"/>
      <c r="L7" s="124"/>
      <c r="M7" s="124"/>
      <c r="N7" s="124"/>
      <c r="O7" s="124"/>
      <c r="P7" s="124"/>
      <c r="Q7" s="124"/>
      <c r="R7" s="125"/>
    </row>
    <row r="8" spans="1:18" x14ac:dyDescent="0.3">
      <c r="A8" s="88" t="s">
        <v>15</v>
      </c>
      <c r="B8" s="90">
        <v>43831</v>
      </c>
      <c r="I8" s="123"/>
      <c r="J8" s="124"/>
      <c r="K8" s="124"/>
      <c r="L8" s="124"/>
      <c r="M8" s="124"/>
      <c r="N8" s="124"/>
      <c r="O8" s="124"/>
      <c r="P8" s="124"/>
      <c r="Q8" s="124"/>
      <c r="R8" s="125"/>
    </row>
    <row r="9" spans="1:18" x14ac:dyDescent="0.3">
      <c r="A9" s="88" t="s">
        <v>52</v>
      </c>
      <c r="B9" s="90">
        <v>43834</v>
      </c>
      <c r="I9" s="123"/>
      <c r="J9" s="124"/>
      <c r="K9" s="124"/>
      <c r="L9" s="124"/>
      <c r="M9" s="124"/>
      <c r="N9" s="124"/>
      <c r="O9" s="124"/>
      <c r="P9" s="124"/>
      <c r="Q9" s="124"/>
      <c r="R9" s="125"/>
    </row>
    <row r="10" spans="1:18" x14ac:dyDescent="0.3">
      <c r="A10" s="91" t="s">
        <v>53</v>
      </c>
      <c r="B10" s="92" t="s">
        <v>54</v>
      </c>
      <c r="I10" s="123"/>
      <c r="J10" s="124"/>
      <c r="K10" s="124"/>
      <c r="L10" s="124"/>
      <c r="M10" s="124"/>
      <c r="N10" s="124"/>
      <c r="O10" s="124"/>
      <c r="P10" s="124"/>
      <c r="Q10" s="124"/>
      <c r="R10" s="125"/>
    </row>
    <row r="11" spans="1:18" x14ac:dyDescent="0.3">
      <c r="I11" s="123"/>
      <c r="J11" s="124"/>
      <c r="K11" s="124"/>
      <c r="L11" s="124"/>
      <c r="M11" s="124"/>
      <c r="N11" s="124"/>
      <c r="O11" s="124"/>
      <c r="P11" s="124"/>
      <c r="Q11" s="124"/>
      <c r="R11" s="125"/>
    </row>
    <row r="12" spans="1:18" x14ac:dyDescent="0.3">
      <c r="I12" s="123"/>
      <c r="J12" s="124"/>
      <c r="K12" s="124"/>
      <c r="L12" s="124"/>
      <c r="M12" s="124"/>
      <c r="N12" s="124"/>
      <c r="O12" s="124"/>
      <c r="P12" s="124"/>
      <c r="Q12" s="124"/>
      <c r="R12" s="125"/>
    </row>
    <row r="13" spans="1:18" x14ac:dyDescent="0.3">
      <c r="A13" s="85" t="s">
        <v>55</v>
      </c>
      <c r="B13" s="85" t="s">
        <v>56</v>
      </c>
      <c r="C13" s="85" t="s">
        <v>57</v>
      </c>
      <c r="D13" s="85" t="s">
        <v>58</v>
      </c>
      <c r="E13" s="85" t="s">
        <v>59</v>
      </c>
      <c r="F13" s="85" t="s">
        <v>60</v>
      </c>
      <c r="G13" s="85" t="s">
        <v>61</v>
      </c>
      <c r="I13" s="123"/>
      <c r="J13" s="124"/>
      <c r="K13" s="124"/>
      <c r="L13" s="124"/>
      <c r="M13" s="124"/>
      <c r="N13" s="124"/>
      <c r="O13" s="124"/>
      <c r="P13" s="124"/>
      <c r="Q13" s="124"/>
      <c r="R13" s="125"/>
    </row>
    <row r="14" spans="1:18" x14ac:dyDescent="0.3">
      <c r="A14" s="78"/>
      <c r="B14" s="79"/>
      <c r="C14" s="78"/>
      <c r="D14" s="80"/>
      <c r="E14" s="80"/>
      <c r="F14" s="78"/>
      <c r="I14" s="123"/>
      <c r="J14" s="124"/>
      <c r="K14" s="124"/>
      <c r="L14" s="124"/>
      <c r="M14" s="124"/>
      <c r="N14" s="124"/>
      <c r="O14" s="124"/>
      <c r="P14" s="124"/>
      <c r="Q14" s="124"/>
      <c r="R14" s="125"/>
    </row>
    <row r="15" spans="1:18" x14ac:dyDescent="0.3">
      <c r="A15" s="78"/>
      <c r="B15" s="81" t="s">
        <v>62</v>
      </c>
      <c r="C15" s="78"/>
      <c r="D15" s="80"/>
      <c r="E15" s="80"/>
      <c r="F15" s="78"/>
      <c r="I15" s="123"/>
      <c r="J15" s="124"/>
      <c r="K15" s="124"/>
      <c r="L15" s="124"/>
      <c r="M15" s="124"/>
      <c r="N15" s="124"/>
      <c r="O15" s="124"/>
      <c r="P15" s="124"/>
      <c r="Q15" s="124"/>
      <c r="R15" s="125"/>
    </row>
    <row r="16" spans="1:18" x14ac:dyDescent="0.3">
      <c r="A16" s="78"/>
      <c r="B16" s="82" t="s">
        <v>63</v>
      </c>
      <c r="C16" s="78"/>
      <c r="D16" s="83">
        <v>43831</v>
      </c>
      <c r="E16" s="80">
        <v>43922</v>
      </c>
      <c r="F16" s="78">
        <v>3</v>
      </c>
      <c r="G16" t="s">
        <v>64</v>
      </c>
      <c r="I16" s="123"/>
      <c r="J16" s="124"/>
      <c r="K16" s="124"/>
      <c r="L16" s="124"/>
      <c r="M16" s="124"/>
      <c r="N16" s="124"/>
      <c r="O16" s="124"/>
      <c r="P16" s="124"/>
      <c r="Q16" s="124"/>
      <c r="R16" s="125"/>
    </row>
    <row r="17" spans="1:18" outlineLevel="1" x14ac:dyDescent="0.3">
      <c r="B17" t="s">
        <v>65</v>
      </c>
      <c r="D17" s="83">
        <v>43831</v>
      </c>
      <c r="E17" s="80">
        <v>43922</v>
      </c>
      <c r="F17" s="78">
        <v>3</v>
      </c>
      <c r="G17" t="s">
        <v>64</v>
      </c>
      <c r="I17" s="123"/>
      <c r="J17" s="124"/>
      <c r="K17" s="124"/>
      <c r="L17" s="124"/>
      <c r="M17" s="124"/>
      <c r="N17" s="124"/>
      <c r="O17" s="124"/>
      <c r="P17" s="124"/>
      <c r="Q17" s="124"/>
      <c r="R17" s="125"/>
    </row>
    <row r="18" spans="1:18" outlineLevel="1" x14ac:dyDescent="0.3">
      <c r="A18" s="78"/>
      <c r="B18" t="s">
        <v>66</v>
      </c>
      <c r="D18" s="83">
        <v>43831</v>
      </c>
      <c r="E18" s="80">
        <v>43922</v>
      </c>
      <c r="F18" s="78">
        <v>3</v>
      </c>
      <c r="G18" t="s">
        <v>64</v>
      </c>
      <c r="I18" s="123"/>
      <c r="J18" s="124"/>
      <c r="K18" s="124"/>
      <c r="L18" s="124"/>
      <c r="M18" s="124"/>
      <c r="N18" s="124"/>
      <c r="O18" s="124"/>
      <c r="P18" s="124"/>
      <c r="Q18" s="124"/>
      <c r="R18" s="125"/>
    </row>
    <row r="19" spans="1:18" outlineLevel="1" x14ac:dyDescent="0.3">
      <c r="B19" t="s">
        <v>67</v>
      </c>
      <c r="D19" s="83">
        <v>43831</v>
      </c>
      <c r="E19" s="80">
        <v>43922</v>
      </c>
      <c r="F19" s="78">
        <v>3</v>
      </c>
      <c r="G19" t="s">
        <v>64</v>
      </c>
      <c r="I19" s="123"/>
      <c r="J19" s="124"/>
      <c r="K19" s="124"/>
      <c r="L19" s="124"/>
      <c r="M19" s="124"/>
      <c r="N19" s="124"/>
      <c r="O19" s="124"/>
      <c r="P19" s="124"/>
      <c r="Q19" s="124"/>
      <c r="R19" s="125"/>
    </row>
    <row r="20" spans="1:18" x14ac:dyDescent="0.3">
      <c r="I20" s="123"/>
      <c r="J20" s="124"/>
      <c r="K20" s="124"/>
      <c r="L20" s="124"/>
      <c r="M20" s="124"/>
      <c r="N20" s="124"/>
      <c r="O20" s="124"/>
      <c r="P20" s="124"/>
      <c r="Q20" s="124"/>
      <c r="R20" s="125"/>
    </row>
    <row r="21" spans="1:18" ht="15" thickBot="1" x14ac:dyDescent="0.35">
      <c r="B21" s="79"/>
      <c r="I21" s="126"/>
      <c r="J21" s="127"/>
      <c r="K21" s="127"/>
      <c r="L21" s="127"/>
      <c r="M21" s="127"/>
      <c r="N21" s="127"/>
      <c r="O21" s="127"/>
      <c r="P21" s="127"/>
      <c r="Q21" s="127"/>
      <c r="R21" s="128"/>
    </row>
    <row r="22" spans="1:18" outlineLevel="1" x14ac:dyDescent="0.3">
      <c r="B22" s="41" t="s">
        <v>68</v>
      </c>
      <c r="D22" s="84"/>
      <c r="E22" s="84"/>
    </row>
    <row r="23" spans="1:18" outlineLevel="1" x14ac:dyDescent="0.3">
      <c r="B23" t="s">
        <v>69</v>
      </c>
      <c r="D23" s="84">
        <v>43952</v>
      </c>
      <c r="E23" s="84">
        <v>44105</v>
      </c>
      <c r="F23">
        <v>5</v>
      </c>
      <c r="G23" t="s">
        <v>64</v>
      </c>
    </row>
    <row r="24" spans="1:18" outlineLevel="1" x14ac:dyDescent="0.3">
      <c r="B24" t="s">
        <v>70</v>
      </c>
      <c r="D24" s="84">
        <v>43952</v>
      </c>
      <c r="E24" s="84">
        <v>44105</v>
      </c>
      <c r="F24">
        <v>5</v>
      </c>
      <c r="G24" t="s">
        <v>64</v>
      </c>
    </row>
    <row r="25" spans="1:18" outlineLevel="1" x14ac:dyDescent="0.3">
      <c r="B25" t="s">
        <v>71</v>
      </c>
      <c r="D25" s="84">
        <v>43952</v>
      </c>
      <c r="E25" s="84">
        <v>44105</v>
      </c>
      <c r="F25">
        <v>5</v>
      </c>
      <c r="G25" t="s">
        <v>64</v>
      </c>
    </row>
    <row r="26" spans="1:18" outlineLevel="1" x14ac:dyDescent="0.3"/>
    <row r="28" spans="1:18" x14ac:dyDescent="0.3">
      <c r="B28" s="41" t="s">
        <v>72</v>
      </c>
    </row>
    <row r="29" spans="1:18" outlineLevel="1" x14ac:dyDescent="0.3">
      <c r="B29" s="41" t="s">
        <v>73</v>
      </c>
      <c r="D29" s="84">
        <v>44166</v>
      </c>
      <c r="E29" t="s">
        <v>74</v>
      </c>
      <c r="F29">
        <v>8</v>
      </c>
      <c r="G29" t="s">
        <v>64</v>
      </c>
    </row>
    <row r="30" spans="1:18" outlineLevel="2" x14ac:dyDescent="0.3">
      <c r="B30" s="41" t="s">
        <v>75</v>
      </c>
      <c r="D30" t="s">
        <v>76</v>
      </c>
      <c r="E30" t="s">
        <v>77</v>
      </c>
      <c r="F30">
        <v>59</v>
      </c>
      <c r="G30" t="s">
        <v>78</v>
      </c>
    </row>
    <row r="31" spans="1:18" outlineLevel="2" x14ac:dyDescent="0.3">
      <c r="B31" s="41" t="s">
        <v>79</v>
      </c>
      <c r="D31" t="s">
        <v>76</v>
      </c>
      <c r="E31" t="s">
        <v>80</v>
      </c>
      <c r="F31">
        <v>9</v>
      </c>
    </row>
    <row r="32" spans="1:18" outlineLevel="2" x14ac:dyDescent="0.3">
      <c r="B32" t="s">
        <v>81</v>
      </c>
    </row>
    <row r="33" spans="2:6" outlineLevel="2" x14ac:dyDescent="0.3">
      <c r="B33" t="s">
        <v>82</v>
      </c>
    </row>
    <row r="34" spans="2:6" outlineLevel="1" x14ac:dyDescent="0.3">
      <c r="B34" s="41" t="s">
        <v>83</v>
      </c>
      <c r="D34" s="84">
        <v>43832</v>
      </c>
      <c r="E34" s="84">
        <v>44106</v>
      </c>
      <c r="F34">
        <v>10</v>
      </c>
    </row>
    <row r="35" spans="2:6" outlineLevel="1" x14ac:dyDescent="0.3">
      <c r="B35" s="41" t="s">
        <v>84</v>
      </c>
    </row>
    <row r="36" spans="2:6" outlineLevel="2" x14ac:dyDescent="0.3">
      <c r="B36" t="s">
        <v>85</v>
      </c>
    </row>
    <row r="37" spans="2:6" outlineLevel="2" x14ac:dyDescent="0.3">
      <c r="B37" t="s">
        <v>86</v>
      </c>
    </row>
    <row r="38" spans="2:6" outlineLevel="2" x14ac:dyDescent="0.3">
      <c r="B38" s="41" t="s">
        <v>87</v>
      </c>
      <c r="D38" s="84">
        <v>44137</v>
      </c>
      <c r="E38" t="s">
        <v>88</v>
      </c>
      <c r="F38">
        <v>5</v>
      </c>
    </row>
    <row r="39" spans="2:6" outlineLevel="2" x14ac:dyDescent="0.3">
      <c r="B39" t="s">
        <v>89</v>
      </c>
    </row>
    <row r="40" spans="2:6" outlineLevel="2" x14ac:dyDescent="0.3">
      <c r="B40" s="41" t="s">
        <v>90</v>
      </c>
      <c r="D40" t="s">
        <v>91</v>
      </c>
      <c r="E40" t="s">
        <v>92</v>
      </c>
      <c r="F40">
        <v>5</v>
      </c>
    </row>
    <row r="41" spans="2:6" outlineLevel="2" x14ac:dyDescent="0.3">
      <c r="B41" t="s">
        <v>93</v>
      </c>
    </row>
    <row r="42" spans="2:6" outlineLevel="1" x14ac:dyDescent="0.3">
      <c r="B42" s="41" t="s">
        <v>94</v>
      </c>
    </row>
    <row r="43" spans="2:6" outlineLevel="1" x14ac:dyDescent="0.3">
      <c r="B43" t="s">
        <v>95</v>
      </c>
    </row>
    <row r="44" spans="2:6" outlineLevel="2" x14ac:dyDescent="0.3">
      <c r="B44" t="s">
        <v>96</v>
      </c>
    </row>
    <row r="45" spans="2:6" outlineLevel="2" x14ac:dyDescent="0.3">
      <c r="B45" t="s">
        <v>97</v>
      </c>
    </row>
    <row r="46" spans="2:6" outlineLevel="2" x14ac:dyDescent="0.3">
      <c r="B46" s="41" t="s">
        <v>98</v>
      </c>
      <c r="D46" t="s">
        <v>99</v>
      </c>
      <c r="E46" t="s">
        <v>100</v>
      </c>
      <c r="F46">
        <v>4</v>
      </c>
    </row>
    <row r="47" spans="2:6" outlineLevel="2" x14ac:dyDescent="0.3">
      <c r="B47" t="s">
        <v>101</v>
      </c>
    </row>
    <row r="48" spans="2:6" x14ac:dyDescent="0.3">
      <c r="B48" t="s">
        <v>102</v>
      </c>
    </row>
    <row r="49" spans="2:6" x14ac:dyDescent="0.3">
      <c r="B49" t="s">
        <v>103</v>
      </c>
    </row>
    <row r="50" spans="2:6" outlineLevel="1" x14ac:dyDescent="0.3">
      <c r="B50" t="s">
        <v>104</v>
      </c>
    </row>
    <row r="51" spans="2:6" outlineLevel="1" x14ac:dyDescent="0.3">
      <c r="B51" t="s">
        <v>105</v>
      </c>
    </row>
    <row r="52" spans="2:6" outlineLevel="1" x14ac:dyDescent="0.3">
      <c r="B52" s="41" t="s">
        <v>106</v>
      </c>
      <c r="D52" t="s">
        <v>100</v>
      </c>
      <c r="E52" t="s">
        <v>107</v>
      </c>
      <c r="F52">
        <v>3</v>
      </c>
    </row>
    <row r="53" spans="2:6" outlineLevel="1" x14ac:dyDescent="0.3">
      <c r="B53" t="s">
        <v>108</v>
      </c>
    </row>
    <row r="54" spans="2:6" outlineLevel="1" x14ac:dyDescent="0.3">
      <c r="B54" t="s">
        <v>109</v>
      </c>
    </row>
    <row r="55" spans="2:6" outlineLevel="1" x14ac:dyDescent="0.3">
      <c r="B55" t="s">
        <v>110</v>
      </c>
    </row>
    <row r="56" spans="2:6" x14ac:dyDescent="0.3">
      <c r="B56" t="s">
        <v>111</v>
      </c>
    </row>
    <row r="57" spans="2:6" x14ac:dyDescent="0.3">
      <c r="B57" t="s">
        <v>112</v>
      </c>
    </row>
    <row r="58" spans="2:6" outlineLevel="1" x14ac:dyDescent="0.3">
      <c r="B58" t="s">
        <v>113</v>
      </c>
    </row>
    <row r="59" spans="2:6" outlineLevel="1" x14ac:dyDescent="0.3">
      <c r="B59" s="41" t="s">
        <v>114</v>
      </c>
      <c r="D59" s="84">
        <v>43833</v>
      </c>
      <c r="E59" s="84">
        <v>44077</v>
      </c>
      <c r="F59">
        <v>8</v>
      </c>
    </row>
    <row r="60" spans="2:6" outlineLevel="1" x14ac:dyDescent="0.3">
      <c r="B60" t="s">
        <v>115</v>
      </c>
    </row>
    <row r="61" spans="2:6" x14ac:dyDescent="0.3">
      <c r="B61" t="s">
        <v>116</v>
      </c>
    </row>
    <row r="62" spans="2:6" x14ac:dyDescent="0.3">
      <c r="B62" t="s">
        <v>117</v>
      </c>
    </row>
    <row r="63" spans="2:6" outlineLevel="1" x14ac:dyDescent="0.3">
      <c r="B63" s="41" t="s">
        <v>118</v>
      </c>
      <c r="D63" s="84">
        <v>44107</v>
      </c>
      <c r="E63" t="s">
        <v>119</v>
      </c>
      <c r="F63">
        <v>5</v>
      </c>
    </row>
    <row r="64" spans="2:6" outlineLevel="1" x14ac:dyDescent="0.3">
      <c r="B64" s="41" t="s">
        <v>120</v>
      </c>
    </row>
    <row r="65" spans="2:6" outlineLevel="1" x14ac:dyDescent="0.3">
      <c r="B65" t="s">
        <v>121</v>
      </c>
    </row>
    <row r="66" spans="2:6" x14ac:dyDescent="0.3">
      <c r="B66" t="s">
        <v>122</v>
      </c>
    </row>
    <row r="67" spans="2:6" x14ac:dyDescent="0.3">
      <c r="B67" t="s">
        <v>123</v>
      </c>
    </row>
    <row r="68" spans="2:6" x14ac:dyDescent="0.3">
      <c r="B68" t="s">
        <v>124</v>
      </c>
    </row>
    <row r="69" spans="2:6" x14ac:dyDescent="0.3">
      <c r="B69" s="41" t="s">
        <v>125</v>
      </c>
      <c r="D69" t="s">
        <v>126</v>
      </c>
      <c r="E69" t="s">
        <v>77</v>
      </c>
      <c r="F69">
        <v>7</v>
      </c>
    </row>
    <row r="70" spans="2:6" x14ac:dyDescent="0.3">
      <c r="B70" t="s">
        <v>127</v>
      </c>
    </row>
    <row r="71" spans="2:6" x14ac:dyDescent="0.3">
      <c r="B71" t="s">
        <v>128</v>
      </c>
    </row>
    <row r="72" spans="2:6" x14ac:dyDescent="0.3">
      <c r="B72" t="s">
        <v>129</v>
      </c>
    </row>
    <row r="73" spans="2:6" x14ac:dyDescent="0.3">
      <c r="B73" t="s">
        <v>130</v>
      </c>
    </row>
    <row r="74" spans="2:6" x14ac:dyDescent="0.3">
      <c r="B74" t="s">
        <v>131</v>
      </c>
    </row>
    <row r="75" spans="2:6" x14ac:dyDescent="0.3">
      <c r="B75" s="41" t="s">
        <v>132</v>
      </c>
      <c r="D75" t="s">
        <v>133</v>
      </c>
      <c r="E75" t="s">
        <v>134</v>
      </c>
      <c r="F75">
        <v>6</v>
      </c>
    </row>
    <row r="76" spans="2:6" x14ac:dyDescent="0.3">
      <c r="B76" t="s">
        <v>135</v>
      </c>
    </row>
    <row r="77" spans="2:6" x14ac:dyDescent="0.3">
      <c r="B77" t="s">
        <v>136</v>
      </c>
    </row>
    <row r="79" spans="2:6" x14ac:dyDescent="0.3">
      <c r="B79" s="41" t="s">
        <v>137</v>
      </c>
      <c r="D79" s="84">
        <v>43834</v>
      </c>
      <c r="E79" s="84">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ARJUN K</cp:lastModifiedBy>
  <cp:revision/>
  <dcterms:created xsi:type="dcterms:W3CDTF">2020-10-23T22:38:51Z</dcterms:created>
  <dcterms:modified xsi:type="dcterms:W3CDTF">2024-01-22T06:28:50Z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