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4" i="1"/>
  <c r="K62" i="1"/>
  <c r="K74" i="1"/>
  <c r="K82" i="1"/>
  <c r="K90" i="1"/>
  <c r="K94" i="1"/>
  <c r="K102" i="1"/>
  <c r="K110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" i="1"/>
  <c r="K6" i="1"/>
  <c r="K10" i="1"/>
  <c r="K18" i="1"/>
  <c r="K22" i="1"/>
  <c r="K26" i="1"/>
  <c r="K30" i="1"/>
  <c r="K34" i="1"/>
  <c r="K38" i="1"/>
  <c r="K42" i="1"/>
  <c r="K46" i="1"/>
  <c r="K50" i="1"/>
  <c r="K54" i="1"/>
  <c r="K58" i="1"/>
  <c r="K66" i="1"/>
  <c r="K70" i="1"/>
  <c r="K78" i="1"/>
  <c r="K86" i="1"/>
  <c r="K98" i="1"/>
  <c r="K106" i="1"/>
  <c r="K114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2" i="1"/>
  <c r="G24" i="1"/>
  <c r="G40" i="1"/>
  <c r="G44" i="1"/>
  <c r="G56" i="1"/>
  <c r="G64" i="1"/>
  <c r="G76" i="1"/>
  <c r="G88" i="1"/>
  <c r="G100" i="1"/>
  <c r="G112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98" i="1"/>
  <c r="G106" i="1"/>
  <c r="G114" i="1"/>
  <c r="G122" i="1"/>
  <c r="G4" i="1"/>
  <c r="G16" i="1"/>
  <c r="G28" i="1"/>
  <c r="G36" i="1"/>
  <c r="G52" i="1"/>
  <c r="G68" i="1"/>
  <c r="G80" i="1"/>
  <c r="G92" i="1"/>
  <c r="G104" i="1"/>
  <c r="G11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102" i="1"/>
  <c r="G110" i="1"/>
  <c r="G118" i="1"/>
  <c r="G126" i="1"/>
  <c r="G8" i="1"/>
  <c r="G20" i="1"/>
  <c r="G32" i="1"/>
  <c r="G48" i="1"/>
  <c r="G60" i="1"/>
  <c r="G72" i="1"/>
  <c r="G84" i="1"/>
  <c r="G96" i="1"/>
  <c r="G108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2" i="1"/>
  <c r="H84" i="1"/>
  <c r="H100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4" i="1"/>
  <c r="H60" i="1"/>
  <c r="H72" i="1"/>
  <c r="H88" i="1"/>
  <c r="H96" i="1"/>
  <c r="H108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8" i="1"/>
  <c r="H56" i="1"/>
  <c r="H64" i="1"/>
  <c r="H68" i="1"/>
  <c r="H76" i="1"/>
  <c r="H80" i="1"/>
  <c r="H92" i="1"/>
  <c r="H104" i="1"/>
  <c r="H116" i="1"/>
  <c r="AH48" i="1" l="1"/>
  <c r="AH46" i="1"/>
  <c r="AH23" i="1"/>
  <c r="AH3" i="1" l="1"/>
  <c r="AH51" i="1"/>
  <c r="AH21" i="1"/>
  <c r="AH11" i="1"/>
  <c r="AH14" i="1"/>
  <c r="AH19" i="1"/>
  <c r="AH37" i="1"/>
  <c r="AH47" i="1"/>
  <c r="AH56" i="1"/>
  <c r="AH39" i="1"/>
  <c r="AH53" i="1"/>
  <c r="AH12" i="1"/>
  <c r="AH35" i="1"/>
  <c r="AH20" i="1"/>
  <c r="AH50" i="1"/>
  <c r="AH8" i="1"/>
  <c r="AH2" i="1"/>
  <c r="AH24" i="1"/>
  <c r="AH42" i="1"/>
  <c r="AH34" i="1"/>
  <c r="AH31" i="1"/>
  <c r="AH16" i="1"/>
  <c r="AH52" i="1"/>
  <c r="AH43" i="1"/>
  <c r="AH54" i="1"/>
  <c r="AH26" i="1"/>
  <c r="AH32" i="1"/>
  <c r="AH25" i="1"/>
  <c r="AH9" i="1"/>
  <c r="AH27" i="1"/>
  <c r="AH17" i="1"/>
  <c r="AH6" i="1"/>
  <c r="AH38" i="1"/>
  <c r="AH5" i="1"/>
  <c r="AH10" i="1"/>
  <c r="AH33" i="1"/>
  <c r="AH4" i="1"/>
  <c r="AH18" i="1"/>
  <c r="AH36" i="1"/>
  <c r="AH45" i="1"/>
  <c r="AH22" i="1"/>
  <c r="AH41" i="1"/>
  <c r="AH30" i="1"/>
  <c r="AH40" i="1"/>
  <c r="AH55" i="1"/>
  <c r="AH7" i="1"/>
  <c r="AH13" i="1"/>
  <c r="AH49" i="1"/>
  <c r="AH29" i="1"/>
  <c r="AH44" i="1"/>
  <c r="AH28" i="1"/>
  <c r="AH15" i="1" l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<sst xmlns="http://schemas.openxmlformats.org/spreadsheetml/2006/main" count="160" uniqueCount="35">
  <si>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</si>
  <si>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</si>
  <si>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</si>
  <si>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</si>
  <si>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</si>
  <si>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ABAN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</si>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</sst>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225</v>
      </c>
      <c r="D2">
        <v>225.4</v>
      </c>
      <c r="E2">
        <v>221.75</v>
      </c>
      <c r="F2">
        <v>223</v>
      </c>
      <c r="G2">
        <f>_xll.TA_TYPPRICE(D2,E2,F2)</f>
        <v>223.38333333333333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1.25</v>
      </c>
      <c r="R2">
        <f>D2-E2</f>
        <v>3.6500000000000057</v>
      </c>
      <c r="S2">
        <f>Q2/R2</f>
        <v>0.34246575342465702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223.2</v>
      </c>
      <c r="D3">
        <v>224.75</v>
      </c>
      <c r="E3">
        <v>220.4</v>
      </c>
      <c r="F3">
        <v>222</v>
      </c>
      <c r="G3">
        <f>_xll.TA_TYPPRICE(D3,E3,F3)</f>
        <v>222.38333333333333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1.5999999999999943</v>
      </c>
      <c r="R3">
        <f t="shared" ref="R3:R66" si="6">D3-E3</f>
        <v>4.3499999999999943</v>
      </c>
      <c r="S3">
        <f t="shared" ref="S3:S66" si="7">Q3/R3</f>
        <v>0.36781609195402215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222.9</v>
      </c>
      <c r="D4">
        <v>226.5</v>
      </c>
      <c r="E4">
        <v>222.1</v>
      </c>
      <c r="F4">
        <v>223</v>
      </c>
      <c r="G4">
        <f>_xll.TA_TYPPRICE(D4,E4,F4)</f>
        <v>223.86666666666667</v>
      </c>
      <c r="H4">
        <v>223.21111111111111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0.90000000000000568</v>
      </c>
      <c r="R4">
        <f t="shared" si="6"/>
        <v>4.4000000000000057</v>
      </c>
      <c r="S4">
        <f t="shared" si="7"/>
        <v>0.20454545454545559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222</v>
      </c>
      <c r="D5">
        <v>222</v>
      </c>
      <c r="E5">
        <v>216.45</v>
      </c>
      <c r="F5">
        <v>218</v>
      </c>
      <c r="G5">
        <f>_xll.TA_TYPPRICE(D5,E5,F5)</f>
        <v>218.81666666666669</v>
      </c>
      <c r="H5">
        <v>221.01388888888891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1.5500000000000114</v>
      </c>
      <c r="R5">
        <f t="shared" si="6"/>
        <v>5.5500000000000114</v>
      </c>
      <c r="S5">
        <f t="shared" si="7"/>
        <v>0.27927927927928076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219.3</v>
      </c>
      <c r="D6">
        <v>220.55</v>
      </c>
      <c r="E6">
        <v>217.7</v>
      </c>
      <c r="F6">
        <v>220</v>
      </c>
      <c r="G6">
        <f>_xll.TA_TYPPRICE(D6,E6,F6)</f>
        <v>219.41666666666666</v>
      </c>
      <c r="H6">
        <v>220.21527777777777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2.3000000000000114</v>
      </c>
      <c r="R6">
        <f t="shared" si="6"/>
        <v>2.8500000000000227</v>
      </c>
      <c r="S6">
        <f t="shared" si="7"/>
        <v>0.80701754385964664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219.85</v>
      </c>
      <c r="D7">
        <v>222.2</v>
      </c>
      <c r="E7">
        <v>219</v>
      </c>
      <c r="F7">
        <v>219</v>
      </c>
      <c r="G7">
        <f>_xll.TA_TYPPRICE(D7,E7,F7)</f>
        <v>220.06666666666669</v>
      </c>
      <c r="H7">
        <v>220.14097222222222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30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3.1999999999999886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220.05</v>
      </c>
      <c r="D8">
        <v>220.95</v>
      </c>
      <c r="E8">
        <v>218.6</v>
      </c>
      <c r="F8">
        <v>219</v>
      </c>
      <c r="G8">
        <f>_xll.TA_TYPPRICE(D8,E8,F8)</f>
        <v>219.51666666666665</v>
      </c>
      <c r="H8">
        <v>219.82881944444443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</v>
      </c>
      <c r="O8" t="str">
        <f t="shared" si="3"/>
        <v>DOWN</v>
      </c>
      <c r="P8" t="e">
        <f t="shared" si="4"/>
        <v>#N/A</v>
      </c>
      <c r="Q8">
        <f t="shared" si="5"/>
        <v>0.40000000000000568</v>
      </c>
      <c r="R8">
        <f t="shared" si="6"/>
        <v>2.3499999999999943</v>
      </c>
      <c r="S8">
        <f t="shared" si="7"/>
        <v>0.17021276595744964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221.3</v>
      </c>
      <c r="D9">
        <v>225.9</v>
      </c>
      <c r="E9">
        <v>220.1</v>
      </c>
      <c r="F9">
        <v>224</v>
      </c>
      <c r="G9">
        <f>_xll.TA_TYPPRICE(D9,E9,F9)</f>
        <v>223.33333333333334</v>
      </c>
      <c r="H9">
        <v>221.5810763888889</v>
      </c>
      <c r="I9" t="str">
        <f t="shared" si="0"/>
        <v>UP</v>
      </c>
      <c r="J9">
        <v>223.53125000000003</v>
      </c>
      <c r="K9">
        <v>219.51249999999999</v>
      </c>
      <c r="L9" t="str">
        <f t="shared" si="1"/>
        <v>UP</v>
      </c>
      <c r="M9" t="str">
        <f t="shared" si="2"/>
        <v>UP</v>
      </c>
      <c r="N9">
        <v>60.701754385964911</v>
      </c>
      <c r="O9" t="str">
        <f t="shared" si="3"/>
        <v>UP</v>
      </c>
      <c r="P9" t="str">
        <f t="shared" si="4"/>
        <v>UP</v>
      </c>
      <c r="Q9">
        <f t="shared" si="5"/>
        <v>3.9000000000000057</v>
      </c>
      <c r="R9">
        <f t="shared" si="6"/>
        <v>5.8000000000000114</v>
      </c>
      <c r="S9">
        <f t="shared" si="7"/>
        <v>0.67241379310344795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224.5</v>
      </c>
      <c r="D10">
        <v>225</v>
      </c>
      <c r="E10">
        <v>220.3</v>
      </c>
      <c r="F10">
        <v>221</v>
      </c>
      <c r="G10">
        <f>_xll.TA_TYPPRICE(D10,E10,F10)</f>
        <v>222.1</v>
      </c>
      <c r="H10">
        <v>221.84053819444443</v>
      </c>
      <c r="I10" t="str">
        <f t="shared" si="0"/>
        <v>DOWN</v>
      </c>
      <c r="J10">
        <v>223.85763888888891</v>
      </c>
      <c r="K10">
        <v>219.6875</v>
      </c>
      <c r="L10" t="str">
        <f t="shared" si="1"/>
        <v>No Confirmation</v>
      </c>
      <c r="M10" t="str">
        <f t="shared" si="2"/>
        <v>No Trend</v>
      </c>
      <c r="N10">
        <v>45.676567656765677</v>
      </c>
      <c r="O10" t="str">
        <f t="shared" si="3"/>
        <v>No Momentum</v>
      </c>
      <c r="P10" t="str">
        <f t="shared" si="4"/>
        <v>No Trend + Momentum</v>
      </c>
      <c r="Q10">
        <f t="shared" si="5"/>
        <v>0.69999999999998863</v>
      </c>
      <c r="R10">
        <f t="shared" si="6"/>
        <v>4.6999999999999886</v>
      </c>
      <c r="S10">
        <f t="shared" si="7"/>
        <v>0.1489361702127639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222.35</v>
      </c>
      <c r="D11">
        <v>224.5</v>
      </c>
      <c r="E11">
        <v>221.25</v>
      </c>
      <c r="F11">
        <v>223</v>
      </c>
      <c r="G11">
        <f>_xll.TA_TYPPRICE(D11,E11,F11)</f>
        <v>222.91666666666666</v>
      </c>
      <c r="H11">
        <v>222.37860243055553</v>
      </c>
      <c r="I11" t="str">
        <f t="shared" si="0"/>
        <v>UP</v>
      </c>
      <c r="J11">
        <v>224.00038580246917</v>
      </c>
      <c r="K11">
        <v>220.03472222222223</v>
      </c>
      <c r="L11" t="str">
        <f t="shared" si="1"/>
        <v>No Confirmation</v>
      </c>
      <c r="M11" t="str">
        <f t="shared" si="2"/>
        <v>No Trend</v>
      </c>
      <c r="N11">
        <v>54.965800273597807</v>
      </c>
      <c r="O11" t="str">
        <f t="shared" si="3"/>
        <v>No Momentum</v>
      </c>
      <c r="P11" t="str">
        <f t="shared" si="4"/>
        <v>No Trend + Momentum</v>
      </c>
      <c r="Q11">
        <f t="shared" si="5"/>
        <v>1.75</v>
      </c>
      <c r="R11">
        <f t="shared" si="6"/>
        <v>3.25</v>
      </c>
      <c r="S11">
        <f t="shared" si="7"/>
        <v>0.53846153846153844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223.7</v>
      </c>
      <c r="D12">
        <v>224.4</v>
      </c>
      <c r="E12">
        <v>221.25</v>
      </c>
      <c r="F12">
        <v>224</v>
      </c>
      <c r="G12">
        <f>_xll.TA_TYPPRICE(D12,E12,F12)</f>
        <v>223.21666666666667</v>
      </c>
      <c r="H12">
        <v>222.79763454861109</v>
      </c>
      <c r="I12" t="str">
        <f t="shared" si="0"/>
        <v>UP</v>
      </c>
      <c r="J12">
        <v>224.08918895747601</v>
      </c>
      <c r="K12">
        <v>220.30478395061729</v>
      </c>
      <c r="L12" t="str">
        <f t="shared" si="1"/>
        <v>No Confirmation</v>
      </c>
      <c r="M12" t="str">
        <f t="shared" si="2"/>
        <v>No Trend</v>
      </c>
      <c r="N12">
        <v>59.314073845203154</v>
      </c>
      <c r="O12" t="str">
        <f t="shared" si="3"/>
        <v>No Momentum</v>
      </c>
      <c r="P12" t="str">
        <f t="shared" si="4"/>
        <v>No Trend + Momentum</v>
      </c>
      <c r="Q12">
        <f t="shared" si="5"/>
        <v>2.75</v>
      </c>
      <c r="R12">
        <f t="shared" si="6"/>
        <v>3.1500000000000057</v>
      </c>
      <c r="S12">
        <f t="shared" si="7"/>
        <v>0.87301587301587147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222.05</v>
      </c>
      <c r="D13">
        <v>223.8</v>
      </c>
      <c r="E13">
        <v>220.3</v>
      </c>
      <c r="F13">
        <v>220</v>
      </c>
      <c r="G13">
        <f>_xll.TA_TYPPRICE(D13,E13,F13)</f>
        <v>221.36666666666667</v>
      </c>
      <c r="H13">
        <v>222.08215060763888</v>
      </c>
      <c r="I13" t="str">
        <f t="shared" si="0"/>
        <v>DOWN</v>
      </c>
      <c r="J13">
        <v>224.02492474470355</v>
      </c>
      <c r="K13">
        <v>220.30372085048012</v>
      </c>
      <c r="L13" t="str">
        <f t="shared" si="1"/>
        <v>DOWN</v>
      </c>
      <c r="M13" t="str">
        <f t="shared" si="2"/>
        <v>DOWN</v>
      </c>
      <c r="N13">
        <v>40.002083767451559</v>
      </c>
      <c r="O13" t="str">
        <f t="shared" si="3"/>
        <v>No Momentum</v>
      </c>
      <c r="P13" t="str">
        <f t="shared" si="4"/>
        <v>No Trend + Momentum</v>
      </c>
      <c r="Q13">
        <f t="shared" si="5"/>
        <v>-0.30000000000001137</v>
      </c>
      <c r="R13">
        <f t="shared" si="6"/>
        <v>3.5</v>
      </c>
      <c r="S13">
        <f t="shared" si="7"/>
        <v>-8.5714285714288962E-2</v>
      </c>
      <c r="T13" t="str">
        <f t="shared" si="8"/>
        <v>DOWN</v>
      </c>
      <c r="U13" t="str">
        <f t="shared" si="9"/>
        <v>No T+M+I</v>
      </c>
      <c r="V13">
        <v>221.33333333333334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219.9</v>
      </c>
      <c r="D14">
        <v>219.9</v>
      </c>
      <c r="E14">
        <v>215.1</v>
      </c>
      <c r="F14">
        <v>216</v>
      </c>
      <c r="G14">
        <f>_xll.TA_TYPPRICE(D14,E14,F14)</f>
        <v>217</v>
      </c>
      <c r="H14">
        <v>219.54107530381944</v>
      </c>
      <c r="I14" t="str">
        <f t="shared" si="0"/>
        <v>DOWN</v>
      </c>
      <c r="J14">
        <v>223.1082748014361</v>
      </c>
      <c r="K14">
        <v>219.14733843926231</v>
      </c>
      <c r="L14" t="str">
        <f t="shared" si="1"/>
        <v>DOWN</v>
      </c>
      <c r="M14" t="str">
        <f t="shared" si="2"/>
        <v>DOWN</v>
      </c>
      <c r="N14">
        <v>28.431049484421571</v>
      </c>
      <c r="O14" t="str">
        <f t="shared" si="3"/>
        <v>DOWN</v>
      </c>
      <c r="P14" t="str">
        <f t="shared" si="4"/>
        <v>DOWN</v>
      </c>
      <c r="Q14">
        <f t="shared" si="5"/>
        <v>0.90000000000000568</v>
      </c>
      <c r="R14">
        <f t="shared" si="6"/>
        <v>4.8000000000000114</v>
      </c>
      <c r="S14">
        <f t="shared" si="7"/>
        <v>0.18750000000000075</v>
      </c>
      <c r="T14" t="str">
        <f t="shared" si="8"/>
        <v>DOWN</v>
      </c>
      <c r="U14" t="str">
        <f t="shared" si="9"/>
        <v>DOWN</v>
      </c>
      <c r="V14">
        <v>220.51282051282053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217.6</v>
      </c>
      <c r="D15">
        <v>219.7</v>
      </c>
      <c r="E15">
        <v>213.55</v>
      </c>
      <c r="F15">
        <v>214</v>
      </c>
      <c r="G15">
        <f>_xll.TA_TYPPRICE(D15,E15,F15)</f>
        <v>215.75</v>
      </c>
      <c r="H15">
        <v>217.64553765190971</v>
      </c>
      <c r="I15" t="str">
        <f t="shared" si="0"/>
        <v>DOWN</v>
      </c>
      <c r="J15">
        <v>222.35088040111697</v>
      </c>
      <c r="K15">
        <v>217.90348545275958</v>
      </c>
      <c r="L15" t="str">
        <f t="shared" si="1"/>
        <v>DOWN</v>
      </c>
      <c r="M15" t="str">
        <f t="shared" si="2"/>
        <v>DOWN</v>
      </c>
      <c r="N15">
        <v>24.078030654900136</v>
      </c>
      <c r="O15" t="str">
        <f t="shared" si="3"/>
        <v>DOWN</v>
      </c>
      <c r="P15" t="str">
        <f t="shared" si="4"/>
        <v>DOWN</v>
      </c>
      <c r="Q15">
        <f t="shared" si="5"/>
        <v>0.44999999999998863</v>
      </c>
      <c r="R15">
        <f t="shared" si="6"/>
        <v>6.1499999999999773</v>
      </c>
      <c r="S15">
        <f t="shared" si="7"/>
        <v>7.3170731707315501E-2</v>
      </c>
      <c r="T15" t="str">
        <f t="shared" si="8"/>
        <v>DOWN</v>
      </c>
      <c r="U15" t="str">
        <f t="shared" si="9"/>
        <v>DOWN</v>
      </c>
      <c r="V15">
        <v>219.51084812623276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215.55</v>
      </c>
      <c r="D16">
        <v>218</v>
      </c>
      <c r="E16">
        <v>214</v>
      </c>
      <c r="F16">
        <v>214</v>
      </c>
      <c r="G16">
        <f>_xll.TA_TYPPRICE(D16,E16,F16)</f>
        <v>215.33333333333334</v>
      </c>
      <c r="H16">
        <v>216.48943549262151</v>
      </c>
      <c r="I16" t="str">
        <f t="shared" si="0"/>
        <v>DOWN</v>
      </c>
      <c r="J16">
        <v>221.38401808975763</v>
      </c>
      <c r="K16">
        <v>217.03604424103523</v>
      </c>
      <c r="L16" t="str">
        <f t="shared" si="1"/>
        <v>DOWN</v>
      </c>
      <c r="M16" t="str">
        <f t="shared" si="2"/>
        <v>DOWN</v>
      </c>
      <c r="N16">
        <v>24.078030654900136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4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218.66302533758156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217</v>
      </c>
      <c r="D17">
        <v>217.65</v>
      </c>
      <c r="E17">
        <v>203.05</v>
      </c>
      <c r="F17">
        <v>203</v>
      </c>
      <c r="G17">
        <f>_xll.TA_TYPPRICE(D17,E17,F17)</f>
        <v>207.9</v>
      </c>
      <c r="H17">
        <v>212.19471774631074</v>
      </c>
      <c r="I17" t="str">
        <f t="shared" si="0"/>
        <v>DOWN</v>
      </c>
      <c r="J17">
        <v>220.55423629203372</v>
      </c>
      <c r="K17">
        <v>213.92803440969408</v>
      </c>
      <c r="L17" t="str">
        <f t="shared" si="1"/>
        <v>DOWN</v>
      </c>
      <c r="M17" t="str">
        <f t="shared" si="2"/>
        <v>DOWN</v>
      </c>
      <c r="N17">
        <v>10.397413548089245</v>
      </c>
      <c r="O17" t="str">
        <f t="shared" si="3"/>
        <v>DOWN</v>
      </c>
      <c r="P17" t="str">
        <f t="shared" si="4"/>
        <v>DOWN</v>
      </c>
      <c r="Q17">
        <f t="shared" si="5"/>
        <v>-5.0000000000011369E-2</v>
      </c>
      <c r="R17">
        <f t="shared" si="6"/>
        <v>14.599999999999994</v>
      </c>
      <c r="S17">
        <f t="shared" si="7"/>
        <v>-3.4246575342473553E-3</v>
      </c>
      <c r="T17" t="str">
        <f t="shared" si="8"/>
        <v>DOWN</v>
      </c>
      <c r="U17" t="str">
        <f t="shared" si="9"/>
        <v>DOWN</v>
      </c>
      <c r="V17">
        <v>216.25332913179977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205.7</v>
      </c>
      <c r="D18">
        <v>205.7</v>
      </c>
      <c r="E18">
        <v>194.35</v>
      </c>
      <c r="F18">
        <v>195</v>
      </c>
      <c r="G18">
        <f>_xll.TA_TYPPRICE(D18,E18,F18)</f>
        <v>198.35</v>
      </c>
      <c r="H18">
        <v>205.27235887315538</v>
      </c>
      <c r="I18" t="str">
        <f t="shared" si="0"/>
        <v>DOWN</v>
      </c>
      <c r="J18">
        <v>217.253294893804</v>
      </c>
      <c r="K18">
        <v>209.57736009642872</v>
      </c>
      <c r="L18" t="str">
        <f t="shared" si="1"/>
        <v>DOWN</v>
      </c>
      <c r="M18" t="str">
        <f t="shared" si="2"/>
        <v>DOWN</v>
      </c>
      <c r="N18">
        <v>6.8560741784616717</v>
      </c>
      <c r="O18" t="str">
        <f t="shared" si="3"/>
        <v>DOWN</v>
      </c>
      <c r="P18" t="str">
        <f t="shared" si="4"/>
        <v>DOWN</v>
      </c>
      <c r="Q18">
        <f t="shared" si="5"/>
        <v>0.65000000000000568</v>
      </c>
      <c r="R18">
        <f t="shared" si="6"/>
        <v>11.349999999999994</v>
      </c>
      <c r="S18">
        <f t="shared" si="7"/>
        <v>5.7268722466960881E-2</v>
      </c>
      <c r="T18" t="str">
        <f t="shared" si="8"/>
        <v>DOWN</v>
      </c>
      <c r="U18" t="str">
        <f t="shared" si="9"/>
        <v>DOWN</v>
      </c>
      <c r="V18">
        <v>212.98358618844597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198</v>
      </c>
      <c r="D19">
        <v>198.6</v>
      </c>
      <c r="E19">
        <v>192.25</v>
      </c>
      <c r="F19">
        <v>194</v>
      </c>
      <c r="G19">
        <f>_xll.TA_TYPPRICE(D19,E19,F19)</f>
        <v>194.95000000000002</v>
      </c>
      <c r="H19">
        <v>200.11117943657769</v>
      </c>
      <c r="I19" t="str">
        <f t="shared" si="0"/>
        <v>DOWN</v>
      </c>
      <c r="J19">
        <v>213.10811825073645</v>
      </c>
      <c r="K19">
        <v>205.72683563055568</v>
      </c>
      <c r="L19" t="str">
        <f t="shared" si="1"/>
        <v>DOWN</v>
      </c>
      <c r="M19" t="str">
        <f t="shared" si="2"/>
        <v>DOWN</v>
      </c>
      <c r="N19">
        <v>6.5096411397354075</v>
      </c>
      <c r="O19" t="str">
        <f t="shared" si="3"/>
        <v>DOWN</v>
      </c>
      <c r="P19" t="str">
        <f t="shared" si="4"/>
        <v>DOWN</v>
      </c>
      <c r="Q19">
        <f t="shared" si="5"/>
        <v>1.75</v>
      </c>
      <c r="R19">
        <f t="shared" si="6"/>
        <v>6.3499999999999943</v>
      </c>
      <c r="S19">
        <f t="shared" si="7"/>
        <v>0.27559055118110259</v>
      </c>
      <c r="T19" t="str">
        <f t="shared" si="8"/>
        <v>No Indication</v>
      </c>
      <c r="U19" t="str">
        <f t="shared" si="9"/>
        <v>No T+M+I</v>
      </c>
      <c r="V19">
        <v>210.06303446714659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194</v>
      </c>
      <c r="D20">
        <v>198.8</v>
      </c>
      <c r="E20">
        <v>192.5</v>
      </c>
      <c r="F20">
        <v>198</v>
      </c>
      <c r="G20">
        <f>_xll.TA_TYPPRICE(D20,E20,F20)</f>
        <v>196.43333333333331</v>
      </c>
      <c r="H20">
        <v>198.27225638495548</v>
      </c>
      <c r="I20" t="str">
        <f t="shared" si="0"/>
        <v>DOWN</v>
      </c>
      <c r="J20">
        <v>209.92853641723946</v>
      </c>
      <c r="K20">
        <v>202.78753882376554</v>
      </c>
      <c r="L20" t="str">
        <f t="shared" si="1"/>
        <v>DOWN</v>
      </c>
      <c r="M20" t="str">
        <f t="shared" si="2"/>
        <v>DOWN</v>
      </c>
      <c r="N20">
        <v>25.365746395030097</v>
      </c>
      <c r="O20" t="str">
        <f t="shared" si="3"/>
        <v>DOWN</v>
      </c>
      <c r="P20" t="str">
        <f t="shared" si="4"/>
        <v>DOWN</v>
      </c>
      <c r="Q20">
        <f t="shared" si="5"/>
        <v>5.5</v>
      </c>
      <c r="R20">
        <f t="shared" si="6"/>
        <v>6.3000000000000114</v>
      </c>
      <c r="S20">
        <f t="shared" si="7"/>
        <v>0.87301587301587147</v>
      </c>
      <c r="T20" t="str">
        <f t="shared" si="8"/>
        <v>UP</v>
      </c>
      <c r="U20" t="str">
        <f t="shared" si="9"/>
        <v>No T+M+I</v>
      </c>
      <c r="V20">
        <v>208.2071830106625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198</v>
      </c>
      <c r="D21">
        <v>198.9</v>
      </c>
      <c r="E21">
        <v>188</v>
      </c>
      <c r="F21">
        <v>190</v>
      </c>
      <c r="G21">
        <f>_xll.TA_TYPPRICE(D21,E21,F21)</f>
        <v>192.29999999999998</v>
      </c>
      <c r="H21">
        <v>195.28612819247775</v>
      </c>
      <c r="I21" t="str">
        <f t="shared" si="0"/>
        <v>DOWN</v>
      </c>
      <c r="J21">
        <v>207.47775054674179</v>
      </c>
      <c r="K21">
        <v>199.50141908515099</v>
      </c>
      <c r="L21" t="str">
        <f t="shared" si="1"/>
        <v>DOWN</v>
      </c>
      <c r="M21" t="str">
        <f t="shared" si="2"/>
        <v>DOWN</v>
      </c>
      <c r="N21">
        <v>16.862989721080083</v>
      </c>
      <c r="O21" t="str">
        <f t="shared" si="3"/>
        <v>DOWN</v>
      </c>
      <c r="P21" t="str">
        <f t="shared" si="4"/>
        <v>DOWN</v>
      </c>
      <c r="Q21">
        <f t="shared" si="5"/>
        <v>2</v>
      </c>
      <c r="R21">
        <f t="shared" si="6"/>
        <v>10.900000000000006</v>
      </c>
      <c r="S21">
        <f t="shared" si="7"/>
        <v>0.18348623853210999</v>
      </c>
      <c r="T21" t="str">
        <f t="shared" si="8"/>
        <v>DOWN</v>
      </c>
      <c r="U21" t="str">
        <f t="shared" si="9"/>
        <v>DOWN</v>
      </c>
      <c r="V21">
        <v>205.40607793209904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188</v>
      </c>
      <c r="D22">
        <v>188</v>
      </c>
      <c r="E22">
        <v>180</v>
      </c>
      <c r="F22">
        <v>180</v>
      </c>
      <c r="G22">
        <f>_xll.TA_TYPPRICE(D22,E22,F22)</f>
        <v>182.66666666666666</v>
      </c>
      <c r="H22">
        <v>188.97639742957222</v>
      </c>
      <c r="I22" t="str">
        <f t="shared" si="0"/>
        <v>DOWN</v>
      </c>
      <c r="J22">
        <v>203.14936153635472</v>
      </c>
      <c r="K22">
        <v>195.16777039956187</v>
      </c>
      <c r="L22" t="str">
        <f t="shared" si="1"/>
        <v>DOWN</v>
      </c>
      <c r="M22" t="str">
        <f t="shared" si="2"/>
        <v>DOWN</v>
      </c>
      <c r="N22">
        <v>11.066698398279334</v>
      </c>
      <c r="O22" t="str">
        <f t="shared" si="3"/>
        <v>DOWN</v>
      </c>
      <c r="P22" t="str">
        <f t="shared" si="4"/>
        <v>DOWN</v>
      </c>
      <c r="Q22">
        <f t="shared" si="5"/>
        <v>0</v>
      </c>
      <c r="R22">
        <f t="shared" si="6"/>
        <v>8</v>
      </c>
      <c r="S22">
        <f t="shared" si="7"/>
        <v>0</v>
      </c>
      <c r="T22" t="str">
        <f t="shared" si="8"/>
        <v>DOWN</v>
      </c>
      <c r="U22" t="str">
        <f t="shared" si="9"/>
        <v>DOWN</v>
      </c>
      <c r="V22">
        <v>201.49745055792997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180.1</v>
      </c>
      <c r="D23">
        <v>184</v>
      </c>
      <c r="E23">
        <v>175.75</v>
      </c>
      <c r="F23">
        <v>177</v>
      </c>
      <c r="G23">
        <f>_xll.TA_TYPPRICE(D23,E23,F23)</f>
        <v>178.91666666666666</v>
      </c>
      <c r="H23">
        <v>183.94653204811942</v>
      </c>
      <c r="I23" t="str">
        <f t="shared" si="0"/>
        <v>DOWN</v>
      </c>
      <c r="J23">
        <v>198.89394786160923</v>
      </c>
      <c r="K23">
        <v>190.85271031077033</v>
      </c>
      <c r="L23" t="str">
        <f t="shared" si="1"/>
        <v>DOWN</v>
      </c>
      <c r="M23" t="str">
        <f t="shared" si="2"/>
        <v>DOWN</v>
      </c>
      <c r="N23">
        <v>9.8030967432103839</v>
      </c>
      <c r="O23" t="str">
        <f t="shared" si="3"/>
        <v>DOWN</v>
      </c>
      <c r="P23" t="str">
        <f t="shared" si="4"/>
        <v>DOWN</v>
      </c>
      <c r="Q23">
        <f t="shared" si="5"/>
        <v>1.25</v>
      </c>
      <c r="R23">
        <f t="shared" si="6"/>
        <v>8.25</v>
      </c>
      <c r="S23">
        <f t="shared" si="7"/>
        <v>0.15151515151515152</v>
      </c>
      <c r="T23" t="str">
        <f t="shared" si="8"/>
        <v>DOWN</v>
      </c>
      <c r="U23" t="str">
        <f t="shared" si="9"/>
        <v>DOWN</v>
      </c>
      <c r="V23">
        <v>197.72861201055613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177</v>
      </c>
      <c r="D24">
        <v>182.95</v>
      </c>
      <c r="E24">
        <v>177</v>
      </c>
      <c r="F24">
        <v>182</v>
      </c>
      <c r="G24">
        <f>_xll.TA_TYPPRICE(D24,E24,F24)</f>
        <v>180.65</v>
      </c>
      <c r="H24">
        <v>182.29826602405973</v>
      </c>
      <c r="I24" t="str">
        <f t="shared" si="0"/>
        <v>DOWN</v>
      </c>
      <c r="J24">
        <v>195.35084833680719</v>
      </c>
      <c r="K24">
        <v>187.77433024171026</v>
      </c>
      <c r="L24" t="str">
        <f t="shared" si="1"/>
        <v>DOWN</v>
      </c>
      <c r="M24" t="str">
        <f t="shared" si="2"/>
        <v>DOWN</v>
      </c>
      <c r="N24">
        <v>27.135760462688669</v>
      </c>
      <c r="O24" t="str">
        <f t="shared" si="3"/>
        <v>DOWN</v>
      </c>
      <c r="P24" t="str">
        <f t="shared" si="4"/>
        <v>DOWN</v>
      </c>
      <c r="Q24">
        <f t="shared" si="5"/>
        <v>5</v>
      </c>
      <c r="R24">
        <f t="shared" si="6"/>
        <v>5.9499999999999886</v>
      </c>
      <c r="S24">
        <f t="shared" si="7"/>
        <v>0.84033613445378308</v>
      </c>
      <c r="T24" t="str">
        <f t="shared" si="8"/>
        <v>UP</v>
      </c>
      <c r="U24" t="str">
        <f t="shared" si="9"/>
        <v>No T+M+I</v>
      </c>
      <c r="V24">
        <v>195.30882554739364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182.8</v>
      </c>
      <c r="D25">
        <v>183.25</v>
      </c>
      <c r="E25">
        <v>179.25</v>
      </c>
      <c r="F25">
        <v>180</v>
      </c>
      <c r="G25">
        <f>_xll.TA_TYPPRICE(D25,E25,F25)</f>
        <v>180.83333333333334</v>
      </c>
      <c r="H25">
        <v>181.56579967869652</v>
      </c>
      <c r="I25" t="str">
        <f t="shared" si="0"/>
        <v>DOWN</v>
      </c>
      <c r="J25">
        <v>192.66177092862782</v>
      </c>
      <c r="K25">
        <v>185.88003463244132</v>
      </c>
      <c r="L25" t="str">
        <f t="shared" si="1"/>
        <v>DOWN</v>
      </c>
      <c r="M25" t="str">
        <f t="shared" si="2"/>
        <v>DOWN</v>
      </c>
      <c r="N25">
        <v>24.757045006342739</v>
      </c>
      <c r="O25" t="str">
        <f t="shared" si="3"/>
        <v>DOWN</v>
      </c>
      <c r="P25" t="str">
        <f t="shared" si="4"/>
        <v>DOWN</v>
      </c>
      <c r="Q25">
        <f t="shared" si="5"/>
        <v>0.75</v>
      </c>
      <c r="R25">
        <f t="shared" si="6"/>
        <v>4</v>
      </c>
      <c r="S25">
        <f t="shared" si="7"/>
        <v>0.1875</v>
      </c>
      <c r="T25" t="str">
        <f t="shared" si="8"/>
        <v>DOWN</v>
      </c>
      <c r="U25" t="str">
        <f t="shared" si="9"/>
        <v>DOWN</v>
      </c>
      <c r="V25">
        <v>192.95362161702539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181</v>
      </c>
      <c r="D26">
        <v>183.25</v>
      </c>
      <c r="E26">
        <v>180.15</v>
      </c>
      <c r="F26">
        <v>181</v>
      </c>
      <c r="G26">
        <f>_xll.TA_TYPPRICE(D26,E26,F26)</f>
        <v>181.46666666666667</v>
      </c>
      <c r="H26">
        <v>181.51623317268161</v>
      </c>
      <c r="I26" t="str">
        <f t="shared" si="0"/>
        <v>DOWN</v>
      </c>
      <c r="J26">
        <v>190.57026627782164</v>
      </c>
      <c r="K26">
        <v>184.60669360300992</v>
      </c>
      <c r="L26" t="str">
        <f t="shared" si="1"/>
        <v>DOWN</v>
      </c>
      <c r="M26" t="str">
        <f t="shared" si="2"/>
        <v>DOWN</v>
      </c>
      <c r="N26">
        <v>28.665286883721851</v>
      </c>
      <c r="O26" t="str">
        <f t="shared" si="3"/>
        <v>DOWN</v>
      </c>
      <c r="P26" t="str">
        <f t="shared" si="4"/>
        <v>DOWN</v>
      </c>
      <c r="Q26">
        <f t="shared" si="5"/>
        <v>0.84999999999999432</v>
      </c>
      <c r="R26">
        <f t="shared" si="6"/>
        <v>3.0999999999999943</v>
      </c>
      <c r="S26">
        <f t="shared" si="7"/>
        <v>0.27419354838709542</v>
      </c>
      <c r="T26" t="str">
        <f t="shared" si="8"/>
        <v>No Indication</v>
      </c>
      <c r="U26" t="str">
        <f t="shared" si="9"/>
        <v>No T+M+I</v>
      </c>
      <c r="V26">
        <v>191.1146029067138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181.6</v>
      </c>
      <c r="D27">
        <v>184.6</v>
      </c>
      <c r="E27">
        <v>177.45</v>
      </c>
      <c r="F27">
        <v>183</v>
      </c>
      <c r="G27">
        <f>_xll.TA_TYPPRICE(D27,E27,F27)</f>
        <v>181.68333333333331</v>
      </c>
      <c r="H27">
        <v>181.59978325300744</v>
      </c>
      <c r="I27" t="str">
        <f t="shared" si="0"/>
        <v>UP</v>
      </c>
      <c r="J27">
        <v>189.24354043830573</v>
      </c>
      <c r="K27">
        <v>183.01631724678549</v>
      </c>
      <c r="L27" t="str">
        <f t="shared" si="1"/>
        <v>DOWN</v>
      </c>
      <c r="M27" t="str">
        <f t="shared" si="2"/>
        <v>No Trend</v>
      </c>
      <c r="N27">
        <v>36.863782339563571</v>
      </c>
      <c r="O27" t="str">
        <f t="shared" si="3"/>
        <v>DOWN</v>
      </c>
      <c r="P27" t="str">
        <f t="shared" si="4"/>
        <v>No Trend + Momentum</v>
      </c>
      <c r="Q27">
        <f t="shared" si="5"/>
        <v>5.5500000000000114</v>
      </c>
      <c r="R27">
        <f t="shared" si="6"/>
        <v>7.1500000000000057</v>
      </c>
      <c r="S27">
        <f t="shared" si="7"/>
        <v>0.77622377622377725</v>
      </c>
      <c r="T27" t="str">
        <f t="shared" si="8"/>
        <v>No Indication</v>
      </c>
      <c r="U27" t="str">
        <f t="shared" si="9"/>
        <v>No T+M+I</v>
      </c>
      <c r="V27">
        <v>189.86620245952707</v>
      </c>
      <c r="W27">
        <v>206.26923076923077</v>
      </c>
      <c r="X27">
        <f t="shared" si="10"/>
        <v>-16.4030283097037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183.6</v>
      </c>
      <c r="D28">
        <v>187.7</v>
      </c>
      <c r="E28">
        <v>182.3</v>
      </c>
      <c r="F28">
        <v>185</v>
      </c>
      <c r="G28">
        <f>_xll.TA_TYPPRICE(D28,E28,F28)</f>
        <v>185</v>
      </c>
      <c r="H28">
        <v>183.29989162650372</v>
      </c>
      <c r="I28" t="str">
        <f t="shared" si="0"/>
        <v>UP</v>
      </c>
      <c r="J28">
        <v>188.90053145201557</v>
      </c>
      <c r="K28">
        <v>182.8571356363887</v>
      </c>
      <c r="L28" t="str">
        <f t="shared" si="1"/>
        <v>No Confirmation</v>
      </c>
      <c r="M28" t="str">
        <f t="shared" si="2"/>
        <v>No Trend</v>
      </c>
      <c r="N28">
        <v>44.794709382236363</v>
      </c>
      <c r="O28" t="str">
        <f t="shared" si="3"/>
        <v>No Momentum</v>
      </c>
      <c r="P28" t="str">
        <f t="shared" si="4"/>
        <v>No Trend + Momentum</v>
      </c>
      <c r="Q28">
        <f t="shared" si="5"/>
        <v>2.6999999999999886</v>
      </c>
      <c r="R28">
        <f t="shared" si="6"/>
        <v>5.3999999999999773</v>
      </c>
      <c r="S28">
        <f t="shared" si="7"/>
        <v>0.5</v>
      </c>
      <c r="T28" t="str">
        <f t="shared" si="8"/>
        <v>No Indication</v>
      </c>
      <c r="U28" t="str">
        <f t="shared" si="9"/>
        <v>No T+M+I</v>
      </c>
      <c r="V28">
        <v>189.11755592729213</v>
      </c>
      <c r="W28">
        <v>204.69373219373219</v>
      </c>
      <c r="X28">
        <f t="shared" si="10"/>
        <v>-15.576176266440058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185</v>
      </c>
      <c r="D29">
        <v>185</v>
      </c>
      <c r="E29">
        <v>181.35</v>
      </c>
      <c r="F29">
        <v>183</v>
      </c>
      <c r="G29">
        <f>_xll.TA_TYPPRICE(D29,E29,F29)</f>
        <v>183.11666666666667</v>
      </c>
      <c r="H29">
        <v>183.2082791465852</v>
      </c>
      <c r="I29" t="str">
        <f t="shared" si="0"/>
        <v>DOWN</v>
      </c>
      <c r="J29">
        <v>188.03374668490099</v>
      </c>
      <c r="K29">
        <v>182.52221660608009</v>
      </c>
      <c r="L29" t="str">
        <f t="shared" si="1"/>
        <v>No Confirmation</v>
      </c>
      <c r="M29" t="str">
        <f t="shared" si="2"/>
        <v>No Trend</v>
      </c>
      <c r="N29">
        <v>38.715582537572764</v>
      </c>
      <c r="O29" t="str">
        <f t="shared" si="3"/>
        <v>DOWN</v>
      </c>
      <c r="P29" t="str">
        <f t="shared" si="4"/>
        <v>No Trend + Momentum</v>
      </c>
      <c r="Q29">
        <f t="shared" si="5"/>
        <v>1.6500000000000057</v>
      </c>
      <c r="R29">
        <f t="shared" si="6"/>
        <v>3.6500000000000057</v>
      </c>
      <c r="S29">
        <f t="shared" si="7"/>
        <v>0.45205479452054881</v>
      </c>
      <c r="T29" t="str">
        <f t="shared" si="8"/>
        <v>No Indication</v>
      </c>
      <c r="U29" t="str">
        <f t="shared" si="9"/>
        <v>No T+M+I</v>
      </c>
      <c r="V29">
        <v>188.1763934769395</v>
      </c>
      <c r="W29">
        <v>203.08678906827055</v>
      </c>
      <c r="X29">
        <f t="shared" si="10"/>
        <v>-14.910395591331053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182.95</v>
      </c>
      <c r="D30">
        <v>184.8</v>
      </c>
      <c r="E30">
        <v>180.25</v>
      </c>
      <c r="F30">
        <v>182</v>
      </c>
      <c r="G30">
        <f>_xll.TA_TYPPRICE(D30,E30,F30)</f>
        <v>182.35</v>
      </c>
      <c r="H30">
        <v>182.77913957329258</v>
      </c>
      <c r="I30" t="str">
        <f t="shared" si="0"/>
        <v>DOWN</v>
      </c>
      <c r="J30">
        <v>187.31513631047855</v>
      </c>
      <c r="K30">
        <v>182.01727958250675</v>
      </c>
      <c r="L30" t="str">
        <f t="shared" si="1"/>
        <v>DOWN</v>
      </c>
      <c r="M30" t="str">
        <f t="shared" si="2"/>
        <v>DOWN</v>
      </c>
      <c r="N30">
        <v>35.688509436303036</v>
      </c>
      <c r="O30" t="str">
        <f t="shared" si="3"/>
        <v>DOWN</v>
      </c>
      <c r="P30" t="str">
        <f t="shared" si="4"/>
        <v>DOWN</v>
      </c>
      <c r="Q30">
        <f t="shared" si="5"/>
        <v>1.75</v>
      </c>
      <c r="R30">
        <f t="shared" si="6"/>
        <v>4.5500000000000114</v>
      </c>
      <c r="S30">
        <f t="shared" si="7"/>
        <v>0.38461538461538364</v>
      </c>
      <c r="T30" t="str">
        <f t="shared" si="8"/>
        <v>No Indication</v>
      </c>
      <c r="U30" t="str">
        <f t="shared" si="9"/>
        <v>No T+M+I</v>
      </c>
      <c r="V30">
        <v>187.22617909587188</v>
      </c>
      <c r="W30">
        <v>201.52480469284311</v>
      </c>
      <c r="X30">
        <f t="shared" si="10"/>
        <v>-14.29862559697122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181.95</v>
      </c>
      <c r="D31">
        <v>183.7</v>
      </c>
      <c r="E31">
        <v>180.25</v>
      </c>
      <c r="F31">
        <v>181</v>
      </c>
      <c r="G31">
        <f>_xll.TA_TYPPRICE(D31,E31,F31)</f>
        <v>181.65</v>
      </c>
      <c r="H31">
        <v>182.21456978664628</v>
      </c>
      <c r="I31" t="str">
        <f t="shared" si="0"/>
        <v>DOWN</v>
      </c>
      <c r="J31">
        <v>186.51177268592775</v>
      </c>
      <c r="K31">
        <v>181.62455078639414</v>
      </c>
      <c r="L31" t="str">
        <f t="shared" si="1"/>
        <v>DOWN</v>
      </c>
      <c r="M31" t="str">
        <f t="shared" si="2"/>
        <v>DOWN</v>
      </c>
      <c r="N31">
        <v>32.511062632634427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3.4499999999999886</v>
      </c>
      <c r="S31">
        <f t="shared" si="7"/>
        <v>0.2173913043478268</v>
      </c>
      <c r="T31" t="str">
        <f t="shared" si="8"/>
        <v>No Indication</v>
      </c>
      <c r="U31" t="str">
        <f t="shared" si="9"/>
        <v>No T+M+I</v>
      </c>
      <c r="V31">
        <v>186.26830538881467</v>
      </c>
      <c r="W31">
        <v>200.00444878966954</v>
      </c>
      <c r="X31">
        <f t="shared" si="10"/>
        <v>-13.736143400854871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180.7</v>
      </c>
      <c r="D32">
        <v>182.9</v>
      </c>
      <c r="E32">
        <v>179.8</v>
      </c>
      <c r="F32">
        <v>180</v>
      </c>
      <c r="G32">
        <f>_xll.TA_TYPPRICE(D32,E32,F32)</f>
        <v>180.9</v>
      </c>
      <c r="H32">
        <v>181.55728489332313</v>
      </c>
      <c r="I32" t="str">
        <f t="shared" si="0"/>
        <v>DOWN</v>
      </c>
      <c r="J32">
        <v>185.70915653349937</v>
      </c>
      <c r="K32">
        <v>181.21909505608434</v>
      </c>
      <c r="L32" t="str">
        <f t="shared" si="1"/>
        <v>DOWN</v>
      </c>
      <c r="M32" t="str">
        <f t="shared" si="2"/>
        <v>DOWN</v>
      </c>
      <c r="N32">
        <v>29.25522098129229</v>
      </c>
      <c r="O32" t="str">
        <f t="shared" si="3"/>
        <v>DOWN</v>
      </c>
      <c r="P32" t="str">
        <f t="shared" si="4"/>
        <v>DOWN</v>
      </c>
      <c r="Q32">
        <f t="shared" si="5"/>
        <v>0.19999999999998863</v>
      </c>
      <c r="R32">
        <f t="shared" si="6"/>
        <v>3.0999999999999943</v>
      </c>
      <c r="S32">
        <f t="shared" si="7"/>
        <v>6.451612903225451E-2</v>
      </c>
      <c r="T32" t="str">
        <f t="shared" si="8"/>
        <v>DOWN</v>
      </c>
      <c r="U32" t="str">
        <f t="shared" si="9"/>
        <v>DOWN</v>
      </c>
      <c r="V32">
        <v>185.30395071361241</v>
      </c>
      <c r="W32">
        <v>198.52263776821255</v>
      </c>
      <c r="X32">
        <f t="shared" si="10"/>
        <v>-13.218687054600139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179.3</v>
      </c>
      <c r="D33">
        <v>179.85</v>
      </c>
      <c r="E33">
        <v>172</v>
      </c>
      <c r="F33">
        <v>172</v>
      </c>
      <c r="G33">
        <f>_xll.TA_TYPPRICE(D33,E33,F33)</f>
        <v>174.61666666666667</v>
      </c>
      <c r="H33">
        <v>178.0869757799949</v>
      </c>
      <c r="I33" t="str">
        <f t="shared" si="0"/>
        <v>DOWN</v>
      </c>
      <c r="J33">
        <v>184.40712174827729</v>
      </c>
      <c r="K33">
        <v>179.17040726584338</v>
      </c>
      <c r="L33" t="str">
        <f t="shared" si="1"/>
        <v>DOWN</v>
      </c>
      <c r="M33" t="str">
        <f t="shared" si="2"/>
        <v>DOWN</v>
      </c>
      <c r="N33">
        <v>14.616965344373837</v>
      </c>
      <c r="O33" t="str">
        <f t="shared" si="3"/>
        <v>DOWN</v>
      </c>
      <c r="P33" t="str">
        <f t="shared" si="4"/>
        <v>DOWN</v>
      </c>
      <c r="Q33">
        <f t="shared" si="5"/>
        <v>0</v>
      </c>
      <c r="R33">
        <f t="shared" si="6"/>
        <v>7.8499999999999943</v>
      </c>
      <c r="S33">
        <f t="shared" si="7"/>
        <v>0</v>
      </c>
      <c r="T33" t="str">
        <f t="shared" si="8"/>
        <v>DOWN</v>
      </c>
      <c r="U33" t="str">
        <f t="shared" si="9"/>
        <v>DOWN</v>
      </c>
      <c r="V33">
        <v>183.25718906536434</v>
      </c>
      <c r="W33">
        <v>196.55799793353015</v>
      </c>
      <c r="X33">
        <f t="shared" si="10"/>
        <v>-13.300808868165802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171.95</v>
      </c>
      <c r="D34">
        <v>175.45</v>
      </c>
      <c r="E34">
        <v>171</v>
      </c>
      <c r="F34">
        <v>173</v>
      </c>
      <c r="G34">
        <f>_xll.TA_TYPPRICE(D34,E34,F34)</f>
        <v>173.15</v>
      </c>
      <c r="H34">
        <v>175.61848788999745</v>
      </c>
      <c r="I34" t="str">
        <f t="shared" si="0"/>
        <v>DOWN</v>
      </c>
      <c r="J34">
        <v>182.41665024866012</v>
      </c>
      <c r="K34">
        <v>177.35476120676708</v>
      </c>
      <c r="L34" t="str">
        <f t="shared" si="1"/>
        <v>DOWN</v>
      </c>
      <c r="M34" t="str">
        <f t="shared" si="2"/>
        <v>DOWN</v>
      </c>
      <c r="N34">
        <v>20.808317944060732</v>
      </c>
      <c r="O34" t="str">
        <f t="shared" si="3"/>
        <v>DOWN</v>
      </c>
      <c r="P34" t="str">
        <f t="shared" si="4"/>
        <v>DOWN</v>
      </c>
      <c r="Q34">
        <f t="shared" si="5"/>
        <v>2</v>
      </c>
      <c r="R34">
        <f t="shared" si="6"/>
        <v>4.4499999999999886</v>
      </c>
      <c r="S34">
        <f t="shared" si="7"/>
        <v>0.44943820224719216</v>
      </c>
      <c r="T34" t="str">
        <f t="shared" si="8"/>
        <v>No Indication</v>
      </c>
      <c r="U34" t="str">
        <f t="shared" si="9"/>
        <v>No T+M+I</v>
      </c>
      <c r="V34">
        <v>181.6791599783852</v>
      </c>
      <c r="W34">
        <v>194.81296104956496</v>
      </c>
      <c r="X34">
        <f t="shared" si="10"/>
        <v>-13.133801071179761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174.3</v>
      </c>
      <c r="D35">
        <v>198.5</v>
      </c>
      <c r="E35">
        <v>174.3</v>
      </c>
      <c r="F35">
        <v>194</v>
      </c>
      <c r="G35">
        <f>_xll.TA_TYPPRICE(D35,E35,F35)</f>
        <v>188.93333333333331</v>
      </c>
      <c r="H35">
        <v>182.27591061166538</v>
      </c>
      <c r="I35" t="str">
        <f t="shared" si="0"/>
        <v>UP</v>
      </c>
      <c r="J35">
        <v>185.99072797118009</v>
      </c>
      <c r="K35">
        <v>176.67592538304106</v>
      </c>
      <c r="L35" t="str">
        <f t="shared" si="1"/>
        <v>UP</v>
      </c>
      <c r="M35" t="str">
        <f t="shared" si="2"/>
        <v>UP</v>
      </c>
      <c r="N35">
        <v>72.725044849329493</v>
      </c>
      <c r="O35" t="str">
        <f t="shared" si="3"/>
        <v>UP</v>
      </c>
      <c r="P35" t="str">
        <f t="shared" si="4"/>
        <v>UP</v>
      </c>
      <c r="Q35">
        <f t="shared" si="5"/>
        <v>19.699999999999989</v>
      </c>
      <c r="R35">
        <f t="shared" si="6"/>
        <v>24.199999999999989</v>
      </c>
      <c r="S35">
        <f t="shared" si="7"/>
        <v>0.81404958677685946</v>
      </c>
      <c r="T35" t="str">
        <f t="shared" si="8"/>
        <v>UP</v>
      </c>
      <c r="U35" t="str">
        <f t="shared" si="9"/>
        <v>UP</v>
      </c>
      <c r="V35">
        <v>183.57467382786439</v>
      </c>
      <c r="W35">
        <v>194.75274171256015</v>
      </c>
      <c r="X35">
        <f t="shared" si="10"/>
        <v>-11.178067884695764</v>
      </c>
      <c r="Y35">
        <v>-13.972859338215819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194.4</v>
      </c>
      <c r="D36">
        <v>195.8</v>
      </c>
      <c r="E36">
        <v>188.5</v>
      </c>
      <c r="F36">
        <v>190</v>
      </c>
      <c r="G36">
        <f>_xll.TA_TYPPRICE(D36,E36,F36)</f>
        <v>191.43333333333331</v>
      </c>
      <c r="H36">
        <v>186.85462197249933</v>
      </c>
      <c r="I36" t="str">
        <f t="shared" si="0"/>
        <v>UP</v>
      </c>
      <c r="J36">
        <v>188.17056619980673</v>
      </c>
      <c r="K36">
        <v>179.30349752014305</v>
      </c>
      <c r="L36" t="str">
        <f t="shared" si="1"/>
        <v>UP</v>
      </c>
      <c r="M36" t="str">
        <f t="shared" si="2"/>
        <v>UP</v>
      </c>
      <c r="N36">
        <v>62.905975096500669</v>
      </c>
      <c r="O36" t="str">
        <f t="shared" si="3"/>
        <v>UP</v>
      </c>
      <c r="P36" t="str">
        <f t="shared" si="4"/>
        <v>UP</v>
      </c>
      <c r="Q36">
        <f t="shared" si="5"/>
        <v>1.5</v>
      </c>
      <c r="R36">
        <f t="shared" si="6"/>
        <v>7.3000000000000114</v>
      </c>
      <c r="S36">
        <f t="shared" si="7"/>
        <v>0.2054794520547942</v>
      </c>
      <c r="T36" t="str">
        <f t="shared" si="8"/>
        <v>No Indication</v>
      </c>
      <c r="U36" t="str">
        <f t="shared" si="9"/>
        <v>No T+M+I</v>
      </c>
      <c r="V36">
        <v>184.56318554665449</v>
      </c>
      <c r="W36">
        <v>194.40068677088902</v>
      </c>
      <c r="X36">
        <f t="shared" si="10"/>
        <v>-9.8375012242345292</v>
      </c>
      <c r="Y36">
        <v>-13.145787715419562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189.75</v>
      </c>
      <c r="D37">
        <v>198.1</v>
      </c>
      <c r="E37">
        <v>187.25</v>
      </c>
      <c r="F37">
        <v>193</v>
      </c>
      <c r="G37">
        <f>_xll.TA_TYPPRICE(D37,E37,F37)</f>
        <v>192.78333333333333</v>
      </c>
      <c r="H37">
        <v>189.81897765291632</v>
      </c>
      <c r="I37" t="str">
        <f t="shared" si="0"/>
        <v>UP</v>
      </c>
      <c r="J37">
        <v>190.37710704429412</v>
      </c>
      <c r="K37">
        <v>181.06938696011127</v>
      </c>
      <c r="L37" t="str">
        <f t="shared" si="1"/>
        <v>UP</v>
      </c>
      <c r="M37" t="str">
        <f t="shared" si="2"/>
        <v>UP</v>
      </c>
      <c r="N37">
        <v>67.073712859701146</v>
      </c>
      <c r="O37" t="str">
        <f t="shared" si="3"/>
        <v>UP</v>
      </c>
      <c r="P37" t="str">
        <f t="shared" si="4"/>
        <v>UP</v>
      </c>
      <c r="Q37">
        <f t="shared" si="5"/>
        <v>5.75</v>
      </c>
      <c r="R37">
        <f t="shared" si="6"/>
        <v>10.849999999999994</v>
      </c>
      <c r="S37">
        <f t="shared" si="7"/>
        <v>0.5299539170506915</v>
      </c>
      <c r="T37" t="str">
        <f t="shared" si="8"/>
        <v>No Indication</v>
      </c>
      <c r="U37" t="str">
        <f t="shared" si="9"/>
        <v>No T+M+I</v>
      </c>
      <c r="V37">
        <v>185.86115700101533</v>
      </c>
      <c r="W37">
        <v>194.2969321952676</v>
      </c>
      <c r="X37">
        <f t="shared" si="10"/>
        <v>-8.4357751942522725</v>
      </c>
      <c r="Y37">
        <v>-12.203785211186105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191.8</v>
      </c>
      <c r="D38">
        <v>193.75</v>
      </c>
      <c r="E38">
        <v>188.5</v>
      </c>
      <c r="F38">
        <v>189</v>
      </c>
      <c r="G38">
        <f>_xll.TA_TYPPRICE(D38,E38,F38)</f>
        <v>190.41666666666666</v>
      </c>
      <c r="H38">
        <v>190.1178221597915</v>
      </c>
      <c r="I38" t="str">
        <f t="shared" si="0"/>
        <v>DOWN</v>
      </c>
      <c r="J38">
        <v>191.12663881222875</v>
      </c>
      <c r="K38">
        <v>182.72063430230878</v>
      </c>
      <c r="L38" t="str">
        <f t="shared" si="1"/>
        <v>No Confirmation</v>
      </c>
      <c r="M38" t="str">
        <f t="shared" si="2"/>
        <v>No Trend</v>
      </c>
      <c r="N38">
        <v>56.494541254044648</v>
      </c>
      <c r="O38" t="str">
        <f t="shared" si="3"/>
        <v>No Momentum</v>
      </c>
      <c r="P38" t="str">
        <f t="shared" si="4"/>
        <v>No Trend + Momentum</v>
      </c>
      <c r="Q38">
        <f t="shared" si="5"/>
        <v>0.5</v>
      </c>
      <c r="R38">
        <f t="shared" si="6"/>
        <v>5.25</v>
      </c>
      <c r="S38">
        <f t="shared" si="7"/>
        <v>9.5238095238095233E-2</v>
      </c>
      <c r="T38" t="str">
        <f t="shared" si="8"/>
        <v>DOWN</v>
      </c>
      <c r="U38" t="str">
        <f t="shared" si="9"/>
        <v>No T+M+I</v>
      </c>
      <c r="V38">
        <v>186.34405592393605</v>
      </c>
      <c r="W38">
        <v>193.90456684746999</v>
      </c>
      <c r="X38">
        <f t="shared" si="10"/>
        <v>-7.5605109235339398</v>
      </c>
      <c r="Y38">
        <v>-11.275130353655673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189.35</v>
      </c>
      <c r="D39">
        <v>193.25</v>
      </c>
      <c r="E39">
        <v>186.25</v>
      </c>
      <c r="F39">
        <v>188</v>
      </c>
      <c r="G39">
        <f>_xll.TA_TYPPRICE(D39,E39,F39)</f>
        <v>189.16666666666666</v>
      </c>
      <c r="H39">
        <v>189.64224441322909</v>
      </c>
      <c r="I39" t="str">
        <f t="shared" si="0"/>
        <v>DOWN</v>
      </c>
      <c r="J39">
        <v>191.59849685395568</v>
      </c>
      <c r="K39">
        <v>183.50493779068461</v>
      </c>
      <c r="L39" t="str">
        <f t="shared" si="1"/>
        <v>No Confirmation</v>
      </c>
      <c r="M39" t="str">
        <f t="shared" si="2"/>
        <v>No Trend</v>
      </c>
      <c r="N39">
        <v>53.840786811818106</v>
      </c>
      <c r="O39" t="str">
        <f t="shared" si="3"/>
        <v>No Momentum</v>
      </c>
      <c r="P39" t="str">
        <f t="shared" si="4"/>
        <v>No Trend + Momentum</v>
      </c>
      <c r="Q39">
        <f t="shared" si="5"/>
        <v>1.75</v>
      </c>
      <c r="R39">
        <f t="shared" si="6"/>
        <v>7</v>
      </c>
      <c r="S39">
        <f t="shared" si="7"/>
        <v>0.25</v>
      </c>
      <c r="T39" t="str">
        <f t="shared" si="8"/>
        <v>No Indication</v>
      </c>
      <c r="U39" t="str">
        <f t="shared" si="9"/>
        <v>No T+M+I</v>
      </c>
      <c r="V39">
        <v>186.59881655102282</v>
      </c>
      <c r="W39">
        <v>193.46719152543517</v>
      </c>
      <c r="X39">
        <f t="shared" si="10"/>
        <v>-6.8683749744123475</v>
      </c>
      <c r="Y39">
        <v>-10.393779277807008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187.8</v>
      </c>
      <c r="D40">
        <v>191.9</v>
      </c>
      <c r="E40">
        <v>183.3</v>
      </c>
      <c r="F40">
        <v>188</v>
      </c>
      <c r="G40">
        <f>_xll.TA_TYPPRICE(D40,E40,F40)</f>
        <v>187.73333333333335</v>
      </c>
      <c r="H40">
        <v>188.68778887328122</v>
      </c>
      <c r="I40" t="str">
        <f t="shared" si="0"/>
        <v>DOWN</v>
      </c>
      <c r="J40">
        <v>191.66549755307665</v>
      </c>
      <c r="K40">
        <v>183.45939605942135</v>
      </c>
      <c r="L40" t="str">
        <f t="shared" si="1"/>
        <v>No Confirmation</v>
      </c>
      <c r="M40" t="str">
        <f t="shared" si="2"/>
        <v>No Trend</v>
      </c>
      <c r="N40">
        <v>53.840786811818106</v>
      </c>
      <c r="O40" t="str">
        <f t="shared" si="3"/>
        <v>No Momentum</v>
      </c>
      <c r="P40" t="str">
        <f t="shared" si="4"/>
        <v>No Trend + Momentum</v>
      </c>
      <c r="Q40">
        <f t="shared" si="5"/>
        <v>4.6999999999999886</v>
      </c>
      <c r="R40">
        <f t="shared" si="6"/>
        <v>8.5999999999999943</v>
      </c>
      <c r="S40">
        <f t="shared" si="7"/>
        <v>0.54651162790697583</v>
      </c>
      <c r="T40" t="str">
        <f t="shared" si="8"/>
        <v>No Indication</v>
      </c>
      <c r="U40" t="str">
        <f t="shared" si="9"/>
        <v>No T+M+I</v>
      </c>
      <c r="V40">
        <v>186.81438323548085</v>
      </c>
      <c r="W40">
        <v>193.06221437540293</v>
      </c>
      <c r="X40">
        <f t="shared" si="10"/>
        <v>-6.2478311399220843</v>
      </c>
      <c r="Y40">
        <v>-9.5645896502300225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188.45</v>
      </c>
      <c r="D41">
        <v>189.3</v>
      </c>
      <c r="E41">
        <v>181.6</v>
      </c>
      <c r="F41">
        <v>183</v>
      </c>
      <c r="G41">
        <f>_xll.TA_TYPPRICE(D41,E41,F41)</f>
        <v>184.63333333333333</v>
      </c>
      <c r="H41">
        <v>186.66056110330726</v>
      </c>
      <c r="I41" t="str">
        <f t="shared" si="0"/>
        <v>DOWN</v>
      </c>
      <c r="J41">
        <v>191.13983143017072</v>
      </c>
      <c r="K41">
        <v>183.04619693510548</v>
      </c>
      <c r="L41" t="str">
        <f t="shared" si="1"/>
        <v>DOWN</v>
      </c>
      <c r="M41" t="str">
        <f t="shared" si="2"/>
        <v>DOWN</v>
      </c>
      <c r="N41">
        <v>39.386621738566639</v>
      </c>
      <c r="O41" t="str">
        <f t="shared" si="3"/>
        <v>DOWN</v>
      </c>
      <c r="P41" t="str">
        <f t="shared" si="4"/>
        <v>DOWN</v>
      </c>
      <c r="Q41">
        <f t="shared" si="5"/>
        <v>1.4000000000000057</v>
      </c>
      <c r="R41">
        <f t="shared" si="6"/>
        <v>7.7000000000000171</v>
      </c>
      <c r="S41">
        <f t="shared" si="7"/>
        <v>0.18181818181818216</v>
      </c>
      <c r="T41" t="str">
        <f t="shared" si="8"/>
        <v>DOWN</v>
      </c>
      <c r="U41" t="str">
        <f t="shared" si="9"/>
        <v>DOWN</v>
      </c>
      <c r="V41">
        <v>186.22755504540686</v>
      </c>
      <c r="W41">
        <v>192.31686516241012</v>
      </c>
      <c r="X41">
        <f t="shared" si="10"/>
        <v>-6.0893101170032651</v>
      </c>
      <c r="Y41">
        <v>-8.8695337435846717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183</v>
      </c>
      <c r="D42">
        <v>184.65</v>
      </c>
      <c r="E42">
        <v>180.8</v>
      </c>
      <c r="F42">
        <v>182</v>
      </c>
      <c r="G42">
        <f>_xll.TA_TYPPRICE(D42,E42,F42)</f>
        <v>182.48333333333335</v>
      </c>
      <c r="H42">
        <v>184.5719472183203</v>
      </c>
      <c r="I42" t="str">
        <f t="shared" si="0"/>
        <v>DOWN</v>
      </c>
      <c r="J42">
        <v>189.69764666791056</v>
      </c>
      <c r="K42">
        <v>182.54704206063761</v>
      </c>
      <c r="L42" t="str">
        <f t="shared" si="1"/>
        <v>DOWN</v>
      </c>
      <c r="M42" t="str">
        <f t="shared" si="2"/>
        <v>DOWN</v>
      </c>
      <c r="N42">
        <v>36.909433547047989</v>
      </c>
      <c r="O42" t="str">
        <f t="shared" si="3"/>
        <v>DOWN</v>
      </c>
      <c r="P42" t="str">
        <f t="shared" si="4"/>
        <v>DOWN</v>
      </c>
      <c r="Q42">
        <f t="shared" si="5"/>
        <v>1.1999999999999886</v>
      </c>
      <c r="R42">
        <f t="shared" si="6"/>
        <v>3.8499999999999943</v>
      </c>
      <c r="S42">
        <f t="shared" si="7"/>
        <v>0.31168831168830918</v>
      </c>
      <c r="T42" t="str">
        <f t="shared" si="8"/>
        <v>No Indication</v>
      </c>
      <c r="U42" t="str">
        <f t="shared" si="9"/>
        <v>No T+M+I</v>
      </c>
      <c r="V42">
        <v>185.57716196149812</v>
      </c>
      <c r="W42">
        <v>191.55265292815753</v>
      </c>
      <c r="X42">
        <f t="shared" si="10"/>
        <v>-5.9754909666594074</v>
      </c>
      <c r="Y42">
        <v>-8.2907251881996196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185.05</v>
      </c>
      <c r="D43">
        <v>194.55</v>
      </c>
      <c r="E43">
        <v>185.05</v>
      </c>
      <c r="F43">
        <v>188</v>
      </c>
      <c r="G43">
        <f>_xll.TA_TYPPRICE(D43,E43,F43)</f>
        <v>189.20000000000002</v>
      </c>
      <c r="H43">
        <v>186.88597360916015</v>
      </c>
      <c r="I43" t="str">
        <f t="shared" si="0"/>
        <v>UP</v>
      </c>
      <c r="J43">
        <v>190.77594740837489</v>
      </c>
      <c r="K43">
        <v>183.10325493605148</v>
      </c>
      <c r="L43" t="str">
        <f t="shared" si="1"/>
        <v>No Confirmation</v>
      </c>
      <c r="M43" t="str">
        <f t="shared" si="2"/>
        <v>No Trend</v>
      </c>
      <c r="N43">
        <v>57.131002855539847</v>
      </c>
      <c r="O43" t="str">
        <f t="shared" si="3"/>
        <v>No Momentum</v>
      </c>
      <c r="P43" t="str">
        <f t="shared" si="4"/>
        <v>No Trend + Momentum</v>
      </c>
      <c r="Q43">
        <f t="shared" si="5"/>
        <v>2.9499999999999886</v>
      </c>
      <c r="R43">
        <f t="shared" si="6"/>
        <v>9.5</v>
      </c>
      <c r="S43">
        <f t="shared" si="7"/>
        <v>0.31052631578947248</v>
      </c>
      <c r="T43" t="str">
        <f t="shared" si="8"/>
        <v>No Indication</v>
      </c>
      <c r="U43" t="str">
        <f t="shared" si="9"/>
        <v>No T+M+I</v>
      </c>
      <c r="V43">
        <v>185.94990627511379</v>
      </c>
      <c r="W43">
        <v>191.28949345199771</v>
      </c>
      <c r="X43">
        <f t="shared" si="10"/>
        <v>-5.3395871768839243</v>
      </c>
      <c r="Y43">
        <v>-7.7004975859364801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188.6</v>
      </c>
      <c r="D44">
        <v>191</v>
      </c>
      <c r="E44">
        <v>185.8</v>
      </c>
      <c r="F44">
        <v>188</v>
      </c>
      <c r="G44">
        <f>_xll.TA_TYPPRICE(D44,E44,F44)</f>
        <v>188.26666666666665</v>
      </c>
      <c r="H44">
        <v>187.5763201379134</v>
      </c>
      <c r="I44" t="str">
        <f t="shared" si="0"/>
        <v>UP</v>
      </c>
      <c r="J44">
        <v>190.82573687318046</v>
      </c>
      <c r="K44">
        <v>183.70253161692892</v>
      </c>
      <c r="L44" t="str">
        <f t="shared" si="1"/>
        <v>No Confirmation</v>
      </c>
      <c r="M44" t="str">
        <f t="shared" si="2"/>
        <v>No Trend</v>
      </c>
      <c r="N44">
        <v>57.131002855539862</v>
      </c>
      <c r="O44" t="str">
        <f t="shared" si="3"/>
        <v>No Momentum</v>
      </c>
      <c r="P44" t="str">
        <f t="shared" si="4"/>
        <v>No Trend + Momentum</v>
      </c>
      <c r="Q44">
        <f t="shared" si="5"/>
        <v>2.1999999999999886</v>
      </c>
      <c r="R44">
        <f t="shared" si="6"/>
        <v>5.1999999999999886</v>
      </c>
      <c r="S44">
        <f t="shared" si="7"/>
        <v>0.4230769230769218</v>
      </c>
      <c r="T44" t="str">
        <f t="shared" si="8"/>
        <v>No Indication</v>
      </c>
      <c r="U44" t="str">
        <f t="shared" si="9"/>
        <v>No T+M+I</v>
      </c>
      <c r="V44">
        <v>186.26530530971166</v>
      </c>
      <c r="W44">
        <v>191.04582727036825</v>
      </c>
      <c r="X44">
        <f t="shared" si="10"/>
        <v>-4.7805219606565856</v>
      </c>
      <c r="Y44">
        <v>-7.1165024608805014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187.55</v>
      </c>
      <c r="D45">
        <v>189.75</v>
      </c>
      <c r="E45">
        <v>185.45</v>
      </c>
      <c r="F45">
        <v>187</v>
      </c>
      <c r="G45">
        <f>_xll.TA_TYPPRICE(D45,E45,F45)</f>
        <v>187.4</v>
      </c>
      <c r="H45">
        <v>187.48816006895669</v>
      </c>
      <c r="I45" t="str">
        <f t="shared" si="0"/>
        <v>DOWN</v>
      </c>
      <c r="J45">
        <v>190.58668423469592</v>
      </c>
      <c r="K45">
        <v>184.09085792427805</v>
      </c>
      <c r="L45" t="str">
        <f t="shared" si="1"/>
        <v>No Confirmation</v>
      </c>
      <c r="M45" t="str">
        <f t="shared" si="2"/>
        <v>No Trend</v>
      </c>
      <c r="N45">
        <v>52.72976311698536</v>
      </c>
      <c r="O45" t="str">
        <f t="shared" si="3"/>
        <v>No Momentum</v>
      </c>
      <c r="P45" t="str">
        <f t="shared" si="4"/>
        <v>No Trend + Momentum</v>
      </c>
      <c r="Q45">
        <f t="shared" si="5"/>
        <v>1.5500000000000114</v>
      </c>
      <c r="R45">
        <f t="shared" si="6"/>
        <v>4.3000000000000114</v>
      </c>
      <c r="S45">
        <f t="shared" si="7"/>
        <v>0.36046511627907146</v>
      </c>
      <c r="T45" t="str">
        <f t="shared" si="8"/>
        <v>No Indication</v>
      </c>
      <c r="U45" t="str">
        <f t="shared" si="9"/>
        <v>No T+M+I</v>
      </c>
      <c r="V45">
        <v>186.37833526206373</v>
      </c>
      <c r="W45">
        <v>190.74613636145207</v>
      </c>
      <c r="X45">
        <f t="shared" si="10"/>
        <v>-4.3678010993883447</v>
      </c>
      <c r="Y45">
        <v>-6.5667621885820697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186.95</v>
      </c>
      <c r="D46">
        <v>191.85</v>
      </c>
      <c r="E46">
        <v>186.1</v>
      </c>
      <c r="F46">
        <v>187</v>
      </c>
      <c r="G46">
        <f>_xll.TA_TYPPRICE(D46,E46,F46)</f>
        <v>188.31666666666669</v>
      </c>
      <c r="H46">
        <v>187.90241336781168</v>
      </c>
      <c r="I46" t="str">
        <f t="shared" si="0"/>
        <v>DOWN</v>
      </c>
      <c r="J46">
        <v>190.86742107143016</v>
      </c>
      <c r="K46">
        <v>184.53733394110515</v>
      </c>
      <c r="L46" t="str">
        <f t="shared" si="1"/>
        <v>No Confirmation</v>
      </c>
      <c r="M46" t="str">
        <f t="shared" si="2"/>
        <v>No Trend</v>
      </c>
      <c r="N46">
        <v>52.72976311698536</v>
      </c>
      <c r="O46" t="str">
        <f t="shared" si="3"/>
        <v>No Momentum</v>
      </c>
      <c r="P46" t="str">
        <f t="shared" si="4"/>
        <v>No Trend + Momentum</v>
      </c>
      <c r="Q46">
        <f t="shared" si="5"/>
        <v>0.90000000000000568</v>
      </c>
      <c r="R46">
        <f t="shared" si="6"/>
        <v>5.75</v>
      </c>
      <c r="S46">
        <f t="shared" si="7"/>
        <v>0.15652173913043577</v>
      </c>
      <c r="T46" t="str">
        <f t="shared" si="8"/>
        <v>DOWN</v>
      </c>
      <c r="U46" t="str">
        <f t="shared" si="9"/>
        <v>No T+M+I</v>
      </c>
      <c r="V46">
        <v>186.47397599097701</v>
      </c>
      <c r="W46">
        <v>190.46864477912229</v>
      </c>
      <c r="X46">
        <f t="shared" si="10"/>
        <v>-3.994668788145276</v>
      </c>
      <c r="Y46">
        <v>-6.0523435084947108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187.5</v>
      </c>
      <c r="D47">
        <v>190.7</v>
      </c>
      <c r="E47">
        <v>187.05</v>
      </c>
      <c r="F47">
        <v>188</v>
      </c>
      <c r="G47">
        <f>_xll.TA_TYPPRICE(D47,E47,F47)</f>
        <v>188.58333333333334</v>
      </c>
      <c r="H47">
        <v>188.24287335057249</v>
      </c>
      <c r="I47" t="str">
        <f t="shared" si="0"/>
        <v>DOWN</v>
      </c>
      <c r="J47">
        <v>190.83021638889011</v>
      </c>
      <c r="K47">
        <v>185.09570417641513</v>
      </c>
      <c r="L47" t="str">
        <f t="shared" si="1"/>
        <v>No Confirmation</v>
      </c>
      <c r="M47" t="str">
        <f t="shared" si="2"/>
        <v>No Trend</v>
      </c>
      <c r="N47">
        <v>57.808421258668993</v>
      </c>
      <c r="O47" t="str">
        <f t="shared" si="3"/>
        <v>No Momentum</v>
      </c>
      <c r="P47" t="str">
        <f t="shared" si="4"/>
        <v>No Trend + Momentum</v>
      </c>
      <c r="Q47">
        <f t="shared" si="5"/>
        <v>0.94999999999998863</v>
      </c>
      <c r="R47">
        <f t="shared" si="6"/>
        <v>3.6499999999999773</v>
      </c>
      <c r="S47">
        <f t="shared" si="7"/>
        <v>0.26027397260273821</v>
      </c>
      <c r="T47" t="str">
        <f t="shared" si="8"/>
        <v>No Indication</v>
      </c>
      <c r="U47" t="str">
        <f t="shared" si="9"/>
        <v>No T+M+I</v>
      </c>
      <c r="V47">
        <v>186.70874891544207</v>
      </c>
      <c r="W47">
        <v>190.285782202891</v>
      </c>
      <c r="X47">
        <f t="shared" si="10"/>
        <v>-3.577033287448927</v>
      </c>
      <c r="Y47">
        <v>-5.5572814642855537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188.7</v>
      </c>
      <c r="D48">
        <v>190.85</v>
      </c>
      <c r="E48">
        <v>187.45</v>
      </c>
      <c r="F48">
        <v>189</v>
      </c>
      <c r="G48">
        <f>_xll.TA_TYPPRICE(D48,E48,F48)</f>
        <v>189.1</v>
      </c>
      <c r="H48">
        <v>188.67143667528626</v>
      </c>
      <c r="I48" t="str">
        <f t="shared" si="0"/>
        <v>UP</v>
      </c>
      <c r="J48">
        <v>190.83461274691453</v>
      </c>
      <c r="K48">
        <v>185.61888102610064</v>
      </c>
      <c r="L48" t="str">
        <f t="shared" si="1"/>
        <v>No Confirmation</v>
      </c>
      <c r="M48" t="str">
        <f t="shared" si="2"/>
        <v>No Trend</v>
      </c>
      <c r="N48">
        <v>62.803813867195061</v>
      </c>
      <c r="O48" t="str">
        <f t="shared" si="3"/>
        <v>UP</v>
      </c>
      <c r="P48" t="str">
        <f t="shared" si="4"/>
        <v>No Trend + Momentum</v>
      </c>
      <c r="Q48">
        <f t="shared" si="5"/>
        <v>1.5500000000000114</v>
      </c>
      <c r="R48">
        <f t="shared" si="6"/>
        <v>3.4000000000000057</v>
      </c>
      <c r="S48">
        <f t="shared" si="7"/>
        <v>0.45588235294117907</v>
      </c>
      <c r="T48" t="str">
        <f t="shared" si="8"/>
        <v>No Indication</v>
      </c>
      <c r="U48" t="str">
        <f t="shared" si="9"/>
        <v>No T+M+I</v>
      </c>
      <c r="V48">
        <v>187.06124908229714</v>
      </c>
      <c r="W48">
        <v>190.19053907675092</v>
      </c>
      <c r="X48">
        <f t="shared" si="10"/>
        <v>-3.1292899944537851</v>
      </c>
      <c r="Y48">
        <v>-5.0716831703191998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188.1</v>
      </c>
      <c r="D49">
        <v>193.4</v>
      </c>
      <c r="E49">
        <v>187.55</v>
      </c>
      <c r="F49">
        <v>191</v>
      </c>
      <c r="G49">
        <f>_xll.TA_TYPPRICE(D49,E49,F49)</f>
        <v>190.65</v>
      </c>
      <c r="H49">
        <v>189.66071833764312</v>
      </c>
      <c r="I49" t="str">
        <f t="shared" si="0"/>
        <v>UP</v>
      </c>
      <c r="J49">
        <v>191.40469880315575</v>
      </c>
      <c r="K49">
        <v>186.04801857585605</v>
      </c>
      <c r="L49" t="str">
        <f t="shared" si="1"/>
        <v>No Confirmation</v>
      </c>
      <c r="M49" t="str">
        <f t="shared" si="2"/>
        <v>No Trend</v>
      </c>
      <c r="N49">
        <v>71.299120583238789</v>
      </c>
      <c r="O49" t="str">
        <f t="shared" si="3"/>
        <v>UP</v>
      </c>
      <c r="P49" t="str">
        <f t="shared" si="4"/>
        <v>No Trend + Momentum</v>
      </c>
      <c r="Q49">
        <f t="shared" si="5"/>
        <v>3.4499999999999886</v>
      </c>
      <c r="R49">
        <f t="shared" si="6"/>
        <v>5.8499999999999943</v>
      </c>
      <c r="S49">
        <f t="shared" si="7"/>
        <v>0.58974358974358843</v>
      </c>
      <c r="T49" t="str">
        <f t="shared" si="8"/>
        <v>No Indication</v>
      </c>
      <c r="U49" t="str">
        <f t="shared" si="9"/>
        <v>No T+M+I</v>
      </c>
      <c r="V49">
        <v>187.66721076194372</v>
      </c>
      <c r="W49">
        <v>190.25049914513974</v>
      </c>
      <c r="X49">
        <f t="shared" si="10"/>
        <v>-2.5832883831960203</v>
      </c>
      <c r="Y49">
        <v>-4.5740042128945637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191.75</v>
      </c>
      <c r="D50">
        <v>191.75</v>
      </c>
      <c r="E50">
        <v>185</v>
      </c>
      <c r="F50">
        <v>189</v>
      </c>
      <c r="G50">
        <f>_xll.TA_TYPPRICE(D50,E50,F50)</f>
        <v>188.58333333333334</v>
      </c>
      <c r="H50">
        <v>189.12202583548822</v>
      </c>
      <c r="I50" t="str">
        <f t="shared" si="0"/>
        <v>DOWN</v>
      </c>
      <c r="J50">
        <v>191.48143240245449</v>
      </c>
      <c r="K50">
        <v>185.81512555899914</v>
      </c>
      <c r="L50" t="str">
        <f t="shared" si="1"/>
        <v>No Confirmation</v>
      </c>
      <c r="M50" t="str">
        <f t="shared" si="2"/>
        <v>No Trend</v>
      </c>
      <c r="N50">
        <v>55.464553756129007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6.75</v>
      </c>
      <c r="S50">
        <f t="shared" si="7"/>
        <v>0.59259259259259256</v>
      </c>
      <c r="T50" t="str">
        <f t="shared" si="8"/>
        <v>No Indication</v>
      </c>
      <c r="U50" t="str">
        <f t="shared" si="9"/>
        <v>No T+M+I</v>
      </c>
      <c r="V50">
        <v>187.87225526010621</v>
      </c>
      <c r="W50">
        <v>190.1578695788331</v>
      </c>
      <c r="X50">
        <f t="shared" si="10"/>
        <v>-2.2856143187268856</v>
      </c>
      <c r="Y50">
        <v>-4.1163262340610283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189.5</v>
      </c>
      <c r="D51">
        <v>195</v>
      </c>
      <c r="E51">
        <v>189</v>
      </c>
      <c r="F51">
        <v>191</v>
      </c>
      <c r="G51">
        <f>_xll.TA_TYPPRICE(D51,E51,F51)</f>
        <v>191.66666666666666</v>
      </c>
      <c r="H51">
        <v>190.39434625107742</v>
      </c>
      <c r="I51" t="str">
        <f t="shared" si="0"/>
        <v>UP</v>
      </c>
      <c r="J51">
        <v>192.26333631302015</v>
      </c>
      <c r="K51">
        <v>186.52287543477712</v>
      </c>
      <c r="L51" t="str">
        <f t="shared" si="1"/>
        <v>No Confirmation</v>
      </c>
      <c r="M51" t="str">
        <f t="shared" si="2"/>
        <v>No Trend</v>
      </c>
      <c r="N51">
        <v>65.141541744011448</v>
      </c>
      <c r="O51" t="str">
        <f t="shared" si="3"/>
        <v>UP</v>
      </c>
      <c r="P51" t="str">
        <f t="shared" si="4"/>
        <v>No Trend + Momentum</v>
      </c>
      <c r="Q51">
        <f t="shared" si="5"/>
        <v>2</v>
      </c>
      <c r="R51">
        <f t="shared" si="6"/>
        <v>6</v>
      </c>
      <c r="S51">
        <f t="shared" si="7"/>
        <v>0.33333333333333331</v>
      </c>
      <c r="T51" t="str">
        <f t="shared" si="8"/>
        <v>No Indication</v>
      </c>
      <c r="U51" t="str">
        <f t="shared" si="9"/>
        <v>No T+M+I</v>
      </c>
      <c r="V51">
        <v>188.3534467585514</v>
      </c>
      <c r="W51">
        <v>190.22024961003063</v>
      </c>
      <c r="X51">
        <f t="shared" si="10"/>
        <v>-1.8668028514792354</v>
      </c>
      <c r="Y51">
        <v>-3.6664215575446697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191.6</v>
      </c>
      <c r="D52">
        <v>192.8</v>
      </c>
      <c r="E52">
        <v>190.25</v>
      </c>
      <c r="F52">
        <v>191</v>
      </c>
      <c r="G52">
        <f>_xll.TA_TYPPRICE(D52,E52,F52)</f>
        <v>191.35</v>
      </c>
      <c r="H52">
        <v>190.87217312553872</v>
      </c>
      <c r="I52" t="str">
        <f t="shared" si="0"/>
        <v>UP</v>
      </c>
      <c r="J52">
        <v>192.38259491012678</v>
      </c>
      <c r="K52">
        <v>187.35112533815999</v>
      </c>
      <c r="L52" t="str">
        <f t="shared" si="1"/>
        <v>No Confirmation</v>
      </c>
      <c r="M52" t="str">
        <f t="shared" si="2"/>
        <v>No Trend</v>
      </c>
      <c r="N52">
        <v>65.141541744011448</v>
      </c>
      <c r="O52" t="str">
        <f t="shared" si="3"/>
        <v>UP</v>
      </c>
      <c r="P52" t="str">
        <f t="shared" si="4"/>
        <v>No Trend + Momentum</v>
      </c>
      <c r="Q52">
        <f t="shared" si="5"/>
        <v>0.75</v>
      </c>
      <c r="R52">
        <f t="shared" si="6"/>
        <v>2.5500000000000114</v>
      </c>
      <c r="S52">
        <f t="shared" si="7"/>
        <v>0.29411764705882221</v>
      </c>
      <c r="T52" t="str">
        <f t="shared" si="8"/>
        <v>No Indication</v>
      </c>
      <c r="U52" t="str">
        <f t="shared" si="9"/>
        <v>No T+M+I</v>
      </c>
      <c r="V52">
        <v>188.76060879569735</v>
      </c>
      <c r="W52">
        <v>190.27800889817652</v>
      </c>
      <c r="X52">
        <f t="shared" si="10"/>
        <v>-1.5174001024791721</v>
      </c>
      <c r="Y52">
        <v>-3.23661726653157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191.6</v>
      </c>
      <c r="D53">
        <v>193.45</v>
      </c>
      <c r="E53">
        <v>188.6</v>
      </c>
      <c r="F53">
        <v>189</v>
      </c>
      <c r="G53">
        <f>_xll.TA_TYPPRICE(D53,E53,F53)</f>
        <v>190.35</v>
      </c>
      <c r="H53">
        <v>190.61108656276934</v>
      </c>
      <c r="I53" t="str">
        <f t="shared" si="0"/>
        <v>DOWN</v>
      </c>
      <c r="J53">
        <v>192.61979604120972</v>
      </c>
      <c r="K53">
        <v>187.62865304079111</v>
      </c>
      <c r="L53" t="str">
        <f t="shared" si="1"/>
        <v>No Confirmation</v>
      </c>
      <c r="M53" t="str">
        <f t="shared" si="2"/>
        <v>No Trend</v>
      </c>
      <c r="N53">
        <v>48.630821305747261</v>
      </c>
      <c r="O53" t="str">
        <f t="shared" si="3"/>
        <v>No Momentum</v>
      </c>
      <c r="P53" t="str">
        <f t="shared" si="4"/>
        <v>No Trend + Momentum</v>
      </c>
      <c r="Q53">
        <f t="shared" si="5"/>
        <v>0.40000000000000568</v>
      </c>
      <c r="R53">
        <f t="shared" si="6"/>
        <v>4.8499999999999943</v>
      </c>
      <c r="S53">
        <f t="shared" si="7"/>
        <v>8.2474226804124987E-2</v>
      </c>
      <c r="T53" t="str">
        <f t="shared" si="8"/>
        <v>DOWN</v>
      </c>
      <c r="U53" t="str">
        <f t="shared" si="9"/>
        <v>No T+M+I</v>
      </c>
      <c r="V53">
        <v>188.79743821174392</v>
      </c>
      <c r="W53">
        <v>190.18334157238567</v>
      </c>
      <c r="X53">
        <f t="shared" si="10"/>
        <v>-1.3859033606417483</v>
      </c>
      <c r="Y53">
        <v>-2.8664744853536055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189.6</v>
      </c>
      <c r="D54">
        <v>192.6</v>
      </c>
      <c r="E54">
        <v>188.6</v>
      </c>
      <c r="F54">
        <v>189</v>
      </c>
      <c r="G54">
        <f>_xll.TA_TYPPRICE(D54,E54,F54)</f>
        <v>190.06666666666669</v>
      </c>
      <c r="H54">
        <v>190.338876614718</v>
      </c>
      <c r="I54" t="str">
        <f t="shared" si="0"/>
        <v>DOWN</v>
      </c>
      <c r="J54">
        <v>192.6153969209409</v>
      </c>
      <c r="K54">
        <v>187.84450792061531</v>
      </c>
      <c r="L54" t="str">
        <f t="shared" si="1"/>
        <v>No Confirmation</v>
      </c>
      <c r="M54" t="str">
        <f t="shared" si="2"/>
        <v>No Trend</v>
      </c>
      <c r="N54">
        <v>48.630821305747254</v>
      </c>
      <c r="O54" t="str">
        <f t="shared" si="3"/>
        <v>No Momentum</v>
      </c>
      <c r="P54" t="str">
        <f t="shared" si="4"/>
        <v>No Trend + Momentum</v>
      </c>
      <c r="Q54">
        <f t="shared" si="5"/>
        <v>0.40000000000000568</v>
      </c>
      <c r="R54">
        <f t="shared" si="6"/>
        <v>4</v>
      </c>
      <c r="S54">
        <f t="shared" si="7"/>
        <v>0.10000000000000142</v>
      </c>
      <c r="T54" t="str">
        <f t="shared" si="8"/>
        <v>DOWN</v>
      </c>
      <c r="U54" t="str">
        <f t="shared" si="9"/>
        <v>No T+M+I</v>
      </c>
      <c r="V54">
        <v>188.82860156378331</v>
      </c>
      <c r="W54">
        <v>190.09568664109784</v>
      </c>
      <c r="X54">
        <f t="shared" si="10"/>
        <v>-1.2670850773145332</v>
      </c>
      <c r="Y54">
        <v>-2.5465966037457912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190.1</v>
      </c>
      <c r="D55">
        <v>190.5</v>
      </c>
      <c r="E55">
        <v>187.55</v>
      </c>
      <c r="F55">
        <v>188</v>
      </c>
      <c r="G55">
        <f>_xll.TA_TYPPRICE(D55,E55,F55)</f>
        <v>188.68333333333331</v>
      </c>
      <c r="H55">
        <v>189.51110497402567</v>
      </c>
      <c r="I55" t="str">
        <f t="shared" si="0"/>
        <v>DOWN</v>
      </c>
      <c r="J55">
        <v>192.14530871628736</v>
      </c>
      <c r="K55">
        <v>187.77906171603414</v>
      </c>
      <c r="L55" t="str">
        <f t="shared" si="1"/>
        <v>No Confirmation</v>
      </c>
      <c r="M55" t="str">
        <f t="shared" si="2"/>
        <v>No Trend</v>
      </c>
      <c r="N55">
        <v>40.59283279486268</v>
      </c>
      <c r="O55" t="str">
        <f t="shared" si="3"/>
        <v>No Momentum</v>
      </c>
      <c r="P55" t="str">
        <f t="shared" si="4"/>
        <v>No Trend + Momentum</v>
      </c>
      <c r="Q55">
        <f t="shared" si="5"/>
        <v>0.44999999999998863</v>
      </c>
      <c r="R55">
        <f t="shared" si="6"/>
        <v>2.9499999999999886</v>
      </c>
      <c r="S55">
        <f t="shared" si="7"/>
        <v>0.15254237288135267</v>
      </c>
      <c r="T55" t="str">
        <f t="shared" si="8"/>
        <v>DOWN</v>
      </c>
      <c r="U55" t="str">
        <f t="shared" si="9"/>
        <v>No T+M+I</v>
      </c>
      <c r="V55">
        <v>188.70112440012434</v>
      </c>
      <c r="W55">
        <v>189.94045059360911</v>
      </c>
      <c r="X55">
        <f t="shared" si="10"/>
        <v>-1.2393261934847715</v>
      </c>
      <c r="Y55">
        <v>-2.2851425216935874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188</v>
      </c>
      <c r="D56">
        <v>189.3</v>
      </c>
      <c r="E56">
        <v>185.5</v>
      </c>
      <c r="F56">
        <v>186</v>
      </c>
      <c r="G56">
        <f>_xll.TA_TYPPRICE(D56,E56,F56)</f>
        <v>186.93333333333331</v>
      </c>
      <c r="H56">
        <v>188.22221915367948</v>
      </c>
      <c r="I56" t="str">
        <f t="shared" si="0"/>
        <v>DOWN</v>
      </c>
      <c r="J56">
        <v>191.51301789044572</v>
      </c>
      <c r="K56">
        <v>187.27260355691544</v>
      </c>
      <c r="L56" t="str">
        <f t="shared" si="1"/>
        <v>DOWN</v>
      </c>
      <c r="M56" t="str">
        <f t="shared" si="2"/>
        <v>DOWN</v>
      </c>
      <c r="N56">
        <v>28.723754557768967</v>
      </c>
      <c r="O56" t="str">
        <f t="shared" si="3"/>
        <v>DOWN</v>
      </c>
      <c r="P56" t="str">
        <f t="shared" si="4"/>
        <v>DOWN</v>
      </c>
      <c r="Q56">
        <f t="shared" si="5"/>
        <v>0.5</v>
      </c>
      <c r="R56">
        <f t="shared" si="6"/>
        <v>3.8000000000000114</v>
      </c>
      <c r="S56">
        <f t="shared" si="7"/>
        <v>0.13157894736842066</v>
      </c>
      <c r="T56" t="str">
        <f t="shared" si="8"/>
        <v>DOWN</v>
      </c>
      <c r="U56" t="str">
        <f t="shared" si="9"/>
        <v>DOWN</v>
      </c>
      <c r="V56">
        <v>188.28556680010522</v>
      </c>
      <c r="W56">
        <v>189.64856536445288</v>
      </c>
      <c r="X56">
        <f t="shared" si="10"/>
        <v>-1.362998564347663</v>
      </c>
      <c r="Y56">
        <v>-2.1007137302244026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187.1</v>
      </c>
      <c r="D57">
        <v>189.7</v>
      </c>
      <c r="E57">
        <v>186.2</v>
      </c>
      <c r="F57">
        <v>187</v>
      </c>
      <c r="G57">
        <f>_xll.TA_TYPPRICE(D57,E57,F57)</f>
        <v>187.63333333333333</v>
      </c>
      <c r="H57">
        <v>187.9277762435064</v>
      </c>
      <c r="I57" t="str">
        <f t="shared" si="0"/>
        <v>DOWN</v>
      </c>
      <c r="J57">
        <v>191.11012502590222</v>
      </c>
      <c r="K57">
        <v>187.03424721093424</v>
      </c>
      <c r="L57" t="str">
        <f t="shared" si="1"/>
        <v>DOWN</v>
      </c>
      <c r="M57" t="str">
        <f t="shared" si="2"/>
        <v>DOWN</v>
      </c>
      <c r="N57">
        <v>39.736637226123122</v>
      </c>
      <c r="O57" t="str">
        <f t="shared" si="3"/>
        <v>DOWN</v>
      </c>
      <c r="P57" t="str">
        <f t="shared" si="4"/>
        <v>DOWN</v>
      </c>
      <c r="Q57">
        <f t="shared" si="5"/>
        <v>0.80000000000001137</v>
      </c>
      <c r="R57">
        <f t="shared" si="6"/>
        <v>3.5</v>
      </c>
      <c r="S57">
        <f t="shared" si="7"/>
        <v>0.22857142857143181</v>
      </c>
      <c r="T57" t="str">
        <f t="shared" si="8"/>
        <v>No Indication</v>
      </c>
      <c r="U57" t="str">
        <f t="shared" si="9"/>
        <v>No T+M+I</v>
      </c>
      <c r="V57">
        <v>188.08778729239671</v>
      </c>
      <c r="W57">
        <v>189.45237533745637</v>
      </c>
      <c r="X57">
        <f t="shared" si="10"/>
        <v>-1.3645880450596621</v>
      </c>
      <c r="Y57">
        <v>-1.9534885931914545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188.4</v>
      </c>
      <c r="D58">
        <v>189</v>
      </c>
      <c r="E58">
        <v>186.25</v>
      </c>
      <c r="F58">
        <v>187</v>
      </c>
      <c r="G58">
        <f>_xll.TA_TYPPRICE(D58,E58,F58)</f>
        <v>187.41666666666666</v>
      </c>
      <c r="H58">
        <v>187.67222145508651</v>
      </c>
      <c r="I58" t="str">
        <f t="shared" si="0"/>
        <v>DOWN</v>
      </c>
      <c r="J58">
        <v>190.6412083534795</v>
      </c>
      <c r="K58">
        <v>186.85997005294885</v>
      </c>
      <c r="L58" t="str">
        <f t="shared" si="1"/>
        <v>No Confirmation</v>
      </c>
      <c r="M58" t="str">
        <f t="shared" si="2"/>
        <v>No Trend</v>
      </c>
      <c r="N58">
        <v>39.736637226123115</v>
      </c>
      <c r="O58" t="str">
        <f t="shared" si="3"/>
        <v>DOWN</v>
      </c>
      <c r="P58" t="str">
        <f t="shared" si="4"/>
        <v>No Trend + Momentum</v>
      </c>
      <c r="Q58">
        <f t="shared" si="5"/>
        <v>0.75</v>
      </c>
      <c r="R58">
        <f t="shared" si="6"/>
        <v>2.75</v>
      </c>
      <c r="S58">
        <f t="shared" si="7"/>
        <v>0.27272727272727271</v>
      </c>
      <c r="T58" t="str">
        <f t="shared" si="8"/>
        <v>No Indication</v>
      </c>
      <c r="U58" t="str">
        <f t="shared" si="9"/>
        <v>No T+M+I</v>
      </c>
      <c r="V58">
        <v>187.92043540125874</v>
      </c>
      <c r="W58">
        <v>189.27071790505221</v>
      </c>
      <c r="X58">
        <f t="shared" si="10"/>
        <v>-1.3502825037934656</v>
      </c>
      <c r="Y58">
        <v>-1.8328473753118568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187.4</v>
      </c>
      <c r="D59">
        <v>190.5</v>
      </c>
      <c r="E59">
        <v>185.25</v>
      </c>
      <c r="F59">
        <v>186</v>
      </c>
      <c r="G59">
        <f>_xll.TA_TYPPRICE(D59,E59,F59)</f>
        <v>187.25</v>
      </c>
      <c r="H59">
        <v>187.46111072754326</v>
      </c>
      <c r="I59" t="str">
        <f t="shared" si="0"/>
        <v>DOWN</v>
      </c>
      <c r="J59">
        <v>190.60982871937296</v>
      </c>
      <c r="K59">
        <v>186.50219893007133</v>
      </c>
      <c r="L59" t="str">
        <f t="shared" si="1"/>
        <v>DOWN</v>
      </c>
      <c r="M59" t="str">
        <f t="shared" si="2"/>
        <v>DOWN</v>
      </c>
      <c r="N59">
        <v>32.008977007533105</v>
      </c>
      <c r="O59" t="str">
        <f t="shared" si="3"/>
        <v>DOWN</v>
      </c>
      <c r="P59" t="str">
        <f t="shared" si="4"/>
        <v>DOWN</v>
      </c>
      <c r="Q59">
        <f t="shared" si="5"/>
        <v>0.75</v>
      </c>
      <c r="R59">
        <f t="shared" si="6"/>
        <v>5.25</v>
      </c>
      <c r="S59">
        <f t="shared" si="7"/>
        <v>0.14285714285714285</v>
      </c>
      <c r="T59" t="str">
        <f t="shared" si="8"/>
        <v>DOWN</v>
      </c>
      <c r="U59" t="str">
        <f t="shared" si="9"/>
        <v>DOWN</v>
      </c>
      <c r="V59">
        <v>187.6249838010651</v>
      </c>
      <c r="W59">
        <v>189.02844250467797</v>
      </c>
      <c r="X59">
        <f t="shared" si="10"/>
        <v>-1.4034587036128698</v>
      </c>
      <c r="Y59">
        <v>-1.7469696409720594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187.1</v>
      </c>
      <c r="D60">
        <v>189.5</v>
      </c>
      <c r="E60">
        <v>185.75</v>
      </c>
      <c r="F60">
        <v>186</v>
      </c>
      <c r="G60">
        <f>_xll.TA_TYPPRICE(D60,E60,F60)</f>
        <v>187.08333333333334</v>
      </c>
      <c r="H60">
        <v>187.27222203043829</v>
      </c>
      <c r="I60" t="str">
        <f t="shared" si="0"/>
        <v>DOWN</v>
      </c>
      <c r="J60">
        <v>190.36320011506785</v>
      </c>
      <c r="K60">
        <v>186.3350436122777</v>
      </c>
      <c r="L60" t="str">
        <f t="shared" si="1"/>
        <v>DOWN</v>
      </c>
      <c r="M60" t="str">
        <f t="shared" si="2"/>
        <v>DOWN</v>
      </c>
      <c r="N60">
        <v>32.008977007533105</v>
      </c>
      <c r="O60" t="str">
        <f t="shared" si="3"/>
        <v>DOWN</v>
      </c>
      <c r="P60" t="str">
        <f t="shared" si="4"/>
        <v>DOWN</v>
      </c>
      <c r="Q60">
        <f t="shared" si="5"/>
        <v>0.25</v>
      </c>
      <c r="R60">
        <f t="shared" si="6"/>
        <v>3.75</v>
      </c>
      <c r="S60">
        <f t="shared" si="7"/>
        <v>6.6666666666666666E-2</v>
      </c>
      <c r="T60" t="str">
        <f t="shared" si="8"/>
        <v>DOWN</v>
      </c>
      <c r="U60" t="str">
        <f t="shared" si="9"/>
        <v>DOWN</v>
      </c>
      <c r="V60">
        <v>187.37498629320893</v>
      </c>
      <c r="W60">
        <v>188.80411343025739</v>
      </c>
      <c r="X60">
        <f t="shared" si="10"/>
        <v>-1.4291271370484537</v>
      </c>
      <c r="Y60">
        <v>-1.6834011401873383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186.6</v>
      </c>
      <c r="D61">
        <v>187.3</v>
      </c>
      <c r="E61">
        <v>184.35</v>
      </c>
      <c r="F61">
        <v>185</v>
      </c>
      <c r="G61">
        <f>_xll.TA_TYPPRICE(D61,E61,F61)</f>
        <v>185.54999999999998</v>
      </c>
      <c r="H61">
        <v>186.41111101521915</v>
      </c>
      <c r="I61" t="str">
        <f t="shared" si="0"/>
        <v>DOWN</v>
      </c>
      <c r="J61">
        <v>189.68248897838612</v>
      </c>
      <c r="K61">
        <v>185.89392280954931</v>
      </c>
      <c r="L61" t="str">
        <f t="shared" si="1"/>
        <v>DOWN</v>
      </c>
      <c r="M61" t="str">
        <f t="shared" si="2"/>
        <v>DOWN</v>
      </c>
      <c r="N61">
        <v>24.549352401955389</v>
      </c>
      <c r="O61" t="str">
        <f t="shared" si="3"/>
        <v>DOWN</v>
      </c>
      <c r="P61" t="str">
        <f t="shared" si="4"/>
        <v>DOWN</v>
      </c>
      <c r="Q61">
        <f t="shared" si="5"/>
        <v>0.65000000000000568</v>
      </c>
      <c r="R61">
        <f t="shared" si="6"/>
        <v>2.9500000000000171</v>
      </c>
      <c r="S61">
        <f t="shared" si="7"/>
        <v>0.22033898305084812</v>
      </c>
      <c r="T61" t="str">
        <f t="shared" si="8"/>
        <v>No Indication</v>
      </c>
      <c r="U61" t="str">
        <f t="shared" si="9"/>
        <v>No T+M+I</v>
      </c>
      <c r="V61">
        <v>187.0096037865614</v>
      </c>
      <c r="W61">
        <v>188.52232725023833</v>
      </c>
      <c r="X61">
        <f t="shared" si="10"/>
        <v>-1.5127234636769344</v>
      </c>
      <c r="Y61">
        <v>-1.6492656048852576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185.9</v>
      </c>
      <c r="D62">
        <v>191.8</v>
      </c>
      <c r="E62">
        <v>185.6</v>
      </c>
      <c r="F62">
        <v>186</v>
      </c>
      <c r="G62">
        <f>_xll.TA_TYPPRICE(D62,E62,F62)</f>
        <v>187.79999999999998</v>
      </c>
      <c r="H62">
        <v>187.10555550760955</v>
      </c>
      <c r="I62" t="str">
        <f t="shared" si="0"/>
        <v>DOWN</v>
      </c>
      <c r="J62">
        <v>190.1530469831892</v>
      </c>
      <c r="K62">
        <v>185.82860662964947</v>
      </c>
      <c r="L62" t="str">
        <f t="shared" si="1"/>
        <v>No Confirmation</v>
      </c>
      <c r="M62" t="str">
        <f t="shared" si="2"/>
        <v>No Trend</v>
      </c>
      <c r="N62">
        <v>41.570455187855231</v>
      </c>
      <c r="O62" t="str">
        <f t="shared" si="3"/>
        <v>No Momentum</v>
      </c>
      <c r="P62" t="str">
        <f t="shared" si="4"/>
        <v>No Trend + Momentum</v>
      </c>
      <c r="Q62">
        <f t="shared" si="5"/>
        <v>0.40000000000000568</v>
      </c>
      <c r="R62">
        <f t="shared" si="6"/>
        <v>6.2000000000000171</v>
      </c>
      <c r="S62">
        <f t="shared" si="7"/>
        <v>6.4516129032258798E-2</v>
      </c>
      <c r="T62" t="str">
        <f t="shared" si="8"/>
        <v>DOWN</v>
      </c>
      <c r="U62" t="str">
        <f t="shared" si="9"/>
        <v>No T+M+I</v>
      </c>
      <c r="V62">
        <v>186.85428012709042</v>
      </c>
      <c r="W62">
        <v>188.33548819466512</v>
      </c>
      <c r="X62">
        <f t="shared" si="10"/>
        <v>-1.4812080675746984</v>
      </c>
      <c r="Y62">
        <v>-1.6156540974231457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187.8</v>
      </c>
      <c r="D63">
        <v>188.85</v>
      </c>
      <c r="E63">
        <v>183</v>
      </c>
      <c r="F63">
        <v>184</v>
      </c>
      <c r="G63">
        <f>_xll.TA_TYPPRICE(D63,E63,F63)</f>
        <v>185.28333333333333</v>
      </c>
      <c r="H63">
        <v>186.19444442047143</v>
      </c>
      <c r="I63" t="str">
        <f t="shared" si="0"/>
        <v>DOWN</v>
      </c>
      <c r="J63">
        <v>189.86348098692494</v>
      </c>
      <c r="K63">
        <v>185.20002737861626</v>
      </c>
      <c r="L63" t="str">
        <f t="shared" si="1"/>
        <v>DOWN</v>
      </c>
      <c r="M63" t="str">
        <f t="shared" si="2"/>
        <v>DOWN</v>
      </c>
      <c r="N63">
        <v>26.579892135231631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5.8499999999999943</v>
      </c>
      <c r="S63">
        <f t="shared" si="7"/>
        <v>0.17094017094017111</v>
      </c>
      <c r="T63" t="str">
        <f t="shared" si="8"/>
        <v>DOWN</v>
      </c>
      <c r="U63" t="str">
        <f t="shared" si="9"/>
        <v>DOWN</v>
      </c>
      <c r="V63">
        <v>186.41516010753804</v>
      </c>
      <c r="W63">
        <v>188.01434092098623</v>
      </c>
      <c r="X63">
        <f t="shared" si="10"/>
        <v>-1.5991808134481857</v>
      </c>
      <c r="Y63">
        <v>-1.6123594406281536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184</v>
      </c>
      <c r="D64">
        <v>186.7</v>
      </c>
      <c r="E64">
        <v>183</v>
      </c>
      <c r="F64">
        <v>183.6</v>
      </c>
      <c r="G64">
        <f>_xll.TA_TYPPRICE(D64,E64,F64)</f>
        <v>184.43333333333331</v>
      </c>
      <c r="H64">
        <v>185.31388887690235</v>
      </c>
      <c r="I64" t="str">
        <f t="shared" si="0"/>
        <v>DOWN</v>
      </c>
      <c r="J64">
        <v>189.16048521205272</v>
      </c>
      <c r="K64">
        <v>184.71113240559043</v>
      </c>
      <c r="L64" t="str">
        <f t="shared" si="1"/>
        <v>DOWN</v>
      </c>
      <c r="M64" t="str">
        <f t="shared" si="2"/>
        <v>DOWN</v>
      </c>
      <c r="N64">
        <v>24.381832283953617</v>
      </c>
      <c r="O64" t="str">
        <f t="shared" si="3"/>
        <v>DOWN</v>
      </c>
      <c r="P64" t="str">
        <f t="shared" si="4"/>
        <v>DOWN</v>
      </c>
      <c r="Q64">
        <f t="shared" si="5"/>
        <v>0.59999999999999432</v>
      </c>
      <c r="R64">
        <f t="shared" si="6"/>
        <v>3.6999999999999886</v>
      </c>
      <c r="S64">
        <f t="shared" si="7"/>
        <v>0.16216216216216112</v>
      </c>
      <c r="T64" t="str">
        <f t="shared" si="8"/>
        <v>DOWN</v>
      </c>
      <c r="U64" t="str">
        <f t="shared" si="9"/>
        <v>DOWN</v>
      </c>
      <c r="V64">
        <v>185.98205855253218</v>
      </c>
      <c r="W64">
        <v>187.68735270461687</v>
      </c>
      <c r="X64">
        <f t="shared" si="10"/>
        <v>-1.70529415208469</v>
      </c>
      <c r="Y64">
        <v>-1.6309463829194608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184.65</v>
      </c>
      <c r="D65">
        <v>187.5</v>
      </c>
      <c r="E65">
        <v>184.15</v>
      </c>
      <c r="F65">
        <v>184.65</v>
      </c>
      <c r="G65">
        <f>_xll.TA_TYPPRICE(D65,E65,F65)</f>
        <v>185.43333333333331</v>
      </c>
      <c r="H65">
        <v>185.37361110511785</v>
      </c>
      <c r="I65" t="str">
        <f t="shared" si="0"/>
        <v>DOWN</v>
      </c>
      <c r="J65">
        <v>188.79148849826322</v>
      </c>
      <c r="K65">
        <v>184.58643631545922</v>
      </c>
      <c r="L65" t="str">
        <f t="shared" si="1"/>
        <v>No Confirmation</v>
      </c>
      <c r="M65" t="str">
        <f t="shared" si="2"/>
        <v>No Trend</v>
      </c>
      <c r="N65">
        <v>40.52123804760285</v>
      </c>
      <c r="O65" t="str">
        <f t="shared" si="3"/>
        <v>No Momentum</v>
      </c>
      <c r="P65" t="str">
        <f t="shared" si="4"/>
        <v>No Trend + Momentum</v>
      </c>
      <c r="Q65">
        <f t="shared" si="5"/>
        <v>0.5</v>
      </c>
      <c r="R65">
        <f t="shared" si="6"/>
        <v>3.3499999999999943</v>
      </c>
      <c r="S65">
        <f t="shared" si="7"/>
        <v>0.14925373134328385</v>
      </c>
      <c r="T65" t="str">
        <f t="shared" si="8"/>
        <v>DOWN</v>
      </c>
      <c r="U65" t="str">
        <f t="shared" si="9"/>
        <v>No T+M+I</v>
      </c>
      <c r="V65">
        <v>185.77712646752724</v>
      </c>
      <c r="W65">
        <v>187.46236361538598</v>
      </c>
      <c r="X65">
        <f t="shared" si="10"/>
        <v>-1.6852371478587429</v>
      </c>
      <c r="Y65">
        <v>-1.6418045359073172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185.5</v>
      </c>
      <c r="D66">
        <v>188</v>
      </c>
      <c r="E66">
        <v>184.75</v>
      </c>
      <c r="F66">
        <v>185.35</v>
      </c>
      <c r="G66">
        <f>_xll.TA_TYPPRICE(D66,E66,F66)</f>
        <v>186.03333333333333</v>
      </c>
      <c r="H66">
        <v>185.7034722192256</v>
      </c>
      <c r="I66" t="str">
        <f t="shared" si="0"/>
        <v>DOWN</v>
      </c>
      <c r="J66">
        <v>188.61560216531583</v>
      </c>
      <c r="K66">
        <v>184.62278380091274</v>
      </c>
      <c r="L66" t="str">
        <f t="shared" si="1"/>
        <v>No Confirmation</v>
      </c>
      <c r="M66" t="str">
        <f t="shared" si="2"/>
        <v>No Trend</v>
      </c>
      <c r="N66">
        <v>49.502722259916219</v>
      </c>
      <c r="O66" t="str">
        <f t="shared" si="3"/>
        <v>No Momentum</v>
      </c>
      <c r="P66" t="str">
        <f t="shared" si="4"/>
        <v>No Trend + Momentum</v>
      </c>
      <c r="Q66">
        <f t="shared" si="5"/>
        <v>0.59999999999999432</v>
      </c>
      <c r="R66">
        <f t="shared" si="6"/>
        <v>3.25</v>
      </c>
      <c r="S66">
        <f t="shared" si="7"/>
        <v>0.18461538461538288</v>
      </c>
      <c r="T66" t="str">
        <f t="shared" si="8"/>
        <v>DOWN</v>
      </c>
      <c r="U66" t="str">
        <f t="shared" si="9"/>
        <v>No T+M+I</v>
      </c>
      <c r="V66">
        <v>185.71141470329229</v>
      </c>
      <c r="W66">
        <v>187.30589223646851</v>
      </c>
      <c r="X66">
        <f t="shared" si="10"/>
        <v>-1.5944775331762173</v>
      </c>
      <c r="Y66">
        <v>-1.6323391353610972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185.9</v>
      </c>
      <c r="D67">
        <v>186.1</v>
      </c>
      <c r="E67">
        <v>181.6</v>
      </c>
      <c r="F67">
        <v>181.6</v>
      </c>
      <c r="G67">
        <f>_xll.TA_TYPPRICE(D67,E67,F67)</f>
        <v>183.1</v>
      </c>
      <c r="H67">
        <v>184.40173610961278</v>
      </c>
      <c r="I67" t="str">
        <f t="shared" ref="I67:I127" si="20">IF(F67&gt;H67,"UP","DOWN")</f>
        <v>DOWN</v>
      </c>
      <c r="J67">
        <v>188.05657946191232</v>
      </c>
      <c r="K67">
        <v>183.95105406737659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24.613742792144215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</v>
      </c>
      <c r="R67">
        <f t="shared" ref="R67:R127" si="26">D67-E67</f>
        <v>4.5</v>
      </c>
      <c r="S67">
        <f t="shared" ref="S67:S127" si="27">Q67/R67</f>
        <v>0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185.07888936432425</v>
      </c>
      <c r="W67">
        <v>186.88323355228565</v>
      </c>
      <c r="X67">
        <f t="shared" ref="X67:X127" si="30">V67-W67</f>
        <v>-1.8043441879613908</v>
      </c>
      <c r="Y67">
        <v>-1.6667401458811559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182.9</v>
      </c>
      <c r="D68">
        <v>183.25</v>
      </c>
      <c r="E68">
        <v>178.8</v>
      </c>
      <c r="F68">
        <v>180.3</v>
      </c>
      <c r="G68">
        <f>_xll.TA_TYPPRICE(D68,E68,F68)</f>
        <v>180.78333333333333</v>
      </c>
      <c r="H68">
        <v>182.59253472147304</v>
      </c>
      <c r="I68" t="str">
        <f t="shared" si="20"/>
        <v>DOWN</v>
      </c>
      <c r="J68">
        <v>186.98845069259846</v>
      </c>
      <c r="K68">
        <v>182.80637538573734</v>
      </c>
      <c r="L68" t="str">
        <f t="shared" si="21"/>
        <v>DOWN</v>
      </c>
      <c r="M68" t="str">
        <f t="shared" si="22"/>
        <v>DOWN</v>
      </c>
      <c r="N68">
        <v>20.210462289610039</v>
      </c>
      <c r="O68" t="str">
        <f t="shared" si="23"/>
        <v>DOWN</v>
      </c>
      <c r="P68" t="str">
        <f t="shared" si="24"/>
        <v>DOWN</v>
      </c>
      <c r="Q68">
        <f t="shared" si="25"/>
        <v>1.5</v>
      </c>
      <c r="R68">
        <f t="shared" si="26"/>
        <v>4.4499999999999886</v>
      </c>
      <c r="S68">
        <f t="shared" si="27"/>
        <v>0.33707865168539414</v>
      </c>
      <c r="T68" t="str">
        <f t="shared" si="28"/>
        <v>No Indication</v>
      </c>
      <c r="U68" t="str">
        <f t="shared" si="29"/>
        <v>No T+M+I</v>
      </c>
      <c r="V68">
        <v>184.34367561596667</v>
      </c>
      <c r="W68">
        <v>186.39558662248672</v>
      </c>
      <c r="X68">
        <f t="shared" si="30"/>
        <v>-2.0519110065200437</v>
      </c>
      <c r="Y68">
        <v>-1.7437743180089336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179.7</v>
      </c>
      <c r="D69">
        <v>180.3</v>
      </c>
      <c r="E69">
        <v>175.05</v>
      </c>
      <c r="F69">
        <v>176.5</v>
      </c>
      <c r="G69">
        <f>_xll.TA_TYPPRICE(D69,E69,F69)</f>
        <v>177.28333333333333</v>
      </c>
      <c r="H69">
        <v>179.93793402740317</v>
      </c>
      <c r="I69" t="str">
        <f t="shared" si="20"/>
        <v>DOWN</v>
      </c>
      <c r="J69">
        <v>185.50212831646547</v>
      </c>
      <c r="K69">
        <v>181.08273641112905</v>
      </c>
      <c r="L69" t="str">
        <f t="shared" si="21"/>
        <v>DOWN</v>
      </c>
      <c r="M69" t="str">
        <f t="shared" si="22"/>
        <v>DOWN</v>
      </c>
      <c r="N69">
        <v>12.221688075462348</v>
      </c>
      <c r="O69" t="str">
        <f t="shared" si="23"/>
        <v>DOWN</v>
      </c>
      <c r="P69" t="str">
        <f t="shared" si="24"/>
        <v>DOWN</v>
      </c>
      <c r="Q69">
        <f t="shared" si="25"/>
        <v>1.4499999999999886</v>
      </c>
      <c r="R69">
        <f t="shared" si="26"/>
        <v>5.25</v>
      </c>
      <c r="S69">
        <f t="shared" si="27"/>
        <v>0.27619047619047404</v>
      </c>
      <c r="T69" t="str">
        <f t="shared" si="28"/>
        <v>No Indication</v>
      </c>
      <c r="U69" t="str">
        <f t="shared" si="29"/>
        <v>No T+M+I</v>
      </c>
      <c r="V69">
        <v>183.13695629043335</v>
      </c>
      <c r="W69">
        <v>185.66258020600623</v>
      </c>
      <c r="X69">
        <f t="shared" si="30"/>
        <v>-2.5256239155728792</v>
      </c>
      <c r="Y69">
        <v>-1.9001442375217228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177.5</v>
      </c>
      <c r="D70">
        <v>181.2</v>
      </c>
      <c r="E70">
        <v>176.5</v>
      </c>
      <c r="F70">
        <v>178.1</v>
      </c>
      <c r="G70">
        <f>_xll.TA_TYPPRICE(D70,E70,F70)</f>
        <v>178.6</v>
      </c>
      <c r="H70">
        <v>179.26896701370157</v>
      </c>
      <c r="I70" t="str">
        <f t="shared" si="20"/>
        <v>DOWN</v>
      </c>
      <c r="J70">
        <v>184.54609980169536</v>
      </c>
      <c r="K70">
        <v>180.06435054198926</v>
      </c>
      <c r="L70" t="str">
        <f t="shared" si="21"/>
        <v>DOWN</v>
      </c>
      <c r="M70" t="str">
        <f t="shared" si="22"/>
        <v>DOWN</v>
      </c>
      <c r="N70">
        <v>27.338340017239283</v>
      </c>
      <c r="O70" t="str">
        <f t="shared" si="23"/>
        <v>DOWN</v>
      </c>
      <c r="P70" t="str">
        <f t="shared" si="24"/>
        <v>DOWN</v>
      </c>
      <c r="Q70">
        <f t="shared" si="25"/>
        <v>1.5999999999999943</v>
      </c>
      <c r="R70">
        <f t="shared" si="26"/>
        <v>4.6999999999999886</v>
      </c>
      <c r="S70">
        <f t="shared" si="27"/>
        <v>0.34042553191489322</v>
      </c>
      <c r="T70" t="str">
        <f t="shared" si="28"/>
        <v>No Indication</v>
      </c>
      <c r="U70" t="str">
        <f t="shared" si="29"/>
        <v>No T+M+I</v>
      </c>
      <c r="V70">
        <v>182.36203993805898</v>
      </c>
      <c r="W70">
        <v>185.1023890796354</v>
      </c>
      <c r="X70">
        <f t="shared" si="30"/>
        <v>-2.7403491415764165</v>
      </c>
      <c r="Y70">
        <v>-2.0681852183326614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178.85</v>
      </c>
      <c r="D71">
        <v>183.6</v>
      </c>
      <c r="E71">
        <v>174</v>
      </c>
      <c r="F71">
        <v>179.55</v>
      </c>
      <c r="G71">
        <f>_xll.TA_TYPPRICE(D71,E71,F71)</f>
        <v>179.05000000000004</v>
      </c>
      <c r="H71">
        <v>179.15948350685079</v>
      </c>
      <c r="I71" t="str">
        <f t="shared" si="20"/>
        <v>UP</v>
      </c>
      <c r="J71">
        <v>184.33585540131861</v>
      </c>
      <c r="K71">
        <v>178.71671708821387</v>
      </c>
      <c r="L71" t="str">
        <f t="shared" si="21"/>
        <v>No Confirmation</v>
      </c>
      <c r="M71" t="str">
        <f t="shared" si="22"/>
        <v>No Trend</v>
      </c>
      <c r="N71">
        <v>39.199646458676462</v>
      </c>
      <c r="O71" t="str">
        <f t="shared" si="23"/>
        <v>DOWN</v>
      </c>
      <c r="P71" t="str">
        <f t="shared" si="24"/>
        <v>No Trend + Momentum</v>
      </c>
      <c r="Q71">
        <f t="shared" si="25"/>
        <v>5.5500000000000114</v>
      </c>
      <c r="R71">
        <f t="shared" si="26"/>
        <v>9.5999999999999943</v>
      </c>
      <c r="S71">
        <f t="shared" si="27"/>
        <v>0.57812500000000155</v>
      </c>
      <c r="T71" t="str">
        <f t="shared" si="28"/>
        <v>No Indication</v>
      </c>
      <c r="U71" t="str">
        <f t="shared" si="29"/>
        <v>No T+M+I</v>
      </c>
      <c r="V71">
        <v>181.92941840912684</v>
      </c>
      <c r="W71">
        <v>184.69110099966241</v>
      </c>
      <c r="X71">
        <f t="shared" si="30"/>
        <v>-2.7616825905355711</v>
      </c>
      <c r="Y71">
        <v>-2.2068846927732433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177.3</v>
      </c>
      <c r="D72">
        <v>178.9</v>
      </c>
      <c r="E72">
        <v>175.2</v>
      </c>
      <c r="F72">
        <v>175.75</v>
      </c>
      <c r="G72">
        <f>_xll.TA_TYPPRICE(D72,E72,F72)</f>
        <v>176.61666666666667</v>
      </c>
      <c r="H72">
        <v>177.88807508675873</v>
      </c>
      <c r="I72" t="str">
        <f t="shared" si="20"/>
        <v>DOWN</v>
      </c>
      <c r="J72">
        <v>183.12788753435893</v>
      </c>
      <c r="K72">
        <v>177.93522440194411</v>
      </c>
      <c r="L72" t="str">
        <f t="shared" si="21"/>
        <v>DOWN</v>
      </c>
      <c r="M72" t="str">
        <f t="shared" si="22"/>
        <v>DOWN</v>
      </c>
      <c r="N72">
        <v>25.541347301212706</v>
      </c>
      <c r="O72" t="str">
        <f t="shared" si="23"/>
        <v>DOWN</v>
      </c>
      <c r="P72" t="str">
        <f t="shared" si="24"/>
        <v>DOWN</v>
      </c>
      <c r="Q72">
        <f t="shared" si="25"/>
        <v>0.55000000000001137</v>
      </c>
      <c r="R72">
        <f t="shared" si="26"/>
        <v>3.7000000000000171</v>
      </c>
      <c r="S72">
        <f t="shared" si="27"/>
        <v>0.14864864864865104</v>
      </c>
      <c r="T72" t="str">
        <f t="shared" si="28"/>
        <v>DOWN</v>
      </c>
      <c r="U72" t="str">
        <f t="shared" si="29"/>
        <v>DOWN</v>
      </c>
      <c r="V72">
        <v>180.97873865387655</v>
      </c>
      <c r="W72">
        <v>184.02879722190963</v>
      </c>
      <c r="X72">
        <f t="shared" si="30"/>
        <v>-3.0500585680330801</v>
      </c>
      <c r="Y72">
        <v>-2.3755194678252107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178.5</v>
      </c>
      <c r="AE72">
        <f t="shared" si="36"/>
        <v>177.5</v>
      </c>
      <c r="AF72">
        <f t="shared" si="37"/>
        <v>177.05</v>
      </c>
      <c r="AG72">
        <f t="shared" si="38"/>
        <v>176.60000000000002</v>
      </c>
    </row>
    <row r="73" spans="1:33" x14ac:dyDescent="0.25">
      <c r="A73" t="s">
        <v>5</v>
      </c>
      <c r="B73" s="1">
        <v>42957</v>
      </c>
      <c r="C73">
        <v>175</v>
      </c>
      <c r="D73">
        <v>175.6</v>
      </c>
      <c r="E73">
        <v>166.4</v>
      </c>
      <c r="F73">
        <v>169.7</v>
      </c>
      <c r="G73">
        <f>_xll.TA_TYPPRICE(D73,E73,F73)</f>
        <v>170.56666666666666</v>
      </c>
      <c r="H73">
        <v>174.22737087671271</v>
      </c>
      <c r="I73" t="str">
        <f t="shared" si="20"/>
        <v>DOWN</v>
      </c>
      <c r="J73">
        <v>181.45502363783473</v>
      </c>
      <c r="K73">
        <v>175.3718412015121</v>
      </c>
      <c r="L73" t="str">
        <f t="shared" si="21"/>
        <v>DOWN</v>
      </c>
      <c r="M73" t="str">
        <f t="shared" si="22"/>
        <v>DOWN</v>
      </c>
      <c r="N73">
        <v>15.082702315898851</v>
      </c>
      <c r="O73" t="str">
        <f t="shared" si="23"/>
        <v>DOWN</v>
      </c>
      <c r="P73" t="str">
        <f t="shared" si="24"/>
        <v>DOWN</v>
      </c>
      <c r="Q73">
        <f t="shared" si="25"/>
        <v>3.2999999999999829</v>
      </c>
      <c r="R73">
        <f t="shared" si="26"/>
        <v>9.1999999999999886</v>
      </c>
      <c r="S73">
        <f t="shared" si="27"/>
        <v>0.35869565217391164</v>
      </c>
      <c r="T73" t="str">
        <f t="shared" si="28"/>
        <v>No Indication</v>
      </c>
      <c r="U73" t="str">
        <f t="shared" si="29"/>
        <v>No T+M+I</v>
      </c>
      <c r="V73">
        <v>179.2435480917417</v>
      </c>
      <c r="W73">
        <v>182.96740483510152</v>
      </c>
      <c r="X73">
        <f t="shared" si="30"/>
        <v>-3.7238567433598178</v>
      </c>
      <c r="Y73">
        <v>-2.6451869229321323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167</v>
      </c>
      <c r="D74">
        <v>167</v>
      </c>
      <c r="E74">
        <v>161</v>
      </c>
      <c r="F74">
        <v>162.4</v>
      </c>
      <c r="G74">
        <f>_xll.TA_TYPPRICE(D74,E74,F74)</f>
        <v>163.46666666666667</v>
      </c>
      <c r="H74">
        <v>168.8470187716897</v>
      </c>
      <c r="I74" t="str">
        <f t="shared" si="20"/>
        <v>DOWN</v>
      </c>
      <c r="J74">
        <v>178.24279616276036</v>
      </c>
      <c r="K74">
        <v>172.17809871228718</v>
      </c>
      <c r="L74" t="str">
        <f t="shared" si="21"/>
        <v>DOWN</v>
      </c>
      <c r="M74" t="str">
        <f t="shared" si="22"/>
        <v>DOWN</v>
      </c>
      <c r="N74">
        <v>9.3241085876606338</v>
      </c>
      <c r="O74" t="str">
        <f t="shared" si="23"/>
        <v>DOWN</v>
      </c>
      <c r="P74" t="str">
        <f t="shared" si="24"/>
        <v>DOWN</v>
      </c>
      <c r="Q74">
        <f t="shared" si="25"/>
        <v>1.4000000000000057</v>
      </c>
      <c r="R74">
        <f t="shared" si="26"/>
        <v>6</v>
      </c>
      <c r="S74">
        <f t="shared" si="27"/>
        <v>0.23333333333333428</v>
      </c>
      <c r="T74" t="str">
        <f t="shared" si="28"/>
        <v>No Indication</v>
      </c>
      <c r="U74" t="str">
        <f t="shared" si="29"/>
        <v>No T+M+I</v>
      </c>
      <c r="V74">
        <v>176.65223300070451</v>
      </c>
      <c r="W74">
        <v>181.44389336583475</v>
      </c>
      <c r="X74">
        <f t="shared" si="30"/>
        <v>-4.791660365130241</v>
      </c>
      <c r="Y74">
        <v>-3.0744816113717541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166.7</v>
      </c>
      <c r="D75">
        <v>166.7</v>
      </c>
      <c r="E75">
        <v>162.69999999999999</v>
      </c>
      <c r="F75">
        <v>164</v>
      </c>
      <c r="G75">
        <f>_xll.TA_TYPPRICE(D75,E75,F75)</f>
        <v>164.46666666666667</v>
      </c>
      <c r="H75">
        <v>166.6568427191782</v>
      </c>
      <c r="I75" t="str">
        <f t="shared" si="20"/>
        <v>DOWN</v>
      </c>
      <c r="J75">
        <v>175.67773034881361</v>
      </c>
      <c r="K75">
        <v>170.07185455400113</v>
      </c>
      <c r="L75" t="str">
        <f t="shared" si="21"/>
        <v>DOWN</v>
      </c>
      <c r="M75" t="str">
        <f t="shared" si="22"/>
        <v>DOWN</v>
      </c>
      <c r="N75">
        <v>17.910882043959287</v>
      </c>
      <c r="O75" t="str">
        <f t="shared" si="23"/>
        <v>DOWN</v>
      </c>
      <c r="P75" t="str">
        <f t="shared" si="24"/>
        <v>DOWN</v>
      </c>
      <c r="Q75">
        <f t="shared" si="25"/>
        <v>1.3000000000000114</v>
      </c>
      <c r="R75">
        <f t="shared" si="26"/>
        <v>4</v>
      </c>
      <c r="S75">
        <f t="shared" si="27"/>
        <v>0.32500000000000284</v>
      </c>
      <c r="T75" t="str">
        <f t="shared" si="28"/>
        <v>No Indication</v>
      </c>
      <c r="U75" t="str">
        <f t="shared" si="29"/>
        <v>No T+M+I</v>
      </c>
      <c r="V75">
        <v>174.70573561598073</v>
      </c>
      <c r="W75">
        <v>180.15175311651367</v>
      </c>
      <c r="X75">
        <f t="shared" si="30"/>
        <v>-5.4460175005329461</v>
      </c>
      <c r="Y75">
        <v>-3.5487887892039924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164.8</v>
      </c>
      <c r="D76">
        <v>165.4</v>
      </c>
      <c r="E76">
        <v>162.1</v>
      </c>
      <c r="F76">
        <v>163</v>
      </c>
      <c r="G76">
        <f>_xll.TA_TYPPRICE(D76,E76,F76)</f>
        <v>163.5</v>
      </c>
      <c r="H76">
        <v>165.0784213595891</v>
      </c>
      <c r="I76" t="str">
        <f t="shared" si="20"/>
        <v>DOWN</v>
      </c>
      <c r="J76">
        <v>173.39379027129948</v>
      </c>
      <c r="K76">
        <v>168.30033131977865</v>
      </c>
      <c r="L76" t="str">
        <f t="shared" si="21"/>
        <v>DOWN</v>
      </c>
      <c r="M76" t="str">
        <f t="shared" si="22"/>
        <v>DOWN</v>
      </c>
      <c r="N76">
        <v>16.677072782583934</v>
      </c>
      <c r="O76" t="str">
        <f t="shared" si="23"/>
        <v>DOWN</v>
      </c>
      <c r="P76" t="str">
        <f t="shared" si="24"/>
        <v>DOWN</v>
      </c>
      <c r="Q76">
        <f t="shared" si="25"/>
        <v>0.90000000000000568</v>
      </c>
      <c r="R76">
        <f t="shared" si="26"/>
        <v>3.3000000000000114</v>
      </c>
      <c r="S76">
        <f t="shared" si="27"/>
        <v>0.27272727272727348</v>
      </c>
      <c r="T76" t="str">
        <f t="shared" si="28"/>
        <v>No Indication</v>
      </c>
      <c r="U76" t="str">
        <f t="shared" si="29"/>
        <v>No T+M+I</v>
      </c>
      <c r="V76">
        <v>172.90485321352216</v>
      </c>
      <c r="W76">
        <v>178.88125288566081</v>
      </c>
      <c r="X76">
        <f t="shared" si="30"/>
        <v>-5.9763996721386548</v>
      </c>
      <c r="Y76">
        <v>-4.0343109657909251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163.35</v>
      </c>
      <c r="D77">
        <v>188.45</v>
      </c>
      <c r="E77">
        <v>163.25</v>
      </c>
      <c r="F77">
        <v>184</v>
      </c>
      <c r="G77">
        <f>_xll.TA_TYPPRICE(D77,E77,F77)</f>
        <v>178.56666666666669</v>
      </c>
      <c r="H77">
        <v>171.8225440131279</v>
      </c>
      <c r="I77" t="str">
        <f t="shared" si="20"/>
        <v>UP</v>
      </c>
      <c r="J77">
        <v>176.73961465545514</v>
      </c>
      <c r="K77">
        <v>167.17803547093894</v>
      </c>
      <c r="L77" t="str">
        <f t="shared" si="21"/>
        <v>UP</v>
      </c>
      <c r="M77" t="str">
        <f t="shared" si="22"/>
        <v>UP</v>
      </c>
      <c r="N77">
        <v>70.329317471036802</v>
      </c>
      <c r="O77" t="str">
        <f t="shared" si="23"/>
        <v>UP</v>
      </c>
      <c r="P77" t="str">
        <f t="shared" si="24"/>
        <v>UP</v>
      </c>
      <c r="Q77">
        <f t="shared" si="25"/>
        <v>20.75</v>
      </c>
      <c r="R77">
        <f t="shared" si="26"/>
        <v>25.199999999999989</v>
      </c>
      <c r="S77">
        <f t="shared" si="27"/>
        <v>0.82341269841269882</v>
      </c>
      <c r="T77" t="str">
        <f t="shared" si="28"/>
        <v>UP</v>
      </c>
      <c r="U77" t="str">
        <f t="shared" si="29"/>
        <v>UP</v>
      </c>
      <c r="V77">
        <v>174.6117988729803</v>
      </c>
      <c r="W77">
        <v>179.26041933857482</v>
      </c>
      <c r="X77">
        <f t="shared" si="30"/>
        <v>-4.6486204655945187</v>
      </c>
      <c r="Y77">
        <v>-4.1571728657516438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181.95</v>
      </c>
      <c r="D78">
        <v>184.35</v>
      </c>
      <c r="E78">
        <v>176</v>
      </c>
      <c r="F78">
        <v>176.6</v>
      </c>
      <c r="G78">
        <f>_xll.TA_TYPPRICE(D78,E78,F78)</f>
        <v>178.98333333333335</v>
      </c>
      <c r="H78">
        <v>175.40293867323061</v>
      </c>
      <c r="I78" t="str">
        <f t="shared" si="20"/>
        <v>UP</v>
      </c>
      <c r="J78">
        <v>178.43081139868733</v>
      </c>
      <c r="K78">
        <v>169.13847203295251</v>
      </c>
      <c r="L78" t="str">
        <f t="shared" si="21"/>
        <v>No Confirmation</v>
      </c>
      <c r="M78" t="str">
        <f t="shared" si="22"/>
        <v>No Trend</v>
      </c>
      <c r="N78">
        <v>54.789576945254346</v>
      </c>
      <c r="O78" t="str">
        <f t="shared" si="23"/>
        <v>No Momentum</v>
      </c>
      <c r="P78" t="str">
        <f t="shared" si="24"/>
        <v>No Trend + Momentum</v>
      </c>
      <c r="Q78">
        <f t="shared" si="25"/>
        <v>0.59999999999999432</v>
      </c>
      <c r="R78">
        <f t="shared" si="26"/>
        <v>8.3499999999999943</v>
      </c>
      <c r="S78">
        <f t="shared" si="27"/>
        <v>7.1856287425149074E-2</v>
      </c>
      <c r="T78" t="str">
        <f t="shared" si="28"/>
        <v>DOWN</v>
      </c>
      <c r="U78" t="str">
        <f t="shared" si="29"/>
        <v>No T+M+I</v>
      </c>
      <c r="V78">
        <v>174.91767596944487</v>
      </c>
      <c r="W78">
        <v>179.06335123942114</v>
      </c>
      <c r="X78">
        <f t="shared" si="30"/>
        <v>-4.145675269976266</v>
      </c>
      <c r="Y78">
        <v>-4.1548733465965686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178</v>
      </c>
      <c r="D79">
        <v>184.45</v>
      </c>
      <c r="E79">
        <v>175</v>
      </c>
      <c r="F79">
        <v>176.3</v>
      </c>
      <c r="G79">
        <f>_xll.TA_TYPPRICE(D79,E79,F79)</f>
        <v>178.58333333333334</v>
      </c>
      <c r="H79">
        <v>176.99313600328196</v>
      </c>
      <c r="I79" t="str">
        <f t="shared" si="20"/>
        <v>DOWN</v>
      </c>
      <c r="J79">
        <v>179.76840886564568</v>
      </c>
      <c r="K79">
        <v>170.44103380340749</v>
      </c>
      <c r="L79" t="str">
        <f t="shared" si="21"/>
        <v>No Confirmation</v>
      </c>
      <c r="M79" t="str">
        <f t="shared" si="22"/>
        <v>No Trend</v>
      </c>
      <c r="N79">
        <v>54.182883888305881</v>
      </c>
      <c r="O79" t="str">
        <f t="shared" si="23"/>
        <v>No Momentum</v>
      </c>
      <c r="P79" t="str">
        <f t="shared" si="24"/>
        <v>No Trend + Momentum</v>
      </c>
      <c r="Q79">
        <f t="shared" si="25"/>
        <v>1.3000000000000114</v>
      </c>
      <c r="R79">
        <f t="shared" si="26"/>
        <v>9.4499999999999886</v>
      </c>
      <c r="S79">
        <f t="shared" si="27"/>
        <v>0.13756613756613895</v>
      </c>
      <c r="T79" t="str">
        <f t="shared" si="28"/>
        <v>DOWN</v>
      </c>
      <c r="U79" t="str">
        <f t="shared" si="29"/>
        <v>No T+M+I</v>
      </c>
      <c r="V79">
        <v>175.13034120491488</v>
      </c>
      <c r="W79">
        <v>178.85865855501956</v>
      </c>
      <c r="X79">
        <f t="shared" si="30"/>
        <v>-3.7283173501046747</v>
      </c>
      <c r="Y79">
        <v>-4.06956214729819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177.75</v>
      </c>
      <c r="D80">
        <v>179.15</v>
      </c>
      <c r="E80">
        <v>171.5</v>
      </c>
      <c r="F80">
        <v>173</v>
      </c>
      <c r="G80">
        <f>_xll.TA_TYPPRICE(D80,E80,F80)</f>
        <v>174.54999999999998</v>
      </c>
      <c r="H80">
        <v>175.77156800164096</v>
      </c>
      <c r="I80" t="str">
        <f t="shared" si="20"/>
        <v>DOWN</v>
      </c>
      <c r="J80">
        <v>179.63098467327998</v>
      </c>
      <c r="K80">
        <v>170.6763596248725</v>
      </c>
      <c r="L80" t="str">
        <f t="shared" si="21"/>
        <v>No Confirmation</v>
      </c>
      <c r="M80" t="str">
        <f t="shared" si="22"/>
        <v>No Trend</v>
      </c>
      <c r="N80">
        <v>47.023312909591468</v>
      </c>
      <c r="O80" t="str">
        <f t="shared" si="23"/>
        <v>No Momentum</v>
      </c>
      <c r="P80" t="str">
        <f t="shared" si="24"/>
        <v>No Trend + Momentum</v>
      </c>
      <c r="Q80">
        <f t="shared" si="25"/>
        <v>1.5</v>
      </c>
      <c r="R80">
        <f t="shared" si="26"/>
        <v>7.6500000000000057</v>
      </c>
      <c r="S80">
        <f t="shared" si="27"/>
        <v>0.19607843137254888</v>
      </c>
      <c r="T80" t="str">
        <f t="shared" si="28"/>
        <v>DOWN</v>
      </c>
      <c r="U80" t="str">
        <f t="shared" si="29"/>
        <v>No T+M+I</v>
      </c>
      <c r="V80">
        <v>174.80259640415875</v>
      </c>
      <c r="W80">
        <v>178.42468384724035</v>
      </c>
      <c r="X80">
        <f t="shared" si="30"/>
        <v>-3.6220874430815968</v>
      </c>
      <c r="Y80">
        <v>-3.9800672064548714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173</v>
      </c>
      <c r="D81">
        <v>178.65</v>
      </c>
      <c r="E81">
        <v>172.15</v>
      </c>
      <c r="F81">
        <v>173.5</v>
      </c>
      <c r="G81">
        <f>_xll.TA_TYPPRICE(D81,E81,F81)</f>
        <v>174.76666666666665</v>
      </c>
      <c r="H81">
        <v>175.2691173341538</v>
      </c>
      <c r="I81" t="str">
        <f t="shared" si="20"/>
        <v>DOWN</v>
      </c>
      <c r="J81">
        <v>179.41298807921777</v>
      </c>
      <c r="K81">
        <v>171.00383526378974</v>
      </c>
      <c r="L81" t="str">
        <f t="shared" si="21"/>
        <v>No Confirmation</v>
      </c>
      <c r="M81" t="str">
        <f t="shared" si="22"/>
        <v>No Trend</v>
      </c>
      <c r="N81">
        <v>48.316736822908751</v>
      </c>
      <c r="O81" t="str">
        <f t="shared" si="23"/>
        <v>No Momentum</v>
      </c>
      <c r="P81" t="str">
        <f t="shared" si="24"/>
        <v>No Trend + Momentum</v>
      </c>
      <c r="Q81">
        <f t="shared" si="25"/>
        <v>1.3499999999999943</v>
      </c>
      <c r="R81">
        <f t="shared" si="26"/>
        <v>6.5</v>
      </c>
      <c r="S81">
        <f t="shared" si="27"/>
        <v>0.20769230769230682</v>
      </c>
      <c r="T81" t="str">
        <f t="shared" si="28"/>
        <v>No Indication</v>
      </c>
      <c r="U81" t="str">
        <f t="shared" si="29"/>
        <v>No T+M+I</v>
      </c>
      <c r="V81">
        <v>174.60219695736509</v>
      </c>
      <c r="W81">
        <v>178.05989245114847</v>
      </c>
      <c r="X81">
        <f t="shared" si="30"/>
        <v>-3.4576954937833762</v>
      </c>
      <c r="Y81">
        <v>-3.8755928639205726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174.65</v>
      </c>
      <c r="D82">
        <v>178.45</v>
      </c>
      <c r="E82">
        <v>173.4</v>
      </c>
      <c r="F82">
        <v>175.75</v>
      </c>
      <c r="G82">
        <f>_xll.TA_TYPPRICE(D82,E82,F82)</f>
        <v>175.86666666666667</v>
      </c>
      <c r="H82">
        <v>175.56789200041024</v>
      </c>
      <c r="I82" t="str">
        <f t="shared" si="20"/>
        <v>UP</v>
      </c>
      <c r="J82">
        <v>179.19899072828048</v>
      </c>
      <c r="K82">
        <v>171.5363163162809</v>
      </c>
      <c r="L82" t="str">
        <f t="shared" si="21"/>
        <v>No Confirmation</v>
      </c>
      <c r="M82" t="str">
        <f t="shared" si="22"/>
        <v>No Trend</v>
      </c>
      <c r="N82">
        <v>54.557539550086275</v>
      </c>
      <c r="O82" t="str">
        <f t="shared" si="23"/>
        <v>No Momentum</v>
      </c>
      <c r="P82" t="str">
        <f t="shared" si="24"/>
        <v>No Trend + Momentum</v>
      </c>
      <c r="Q82">
        <f t="shared" si="25"/>
        <v>2.3499999999999943</v>
      </c>
      <c r="R82">
        <f t="shared" si="26"/>
        <v>5.0499999999999829</v>
      </c>
      <c r="S82">
        <f t="shared" si="27"/>
        <v>0.46534653465346582</v>
      </c>
      <c r="T82" t="str">
        <f t="shared" si="28"/>
        <v>No Indication</v>
      </c>
      <c r="U82" t="str">
        <f t="shared" si="29"/>
        <v>No T+M+I</v>
      </c>
      <c r="V82">
        <v>174.77878204084737</v>
      </c>
      <c r="W82">
        <v>177.88878930661895</v>
      </c>
      <c r="X82">
        <f t="shared" si="30"/>
        <v>-3.1100072657715714</v>
      </c>
      <c r="Y82">
        <v>-3.7224757442907723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176.7</v>
      </c>
      <c r="D83">
        <v>181.15</v>
      </c>
      <c r="E83">
        <v>176</v>
      </c>
      <c r="F83">
        <v>177.6</v>
      </c>
      <c r="G83">
        <f>_xll.TA_TYPPRICE(D83,E83,F83)</f>
        <v>178.25</v>
      </c>
      <c r="H83">
        <v>176.90894600020511</v>
      </c>
      <c r="I83" t="str">
        <f t="shared" si="20"/>
        <v>UP</v>
      </c>
      <c r="J83">
        <v>179.63254834421815</v>
      </c>
      <c r="K83">
        <v>172.52824602377405</v>
      </c>
      <c r="L83" t="str">
        <f t="shared" si="21"/>
        <v>No Confirmation</v>
      </c>
      <c r="M83" t="str">
        <f t="shared" si="22"/>
        <v>No Trend</v>
      </c>
      <c r="N83">
        <v>59.574545982059711</v>
      </c>
      <c r="O83" t="str">
        <f t="shared" si="23"/>
        <v>No Momentum</v>
      </c>
      <c r="P83" t="str">
        <f t="shared" si="24"/>
        <v>No Trend + Momentum</v>
      </c>
      <c r="Q83">
        <f t="shared" si="25"/>
        <v>1.5999999999999943</v>
      </c>
      <c r="R83">
        <f t="shared" si="26"/>
        <v>5.1500000000000057</v>
      </c>
      <c r="S83">
        <f t="shared" si="27"/>
        <v>0.31067961165048397</v>
      </c>
      <c r="T83" t="str">
        <f t="shared" si="28"/>
        <v>No Indication</v>
      </c>
      <c r="U83" t="str">
        <f t="shared" si="29"/>
        <v>No T+M+I</v>
      </c>
      <c r="V83">
        <v>175.2128155730247</v>
      </c>
      <c r="W83">
        <v>177.86739750612864</v>
      </c>
      <c r="X83">
        <f t="shared" si="30"/>
        <v>-2.6545819331039411</v>
      </c>
      <c r="Y83">
        <v>-3.5088969820534062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176.8</v>
      </c>
      <c r="D84">
        <v>180.15</v>
      </c>
      <c r="E84">
        <v>174.4</v>
      </c>
      <c r="F84">
        <v>175</v>
      </c>
      <c r="G84">
        <f>_xll.TA_TYPPRICE(D84,E84,F84)</f>
        <v>176.51666666666665</v>
      </c>
      <c r="H84">
        <v>176.71280633343588</v>
      </c>
      <c r="I84" t="str">
        <f t="shared" si="20"/>
        <v>DOWN</v>
      </c>
      <c r="J84">
        <v>179.74753760105855</v>
      </c>
      <c r="K84">
        <v>172.94419135182426</v>
      </c>
      <c r="L84" t="str">
        <f t="shared" si="21"/>
        <v>No Confirmation</v>
      </c>
      <c r="M84" t="str">
        <f t="shared" si="22"/>
        <v>No Trend</v>
      </c>
      <c r="N84">
        <v>49.89693199133248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0.59999999999999432</v>
      </c>
      <c r="R84">
        <f t="shared" si="26"/>
        <v>5.75</v>
      </c>
      <c r="S84">
        <f t="shared" si="27"/>
        <v>0.10434782608695553</v>
      </c>
      <c r="T84" t="str">
        <f t="shared" si="28"/>
        <v>DOWN</v>
      </c>
      <c r="U84" t="str">
        <f t="shared" si="29"/>
        <v>No T+M+I</v>
      </c>
      <c r="V84">
        <v>175.18007471563629</v>
      </c>
      <c r="W84">
        <v>177.65499769085986</v>
      </c>
      <c r="X84">
        <f t="shared" si="30"/>
        <v>-2.4749229752235635</v>
      </c>
      <c r="Y84">
        <v>-3.3021021806874375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176</v>
      </c>
      <c r="D85">
        <v>180.45</v>
      </c>
      <c r="E85">
        <v>176</v>
      </c>
      <c r="F85">
        <v>177.2</v>
      </c>
      <c r="G85">
        <f>_xll.TA_TYPPRICE(D85,E85,F85)</f>
        <v>177.88333333333333</v>
      </c>
      <c r="H85">
        <v>177.2980698333846</v>
      </c>
      <c r="I85" t="str">
        <f t="shared" si="20"/>
        <v>DOWN</v>
      </c>
      <c r="J85">
        <v>179.90364035637887</v>
      </c>
      <c r="K85">
        <v>173.62325994030775</v>
      </c>
      <c r="L85" t="str">
        <f t="shared" si="21"/>
        <v>No Confirmation</v>
      </c>
      <c r="M85" t="str">
        <f t="shared" si="22"/>
        <v>No Trend</v>
      </c>
      <c r="N85">
        <v>57.24327688310381</v>
      </c>
      <c r="O85" t="str">
        <f t="shared" si="23"/>
        <v>No Momentum</v>
      </c>
      <c r="P85" t="str">
        <f t="shared" si="24"/>
        <v>No Trend + Momentum</v>
      </c>
      <c r="Q85">
        <f t="shared" si="25"/>
        <v>1.1999999999999886</v>
      </c>
      <c r="R85">
        <f t="shared" si="26"/>
        <v>4.4499999999999886</v>
      </c>
      <c r="S85">
        <f t="shared" si="27"/>
        <v>0.26966292134831277</v>
      </c>
      <c r="T85" t="str">
        <f t="shared" si="28"/>
        <v>No Indication</v>
      </c>
      <c r="U85" t="str">
        <f t="shared" si="29"/>
        <v>No T+M+I</v>
      </c>
      <c r="V85">
        <v>175.49083245169226</v>
      </c>
      <c r="W85">
        <v>177.62129415820357</v>
      </c>
      <c r="X85">
        <f t="shared" si="30"/>
        <v>-2.1304617065113121</v>
      </c>
      <c r="Y85">
        <v>-3.0677740858522125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177.3</v>
      </c>
      <c r="D86">
        <v>179.85</v>
      </c>
      <c r="E86">
        <v>176.5</v>
      </c>
      <c r="F86">
        <v>176.8</v>
      </c>
      <c r="G86">
        <f>_xll.TA_TYPPRICE(D86,E86,F86)</f>
        <v>177.7166666666667</v>
      </c>
      <c r="H86">
        <v>177.50736825002565</v>
      </c>
      <c r="I86" t="str">
        <f t="shared" si="20"/>
        <v>DOWN</v>
      </c>
      <c r="J86">
        <v>179.89172027718357</v>
      </c>
      <c r="K86">
        <v>174.26253550912824</v>
      </c>
      <c r="L86" t="str">
        <f t="shared" si="21"/>
        <v>No Confirmation</v>
      </c>
      <c r="M86" t="str">
        <f t="shared" si="22"/>
        <v>No Trend</v>
      </c>
      <c r="N86">
        <v>55.397231481603868</v>
      </c>
      <c r="O86" t="str">
        <f t="shared" si="23"/>
        <v>No Momentum</v>
      </c>
      <c r="P86" t="str">
        <f t="shared" si="24"/>
        <v>No Trend + Momentum</v>
      </c>
      <c r="Q86">
        <f t="shared" si="25"/>
        <v>0.30000000000001137</v>
      </c>
      <c r="R86">
        <f t="shared" si="26"/>
        <v>3.3499999999999943</v>
      </c>
      <c r="S86">
        <f t="shared" si="27"/>
        <v>8.9552238805973697E-2</v>
      </c>
      <c r="T86" t="str">
        <f t="shared" si="28"/>
        <v>DOWN</v>
      </c>
      <c r="U86" t="str">
        <f t="shared" si="29"/>
        <v>No T+M+I</v>
      </c>
      <c r="V86">
        <v>175.69224284373959</v>
      </c>
      <c r="W86">
        <v>177.56045755389221</v>
      </c>
      <c r="X86">
        <f t="shared" si="30"/>
        <v>-1.8682147101526141</v>
      </c>
      <c r="Y86">
        <v>-2.8278622107122926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178.7</v>
      </c>
      <c r="D87">
        <v>181.8</v>
      </c>
      <c r="E87">
        <v>177.2</v>
      </c>
      <c r="F87">
        <v>178.35</v>
      </c>
      <c r="G87">
        <f>_xll.TA_TYPPRICE(D87,E87,F87)</f>
        <v>179.11666666666667</v>
      </c>
      <c r="H87">
        <v>178.31201745834616</v>
      </c>
      <c r="I87" t="str">
        <f t="shared" si="20"/>
        <v>UP</v>
      </c>
      <c r="J87">
        <v>180.31578243780945</v>
      </c>
      <c r="K87">
        <v>174.91530539598864</v>
      </c>
      <c r="L87" t="str">
        <f t="shared" si="21"/>
        <v>No Confirmation</v>
      </c>
      <c r="M87" t="str">
        <f t="shared" si="22"/>
        <v>No Trend</v>
      </c>
      <c r="N87">
        <v>61.423187420458468</v>
      </c>
      <c r="O87" t="str">
        <f t="shared" si="23"/>
        <v>UP</v>
      </c>
      <c r="P87" t="str">
        <f t="shared" si="24"/>
        <v>No Trend + Momentum</v>
      </c>
      <c r="Q87">
        <f t="shared" si="25"/>
        <v>1.1500000000000057</v>
      </c>
      <c r="R87">
        <f t="shared" si="26"/>
        <v>4.6000000000000227</v>
      </c>
      <c r="S87">
        <f t="shared" si="27"/>
        <v>0.25</v>
      </c>
      <c r="T87" t="str">
        <f t="shared" si="28"/>
        <v>No Indication</v>
      </c>
      <c r="U87" t="str">
        <f t="shared" si="29"/>
        <v>No T+M+I</v>
      </c>
      <c r="V87">
        <v>176.10112856008735</v>
      </c>
      <c r="W87">
        <v>177.61894217952982</v>
      </c>
      <c r="X87">
        <f t="shared" si="30"/>
        <v>-1.5178136194424781</v>
      </c>
      <c r="Y87">
        <v>-2.5658524924583297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178.7</v>
      </c>
      <c r="D88">
        <v>182.6</v>
      </c>
      <c r="E88">
        <v>177.2</v>
      </c>
      <c r="F88">
        <v>178.1</v>
      </c>
      <c r="G88">
        <f>_xll.TA_TYPPRICE(D88,E88,F88)</f>
        <v>179.29999999999998</v>
      </c>
      <c r="H88">
        <v>178.80600872917307</v>
      </c>
      <c r="I88" t="str">
        <f t="shared" si="20"/>
        <v>DOWN</v>
      </c>
      <c r="J88">
        <v>180.82338634051845</v>
      </c>
      <c r="K88">
        <v>175.42301530799116</v>
      </c>
      <c r="L88" t="str">
        <f t="shared" si="21"/>
        <v>No Confirmation</v>
      </c>
      <c r="M88" t="str">
        <f t="shared" si="22"/>
        <v>No Trend</v>
      </c>
      <c r="N88">
        <v>59.794478257581275</v>
      </c>
      <c r="O88" t="str">
        <f t="shared" si="23"/>
        <v>No Momentum</v>
      </c>
      <c r="P88" t="str">
        <f t="shared" si="24"/>
        <v>No Trend + Momentum</v>
      </c>
      <c r="Q88">
        <f t="shared" si="25"/>
        <v>0.90000000000000568</v>
      </c>
      <c r="R88">
        <f t="shared" si="26"/>
        <v>5.4000000000000057</v>
      </c>
      <c r="S88">
        <f t="shared" si="27"/>
        <v>0.16666666666666755</v>
      </c>
      <c r="T88" t="str">
        <f t="shared" si="28"/>
        <v>DOWN</v>
      </c>
      <c r="U88" t="str">
        <f t="shared" si="29"/>
        <v>No T+M+I</v>
      </c>
      <c r="V88">
        <v>176.40864724315082</v>
      </c>
      <c r="W88">
        <v>177.65457609215724</v>
      </c>
      <c r="X88">
        <f t="shared" si="30"/>
        <v>-1.2459288490064182</v>
      </c>
      <c r="Y88">
        <v>-2.3018677637679472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179.35</v>
      </c>
      <c r="D89">
        <v>183.5</v>
      </c>
      <c r="E89">
        <v>178.25</v>
      </c>
      <c r="F89">
        <v>179.85</v>
      </c>
      <c r="G89">
        <f>_xll.TA_TYPPRICE(D89,E89,F89)</f>
        <v>180.53333333333333</v>
      </c>
      <c r="H89">
        <v>179.66967103125319</v>
      </c>
      <c r="I89" t="str">
        <f t="shared" si="20"/>
        <v>UP</v>
      </c>
      <c r="J89">
        <v>181.4181893759588</v>
      </c>
      <c r="K89">
        <v>176.05123412843759</v>
      </c>
      <c r="L89" t="str">
        <f t="shared" si="21"/>
        <v>No Confirmation</v>
      </c>
      <c r="M89" t="str">
        <f t="shared" si="22"/>
        <v>No Trend</v>
      </c>
      <c r="N89">
        <v>67.366090263612037</v>
      </c>
      <c r="O89" t="str">
        <f t="shared" si="23"/>
        <v>UP</v>
      </c>
      <c r="P89" t="str">
        <f t="shared" si="24"/>
        <v>No Trend + Momentum</v>
      </c>
      <c r="Q89">
        <f t="shared" si="25"/>
        <v>1.5999999999999943</v>
      </c>
      <c r="R89">
        <f t="shared" si="26"/>
        <v>5.25</v>
      </c>
      <c r="S89">
        <f t="shared" si="27"/>
        <v>0.30476190476190368</v>
      </c>
      <c r="T89" t="str">
        <f t="shared" si="28"/>
        <v>No Indication</v>
      </c>
      <c r="U89" t="str">
        <f t="shared" si="29"/>
        <v>No T+M+I</v>
      </c>
      <c r="V89">
        <v>176.93808612881992</v>
      </c>
      <c r="W89">
        <v>177.81720008533077</v>
      </c>
      <c r="X89">
        <f t="shared" si="30"/>
        <v>-0.87911395651084945</v>
      </c>
      <c r="Y89">
        <v>-2.0173170023165277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179.5</v>
      </c>
      <c r="D90">
        <v>184.75</v>
      </c>
      <c r="E90">
        <v>178.5</v>
      </c>
      <c r="F90">
        <v>181.95</v>
      </c>
      <c r="G90">
        <f>_xll.TA_TYPPRICE(D90,E90,F90)</f>
        <v>181.73333333333335</v>
      </c>
      <c r="H90">
        <v>180.70150218229327</v>
      </c>
      <c r="I90" t="str">
        <f t="shared" si="20"/>
        <v>UP</v>
      </c>
      <c r="J90">
        <v>182.15859173685683</v>
      </c>
      <c r="K90">
        <v>176.59540432211813</v>
      </c>
      <c r="L90" t="str">
        <f t="shared" si="21"/>
        <v>No Confirmation</v>
      </c>
      <c r="M90" t="str">
        <f t="shared" si="22"/>
        <v>No Trend</v>
      </c>
      <c r="N90">
        <v>74.554139586092887</v>
      </c>
      <c r="O90" t="str">
        <f t="shared" si="23"/>
        <v>UP</v>
      </c>
      <c r="P90" t="str">
        <f t="shared" si="24"/>
        <v>No Trend + Momentum</v>
      </c>
      <c r="Q90">
        <f t="shared" si="25"/>
        <v>3.4499999999999886</v>
      </c>
      <c r="R90">
        <f t="shared" si="26"/>
        <v>6.25</v>
      </c>
      <c r="S90">
        <f t="shared" si="27"/>
        <v>0.55199999999999816</v>
      </c>
      <c r="T90" t="str">
        <f t="shared" si="28"/>
        <v>No Indication</v>
      </c>
      <c r="U90" t="str">
        <f t="shared" si="29"/>
        <v>No T+M+I</v>
      </c>
      <c r="V90">
        <v>177.70914980130917</v>
      </c>
      <c r="W90">
        <v>178.1233334123433</v>
      </c>
      <c r="X90">
        <f t="shared" si="30"/>
        <v>-0.41418361103413304</v>
      </c>
      <c r="Y90">
        <v>-1.6966903240600488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183</v>
      </c>
      <c r="D91">
        <v>186.45</v>
      </c>
      <c r="E91">
        <v>180.6</v>
      </c>
      <c r="F91">
        <v>180.95</v>
      </c>
      <c r="G91">
        <f>_xll.TA_TYPPRICE(D91,E91,F91)</f>
        <v>182.66666666666666</v>
      </c>
      <c r="H91">
        <v>181.68408442447998</v>
      </c>
      <c r="I91" t="str">
        <f t="shared" si="20"/>
        <v>DOWN</v>
      </c>
      <c r="J91">
        <v>183.11223801755531</v>
      </c>
      <c r="K91">
        <v>177.48531447275855</v>
      </c>
      <c r="L91" t="str">
        <f t="shared" si="21"/>
        <v>No Confirmation</v>
      </c>
      <c r="M91" t="str">
        <f t="shared" si="22"/>
        <v>No Trend</v>
      </c>
      <c r="N91">
        <v>65.912424465750647</v>
      </c>
      <c r="O91" t="str">
        <f t="shared" si="23"/>
        <v>UP</v>
      </c>
      <c r="P91" t="str">
        <f t="shared" si="24"/>
        <v>No Trend + Momentum</v>
      </c>
      <c r="Q91">
        <f t="shared" si="25"/>
        <v>0.34999999999999432</v>
      </c>
      <c r="R91">
        <f t="shared" si="26"/>
        <v>5.8499999999999943</v>
      </c>
      <c r="S91">
        <f t="shared" si="27"/>
        <v>5.9829059829058916E-2</v>
      </c>
      <c r="T91" t="str">
        <f t="shared" si="28"/>
        <v>DOWN</v>
      </c>
      <c r="U91" t="str">
        <f t="shared" si="29"/>
        <v>No T+M+I</v>
      </c>
      <c r="V91">
        <v>178.20774213956929</v>
      </c>
      <c r="W91">
        <v>178.33271612254009</v>
      </c>
      <c r="X91">
        <f t="shared" si="30"/>
        <v>-0.12497398297080053</v>
      </c>
      <c r="Y91">
        <v>-1.3823470558421991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182.15</v>
      </c>
      <c r="D92">
        <v>183.4</v>
      </c>
      <c r="E92">
        <v>177.5</v>
      </c>
      <c r="F92">
        <v>177.9</v>
      </c>
      <c r="G92">
        <f>_xll.TA_TYPPRICE(D92,E92,F92)</f>
        <v>179.6</v>
      </c>
      <c r="H92">
        <v>180.64204221223997</v>
      </c>
      <c r="I92" t="str">
        <f t="shared" si="20"/>
        <v>DOWN</v>
      </c>
      <c r="J92">
        <v>183.17618512476525</v>
      </c>
      <c r="K92">
        <v>177.48857792325666</v>
      </c>
      <c r="L92" t="str">
        <f t="shared" si="21"/>
        <v>No Confirmation</v>
      </c>
      <c r="M92" t="str">
        <f t="shared" si="22"/>
        <v>No Trend</v>
      </c>
      <c r="N92">
        <v>45.711749576371446</v>
      </c>
      <c r="O92" t="str">
        <f t="shared" si="23"/>
        <v>No Momentum</v>
      </c>
      <c r="P92" t="str">
        <f t="shared" si="24"/>
        <v>No Trend + Momentum</v>
      </c>
      <c r="Q92">
        <f t="shared" si="25"/>
        <v>0.40000000000000568</v>
      </c>
      <c r="R92">
        <f t="shared" si="26"/>
        <v>5.9000000000000057</v>
      </c>
      <c r="S92">
        <f t="shared" si="27"/>
        <v>6.7796610169492427E-2</v>
      </c>
      <c r="T92" t="str">
        <f t="shared" si="28"/>
        <v>DOWN</v>
      </c>
      <c r="U92" t="str">
        <f t="shared" si="29"/>
        <v>No T+M+I</v>
      </c>
      <c r="V92">
        <v>178.16039719502018</v>
      </c>
      <c r="W92">
        <v>178.30066307642602</v>
      </c>
      <c r="X92">
        <f t="shared" si="30"/>
        <v>-0.1402658814058384</v>
      </c>
      <c r="Y92">
        <v>-1.133930820954927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179.6</v>
      </c>
      <c r="D93">
        <v>182.9</v>
      </c>
      <c r="E93">
        <v>178.1</v>
      </c>
      <c r="F93">
        <v>178.35</v>
      </c>
      <c r="G93">
        <f>_xll.TA_TYPPRICE(D93,E93,F93)</f>
        <v>179.78333333333333</v>
      </c>
      <c r="H93">
        <v>180.21268777278664</v>
      </c>
      <c r="I93" t="str">
        <f t="shared" si="20"/>
        <v>DOWN</v>
      </c>
      <c r="J93">
        <v>183.1148106525952</v>
      </c>
      <c r="K93">
        <v>177.62444949586629</v>
      </c>
      <c r="L93" t="str">
        <f t="shared" si="21"/>
        <v>No Confirmation</v>
      </c>
      <c r="M93" t="str">
        <f t="shared" si="22"/>
        <v>No Trend</v>
      </c>
      <c r="N93">
        <v>48.616095751905874</v>
      </c>
      <c r="O93" t="str">
        <f t="shared" si="23"/>
        <v>No Momentum</v>
      </c>
      <c r="P93" t="str">
        <f t="shared" si="24"/>
        <v>No Trend + Momentum</v>
      </c>
      <c r="Q93">
        <f t="shared" si="25"/>
        <v>0.25</v>
      </c>
      <c r="R93">
        <f t="shared" si="26"/>
        <v>4.8000000000000114</v>
      </c>
      <c r="S93">
        <f t="shared" si="27"/>
        <v>5.2083333333333211E-2</v>
      </c>
      <c r="T93" t="str">
        <f t="shared" si="28"/>
        <v>DOWN</v>
      </c>
      <c r="U93" t="str">
        <f t="shared" si="29"/>
        <v>No T+M+I</v>
      </c>
      <c r="V93">
        <v>178.18956685732476</v>
      </c>
      <c r="W93">
        <v>178.30431766335744</v>
      </c>
      <c r="X93">
        <f t="shared" si="30"/>
        <v>-0.11475080603267429</v>
      </c>
      <c r="Y93">
        <v>-0.93009481797047644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180</v>
      </c>
      <c r="D94">
        <v>182.4</v>
      </c>
      <c r="E94">
        <v>178.35</v>
      </c>
      <c r="F94">
        <v>178.9</v>
      </c>
      <c r="G94">
        <f>_xll.TA_TYPPRICE(D94,E94,F94)</f>
        <v>179.88333333333333</v>
      </c>
      <c r="H94">
        <v>180.04801055305998</v>
      </c>
      <c r="I94" t="str">
        <f t="shared" si="20"/>
        <v>DOWN</v>
      </c>
      <c r="J94">
        <v>182.95596384090737</v>
      </c>
      <c r="K94">
        <v>177.78568294122934</v>
      </c>
      <c r="L94" t="str">
        <f t="shared" si="21"/>
        <v>No Confirmation</v>
      </c>
      <c r="M94" t="str">
        <f t="shared" si="22"/>
        <v>No Trend</v>
      </c>
      <c r="N94">
        <v>52.498576800777606</v>
      </c>
      <c r="O94" t="str">
        <f t="shared" si="23"/>
        <v>No Momentum</v>
      </c>
      <c r="P94" t="str">
        <f t="shared" si="24"/>
        <v>No Trend + Momentum</v>
      </c>
      <c r="Q94">
        <f t="shared" si="25"/>
        <v>0.55000000000001137</v>
      </c>
      <c r="R94">
        <f t="shared" si="26"/>
        <v>4.0500000000000114</v>
      </c>
      <c r="S94">
        <f t="shared" si="27"/>
        <v>0.1358024691358049</v>
      </c>
      <c r="T94" t="str">
        <f t="shared" si="28"/>
        <v>DOWN</v>
      </c>
      <c r="U94" t="str">
        <f t="shared" si="29"/>
        <v>No T+M+I</v>
      </c>
      <c r="V94">
        <v>178.29886426389018</v>
      </c>
      <c r="W94">
        <v>178.34844228088653</v>
      </c>
      <c r="X94">
        <f t="shared" si="30"/>
        <v>-4.9578016996349561E-2</v>
      </c>
      <c r="Y94">
        <v>-0.75399145777565102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179</v>
      </c>
      <c r="D95">
        <v>182.25</v>
      </c>
      <c r="E95">
        <v>176.75</v>
      </c>
      <c r="F95">
        <v>177.8</v>
      </c>
      <c r="G95">
        <f>_xll.TA_TYPPRICE(D95,E95,F95)</f>
        <v>178.93333333333331</v>
      </c>
      <c r="H95">
        <v>179.49067194319665</v>
      </c>
      <c r="I95" t="str">
        <f t="shared" si="20"/>
        <v>DOWN</v>
      </c>
      <c r="J95">
        <v>182.7990829873724</v>
      </c>
      <c r="K95">
        <v>177.55553117651172</v>
      </c>
      <c r="L95" t="str">
        <f t="shared" si="21"/>
        <v>No Confirmation</v>
      </c>
      <c r="M95" t="str">
        <f t="shared" si="22"/>
        <v>No Trend</v>
      </c>
      <c r="N95">
        <v>44.157425509514546</v>
      </c>
      <c r="O95" t="str">
        <f t="shared" si="23"/>
        <v>No Momentum</v>
      </c>
      <c r="P95" t="str">
        <f t="shared" si="24"/>
        <v>No Trend + Momentum</v>
      </c>
      <c r="Q95">
        <f t="shared" si="25"/>
        <v>1.0500000000000114</v>
      </c>
      <c r="R95">
        <f t="shared" si="26"/>
        <v>5.5</v>
      </c>
      <c r="S95">
        <f t="shared" si="27"/>
        <v>0.19090909090909297</v>
      </c>
      <c r="T95" t="str">
        <f t="shared" si="28"/>
        <v>DOWN</v>
      </c>
      <c r="U95" t="str">
        <f t="shared" si="29"/>
        <v>No T+M+I</v>
      </c>
      <c r="V95">
        <v>178.22211591559937</v>
      </c>
      <c r="W95">
        <v>178.3078169267468</v>
      </c>
      <c r="X95">
        <f t="shared" si="30"/>
        <v>-8.5701011147421013E-2</v>
      </c>
      <c r="Y95">
        <v>-0.62033336845000497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178.1</v>
      </c>
      <c r="D96">
        <v>179.8</v>
      </c>
      <c r="E96">
        <v>175.85</v>
      </c>
      <c r="F96">
        <v>177.5</v>
      </c>
      <c r="G96">
        <f>_xll.TA_TYPPRICE(D96,E96,F96)</f>
        <v>177.71666666666667</v>
      </c>
      <c r="H96">
        <v>178.60366930493166</v>
      </c>
      <c r="I96" t="str">
        <f t="shared" si="20"/>
        <v>DOWN</v>
      </c>
      <c r="J96">
        <v>182.13262010128966</v>
      </c>
      <c r="K96">
        <v>177.17652424839801</v>
      </c>
      <c r="L96" t="str">
        <f t="shared" si="21"/>
        <v>No Confirmation</v>
      </c>
      <c r="M96" t="str">
        <f t="shared" si="22"/>
        <v>No Trend</v>
      </c>
      <c r="N96">
        <v>41.888541521517567</v>
      </c>
      <c r="O96" t="str">
        <f t="shared" si="23"/>
        <v>No Momentum</v>
      </c>
      <c r="P96" t="str">
        <f t="shared" si="24"/>
        <v>No Trend + Momentum</v>
      </c>
      <c r="Q96">
        <f t="shared" si="25"/>
        <v>1.6500000000000057</v>
      </c>
      <c r="R96">
        <f t="shared" si="26"/>
        <v>3.9500000000000171</v>
      </c>
      <c r="S96">
        <f t="shared" si="27"/>
        <v>0.41772151898734139</v>
      </c>
      <c r="T96" t="str">
        <f t="shared" si="28"/>
        <v>No Indication</v>
      </c>
      <c r="U96" t="str">
        <f t="shared" si="29"/>
        <v>No T+M+I</v>
      </c>
      <c r="V96">
        <v>178.11102115935333</v>
      </c>
      <c r="W96">
        <v>178.24797863587665</v>
      </c>
      <c r="X96">
        <f t="shared" si="30"/>
        <v>-0.13695747652332102</v>
      </c>
      <c r="Y96">
        <v>-0.52365819006466818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176.4</v>
      </c>
      <c r="D97">
        <v>182</v>
      </c>
      <c r="E97">
        <v>176.4</v>
      </c>
      <c r="F97">
        <v>178.5</v>
      </c>
      <c r="G97">
        <f>_xll.TA_TYPPRICE(D97,E97,F97)</f>
        <v>178.96666666666667</v>
      </c>
      <c r="H97">
        <v>178.78516798579915</v>
      </c>
      <c r="I97" t="str">
        <f t="shared" si="20"/>
        <v>DOWN</v>
      </c>
      <c r="J97">
        <v>182.10314896766974</v>
      </c>
      <c r="K97">
        <v>177.00396330430956</v>
      </c>
      <c r="L97" t="str">
        <f t="shared" si="21"/>
        <v>No Confirmation</v>
      </c>
      <c r="M97" t="str">
        <f t="shared" si="22"/>
        <v>No Trend</v>
      </c>
      <c r="N97">
        <v>52.135808104088568</v>
      </c>
      <c r="O97" t="str">
        <f t="shared" si="23"/>
        <v>No Momentum</v>
      </c>
      <c r="P97" t="str">
        <f t="shared" si="24"/>
        <v>No Trend + Momentum</v>
      </c>
      <c r="Q97">
        <f t="shared" si="25"/>
        <v>2.0999999999999943</v>
      </c>
      <c r="R97">
        <f t="shared" si="26"/>
        <v>5.5999999999999943</v>
      </c>
      <c r="S97">
        <f t="shared" si="27"/>
        <v>0.37499999999999939</v>
      </c>
      <c r="T97" t="str">
        <f t="shared" si="28"/>
        <v>No Indication</v>
      </c>
      <c r="U97" t="str">
        <f t="shared" si="29"/>
        <v>No T+M+I</v>
      </c>
      <c r="V97">
        <v>178.17086405791434</v>
      </c>
      <c r="W97">
        <v>178.26664688507097</v>
      </c>
      <c r="X97">
        <f t="shared" si="30"/>
        <v>-9.5782827156625672E-2</v>
      </c>
      <c r="Y97">
        <v>-0.43808311748305967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179.8</v>
      </c>
      <c r="D98">
        <v>181</v>
      </c>
      <c r="E98">
        <v>177.35</v>
      </c>
      <c r="F98">
        <v>178</v>
      </c>
      <c r="G98">
        <f>_xll.TA_TYPPRICE(D98,E98,F98)</f>
        <v>178.78333333333333</v>
      </c>
      <c r="H98">
        <v>178.78425065956623</v>
      </c>
      <c r="I98" t="str">
        <f t="shared" si="20"/>
        <v>DOWN</v>
      </c>
      <c r="J98">
        <v>181.85800475263201</v>
      </c>
      <c r="K98">
        <v>177.08086034779632</v>
      </c>
      <c r="L98" t="str">
        <f t="shared" si="21"/>
        <v>No Confirmation</v>
      </c>
      <c r="M98" t="str">
        <f t="shared" si="22"/>
        <v>No Trend</v>
      </c>
      <c r="N98">
        <v>46.960255495301226</v>
      </c>
      <c r="O98" t="str">
        <f t="shared" si="23"/>
        <v>No Momentum</v>
      </c>
      <c r="P98" t="str">
        <f t="shared" si="24"/>
        <v>No Trend + Momentum</v>
      </c>
      <c r="Q98">
        <f t="shared" si="25"/>
        <v>0.65000000000000568</v>
      </c>
      <c r="R98">
        <f t="shared" si="26"/>
        <v>3.6500000000000057</v>
      </c>
      <c r="S98">
        <f t="shared" si="27"/>
        <v>0.17808219178082318</v>
      </c>
      <c r="T98" t="str">
        <f t="shared" si="28"/>
        <v>DOWN</v>
      </c>
      <c r="U98" t="str">
        <f t="shared" si="29"/>
        <v>No T+M+I</v>
      </c>
      <c r="V98">
        <v>178.14457727977367</v>
      </c>
      <c r="W98">
        <v>178.2468952639546</v>
      </c>
      <c r="X98">
        <f t="shared" si="30"/>
        <v>-0.10231798418092808</v>
      </c>
      <c r="Y98">
        <v>-0.37093009082263334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178.8</v>
      </c>
      <c r="D99">
        <v>182.3</v>
      </c>
      <c r="E99">
        <v>178.05</v>
      </c>
      <c r="F99">
        <v>179.75</v>
      </c>
      <c r="G99">
        <f>_xll.TA_TYPPRICE(D99,E99,F99)</f>
        <v>180.03333333333333</v>
      </c>
      <c r="H99">
        <v>179.40879199644979</v>
      </c>
      <c r="I99" t="str">
        <f t="shared" si="20"/>
        <v>UP</v>
      </c>
      <c r="J99">
        <v>181.95622591871378</v>
      </c>
      <c r="K99">
        <v>177.2962247149527</v>
      </c>
      <c r="L99" t="str">
        <f t="shared" si="21"/>
        <v>No Confirmation</v>
      </c>
      <c r="M99" t="str">
        <f t="shared" si="22"/>
        <v>No Trend</v>
      </c>
      <c r="N99">
        <v>63.020694848824036</v>
      </c>
      <c r="O99" t="str">
        <f t="shared" si="23"/>
        <v>UP</v>
      </c>
      <c r="P99" t="str">
        <f t="shared" si="24"/>
        <v>No Trend + Momentum</v>
      </c>
      <c r="Q99">
        <f t="shared" si="25"/>
        <v>1.6999999999999886</v>
      </c>
      <c r="R99">
        <f t="shared" si="26"/>
        <v>4.25</v>
      </c>
      <c r="S99">
        <f t="shared" si="27"/>
        <v>0.3999999999999973</v>
      </c>
      <c r="T99" t="str">
        <f t="shared" si="28"/>
        <v>No Indication</v>
      </c>
      <c r="U99" t="str">
        <f t="shared" si="29"/>
        <v>No T+M+I</v>
      </c>
      <c r="V99">
        <v>178.39156539057771</v>
      </c>
      <c r="W99">
        <v>178.35823635551353</v>
      </c>
      <c r="X99">
        <f t="shared" si="30"/>
        <v>3.3329035064184609E-2</v>
      </c>
      <c r="Y99">
        <v>-0.29007826564526973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180.3</v>
      </c>
      <c r="D100">
        <v>199.7</v>
      </c>
      <c r="E100">
        <v>179.45</v>
      </c>
      <c r="F100">
        <v>188.5</v>
      </c>
      <c r="G100">
        <f>_xll.TA_TYPPRICE(D100,E100,F100)</f>
        <v>189.21666666666667</v>
      </c>
      <c r="H100">
        <v>184.31272933155822</v>
      </c>
      <c r="I100" t="str">
        <f t="shared" si="20"/>
        <v>UP</v>
      </c>
      <c r="J100">
        <v>185.89928682566628</v>
      </c>
      <c r="K100">
        <v>177.77484144496322</v>
      </c>
      <c r="L100" t="str">
        <f t="shared" si="21"/>
        <v>UP</v>
      </c>
      <c r="M100" t="str">
        <f t="shared" si="22"/>
        <v>UP</v>
      </c>
      <c r="N100">
        <v>87.215454435834729</v>
      </c>
      <c r="O100" t="str">
        <f t="shared" si="23"/>
        <v>UP</v>
      </c>
      <c r="P100" t="str">
        <f t="shared" si="24"/>
        <v>UP</v>
      </c>
      <c r="Q100">
        <f t="shared" si="25"/>
        <v>9.0500000000000114</v>
      </c>
      <c r="R100">
        <f t="shared" si="26"/>
        <v>20.25</v>
      </c>
      <c r="S100">
        <f t="shared" si="27"/>
        <v>0.44691358024691413</v>
      </c>
      <c r="T100" t="str">
        <f t="shared" si="28"/>
        <v>No Indication</v>
      </c>
      <c r="U100" t="str">
        <f t="shared" si="29"/>
        <v>No T+M+I</v>
      </c>
      <c r="V100">
        <v>179.94670917664268</v>
      </c>
      <c r="W100">
        <v>179.10947810695697</v>
      </c>
      <c r="X100">
        <f t="shared" si="30"/>
        <v>0.83723106968571415</v>
      </c>
      <c r="Y100">
        <v>-6.4616398579072976E-2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189.4</v>
      </c>
      <c r="D101">
        <v>190.85</v>
      </c>
      <c r="E101">
        <v>183.5</v>
      </c>
      <c r="F101">
        <v>184.95</v>
      </c>
      <c r="G101">
        <f>_xll.TA_TYPPRICE(D101,E101,F101)</f>
        <v>186.43333333333331</v>
      </c>
      <c r="H101">
        <v>185.37303133244575</v>
      </c>
      <c r="I101" t="str">
        <f t="shared" si="20"/>
        <v>DOWN</v>
      </c>
      <c r="J101">
        <v>186.99944530885156</v>
      </c>
      <c r="K101">
        <v>179.04709890163807</v>
      </c>
      <c r="L101" t="str">
        <f t="shared" si="21"/>
        <v>No Confirmation</v>
      </c>
      <c r="M101" t="str">
        <f t="shared" si="22"/>
        <v>No Trend</v>
      </c>
      <c r="N101">
        <v>65.486281050081089</v>
      </c>
      <c r="O101" t="str">
        <f t="shared" si="23"/>
        <v>UP</v>
      </c>
      <c r="P101" t="str">
        <f t="shared" si="24"/>
        <v>No Trend + Momentum</v>
      </c>
      <c r="Q101">
        <f t="shared" si="25"/>
        <v>1.4499999999999886</v>
      </c>
      <c r="R101">
        <f t="shared" si="26"/>
        <v>7.3499999999999943</v>
      </c>
      <c r="S101">
        <f t="shared" si="27"/>
        <v>0.19727891156462446</v>
      </c>
      <c r="T101" t="str">
        <f t="shared" si="28"/>
        <v>DOWN</v>
      </c>
      <c r="U101" t="str">
        <f t="shared" si="29"/>
        <v>No T+M+I</v>
      </c>
      <c r="V101">
        <v>180.71644622638996</v>
      </c>
      <c r="W101">
        <v>179.54210935829349</v>
      </c>
      <c r="X101">
        <f t="shared" si="30"/>
        <v>1.174336868096475</v>
      </c>
      <c r="Y101">
        <v>0.1831742547560366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183.2</v>
      </c>
      <c r="D102">
        <v>194.8</v>
      </c>
      <c r="E102">
        <v>180.6</v>
      </c>
      <c r="F102">
        <v>182.6</v>
      </c>
      <c r="G102">
        <f>_xll.TA_TYPPRICE(D102,E102,F102)</f>
        <v>186</v>
      </c>
      <c r="H102">
        <v>185.68651566622287</v>
      </c>
      <c r="I102" t="str">
        <f t="shared" si="20"/>
        <v>DOWN</v>
      </c>
      <c r="J102">
        <v>188.73290190688456</v>
      </c>
      <c r="K102">
        <v>179.39218803460739</v>
      </c>
      <c r="L102" t="str">
        <f t="shared" si="21"/>
        <v>No Confirmation</v>
      </c>
      <c r="M102" t="str">
        <f t="shared" si="22"/>
        <v>No Trend</v>
      </c>
      <c r="N102">
        <v>54.293305334347863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</v>
      </c>
      <c r="R102">
        <f t="shared" si="26"/>
        <v>14.200000000000017</v>
      </c>
      <c r="S102">
        <f t="shared" si="27"/>
        <v>0.14084507042253505</v>
      </c>
      <c r="T102" t="str">
        <f t="shared" si="28"/>
        <v>DOWN</v>
      </c>
      <c r="U102" t="str">
        <f t="shared" si="29"/>
        <v>No T+M+I</v>
      </c>
      <c r="V102">
        <v>181.00622373002227</v>
      </c>
      <c r="W102">
        <v>179.76861977619768</v>
      </c>
      <c r="X102">
        <f t="shared" si="30"/>
        <v>1.2376039538245891</v>
      </c>
      <c r="Y102">
        <v>0.39406019456974711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182.85</v>
      </c>
      <c r="D103">
        <v>183.5</v>
      </c>
      <c r="E103">
        <v>175.85</v>
      </c>
      <c r="F103">
        <v>177.7</v>
      </c>
      <c r="G103">
        <f>_xll.TA_TYPPRICE(D103,E103,F103)</f>
        <v>179.01666666666665</v>
      </c>
      <c r="H103">
        <v>182.35159116644476</v>
      </c>
      <c r="I103" t="str">
        <f t="shared" si="20"/>
        <v>DOWN</v>
      </c>
      <c r="J103">
        <v>187.57003481646578</v>
      </c>
      <c r="K103">
        <v>178.60503513802797</v>
      </c>
      <c r="L103" t="str">
        <f t="shared" si="21"/>
        <v>DOWN</v>
      </c>
      <c r="M103" t="str">
        <f t="shared" si="22"/>
        <v>DOWN</v>
      </c>
      <c r="N103">
        <v>37.560604727029521</v>
      </c>
      <c r="O103" t="str">
        <f t="shared" si="23"/>
        <v>DOWN</v>
      </c>
      <c r="P103" t="str">
        <f t="shared" si="24"/>
        <v>DOWN</v>
      </c>
      <c r="Q103">
        <f t="shared" si="25"/>
        <v>1.8499999999999943</v>
      </c>
      <c r="R103">
        <f t="shared" si="26"/>
        <v>7.6500000000000057</v>
      </c>
      <c r="S103">
        <f t="shared" si="27"/>
        <v>0.24183006535947621</v>
      </c>
      <c r="T103" t="str">
        <f t="shared" si="28"/>
        <v>No Indication</v>
      </c>
      <c r="U103" t="str">
        <f t="shared" si="29"/>
        <v>No T+M+I</v>
      </c>
      <c r="V103">
        <v>180.49757392540346</v>
      </c>
      <c r="W103">
        <v>179.61538868166451</v>
      </c>
      <c r="X103">
        <f t="shared" si="30"/>
        <v>0.88218524373894525</v>
      </c>
      <c r="Y103">
        <v>0.49168520440358676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180.5</v>
      </c>
      <c r="D104">
        <v>195.8</v>
      </c>
      <c r="E104">
        <v>180.5</v>
      </c>
      <c r="F104">
        <v>186.25</v>
      </c>
      <c r="G104">
        <f>_xll.TA_TYPPRICE(D104,E104,F104)</f>
        <v>187.51666666666665</v>
      </c>
      <c r="H104">
        <v>184.93412891655572</v>
      </c>
      <c r="I104" t="str">
        <f t="shared" si="20"/>
        <v>UP</v>
      </c>
      <c r="J104">
        <v>189.39891596836227</v>
      </c>
      <c r="K104">
        <v>179.02613844068841</v>
      </c>
      <c r="L104" t="str">
        <f t="shared" si="21"/>
        <v>No Confirmation</v>
      </c>
      <c r="M104" t="str">
        <f t="shared" si="22"/>
        <v>No Trend</v>
      </c>
      <c r="N104">
        <v>62.660375401411287</v>
      </c>
      <c r="O104" t="str">
        <f t="shared" si="23"/>
        <v>UP</v>
      </c>
      <c r="P104" t="str">
        <f t="shared" si="24"/>
        <v>No Trend + Momentum</v>
      </c>
      <c r="Q104">
        <f t="shared" si="25"/>
        <v>5.75</v>
      </c>
      <c r="R104">
        <f t="shared" si="26"/>
        <v>15.300000000000011</v>
      </c>
      <c r="S104">
        <f t="shared" si="27"/>
        <v>0.37581699346405201</v>
      </c>
      <c r="T104" t="str">
        <f t="shared" si="28"/>
        <v>No Indication</v>
      </c>
      <c r="U104" t="str">
        <f t="shared" si="29"/>
        <v>No T+M+I</v>
      </c>
      <c r="V104">
        <v>181.38256255226446</v>
      </c>
      <c r="W104">
        <v>180.1068413719116</v>
      </c>
      <c r="X104">
        <f t="shared" si="30"/>
        <v>1.2757211803528605</v>
      </c>
      <c r="Y104">
        <v>0.64849239959344152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188.65</v>
      </c>
      <c r="D105">
        <v>191.75</v>
      </c>
      <c r="E105">
        <v>180.8</v>
      </c>
      <c r="F105">
        <v>181.45</v>
      </c>
      <c r="G105">
        <f>_xll.TA_TYPPRICE(D105,E105,F105)</f>
        <v>184.66666666666666</v>
      </c>
      <c r="H105">
        <v>184.8003977916112</v>
      </c>
      <c r="I105" t="str">
        <f t="shared" si="20"/>
        <v>DOWN</v>
      </c>
      <c r="J105">
        <v>189.921379086504</v>
      </c>
      <c r="K105">
        <v>179.42032989831321</v>
      </c>
      <c r="L105" t="str">
        <f t="shared" si="21"/>
        <v>No Confirmation</v>
      </c>
      <c r="M105" t="str">
        <f t="shared" si="22"/>
        <v>No Trend</v>
      </c>
      <c r="N105">
        <v>48.873406114181137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0.64999999999997726</v>
      </c>
      <c r="R105">
        <f t="shared" si="26"/>
        <v>10.949999999999989</v>
      </c>
      <c r="S105">
        <f t="shared" si="27"/>
        <v>5.936073059360529E-2</v>
      </c>
      <c r="T105" t="str">
        <f t="shared" si="28"/>
        <v>DOWN</v>
      </c>
      <c r="U105" t="str">
        <f t="shared" si="29"/>
        <v>No T+M+I</v>
      </c>
      <c r="V105">
        <v>181.39293754422377</v>
      </c>
      <c r="W105">
        <v>180.20633460362185</v>
      </c>
      <c r="X105">
        <f t="shared" si="30"/>
        <v>1.1866029406019152</v>
      </c>
      <c r="Y105">
        <v>0.75611450779513623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182.7</v>
      </c>
      <c r="D106">
        <v>186</v>
      </c>
      <c r="E106">
        <v>180.15</v>
      </c>
      <c r="F106">
        <v>182.9</v>
      </c>
      <c r="G106">
        <f>_xll.TA_TYPPRICE(D106,E106,F106)</f>
        <v>183.01666666666665</v>
      </c>
      <c r="H106">
        <v>183.90853222913893</v>
      </c>
      <c r="I106" t="str">
        <f t="shared" si="20"/>
        <v>DOWN</v>
      </c>
      <c r="J106">
        <v>189.04996151172534</v>
      </c>
      <c r="K106">
        <v>179.58247880979917</v>
      </c>
      <c r="L106" t="str">
        <f t="shared" si="21"/>
        <v>No Confirmation</v>
      </c>
      <c r="M106" t="str">
        <f t="shared" si="22"/>
        <v>No Trend</v>
      </c>
      <c r="N106">
        <v>52.795316647450605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2.75</v>
      </c>
      <c r="R106">
        <f t="shared" si="26"/>
        <v>5.8499999999999943</v>
      </c>
      <c r="S106">
        <f t="shared" si="27"/>
        <v>0.47008547008547052</v>
      </c>
      <c r="T106" t="str">
        <f t="shared" si="28"/>
        <v>No Indication</v>
      </c>
      <c r="U106" t="str">
        <f t="shared" si="29"/>
        <v>No T+M+I</v>
      </c>
      <c r="V106">
        <v>181.62479330665087</v>
      </c>
      <c r="W106">
        <v>180.40586537372394</v>
      </c>
      <c r="X106">
        <f t="shared" si="30"/>
        <v>1.2189279329269311</v>
      </c>
      <c r="Y106">
        <v>0.84867719282149523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183.8</v>
      </c>
      <c r="D107">
        <v>187</v>
      </c>
      <c r="E107">
        <v>180.5</v>
      </c>
      <c r="F107">
        <v>182.25</v>
      </c>
      <c r="G107">
        <f>_xll.TA_TYPPRICE(D107,E107,F107)</f>
        <v>183.25</v>
      </c>
      <c r="H107">
        <v>183.57926611456946</v>
      </c>
      <c r="I107" t="str">
        <f t="shared" si="20"/>
        <v>DOWN</v>
      </c>
      <c r="J107">
        <v>188.5944145091197</v>
      </c>
      <c r="K107">
        <v>179.78637240762157</v>
      </c>
      <c r="L107" t="str">
        <f t="shared" si="21"/>
        <v>No Confirmation</v>
      </c>
      <c r="M107" t="str">
        <f t="shared" si="22"/>
        <v>No Trend</v>
      </c>
      <c r="N107">
        <v>50.619491617731569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1.75</v>
      </c>
      <c r="R107">
        <f t="shared" si="26"/>
        <v>6.5</v>
      </c>
      <c r="S107">
        <f t="shared" si="27"/>
        <v>0.26923076923076922</v>
      </c>
      <c r="T107" t="str">
        <f t="shared" si="28"/>
        <v>No Indication</v>
      </c>
      <c r="U107" t="str">
        <f t="shared" si="29"/>
        <v>No T+M+I</v>
      </c>
      <c r="V107">
        <v>181.72097895178152</v>
      </c>
      <c r="W107">
        <v>180.54246793863328</v>
      </c>
      <c r="X107">
        <f t="shared" si="30"/>
        <v>1.1785110131482384</v>
      </c>
      <c r="Y107">
        <v>0.91464395688684386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183.6</v>
      </c>
      <c r="D108">
        <v>187.5</v>
      </c>
      <c r="E108">
        <v>181.8</v>
      </c>
      <c r="F108">
        <v>182.2</v>
      </c>
      <c r="G108">
        <f>_xll.TA_TYPPRICE(D108,E108,F108)</f>
        <v>183.83333333333334</v>
      </c>
      <c r="H108">
        <v>183.70629972395142</v>
      </c>
      <c r="I108" t="str">
        <f t="shared" si="20"/>
        <v>DOWN</v>
      </c>
      <c r="J108">
        <v>188.35121128487089</v>
      </c>
      <c r="K108">
        <v>180.23384520592788</v>
      </c>
      <c r="L108" t="str">
        <f t="shared" si="21"/>
        <v>No Confirmation</v>
      </c>
      <c r="M108" t="str">
        <f t="shared" si="22"/>
        <v>No Trend</v>
      </c>
      <c r="N108">
        <v>50.419691649215579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0.39999999999997726</v>
      </c>
      <c r="R108">
        <f t="shared" si="26"/>
        <v>5.6999999999999886</v>
      </c>
      <c r="S108">
        <f t="shared" si="27"/>
        <v>7.017543859648738E-2</v>
      </c>
      <c r="T108" t="str">
        <f t="shared" si="28"/>
        <v>DOWN</v>
      </c>
      <c r="U108" t="str">
        <f t="shared" si="29"/>
        <v>No T+M+I</v>
      </c>
      <c r="V108">
        <v>181.79467449766128</v>
      </c>
      <c r="W108">
        <v>180.6652480913271</v>
      </c>
      <c r="X108">
        <f t="shared" si="30"/>
        <v>1.1294264063341757</v>
      </c>
      <c r="Y108">
        <v>0.95760044677631018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183.3</v>
      </c>
      <c r="D109">
        <v>184.7</v>
      </c>
      <c r="E109">
        <v>180.75</v>
      </c>
      <c r="F109">
        <v>181.35</v>
      </c>
      <c r="G109">
        <f>_xll.TA_TYPPRICE(D109,E109,F109)</f>
        <v>182.26666666666665</v>
      </c>
      <c r="H109">
        <v>182.98648319530903</v>
      </c>
      <c r="I109" t="str">
        <f t="shared" si="20"/>
        <v>DOWN</v>
      </c>
      <c r="J109">
        <v>187.53983099934402</v>
      </c>
      <c r="K109">
        <v>180.34854627127723</v>
      </c>
      <c r="L109" t="str">
        <f t="shared" si="21"/>
        <v>No Confirmation</v>
      </c>
      <c r="M109" t="str">
        <f t="shared" si="22"/>
        <v>No Trend</v>
      </c>
      <c r="N109">
        <v>46.51796136633515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0.59999999999999432</v>
      </c>
      <c r="R109">
        <f t="shared" si="26"/>
        <v>3.9499999999999886</v>
      </c>
      <c r="S109">
        <f t="shared" si="27"/>
        <v>0.1518987341772142</v>
      </c>
      <c r="T109" t="str">
        <f t="shared" si="28"/>
        <v>DOWN</v>
      </c>
      <c r="U109" t="str">
        <f t="shared" si="29"/>
        <v>No T+M+I</v>
      </c>
      <c r="V109">
        <v>181.72626303648261</v>
      </c>
      <c r="W109">
        <v>180.71597045493249</v>
      </c>
      <c r="X109">
        <f t="shared" si="30"/>
        <v>1.010292581550118</v>
      </c>
      <c r="Y109">
        <v>0.96813887373107177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181.25</v>
      </c>
      <c r="D110">
        <v>183.45</v>
      </c>
      <c r="E110">
        <v>180</v>
      </c>
      <c r="F110">
        <v>181.3</v>
      </c>
      <c r="G110">
        <f>_xll.TA_TYPPRICE(D110,E110,F110)</f>
        <v>181.58333333333334</v>
      </c>
      <c r="H110">
        <v>182.28490826432119</v>
      </c>
      <c r="I110" t="str">
        <f t="shared" si="20"/>
        <v>DOWN</v>
      </c>
      <c r="J110">
        <v>186.63097966615646</v>
      </c>
      <c r="K110">
        <v>180.27109154432674</v>
      </c>
      <c r="L110" t="str">
        <f t="shared" si="21"/>
        <v>No Confirmation</v>
      </c>
      <c r="M110" t="str">
        <f t="shared" si="22"/>
        <v>No Trend</v>
      </c>
      <c r="N110">
        <v>46.254768169462977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1.3000000000000114</v>
      </c>
      <c r="R110">
        <f t="shared" si="26"/>
        <v>3.4499999999999886</v>
      </c>
      <c r="S110">
        <f t="shared" si="27"/>
        <v>0.37681159420290311</v>
      </c>
      <c r="T110" t="str">
        <f t="shared" si="28"/>
        <v>No Indication</v>
      </c>
      <c r="U110" t="str">
        <f t="shared" si="29"/>
        <v>No T+M+I</v>
      </c>
      <c r="V110">
        <v>181.66068410779297</v>
      </c>
      <c r="W110">
        <v>180.75923190271527</v>
      </c>
      <c r="X110">
        <f t="shared" si="30"/>
        <v>0.90145220507770318</v>
      </c>
      <c r="Y110">
        <v>0.95480154000039807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182.4</v>
      </c>
      <c r="D111">
        <v>186.3</v>
      </c>
      <c r="E111">
        <v>182</v>
      </c>
      <c r="F111">
        <v>182.4</v>
      </c>
      <c r="G111">
        <f>_xll.TA_TYPPRICE(D111,E111,F111)</f>
        <v>183.56666666666669</v>
      </c>
      <c r="H111">
        <v>182.92578746549395</v>
      </c>
      <c r="I111" t="str">
        <f t="shared" si="20"/>
        <v>DOWN</v>
      </c>
      <c r="J111">
        <v>186.55742862923282</v>
      </c>
      <c r="K111">
        <v>180.65529342336524</v>
      </c>
      <c r="L111" t="str">
        <f t="shared" si="21"/>
        <v>No Confirmation</v>
      </c>
      <c r="M111" t="str">
        <f t="shared" si="22"/>
        <v>No Trend</v>
      </c>
      <c r="N111">
        <v>53.491161621444228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0.40000000000000568</v>
      </c>
      <c r="R111">
        <f t="shared" si="26"/>
        <v>4.3000000000000114</v>
      </c>
      <c r="S111">
        <f t="shared" si="27"/>
        <v>9.302325581395457E-2</v>
      </c>
      <c r="T111" t="str">
        <f t="shared" si="28"/>
        <v>DOWN</v>
      </c>
      <c r="U111" t="str">
        <f t="shared" si="29"/>
        <v>No T+M+I</v>
      </c>
      <c r="V111">
        <v>181.77442501428635</v>
      </c>
      <c r="W111">
        <v>180.88077028029193</v>
      </c>
      <c r="X111">
        <f t="shared" si="30"/>
        <v>0.89365473399442408</v>
      </c>
      <c r="Y111">
        <v>0.9425721787992033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183.25</v>
      </c>
      <c r="D112">
        <v>186</v>
      </c>
      <c r="E112">
        <v>182.5</v>
      </c>
      <c r="F112">
        <v>183.05</v>
      </c>
      <c r="G112">
        <f>_xll.TA_TYPPRICE(D112,E112,F112)</f>
        <v>183.85</v>
      </c>
      <c r="H112">
        <v>183.38789373274699</v>
      </c>
      <c r="I112" t="str">
        <f t="shared" si="20"/>
        <v>DOWN</v>
      </c>
      <c r="J112">
        <v>186.43355560051441</v>
      </c>
      <c r="K112">
        <v>181.06522821817296</v>
      </c>
      <c r="L112" t="str">
        <f t="shared" si="21"/>
        <v>No Confirmation</v>
      </c>
      <c r="M112" t="str">
        <f t="shared" si="22"/>
        <v>No Trend</v>
      </c>
      <c r="N112">
        <v>57.698158498110615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0.55000000000001137</v>
      </c>
      <c r="R112">
        <f t="shared" si="26"/>
        <v>3.5</v>
      </c>
      <c r="S112">
        <f t="shared" si="27"/>
        <v>0.15714285714286039</v>
      </c>
      <c r="T112" t="str">
        <f t="shared" si="28"/>
        <v>DOWN</v>
      </c>
      <c r="U112" t="str">
        <f t="shared" si="29"/>
        <v>No T+M+I</v>
      </c>
      <c r="V112">
        <v>181.97066731978077</v>
      </c>
      <c r="W112">
        <v>181.04145396323327</v>
      </c>
      <c r="X112">
        <f t="shared" si="30"/>
        <v>0.92921335654750692</v>
      </c>
      <c r="Y112">
        <v>0.93990041434886407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183.95</v>
      </c>
      <c r="D113">
        <v>188.9</v>
      </c>
      <c r="E113">
        <v>183.55</v>
      </c>
      <c r="F113">
        <v>185.65</v>
      </c>
      <c r="G113">
        <f>_xll.TA_TYPPRICE(D113,E113,F113)</f>
        <v>186.03333333333333</v>
      </c>
      <c r="H113">
        <v>184.71061353304015</v>
      </c>
      <c r="I113" t="str">
        <f t="shared" si="20"/>
        <v>UP</v>
      </c>
      <c r="J113">
        <v>186.98165435595564</v>
      </c>
      <c r="K113">
        <v>181.61739972524563</v>
      </c>
      <c r="L113" t="str">
        <f t="shared" si="21"/>
        <v>No Confirmation</v>
      </c>
      <c r="M113" t="str">
        <f t="shared" si="22"/>
        <v>No Trend</v>
      </c>
      <c r="N113">
        <v>70.872103042459216</v>
      </c>
      <c r="O113" t="str">
        <f t="shared" si="23"/>
        <v>UP</v>
      </c>
      <c r="P113" t="str">
        <f t="shared" si="24"/>
        <v>No Trend + Momentum</v>
      </c>
      <c r="Q113">
        <f t="shared" si="25"/>
        <v>2.0999999999999943</v>
      </c>
      <c r="R113">
        <f t="shared" si="26"/>
        <v>5.3499999999999943</v>
      </c>
      <c r="S113">
        <f t="shared" si="27"/>
        <v>0.39252336448598069</v>
      </c>
      <c r="T113" t="str">
        <f t="shared" si="28"/>
        <v>No Indication</v>
      </c>
      <c r="U113" t="str">
        <f t="shared" si="29"/>
        <v>No T+M+I</v>
      </c>
      <c r="V113">
        <v>182.53671850135296</v>
      </c>
      <c r="W113">
        <v>181.38282774373451</v>
      </c>
      <c r="X113">
        <f t="shared" si="30"/>
        <v>1.1538907576184556</v>
      </c>
      <c r="Y113">
        <v>0.9826984830027824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187.35</v>
      </c>
      <c r="D114">
        <v>199.55</v>
      </c>
      <c r="E114">
        <v>185.5</v>
      </c>
      <c r="F114">
        <v>187.65</v>
      </c>
      <c r="G114">
        <f>_xll.TA_TYPPRICE(D114,E114,F114)</f>
        <v>190.9</v>
      </c>
      <c r="H114">
        <v>187.80530676652006</v>
      </c>
      <c r="I114" t="str">
        <f t="shared" si="20"/>
        <v>DOWN</v>
      </c>
      <c r="J114">
        <v>189.77462005463218</v>
      </c>
      <c r="K114">
        <v>182.48019978630217</v>
      </c>
      <c r="L114" t="str">
        <f t="shared" si="21"/>
        <v>No Confirmation</v>
      </c>
      <c r="M114" t="str">
        <f t="shared" si="22"/>
        <v>No Trend</v>
      </c>
      <c r="N114">
        <v>77.584428835019267</v>
      </c>
      <c r="O114" t="str">
        <f t="shared" si="23"/>
        <v>UP</v>
      </c>
      <c r="P114" t="str">
        <f t="shared" si="24"/>
        <v>No Trend + Momentum</v>
      </c>
      <c r="Q114">
        <f t="shared" si="25"/>
        <v>2.1500000000000057</v>
      </c>
      <c r="R114">
        <f t="shared" si="26"/>
        <v>14.050000000000011</v>
      </c>
      <c r="S114">
        <f t="shared" si="27"/>
        <v>0.15302491103202875</v>
      </c>
      <c r="T114" t="str">
        <f t="shared" si="28"/>
        <v>DOWN</v>
      </c>
      <c r="U114" t="str">
        <f t="shared" si="29"/>
        <v>No T+M+I</v>
      </c>
      <c r="V114">
        <v>183.3233771934525</v>
      </c>
      <c r="W114">
        <v>181.8470627256801</v>
      </c>
      <c r="X114">
        <f t="shared" si="30"/>
        <v>1.4763144677723972</v>
      </c>
      <c r="Y114">
        <v>1.0814216799567054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189.05</v>
      </c>
      <c r="D115">
        <v>195.7</v>
      </c>
      <c r="E115">
        <v>187.1</v>
      </c>
      <c r="F115">
        <v>190.5</v>
      </c>
      <c r="G115">
        <f>_xll.TA_TYPPRICE(D115,E115,F115)</f>
        <v>191.1</v>
      </c>
      <c r="H115">
        <v>189.45265338326004</v>
      </c>
      <c r="I115" t="str">
        <f t="shared" si="20"/>
        <v>UP</v>
      </c>
      <c r="J115">
        <v>191.09137115360281</v>
      </c>
      <c r="K115">
        <v>183.50682205601279</v>
      </c>
      <c r="L115" t="str">
        <f t="shared" si="21"/>
        <v>No Confirmation</v>
      </c>
      <c r="M115" t="str">
        <f t="shared" si="22"/>
        <v>No Trend</v>
      </c>
      <c r="N115">
        <v>84.107807535016477</v>
      </c>
      <c r="O115" t="str">
        <f t="shared" si="23"/>
        <v>UP</v>
      </c>
      <c r="P115" t="str">
        <f t="shared" si="24"/>
        <v>No Trend + Momentum</v>
      </c>
      <c r="Q115">
        <f t="shared" si="25"/>
        <v>3.4000000000000057</v>
      </c>
      <c r="R115">
        <f t="shared" si="26"/>
        <v>8.5999999999999943</v>
      </c>
      <c r="S115">
        <f t="shared" si="27"/>
        <v>0.39534883720930325</v>
      </c>
      <c r="T115" t="str">
        <f t="shared" si="28"/>
        <v>No Indication</v>
      </c>
      <c r="U115" t="str">
        <f t="shared" si="29"/>
        <v>No T+M+I</v>
      </c>
      <c r="V115">
        <v>184.42747300984442</v>
      </c>
      <c r="W115">
        <v>182.4880210422964</v>
      </c>
      <c r="X115">
        <f t="shared" si="30"/>
        <v>1.939451967548024</v>
      </c>
      <c r="Y115">
        <v>1.253027737474969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191</v>
      </c>
      <c r="D116">
        <v>194.2</v>
      </c>
      <c r="E116">
        <v>187.1</v>
      </c>
      <c r="F116">
        <v>187.85</v>
      </c>
      <c r="G116">
        <f>_xll.TA_TYPPRICE(D116,E116,F116)</f>
        <v>189.71666666666667</v>
      </c>
      <c r="H116">
        <v>189.58466002496334</v>
      </c>
      <c r="I116" t="str">
        <f t="shared" si="20"/>
        <v>DOWN</v>
      </c>
      <c r="J116">
        <v>191.78217756391328</v>
      </c>
      <c r="K116">
        <v>184.30530604356551</v>
      </c>
      <c r="L116" t="str">
        <f t="shared" si="21"/>
        <v>No Confirmation</v>
      </c>
      <c r="M116" t="str">
        <f t="shared" si="22"/>
        <v>No Trend</v>
      </c>
      <c r="N116">
        <v>62.849245781344528</v>
      </c>
      <c r="O116" t="str">
        <f t="shared" si="23"/>
        <v>UP</v>
      </c>
      <c r="P116" t="str">
        <f t="shared" si="24"/>
        <v>No Trend + Momentum</v>
      </c>
      <c r="Q116">
        <f t="shared" si="25"/>
        <v>0.75</v>
      </c>
      <c r="R116">
        <f t="shared" si="26"/>
        <v>7.0999999999999943</v>
      </c>
      <c r="S116">
        <f t="shared" si="27"/>
        <v>0.10563380281690149</v>
      </c>
      <c r="T116" t="str">
        <f t="shared" si="28"/>
        <v>DOWN</v>
      </c>
      <c r="U116" t="str">
        <f t="shared" si="29"/>
        <v>No T+M+I</v>
      </c>
      <c r="V116">
        <v>184.9540156237145</v>
      </c>
      <c r="W116">
        <v>182.88520466879297</v>
      </c>
      <c r="X116">
        <f t="shared" si="30"/>
        <v>2.0688109549215312</v>
      </c>
      <c r="Y116">
        <v>1.4161843809642813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189.15</v>
      </c>
      <c r="D117">
        <v>190.7</v>
      </c>
      <c r="E117">
        <v>186</v>
      </c>
      <c r="F117">
        <v>187.2</v>
      </c>
      <c r="G117">
        <f>_xll.TA_TYPPRICE(D117,E117,F117)</f>
        <v>187.96666666666667</v>
      </c>
      <c r="H117">
        <v>188.77566334581502</v>
      </c>
      <c r="I117" t="str">
        <f t="shared" si="20"/>
        <v>DOWN</v>
      </c>
      <c r="J117">
        <v>191.54169366082144</v>
      </c>
      <c r="K117">
        <v>184.68190470055094</v>
      </c>
      <c r="L117" t="str">
        <f t="shared" si="21"/>
        <v>No Confirmation</v>
      </c>
      <c r="M117" t="str">
        <f t="shared" si="22"/>
        <v>No Trend</v>
      </c>
      <c r="N117">
        <v>58.329023725472261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1.1999999999999886</v>
      </c>
      <c r="R117">
        <f t="shared" si="26"/>
        <v>4.6999999999999886</v>
      </c>
      <c r="S117">
        <f t="shared" si="27"/>
        <v>0.25531914893616842</v>
      </c>
      <c r="T117" t="str">
        <f t="shared" si="28"/>
        <v>No Indication</v>
      </c>
      <c r="U117" t="str">
        <f t="shared" si="29"/>
        <v>No T+M+I</v>
      </c>
      <c r="V117">
        <v>185.29955168160458</v>
      </c>
      <c r="W117">
        <v>183.20481913777127</v>
      </c>
      <c r="X117">
        <f t="shared" si="30"/>
        <v>2.0947325438333166</v>
      </c>
      <c r="Y117">
        <v>1.5518940135380883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187.65</v>
      </c>
      <c r="D118">
        <v>189.5</v>
      </c>
      <c r="E118">
        <v>185</v>
      </c>
      <c r="F118">
        <v>185.9</v>
      </c>
      <c r="G118">
        <f>_xll.TA_TYPPRICE(D118,E118,F118)</f>
        <v>186.79999999999998</v>
      </c>
      <c r="H118">
        <v>187.78783167290749</v>
      </c>
      <c r="I118" t="str">
        <f t="shared" si="20"/>
        <v>DOWN</v>
      </c>
      <c r="J118">
        <v>191.08798395841669</v>
      </c>
      <c r="K118">
        <v>184.75259254487295</v>
      </c>
      <c r="L118" t="str">
        <f t="shared" si="21"/>
        <v>No Confirmation</v>
      </c>
      <c r="M118" t="str">
        <f t="shared" si="22"/>
        <v>No Trend</v>
      </c>
      <c r="N118">
        <v>49.439581802958273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0.90000000000000568</v>
      </c>
      <c r="R118">
        <f t="shared" si="26"/>
        <v>4.5</v>
      </c>
      <c r="S118">
        <f t="shared" si="27"/>
        <v>0.20000000000000126</v>
      </c>
      <c r="T118" t="str">
        <f t="shared" si="28"/>
        <v>No Indication</v>
      </c>
      <c r="U118" t="str">
        <f t="shared" si="29"/>
        <v>No T+M+I</v>
      </c>
      <c r="V118">
        <v>185.3919283459731</v>
      </c>
      <c r="W118">
        <v>183.40446216460302</v>
      </c>
      <c r="X118">
        <f t="shared" si="30"/>
        <v>1.9874661813700811</v>
      </c>
      <c r="Y118">
        <v>1.6390084471044868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186</v>
      </c>
      <c r="D119">
        <v>190.2</v>
      </c>
      <c r="E119">
        <v>185</v>
      </c>
      <c r="F119">
        <v>186.95</v>
      </c>
      <c r="G119">
        <f>_xll.TA_TYPPRICE(D119,E119,F119)</f>
        <v>187.38333333333333</v>
      </c>
      <c r="H119">
        <v>187.58558250312041</v>
      </c>
      <c r="I119" t="str">
        <f t="shared" si="20"/>
        <v>DOWN</v>
      </c>
      <c r="J119">
        <v>190.89065418987965</v>
      </c>
      <c r="K119">
        <v>184.80757197934562</v>
      </c>
      <c r="L119" t="str">
        <f t="shared" si="21"/>
        <v>No Confirmation</v>
      </c>
      <c r="M119" t="str">
        <f t="shared" si="22"/>
        <v>No Trend</v>
      </c>
      <c r="N119">
        <v>56.181766081922454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1.9499999999999886</v>
      </c>
      <c r="R119">
        <f t="shared" si="26"/>
        <v>5.1999999999999886</v>
      </c>
      <c r="S119">
        <f t="shared" si="27"/>
        <v>0.37499999999999861</v>
      </c>
      <c r="T119" t="str">
        <f t="shared" si="28"/>
        <v>No Indication</v>
      </c>
      <c r="U119" t="str">
        <f t="shared" si="29"/>
        <v>No T+M+I</v>
      </c>
      <c r="V119">
        <v>185.63163167736184</v>
      </c>
      <c r="W119">
        <v>183.66709459685464</v>
      </c>
      <c r="X119">
        <f t="shared" si="30"/>
        <v>1.9645370805071991</v>
      </c>
      <c r="Y119">
        <v>1.7041141737850292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186.75</v>
      </c>
      <c r="D120">
        <v>187</v>
      </c>
      <c r="E120">
        <v>182.05</v>
      </c>
      <c r="F120">
        <v>182.6</v>
      </c>
      <c r="G120">
        <f>_xll.TA_TYPPRICE(D120,E120,F120)</f>
        <v>183.88333333333333</v>
      </c>
      <c r="H120">
        <v>185.73445791822687</v>
      </c>
      <c r="I120" t="str">
        <f t="shared" si="20"/>
        <v>DOWN</v>
      </c>
      <c r="J120">
        <v>190.02606436990641</v>
      </c>
      <c r="K120">
        <v>184.19477820615771</v>
      </c>
      <c r="L120" t="str">
        <f t="shared" si="21"/>
        <v>DOWN</v>
      </c>
      <c r="M120" t="str">
        <f t="shared" si="22"/>
        <v>DOWN</v>
      </c>
      <c r="N120">
        <v>33.232683039230139</v>
      </c>
      <c r="O120" t="str">
        <f t="shared" si="23"/>
        <v>DOWN</v>
      </c>
      <c r="P120" t="str">
        <f t="shared" si="24"/>
        <v>DOWN</v>
      </c>
      <c r="Q120">
        <f t="shared" si="25"/>
        <v>0.54999999999998295</v>
      </c>
      <c r="R120">
        <f t="shared" si="26"/>
        <v>4.9499999999999886</v>
      </c>
      <c r="S120">
        <f t="shared" si="27"/>
        <v>0.11111111111110793</v>
      </c>
      <c r="T120" t="str">
        <f t="shared" si="28"/>
        <v>DOWN</v>
      </c>
      <c r="U120" t="str">
        <f t="shared" si="29"/>
        <v>DOWN</v>
      </c>
      <c r="V120">
        <v>185.16522680392154</v>
      </c>
      <c r="W120">
        <v>183.58805055264318</v>
      </c>
      <c r="X120">
        <f t="shared" si="30"/>
        <v>1.5771762512783596</v>
      </c>
      <c r="Y120">
        <v>1.6787265892836953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184.5</v>
      </c>
      <c r="D121">
        <v>186.45</v>
      </c>
      <c r="E121">
        <v>182.6</v>
      </c>
      <c r="F121">
        <v>182.95</v>
      </c>
      <c r="G121">
        <f>_xll.TA_TYPPRICE(D121,E121,F121)</f>
        <v>184</v>
      </c>
      <c r="H121">
        <v>184.86722895911345</v>
      </c>
      <c r="I121" t="str">
        <f t="shared" si="20"/>
        <v>DOWN</v>
      </c>
      <c r="J121">
        <v>189.23138339881609</v>
      </c>
      <c r="K121">
        <v>183.84038304923376</v>
      </c>
      <c r="L121" t="str">
        <f t="shared" si="21"/>
        <v>DOWN</v>
      </c>
      <c r="M121" t="str">
        <f t="shared" si="22"/>
        <v>DOWN</v>
      </c>
      <c r="N121">
        <v>35.867421156052018</v>
      </c>
      <c r="O121" t="str">
        <f t="shared" si="23"/>
        <v>DOWN</v>
      </c>
      <c r="P121" t="str">
        <f t="shared" si="24"/>
        <v>DOWN</v>
      </c>
      <c r="Q121">
        <f t="shared" si="25"/>
        <v>0.34999999999999432</v>
      </c>
      <c r="R121">
        <f t="shared" si="26"/>
        <v>3.8499999999999943</v>
      </c>
      <c r="S121">
        <f t="shared" si="27"/>
        <v>9.0909090909089565E-2</v>
      </c>
      <c r="T121" t="str">
        <f t="shared" si="28"/>
        <v>DOWN</v>
      </c>
      <c r="U121" t="str">
        <f t="shared" si="29"/>
        <v>DOWN</v>
      </c>
      <c r="V121">
        <v>184.8244226802413</v>
      </c>
      <c r="W121">
        <v>183.54078754874368</v>
      </c>
      <c r="X121">
        <f t="shared" si="30"/>
        <v>1.2836351314976184</v>
      </c>
      <c r="Y121">
        <v>1.59970829772648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183.7</v>
      </c>
      <c r="D122">
        <v>189.6</v>
      </c>
      <c r="E122">
        <v>183</v>
      </c>
      <c r="F122">
        <v>186.4</v>
      </c>
      <c r="G122">
        <f>_xll.TA_TYPPRICE(D122,E122,F122)</f>
        <v>186.33333333333334</v>
      </c>
      <c r="H122">
        <v>185.60028114622338</v>
      </c>
      <c r="I122" t="str">
        <f t="shared" si="20"/>
        <v>UP</v>
      </c>
      <c r="J122">
        <v>189.31329819907918</v>
      </c>
      <c r="K122">
        <v>183.65363126051514</v>
      </c>
      <c r="L122" t="str">
        <f t="shared" si="21"/>
        <v>No Confirmation</v>
      </c>
      <c r="M122" t="str">
        <f t="shared" si="22"/>
        <v>No Trend</v>
      </c>
      <c r="N122">
        <v>56.848586947038463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3.4000000000000057</v>
      </c>
      <c r="R122">
        <f t="shared" si="26"/>
        <v>6.5999999999999943</v>
      </c>
      <c r="S122">
        <f t="shared" si="27"/>
        <v>0.51515151515151647</v>
      </c>
      <c r="T122" t="str">
        <f t="shared" si="28"/>
        <v>No Indication</v>
      </c>
      <c r="U122" t="str">
        <f t="shared" si="29"/>
        <v>No T+M+I</v>
      </c>
      <c r="V122">
        <v>185.0668191909734</v>
      </c>
      <c r="W122">
        <v>183.75258106365155</v>
      </c>
      <c r="X122">
        <f t="shared" si="30"/>
        <v>1.3142381273218575</v>
      </c>
      <c r="Y122">
        <v>1.5426142636455555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188.25</v>
      </c>
      <c r="D123">
        <v>191</v>
      </c>
      <c r="E123">
        <v>186.3</v>
      </c>
      <c r="F123">
        <v>186.85</v>
      </c>
      <c r="G123">
        <f>_xll.TA_TYPPRICE(D123,E123,F123)</f>
        <v>188.04999999999998</v>
      </c>
      <c r="H123">
        <v>186.8251405731117</v>
      </c>
      <c r="I123" t="str">
        <f t="shared" si="20"/>
        <v>UP</v>
      </c>
      <c r="J123">
        <v>189.68812082150603</v>
      </c>
      <c r="K123">
        <v>184.24171320262289</v>
      </c>
      <c r="L123" t="str">
        <f t="shared" si="21"/>
        <v>No Confirmation</v>
      </c>
      <c r="M123" t="str">
        <f t="shared" si="22"/>
        <v>No Trend</v>
      </c>
      <c r="N123">
        <v>59.033734264052562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0.54999999999998295</v>
      </c>
      <c r="R123">
        <f t="shared" si="26"/>
        <v>4.6999999999999886</v>
      </c>
      <c r="S123">
        <f t="shared" si="27"/>
        <v>0.11702127659574134</v>
      </c>
      <c r="T123" t="str">
        <f t="shared" si="28"/>
        <v>DOWN</v>
      </c>
      <c r="U123" t="str">
        <f t="shared" si="29"/>
        <v>No T+M+I</v>
      </c>
      <c r="V123">
        <v>185.34115470005443</v>
      </c>
      <c r="W123">
        <v>183.98201950338105</v>
      </c>
      <c r="X123">
        <f t="shared" si="30"/>
        <v>1.3591351966733782</v>
      </c>
      <c r="Y123">
        <v>1.50591845025112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187.75</v>
      </c>
      <c r="D124">
        <v>196.7</v>
      </c>
      <c r="E124">
        <v>186.7</v>
      </c>
      <c r="F124">
        <v>192.25</v>
      </c>
      <c r="G124">
        <f>_xll.TA_TYPPRICE(D124,E124,F124)</f>
        <v>191.88333333333333</v>
      </c>
      <c r="H124">
        <v>189.35423695322251</v>
      </c>
      <c r="I124" t="str">
        <f t="shared" si="20"/>
        <v>UP</v>
      </c>
      <c r="J124">
        <v>191.24631619450469</v>
      </c>
      <c r="K124">
        <v>184.78799915759558</v>
      </c>
      <c r="L124" t="str">
        <f t="shared" si="21"/>
        <v>UP</v>
      </c>
      <c r="M124" t="str">
        <f t="shared" si="22"/>
        <v>UP</v>
      </c>
      <c r="N124">
        <v>76.718236303649235</v>
      </c>
      <c r="O124" t="str">
        <f t="shared" si="23"/>
        <v>UP</v>
      </c>
      <c r="P124" t="str">
        <f t="shared" si="24"/>
        <v>UP</v>
      </c>
      <c r="Q124">
        <f t="shared" si="25"/>
        <v>5.5500000000000114</v>
      </c>
      <c r="R124">
        <f t="shared" si="26"/>
        <v>10</v>
      </c>
      <c r="S124">
        <f t="shared" si="27"/>
        <v>0.55500000000000116</v>
      </c>
      <c r="T124" t="str">
        <f t="shared" si="28"/>
        <v>No Indication</v>
      </c>
      <c r="U124" t="str">
        <f t="shared" si="29"/>
        <v>No T+M+I</v>
      </c>
      <c r="V124">
        <v>186.40405397696912</v>
      </c>
      <c r="W124">
        <v>184.59446250313061</v>
      </c>
      <c r="X124">
        <f t="shared" si="30"/>
        <v>1.809591473838509</v>
      </c>
      <c r="Y124">
        <v>1.5666530549685977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193.75</v>
      </c>
      <c r="D125">
        <v>206.9</v>
      </c>
      <c r="E125">
        <v>193.1</v>
      </c>
      <c r="F125">
        <v>199</v>
      </c>
      <c r="G125">
        <f>_xll.TA_TYPPRICE(D125,E125,F125)</f>
        <v>199.66666666666666</v>
      </c>
      <c r="H125">
        <v>194.51045180994458</v>
      </c>
      <c r="I125" t="str">
        <f t="shared" si="20"/>
        <v>UP</v>
      </c>
      <c r="J125">
        <v>194.72491259572587</v>
      </c>
      <c r="K125">
        <v>186.63511045590766</v>
      </c>
      <c r="L125" t="str">
        <f t="shared" si="21"/>
        <v>UP</v>
      </c>
      <c r="M125" t="str">
        <f t="shared" si="22"/>
        <v>UP</v>
      </c>
      <c r="N125">
        <v>86.096347635678299</v>
      </c>
      <c r="O125" t="str">
        <f t="shared" si="23"/>
        <v>UP</v>
      </c>
      <c r="P125" t="str">
        <f t="shared" si="24"/>
        <v>UP</v>
      </c>
      <c r="Q125">
        <f t="shared" si="25"/>
        <v>5.9000000000000057</v>
      </c>
      <c r="R125">
        <f t="shared" si="26"/>
        <v>13.800000000000011</v>
      </c>
      <c r="S125">
        <f t="shared" si="27"/>
        <v>0.42753623188405804</v>
      </c>
      <c r="T125" t="str">
        <f t="shared" si="28"/>
        <v>No Indication</v>
      </c>
      <c r="U125" t="str">
        <f t="shared" si="29"/>
        <v>No T+M+I</v>
      </c>
      <c r="V125">
        <v>188.34189182666617</v>
      </c>
      <c r="W125">
        <v>185.66153935475057</v>
      </c>
      <c r="X125">
        <f t="shared" si="30"/>
        <v>2.6803524719155973</v>
      </c>
      <c r="Y125">
        <v>1.7893929383579976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201</v>
      </c>
      <c r="D126">
        <v>208.8</v>
      </c>
      <c r="E126">
        <v>201</v>
      </c>
      <c r="F126">
        <v>203</v>
      </c>
      <c r="G126">
        <f>_xll.TA_TYPPRICE(D126,E126,F126)</f>
        <v>204.26666666666665</v>
      </c>
      <c r="H126">
        <v>199.38855923830562</v>
      </c>
      <c r="I126" t="str">
        <f t="shared" si="20"/>
        <v>UP</v>
      </c>
      <c r="J126">
        <v>197.85270979667567</v>
      </c>
      <c r="K126">
        <v>189.82730813237262</v>
      </c>
      <c r="L126" t="str">
        <f t="shared" si="21"/>
        <v>UP</v>
      </c>
      <c r="M126" t="str">
        <f t="shared" si="22"/>
        <v>UP</v>
      </c>
      <c r="N126">
        <v>89.291515905195979</v>
      </c>
      <c r="O126" t="str">
        <f t="shared" si="23"/>
        <v>UP</v>
      </c>
      <c r="P126" t="str">
        <f t="shared" si="24"/>
        <v>UP</v>
      </c>
      <c r="Q126">
        <f t="shared" si="25"/>
        <v>2</v>
      </c>
      <c r="R126">
        <f t="shared" si="26"/>
        <v>7.8000000000000114</v>
      </c>
      <c r="S126">
        <f t="shared" si="27"/>
        <v>0.25641025641025605</v>
      </c>
      <c r="T126" t="str">
        <f t="shared" si="28"/>
        <v>No Indication</v>
      </c>
      <c r="U126" t="str">
        <f t="shared" si="29"/>
        <v>No T+M+I</v>
      </c>
      <c r="V126">
        <v>190.59698539179445</v>
      </c>
      <c r="W126">
        <v>186.94586977291721</v>
      </c>
      <c r="X126">
        <f t="shared" si="30"/>
        <v>3.6511156188772418</v>
      </c>
      <c r="Y126">
        <v>2.1617374744618463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204</v>
      </c>
      <c r="D127">
        <v>206.5</v>
      </c>
      <c r="E127">
        <v>198.8</v>
      </c>
      <c r="F127">
        <v>201.3</v>
      </c>
      <c r="G127">
        <f>_xll.TA_TYPPRICE(D127,E127,F127)</f>
        <v>202.20000000000002</v>
      </c>
      <c r="H127">
        <v>200.7942796191528</v>
      </c>
      <c r="I127" t="str">
        <f t="shared" si="20"/>
        <v>UP</v>
      </c>
      <c r="J127">
        <v>199.77432984185884</v>
      </c>
      <c r="K127">
        <v>191.82123965851204</v>
      </c>
      <c r="L127" t="str">
        <f t="shared" si="21"/>
        <v>UP</v>
      </c>
      <c r="M127" t="str">
        <f t="shared" si="22"/>
        <v>UP</v>
      </c>
      <c r="N127">
        <v>79.576398426384415</v>
      </c>
      <c r="O127" t="str">
        <f t="shared" si="23"/>
        <v>UP</v>
      </c>
      <c r="P127" t="str">
        <f t="shared" si="24"/>
        <v>UP</v>
      </c>
      <c r="Q127">
        <f t="shared" si="25"/>
        <v>2.5</v>
      </c>
      <c r="R127">
        <f t="shared" si="26"/>
        <v>7.6999999999999886</v>
      </c>
      <c r="S127">
        <f t="shared" si="27"/>
        <v>0.32467532467532517</v>
      </c>
      <c r="T127" t="str">
        <f t="shared" si="28"/>
        <v>No Indication</v>
      </c>
      <c r="U127" t="str">
        <f t="shared" si="29"/>
        <v>No T+M+I</v>
      </c>
      <c r="V127">
        <v>192.24360302382607</v>
      </c>
      <c r="W127">
        <v>188.00913867862704</v>
      </c>
      <c r="X127">
        <f t="shared" si="30"/>
        <v>4.2344643451990294</v>
      </c>
      <c r="Y127">
        <v>2.5762828486092828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2017-07-05T05:00:42Z</dcterms:created>
  <dcterms:modified xsi:type="dcterms:W3CDTF">2017-11-01T04:16:12Z</dcterms:modified>
</cp:coreProperties>
</file>