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106" i="1"/>
  <c r="V122" i="1"/>
  <c r="V94" i="1"/>
  <c r="V126" i="1"/>
  <c r="V98" i="1"/>
  <c r="V102" i="1"/>
  <c r="V118" i="1"/>
  <c r="V110" i="1"/>
  <c r="V11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51" i="1"/>
  <c r="N11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27" i="1"/>
  <c r="N31" i="1"/>
  <c r="N35" i="1"/>
  <c r="N39" i="1"/>
  <c r="N43" i="1"/>
  <c r="N47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23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5" i="1"/>
  <c r="K89" i="1"/>
  <c r="K93" i="1"/>
  <c r="K97" i="1"/>
  <c r="K101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41" i="1"/>
  <c r="J73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22" i="1"/>
  <c r="J38" i="1"/>
  <c r="J54" i="1"/>
  <c r="J70" i="1"/>
  <c r="J86" i="1"/>
  <c r="J102" i="1"/>
  <c r="J118" i="1"/>
  <c r="J14" i="1"/>
  <c r="J30" i="1"/>
  <c r="J46" i="1"/>
  <c r="J62" i="1"/>
  <c r="J78" i="1"/>
  <c r="J94" i="1"/>
  <c r="J110" i="1"/>
  <c r="J126" i="1"/>
  <c r="J18" i="1"/>
  <c r="J34" i="1"/>
  <c r="J50" i="1"/>
  <c r="J66" i="1"/>
  <c r="J82" i="1"/>
  <c r="J98" i="1"/>
  <c r="J114" i="1"/>
  <c r="J10" i="1"/>
  <c r="J26" i="1"/>
  <c r="J42" i="1"/>
  <c r="J58" i="1"/>
  <c r="J74" i="1"/>
  <c r="J90" i="1"/>
  <c r="J106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20" i="1"/>
  <c r="G24" i="1"/>
  <c r="G32" i="1"/>
  <c r="G44" i="1"/>
  <c r="G52" i="1"/>
  <c r="G64" i="1"/>
  <c r="G76" i="1"/>
  <c r="G84" i="1"/>
  <c r="G92" i="1"/>
  <c r="G100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2" i="1"/>
  <c r="G50" i="1"/>
  <c r="G54" i="1"/>
  <c r="G58" i="1"/>
  <c r="G62" i="1"/>
  <c r="G70" i="1"/>
  <c r="G74" i="1"/>
  <c r="G78" i="1"/>
  <c r="G86" i="1"/>
  <c r="G90" i="1"/>
  <c r="G94" i="1"/>
  <c r="G102" i="1"/>
  <c r="G106" i="1"/>
  <c r="G110" i="1"/>
  <c r="G118" i="1"/>
  <c r="G122" i="1"/>
  <c r="G126" i="1"/>
  <c r="G16" i="1"/>
  <c r="G28" i="1"/>
  <c r="G36" i="1"/>
  <c r="G48" i="1"/>
  <c r="G56" i="1"/>
  <c r="G68" i="1"/>
  <c r="G72" i="1"/>
  <c r="G80" i="1"/>
  <c r="G96" i="1"/>
  <c r="G104" i="1"/>
  <c r="G116" i="1"/>
  <c r="G124" i="1"/>
  <c r="G6" i="1"/>
  <c r="G10" i="1"/>
  <c r="G14" i="1"/>
  <c r="G18" i="1"/>
  <c r="G22" i="1"/>
  <c r="G30" i="1"/>
  <c r="G46" i="1"/>
  <c r="G66" i="1"/>
  <c r="G82" i="1"/>
  <c r="G98" i="1"/>
  <c r="G114" i="1"/>
  <c r="G12" i="1"/>
  <c r="G40" i="1"/>
  <c r="G60" i="1"/>
  <c r="G88" i="1"/>
  <c r="G112" i="1"/>
  <c r="G2" i="1"/>
  <c r="H5" i="1" l="1"/>
  <c r="H9" i="1"/>
  <c r="H13" i="1"/>
  <c r="H17" i="1"/>
  <c r="H21" i="1"/>
  <c r="H3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89" i="1"/>
  <c r="H102" i="1"/>
  <c r="H90" i="1"/>
  <c r="H121" i="1"/>
  <c r="H94" i="1"/>
  <c r="H110" i="1"/>
  <c r="H122" i="1"/>
  <c r="H98" i="1"/>
  <c r="H114" i="1"/>
  <c r="H125" i="1"/>
  <c r="H118" i="1"/>
  <c r="H126" i="1"/>
  <c r="H106" i="1"/>
  <c r="AH4" i="1" l="1"/>
  <c r="AH20" i="1"/>
  <c r="AH30" i="1"/>
  <c r="AH22" i="1"/>
  <c r="AH38" i="1"/>
  <c r="AH36" i="1"/>
  <c r="AH52" i="1"/>
  <c r="AH8" i="1"/>
  <c r="AH16" i="1"/>
  <c r="AH32" i="1"/>
  <c r="AH48" i="1"/>
  <c r="AH10" i="1"/>
  <c r="AH26" i="1"/>
  <c r="AH42" i="1"/>
  <c r="AH19" i="1"/>
  <c r="AH12" i="1"/>
  <c r="AH28" i="1"/>
  <c r="AH44" i="1"/>
  <c r="AH18" i="1"/>
  <c r="AH34" i="1"/>
  <c r="AH46" i="1"/>
  <c r="AH50" i="1"/>
  <c r="AH27" i="1"/>
  <c r="AH39" i="1"/>
  <c r="AH24" i="1"/>
  <c r="AH40" i="1" l="1"/>
  <c r="AH6" i="1"/>
  <c r="AH56" i="1"/>
  <c r="AH35" i="1"/>
  <c r="AH11" i="1"/>
  <c r="AH3" i="1"/>
  <c r="AH2" i="1"/>
  <c r="AH47" i="1"/>
  <c r="AH23" i="1"/>
  <c r="AH15" i="1"/>
  <c r="AH14" i="1"/>
  <c r="AH53" i="1"/>
  <c r="AH45" i="1"/>
  <c r="AH37" i="1"/>
  <c r="AH29" i="1"/>
  <c r="AH21" i="1"/>
  <c r="AH13" i="1"/>
  <c r="AH5" i="1"/>
  <c r="AH54" i="1"/>
  <c r="AH51" i="1"/>
  <c r="AH55" i="1"/>
  <c r="AH43" i="1"/>
  <c r="AH31" i="1"/>
  <c r="AH7" i="1"/>
  <c r="AH49" i="1"/>
  <c r="AH41" i="1"/>
  <c r="AH33" i="1"/>
  <c r="AH25" i="1"/>
  <c r="AH17" i="1"/>
  <c r="AH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<sst xmlns="http://schemas.openxmlformats.org/spreadsheetml/2006/main" count="160" uniqueCount="35">
  <si>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</si>
  <si>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</si>
  <si>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</si>
  <si>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</si>
  <si>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</si>
  <si>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ABB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</si>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</sst>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1419.9</v>
      </c>
      <c r="D2">
        <v>1427</v>
      </c>
      <c r="E2">
        <v>1404.95</v>
      </c>
      <c r="F2">
        <v>1413</v>
      </c>
      <c r="G2">
        <f>_xll.TA_TYPPRICE(D2,E2,F2)</f>
        <v>1414.9833333333333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8.0499999999999545</v>
      </c>
      <c r="R2">
        <f>D2-E2</f>
        <v>22.049999999999955</v>
      </c>
      <c r="S2">
        <f>Q2/R2</f>
        <v>0.36507936507936378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1416</v>
      </c>
      <c r="D3">
        <v>1435.1</v>
      </c>
      <c r="E3">
        <v>1411</v>
      </c>
      <c r="F3">
        <v>1420</v>
      </c>
      <c r="G3">
        <f>_xll.TA_TYPPRICE(D3,E3,F3)</f>
        <v>1422.0333333333335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24.099999999999909</v>
      </c>
      <c r="S3">
        <f t="shared" ref="S3:S66" si="7">Q3/R3</f>
        <v>0.37344398340249102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1419</v>
      </c>
      <c r="D4">
        <v>1427.9</v>
      </c>
      <c r="E4">
        <v>1415</v>
      </c>
      <c r="F4">
        <v>1422</v>
      </c>
      <c r="G4">
        <f>_xll.TA_TYPPRICE(D4,E4,F4)</f>
        <v>1421.6333333333332</v>
      </c>
      <c r="H4">
        <v>1419.55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12.900000000000091</v>
      </c>
      <c r="S4">
        <f t="shared" si="7"/>
        <v>0.54263565891472487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1430</v>
      </c>
      <c r="D5">
        <v>1442.05</v>
      </c>
      <c r="E5">
        <v>1408.1</v>
      </c>
      <c r="F5">
        <v>1420</v>
      </c>
      <c r="G5">
        <f>_xll.TA_TYPPRICE(D5,E5,F5)</f>
        <v>1423.3833333333332</v>
      </c>
      <c r="H5">
        <v>1421.4666666666667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11.900000000000091</v>
      </c>
      <c r="R5">
        <f t="shared" si="6"/>
        <v>33.950000000000045</v>
      </c>
      <c r="S5">
        <f t="shared" si="7"/>
        <v>0.35051546391752797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1429.7</v>
      </c>
      <c r="D6">
        <v>1450</v>
      </c>
      <c r="E6">
        <v>1393.2</v>
      </c>
      <c r="F6">
        <v>1405</v>
      </c>
      <c r="G6">
        <f>_xll.TA_TYPPRICE(D6,E6,F6)</f>
        <v>1416.0666666666666</v>
      </c>
      <c r="H6">
        <v>1418.7666666666667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11.799999999999955</v>
      </c>
      <c r="R6">
        <f t="shared" si="6"/>
        <v>56.799999999999955</v>
      </c>
      <c r="S6">
        <f t="shared" si="7"/>
        <v>0.2077464788732388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1402</v>
      </c>
      <c r="D7">
        <v>1593.8</v>
      </c>
      <c r="E7">
        <v>1401.95</v>
      </c>
      <c r="F7">
        <v>1527</v>
      </c>
      <c r="G7">
        <f>_xll.TA_TYPPRICE(D7,E7,F7)</f>
        <v>1507.5833333333333</v>
      </c>
      <c r="H7">
        <v>1463.175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88.513513513513516</v>
      </c>
      <c r="O7" t="str">
        <f t="shared" si="3"/>
        <v>UP</v>
      </c>
      <c r="P7" t="e">
        <f t="shared" si="4"/>
        <v>#N/A</v>
      </c>
      <c r="Q7">
        <f t="shared" si="5"/>
        <v>125.04999999999995</v>
      </c>
      <c r="R7">
        <f t="shared" si="6"/>
        <v>191.84999999999991</v>
      </c>
      <c r="S7">
        <f t="shared" si="7"/>
        <v>0.65181131091998967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1549.8</v>
      </c>
      <c r="D8">
        <v>1620</v>
      </c>
      <c r="E8">
        <v>1531.3</v>
      </c>
      <c r="F8">
        <v>1618</v>
      </c>
      <c r="G8">
        <f>_xll.TA_TYPPRICE(D8,E8,F8)</f>
        <v>1589.7666666666667</v>
      </c>
      <c r="H8">
        <v>1526.4708333333333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93.505253104106984</v>
      </c>
      <c r="O8" t="str">
        <f t="shared" si="3"/>
        <v>UP</v>
      </c>
      <c r="P8" t="e">
        <f t="shared" si="4"/>
        <v>#N/A</v>
      </c>
      <c r="Q8">
        <f t="shared" si="5"/>
        <v>86.700000000000045</v>
      </c>
      <c r="R8">
        <f t="shared" si="6"/>
        <v>88.700000000000045</v>
      </c>
      <c r="S8">
        <f t="shared" si="7"/>
        <v>0.97745208568207442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1601</v>
      </c>
      <c r="D9">
        <v>1602</v>
      </c>
      <c r="E9">
        <v>1520</v>
      </c>
      <c r="F9">
        <v>1540</v>
      </c>
      <c r="G9">
        <f>_xll.TA_TYPPRICE(D9,E9,F9)</f>
        <v>1554</v>
      </c>
      <c r="H9">
        <v>1540.2354166666667</v>
      </c>
      <c r="I9" t="str">
        <f t="shared" si="0"/>
        <v>DOWN</v>
      </c>
      <c r="J9">
        <v>1499.73125</v>
      </c>
      <c r="K9">
        <v>1435.6874999999998</v>
      </c>
      <c r="L9" t="str">
        <f t="shared" si="1"/>
        <v>UP</v>
      </c>
      <c r="M9" t="str">
        <f t="shared" si="2"/>
        <v>No Trend</v>
      </c>
      <c r="N9">
        <v>63.799283154121866</v>
      </c>
      <c r="O9" t="str">
        <f t="shared" si="3"/>
        <v>UP</v>
      </c>
      <c r="P9" t="str">
        <f t="shared" si="4"/>
        <v>No Trend + Momentum</v>
      </c>
      <c r="Q9">
        <f t="shared" si="5"/>
        <v>20</v>
      </c>
      <c r="R9">
        <f t="shared" si="6"/>
        <v>82</v>
      </c>
      <c r="S9">
        <f t="shared" si="7"/>
        <v>0.24390243902439024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1540</v>
      </c>
      <c r="D10">
        <v>1570</v>
      </c>
      <c r="E10">
        <v>1540</v>
      </c>
      <c r="F10">
        <v>1545</v>
      </c>
      <c r="G10">
        <f>_xll.TA_TYPPRICE(D10,E10,F10)</f>
        <v>1551.6666666666667</v>
      </c>
      <c r="H10">
        <v>1545.9510416666667</v>
      </c>
      <c r="I10" t="str">
        <f t="shared" si="0"/>
        <v>DOWN</v>
      </c>
      <c r="J10">
        <v>1515.3465277777777</v>
      </c>
      <c r="K10">
        <v>1458.8680555555554</v>
      </c>
      <c r="L10" t="str">
        <f t="shared" si="1"/>
        <v>UP</v>
      </c>
      <c r="M10" t="str">
        <f t="shared" si="2"/>
        <v>No Trend</v>
      </c>
      <c r="N10">
        <v>64.697938594749175</v>
      </c>
      <c r="O10" t="str">
        <f t="shared" si="3"/>
        <v>UP</v>
      </c>
      <c r="P10" t="str">
        <f t="shared" si="4"/>
        <v>No Trend + Momentum</v>
      </c>
      <c r="Q10">
        <f t="shared" si="5"/>
        <v>5</v>
      </c>
      <c r="R10">
        <f t="shared" si="6"/>
        <v>30</v>
      </c>
      <c r="S10">
        <f t="shared" si="7"/>
        <v>0.16666666666666666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1550</v>
      </c>
      <c r="D11">
        <v>1575.45</v>
      </c>
      <c r="E11">
        <v>1524.85</v>
      </c>
      <c r="F11">
        <v>1565</v>
      </c>
      <c r="G11">
        <f>_xll.TA_TYPPRICE(D11,E11,F11)</f>
        <v>1555.1000000000001</v>
      </c>
      <c r="H11">
        <v>1550.5255208333333</v>
      </c>
      <c r="I11" t="str">
        <f t="shared" si="0"/>
        <v>UP</v>
      </c>
      <c r="J11">
        <v>1528.7028549382717</v>
      </c>
      <c r="K11">
        <v>1473.5307098765431</v>
      </c>
      <c r="L11" t="str">
        <f t="shared" si="1"/>
        <v>UP</v>
      </c>
      <c r="M11" t="str">
        <f t="shared" si="2"/>
        <v>UP</v>
      </c>
      <c r="N11">
        <v>68.595858949897533</v>
      </c>
      <c r="O11" t="str">
        <f t="shared" si="3"/>
        <v>UP</v>
      </c>
      <c r="P11" t="str">
        <f t="shared" si="4"/>
        <v>UP</v>
      </c>
      <c r="Q11">
        <f t="shared" si="5"/>
        <v>40.150000000000091</v>
      </c>
      <c r="R11">
        <f t="shared" si="6"/>
        <v>50.600000000000136</v>
      </c>
      <c r="S11">
        <f t="shared" si="7"/>
        <v>0.79347826086956486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1565</v>
      </c>
      <c r="D12">
        <v>1569</v>
      </c>
      <c r="E12">
        <v>1536</v>
      </c>
      <c r="F12">
        <v>1540</v>
      </c>
      <c r="G12">
        <f>_xll.TA_TYPPRICE(D12,E12,F12)</f>
        <v>1548.3333333333333</v>
      </c>
      <c r="H12">
        <v>1549.4294270833334</v>
      </c>
      <c r="I12" t="str">
        <f t="shared" si="0"/>
        <v>DOWN</v>
      </c>
      <c r="J12">
        <v>1537.6577760631003</v>
      </c>
      <c r="K12">
        <v>1487.4127743484225</v>
      </c>
      <c r="L12" t="str">
        <f t="shared" si="1"/>
        <v>UP</v>
      </c>
      <c r="M12" t="str">
        <f t="shared" si="2"/>
        <v>No Trend</v>
      </c>
      <c r="N12">
        <v>58.50266594093307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33</v>
      </c>
      <c r="S12">
        <f t="shared" si="7"/>
        <v>0.12121212121212122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1548.9</v>
      </c>
      <c r="D13">
        <v>1587</v>
      </c>
      <c r="E13">
        <v>1545.05</v>
      </c>
      <c r="F13">
        <v>1560</v>
      </c>
      <c r="G13">
        <f>_xll.TA_TYPPRICE(D13,E13,F13)</f>
        <v>1564.0166666666667</v>
      </c>
      <c r="H13">
        <v>1556.7230468749999</v>
      </c>
      <c r="I13" t="str">
        <f t="shared" si="0"/>
        <v>UP</v>
      </c>
      <c r="J13">
        <v>1548.6227147157447</v>
      </c>
      <c r="K13">
        <v>1500.2210467154398</v>
      </c>
      <c r="L13" t="str">
        <f t="shared" si="1"/>
        <v>UP</v>
      </c>
      <c r="M13" t="str">
        <f t="shared" si="2"/>
        <v>UP</v>
      </c>
      <c r="N13">
        <v>63.825396252064579</v>
      </c>
      <c r="O13" t="str">
        <f t="shared" si="3"/>
        <v>UP</v>
      </c>
      <c r="P13" t="str">
        <f t="shared" si="4"/>
        <v>UP</v>
      </c>
      <c r="Q13">
        <f t="shared" si="5"/>
        <v>14.950000000000045</v>
      </c>
      <c r="R13">
        <f t="shared" si="6"/>
        <v>41.950000000000045</v>
      </c>
      <c r="S13">
        <f t="shared" si="7"/>
        <v>0.35637663885578141</v>
      </c>
      <c r="T13" t="str">
        <f t="shared" si="8"/>
        <v>No Indication</v>
      </c>
      <c r="U13" t="str">
        <f t="shared" si="9"/>
        <v>No T+M+I</v>
      </c>
      <c r="V13">
        <v>1497.9166666666667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1558</v>
      </c>
      <c r="D14">
        <v>1558</v>
      </c>
      <c r="E14">
        <v>1466.65</v>
      </c>
      <c r="F14">
        <v>1499</v>
      </c>
      <c r="G14">
        <f>_xll.TA_TYPPRICE(D14,E14,F14)</f>
        <v>1507.8833333333332</v>
      </c>
      <c r="H14">
        <v>1532.3031901041666</v>
      </c>
      <c r="I14" t="str">
        <f t="shared" si="0"/>
        <v>DOWN</v>
      </c>
      <c r="J14">
        <v>1550.7065558900235</v>
      </c>
      <c r="K14">
        <v>1492.7608141120088</v>
      </c>
      <c r="L14" t="str">
        <f t="shared" si="1"/>
        <v>No Confirmation</v>
      </c>
      <c r="M14" t="str">
        <f t="shared" si="2"/>
        <v>No Trend</v>
      </c>
      <c r="N14">
        <v>42.864110015776376</v>
      </c>
      <c r="O14" t="str">
        <f t="shared" si="3"/>
        <v>No Momentum</v>
      </c>
      <c r="P14" t="str">
        <f t="shared" si="4"/>
        <v>No Trend + Momentum</v>
      </c>
      <c r="Q14">
        <f t="shared" si="5"/>
        <v>32.349999999999909</v>
      </c>
      <c r="R14">
        <f t="shared" si="6"/>
        <v>91.349999999999909</v>
      </c>
      <c r="S14">
        <f t="shared" si="7"/>
        <v>0.35413245758073281</v>
      </c>
      <c r="T14" t="str">
        <f t="shared" si="8"/>
        <v>No Indication</v>
      </c>
      <c r="U14" t="str">
        <f t="shared" si="9"/>
        <v>No T+M+I</v>
      </c>
      <c r="V14">
        <v>1498.0833333333335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1520.95</v>
      </c>
      <c r="D15">
        <v>1557.9</v>
      </c>
      <c r="E15">
        <v>1510.7</v>
      </c>
      <c r="F15">
        <v>1528</v>
      </c>
      <c r="G15">
        <f>_xll.TA_TYPPRICE(D15,E15,F15)</f>
        <v>1532.2</v>
      </c>
      <c r="H15">
        <v>1532.2515950520833</v>
      </c>
      <c r="I15" t="str">
        <f t="shared" si="0"/>
        <v>DOWN</v>
      </c>
      <c r="J15">
        <v>1552.3050990255738</v>
      </c>
      <c r="K15">
        <v>1496.7472998648957</v>
      </c>
      <c r="L15" t="str">
        <f t="shared" si="1"/>
        <v>No Confirmation</v>
      </c>
      <c r="M15" t="str">
        <f t="shared" si="2"/>
        <v>No Trend</v>
      </c>
      <c r="N15">
        <v>52.194152232274313</v>
      </c>
      <c r="O15" t="str">
        <f t="shared" si="3"/>
        <v>No Momentum</v>
      </c>
      <c r="P15" t="str">
        <f t="shared" si="4"/>
        <v>No Trend + Momentum</v>
      </c>
      <c r="Q15">
        <f t="shared" si="5"/>
        <v>17.299999999999955</v>
      </c>
      <c r="R15">
        <f t="shared" si="6"/>
        <v>47.200000000000045</v>
      </c>
      <c r="S15">
        <f t="shared" si="7"/>
        <v>0.36652542372881225</v>
      </c>
      <c r="T15" t="str">
        <f t="shared" si="8"/>
        <v>No Indication</v>
      </c>
      <c r="U15" t="str">
        <f t="shared" si="9"/>
        <v>No T+M+I</v>
      </c>
      <c r="V15">
        <v>1502.6858974358975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1532.8</v>
      </c>
      <c r="D16">
        <v>1548.95</v>
      </c>
      <c r="E16">
        <v>1498</v>
      </c>
      <c r="F16">
        <v>1510</v>
      </c>
      <c r="G16">
        <f>_xll.TA_TYPPRICE(D16,E16,F16)</f>
        <v>1518.9833333333333</v>
      </c>
      <c r="H16">
        <v>1525.6174641927082</v>
      </c>
      <c r="I16" t="str">
        <f t="shared" si="0"/>
        <v>DOWN</v>
      </c>
      <c r="J16">
        <v>1551.5595214643351</v>
      </c>
      <c r="K16">
        <v>1497.0256776726967</v>
      </c>
      <c r="L16" t="str">
        <f t="shared" si="1"/>
        <v>No Confirmation</v>
      </c>
      <c r="M16" t="str">
        <f t="shared" si="2"/>
        <v>No Trend</v>
      </c>
      <c r="N16">
        <v>46.325009761429989</v>
      </c>
      <c r="O16" t="str">
        <f t="shared" si="3"/>
        <v>No Momentum</v>
      </c>
      <c r="P16" t="str">
        <f t="shared" si="4"/>
        <v>No Trend + Momentum</v>
      </c>
      <c r="Q16">
        <f t="shared" si="5"/>
        <v>12</v>
      </c>
      <c r="R16">
        <f t="shared" si="6"/>
        <v>50.950000000000045</v>
      </c>
      <c r="S16">
        <f t="shared" si="7"/>
        <v>0.23552502453385651</v>
      </c>
      <c r="T16" t="str">
        <f t="shared" si="8"/>
        <v>No Indication</v>
      </c>
      <c r="U16" t="str">
        <f t="shared" si="9"/>
        <v>No T+M+I</v>
      </c>
      <c r="V16">
        <v>1503.811143984221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1511</v>
      </c>
      <c r="D17">
        <v>1512.15</v>
      </c>
      <c r="E17">
        <v>1445</v>
      </c>
      <c r="F17">
        <v>1455</v>
      </c>
      <c r="G17">
        <f>_xll.TA_TYPPRICE(D17,E17,F17)</f>
        <v>1470.7166666666665</v>
      </c>
      <c r="H17">
        <v>1498.1670654296872</v>
      </c>
      <c r="I17" t="str">
        <f t="shared" si="0"/>
        <v>DOWN</v>
      </c>
      <c r="J17">
        <v>1542.8018500278163</v>
      </c>
      <c r="K17">
        <v>1485.4644159676529</v>
      </c>
      <c r="L17" t="str">
        <f t="shared" si="1"/>
        <v>DOWN</v>
      </c>
      <c r="M17" t="str">
        <f t="shared" si="2"/>
        <v>DOWN</v>
      </c>
      <c r="N17">
        <v>32.406670577413003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67.150000000000091</v>
      </c>
      <c r="S17">
        <f t="shared" si="7"/>
        <v>0.14892032762472057</v>
      </c>
      <c r="T17" t="str">
        <f t="shared" si="8"/>
        <v>DOWN</v>
      </c>
      <c r="U17" t="str">
        <f t="shared" si="9"/>
        <v>DOWN</v>
      </c>
      <c r="V17">
        <v>1496.3017372174177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1450</v>
      </c>
      <c r="D18">
        <v>1520</v>
      </c>
      <c r="E18">
        <v>1447</v>
      </c>
      <c r="F18">
        <v>1465</v>
      </c>
      <c r="G18">
        <f>_xll.TA_TYPPRICE(D18,E18,F18)</f>
        <v>1477.3333333333333</v>
      </c>
      <c r="H18">
        <v>1487.7501993815104</v>
      </c>
      <c r="I18" t="str">
        <f t="shared" si="0"/>
        <v>DOWN</v>
      </c>
      <c r="J18">
        <v>1537.7347722438572</v>
      </c>
      <c r="K18">
        <v>1476.9167679748412</v>
      </c>
      <c r="L18" t="str">
        <f t="shared" si="1"/>
        <v>DOWN</v>
      </c>
      <c r="M18" t="str">
        <f t="shared" si="2"/>
        <v>DOWN</v>
      </c>
      <c r="N18">
        <v>36.727193541851271</v>
      </c>
      <c r="O18" t="str">
        <f t="shared" si="3"/>
        <v>DOWN</v>
      </c>
      <c r="P18" t="str">
        <f t="shared" si="4"/>
        <v>DOWN</v>
      </c>
      <c r="Q18">
        <f t="shared" si="5"/>
        <v>18</v>
      </c>
      <c r="R18">
        <f t="shared" si="6"/>
        <v>73</v>
      </c>
      <c r="S18">
        <f t="shared" si="7"/>
        <v>0.24657534246575341</v>
      </c>
      <c r="T18" t="str">
        <f t="shared" si="8"/>
        <v>No Indication</v>
      </c>
      <c r="U18" t="str">
        <f t="shared" si="9"/>
        <v>No T+M+I</v>
      </c>
      <c r="V18">
        <v>1491.486085337815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1472.35</v>
      </c>
      <c r="D19">
        <v>1505</v>
      </c>
      <c r="E19">
        <v>1448.8</v>
      </c>
      <c r="F19">
        <v>1480</v>
      </c>
      <c r="G19">
        <f>_xll.TA_TYPPRICE(D19,E19,F19)</f>
        <v>1477.9333333333334</v>
      </c>
      <c r="H19">
        <v>1482.8417663574219</v>
      </c>
      <c r="I19" t="str">
        <f t="shared" si="0"/>
        <v>DOWN</v>
      </c>
      <c r="J19">
        <v>1530.460378411889</v>
      </c>
      <c r="K19">
        <v>1470.6685973137653</v>
      </c>
      <c r="L19" t="str">
        <f t="shared" si="1"/>
        <v>No Confirmation</v>
      </c>
      <c r="M19" t="str">
        <f t="shared" si="2"/>
        <v>No Trend</v>
      </c>
      <c r="N19">
        <v>43.498795992777843</v>
      </c>
      <c r="O19" t="str">
        <f t="shared" si="3"/>
        <v>No Momentum</v>
      </c>
      <c r="P19" t="str">
        <f t="shared" si="4"/>
        <v>No Trend + Momentum</v>
      </c>
      <c r="Q19">
        <f t="shared" si="5"/>
        <v>31.200000000000045</v>
      </c>
      <c r="R19">
        <f t="shared" si="6"/>
        <v>56.200000000000045</v>
      </c>
      <c r="S19">
        <f t="shared" si="7"/>
        <v>0.55516014234875477</v>
      </c>
      <c r="T19" t="str">
        <f t="shared" si="8"/>
        <v>No Indication</v>
      </c>
      <c r="U19" t="str">
        <f t="shared" si="9"/>
        <v>No T+M+I</v>
      </c>
      <c r="V19">
        <v>1489.7189952858434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1488</v>
      </c>
      <c r="D20">
        <v>1509</v>
      </c>
      <c r="E20">
        <v>1472</v>
      </c>
      <c r="F20">
        <v>1484</v>
      </c>
      <c r="G20">
        <f>_xll.TA_TYPPRICE(D20,E20,F20)</f>
        <v>1488.3333333333333</v>
      </c>
      <c r="H20">
        <v>1485.5875498453775</v>
      </c>
      <c r="I20" t="str">
        <f t="shared" si="0"/>
        <v>DOWN</v>
      </c>
      <c r="J20">
        <v>1525.6914054314693</v>
      </c>
      <c r="K20">
        <v>1470.9644645773731</v>
      </c>
      <c r="L20" t="str">
        <f t="shared" si="1"/>
        <v>No Confirmation</v>
      </c>
      <c r="M20" t="str">
        <f t="shared" si="2"/>
        <v>No Trend</v>
      </c>
      <c r="N20">
        <v>45.44499696464338</v>
      </c>
      <c r="O20" t="str">
        <f t="shared" si="3"/>
        <v>No Momentum</v>
      </c>
      <c r="P20" t="str">
        <f t="shared" si="4"/>
        <v>No Trend + Momentum</v>
      </c>
      <c r="Q20">
        <f t="shared" si="5"/>
        <v>12</v>
      </c>
      <c r="R20">
        <f t="shared" si="6"/>
        <v>37</v>
      </c>
      <c r="S20">
        <f t="shared" si="7"/>
        <v>0.32432432432432434</v>
      </c>
      <c r="T20" t="str">
        <f t="shared" si="8"/>
        <v>No Indication</v>
      </c>
      <c r="U20" t="str">
        <f t="shared" si="9"/>
        <v>No T+M+I</v>
      </c>
      <c r="V20">
        <v>1488.8391498572521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1483</v>
      </c>
      <c r="D21">
        <v>1496.95</v>
      </c>
      <c r="E21">
        <v>1458</v>
      </c>
      <c r="F21">
        <v>1467</v>
      </c>
      <c r="G21">
        <f>_xll.TA_TYPPRICE(D21,E21,F21)</f>
        <v>1473.9833333333333</v>
      </c>
      <c r="H21">
        <v>1479.7854415893553</v>
      </c>
      <c r="I21" t="str">
        <f t="shared" si="0"/>
        <v>DOWN</v>
      </c>
      <c r="J21">
        <v>1519.3044264466985</v>
      </c>
      <c r="K21">
        <v>1468.083472449068</v>
      </c>
      <c r="L21" t="str">
        <f t="shared" si="1"/>
        <v>DOWN</v>
      </c>
      <c r="M21" t="str">
        <f t="shared" si="2"/>
        <v>DOWN</v>
      </c>
      <c r="N21">
        <v>38.415347193016636</v>
      </c>
      <c r="O21" t="str">
        <f t="shared" si="3"/>
        <v>DOWN</v>
      </c>
      <c r="P21" t="str">
        <f t="shared" si="4"/>
        <v>DOWN</v>
      </c>
      <c r="Q21">
        <f t="shared" si="5"/>
        <v>9</v>
      </c>
      <c r="R21">
        <f t="shared" si="6"/>
        <v>38.950000000000045</v>
      </c>
      <c r="S21">
        <f t="shared" si="7"/>
        <v>0.23106546854942206</v>
      </c>
      <c r="T21" t="str">
        <f t="shared" si="8"/>
        <v>No Indication</v>
      </c>
      <c r="U21" t="str">
        <f t="shared" si="9"/>
        <v>No T+M+I</v>
      </c>
      <c r="V21">
        <v>1485.479280648444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1460.1</v>
      </c>
      <c r="D22">
        <v>1484</v>
      </c>
      <c r="E22">
        <v>1437.15</v>
      </c>
      <c r="F22">
        <v>1451</v>
      </c>
      <c r="G22">
        <f>_xll.TA_TYPPRICE(D22,E22,F22)</f>
        <v>1457.3833333333332</v>
      </c>
      <c r="H22">
        <v>1468.5843874613442</v>
      </c>
      <c r="I22" t="str">
        <f t="shared" si="0"/>
        <v>DOWN</v>
      </c>
      <c r="J22">
        <v>1511.458998347432</v>
      </c>
      <c r="K22">
        <v>1461.2093674603864</v>
      </c>
      <c r="L22" t="str">
        <f t="shared" si="1"/>
        <v>DOWN</v>
      </c>
      <c r="M22" t="str">
        <f t="shared" si="2"/>
        <v>DOWN</v>
      </c>
      <c r="N22">
        <v>32.500785786710999</v>
      </c>
      <c r="O22" t="str">
        <f t="shared" si="3"/>
        <v>DOWN</v>
      </c>
      <c r="P22" t="str">
        <f t="shared" si="4"/>
        <v>DOWN</v>
      </c>
      <c r="Q22">
        <f t="shared" si="5"/>
        <v>13.849999999999909</v>
      </c>
      <c r="R22">
        <f t="shared" si="6"/>
        <v>46.849999999999909</v>
      </c>
      <c r="S22">
        <f t="shared" si="7"/>
        <v>0.29562433297758667</v>
      </c>
      <c r="T22" t="str">
        <f t="shared" si="8"/>
        <v>No Indication</v>
      </c>
      <c r="U22" t="str">
        <f t="shared" si="9"/>
        <v>No T+M+I</v>
      </c>
      <c r="V22">
        <v>1480.1747759332989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1479.95</v>
      </c>
      <c r="D23">
        <v>1479.95</v>
      </c>
      <c r="E23">
        <v>1455</v>
      </c>
      <c r="F23">
        <v>1460</v>
      </c>
      <c r="G23">
        <f>_xll.TA_TYPPRICE(D23,E23,F23)</f>
        <v>1464.9833333333333</v>
      </c>
      <c r="H23">
        <v>1466.7838603973387</v>
      </c>
      <c r="I23" t="str">
        <f t="shared" si="0"/>
        <v>DOWN</v>
      </c>
      <c r="J23">
        <v>1504.4569987146695</v>
      </c>
      <c r="K23">
        <v>1459.8295080247449</v>
      </c>
      <c r="L23" t="str">
        <f t="shared" si="1"/>
        <v>No Confirmation</v>
      </c>
      <c r="M23" t="str">
        <f t="shared" si="2"/>
        <v>No Trend</v>
      </c>
      <c r="N23">
        <v>39.094181017728062</v>
      </c>
      <c r="O23" t="str">
        <f t="shared" si="3"/>
        <v>DOWN</v>
      </c>
      <c r="P23" t="str">
        <f t="shared" si="4"/>
        <v>No Trend + Momentum</v>
      </c>
      <c r="Q23">
        <f t="shared" si="5"/>
        <v>5</v>
      </c>
      <c r="R23">
        <f t="shared" si="6"/>
        <v>24.950000000000045</v>
      </c>
      <c r="S23">
        <f t="shared" si="7"/>
        <v>0.20040080160320606</v>
      </c>
      <c r="T23" t="str">
        <f t="shared" si="8"/>
        <v>No Indication</v>
      </c>
      <c r="U23" t="str">
        <f t="shared" si="9"/>
        <v>No T+M+I</v>
      </c>
      <c r="V23">
        <v>1477.0709642512529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1458.6</v>
      </c>
      <c r="D24">
        <v>1467.4</v>
      </c>
      <c r="E24">
        <v>1440</v>
      </c>
      <c r="F24">
        <v>1455</v>
      </c>
      <c r="G24">
        <f>_xll.TA_TYPPRICE(D24,E24,F24)</f>
        <v>1454.1333333333332</v>
      </c>
      <c r="H24">
        <v>1460.4585968653359</v>
      </c>
      <c r="I24" t="str">
        <f t="shared" si="0"/>
        <v>DOWN</v>
      </c>
      <c r="J24">
        <v>1496.2221101114096</v>
      </c>
      <c r="K24">
        <v>1455.4229506859126</v>
      </c>
      <c r="L24" t="str">
        <f t="shared" si="1"/>
        <v>DOWN</v>
      </c>
      <c r="M24" t="str">
        <f t="shared" si="2"/>
        <v>DOWN</v>
      </c>
      <c r="N24">
        <v>36.610726302524732</v>
      </c>
      <c r="O24" t="str">
        <f t="shared" si="3"/>
        <v>DOWN</v>
      </c>
      <c r="P24" t="str">
        <f t="shared" si="4"/>
        <v>DOWN</v>
      </c>
      <c r="Q24">
        <f t="shared" si="5"/>
        <v>15</v>
      </c>
      <c r="R24">
        <f t="shared" si="6"/>
        <v>27.400000000000091</v>
      </c>
      <c r="S24">
        <f t="shared" si="7"/>
        <v>0.54744525547445078</v>
      </c>
      <c r="T24" t="str">
        <f t="shared" si="8"/>
        <v>No Indication</v>
      </c>
      <c r="U24" t="str">
        <f t="shared" si="9"/>
        <v>No T+M+I</v>
      </c>
      <c r="V24">
        <v>1473.6754312895216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1463</v>
      </c>
      <c r="D25">
        <v>1468.05</v>
      </c>
      <c r="E25">
        <v>1435</v>
      </c>
      <c r="F25">
        <v>1442</v>
      </c>
      <c r="G25">
        <f>_xll.TA_TYPPRICE(D25,E25,F25)</f>
        <v>1448.3500000000001</v>
      </c>
      <c r="H25">
        <v>1454.4042984326679</v>
      </c>
      <c r="I25" t="str">
        <f t="shared" si="0"/>
        <v>DOWN</v>
      </c>
      <c r="J25">
        <v>1489.9616411977631</v>
      </c>
      <c r="K25">
        <v>1450.8845172001543</v>
      </c>
      <c r="L25" t="str">
        <f t="shared" si="1"/>
        <v>DOWN</v>
      </c>
      <c r="M25" t="str">
        <f t="shared" si="2"/>
        <v>DOWN</v>
      </c>
      <c r="N25">
        <v>30.34567909825191</v>
      </c>
      <c r="O25" t="str">
        <f t="shared" si="3"/>
        <v>DOWN</v>
      </c>
      <c r="P25" t="str">
        <f t="shared" si="4"/>
        <v>DOWN</v>
      </c>
      <c r="Q25">
        <f t="shared" si="5"/>
        <v>7</v>
      </c>
      <c r="R25">
        <f t="shared" si="6"/>
        <v>33.049999999999955</v>
      </c>
      <c r="S25">
        <f t="shared" si="7"/>
        <v>0.21180030257186111</v>
      </c>
      <c r="T25" t="str">
        <f t="shared" si="8"/>
        <v>No Indication</v>
      </c>
      <c r="U25" t="str">
        <f t="shared" si="9"/>
        <v>No T+M+I</v>
      </c>
      <c r="V25">
        <v>1468.8022880142105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1441.6</v>
      </c>
      <c r="D26">
        <v>1450</v>
      </c>
      <c r="E26">
        <v>1435</v>
      </c>
      <c r="F26">
        <v>1437</v>
      </c>
      <c r="G26">
        <f>_xll.TA_TYPPRICE(D26,E26,F26)</f>
        <v>1440.6666666666667</v>
      </c>
      <c r="H26">
        <v>1447.5354825496674</v>
      </c>
      <c r="I26" t="str">
        <f t="shared" si="0"/>
        <v>DOWN</v>
      </c>
      <c r="J26">
        <v>1481.0812764871491</v>
      </c>
      <c r="K26">
        <v>1447.354624489009</v>
      </c>
      <c r="L26" t="str">
        <f t="shared" si="1"/>
        <v>DOWN</v>
      </c>
      <c r="M26" t="str">
        <f t="shared" si="2"/>
        <v>DOWN</v>
      </c>
      <c r="N26">
        <v>28.038862543554099</v>
      </c>
      <c r="O26" t="str">
        <f t="shared" si="3"/>
        <v>DOWN</v>
      </c>
      <c r="P26" t="str">
        <f t="shared" si="4"/>
        <v>DOWN</v>
      </c>
      <c r="Q26">
        <f t="shared" si="5"/>
        <v>2</v>
      </c>
      <c r="R26">
        <f t="shared" si="6"/>
        <v>15</v>
      </c>
      <c r="S26">
        <f t="shared" si="7"/>
        <v>0.13333333333333333</v>
      </c>
      <c r="T26" t="str">
        <f t="shared" si="8"/>
        <v>DOWN</v>
      </c>
      <c r="U26" t="str">
        <f t="shared" si="9"/>
        <v>DOWN</v>
      </c>
      <c r="V26">
        <v>1463.9096283197166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1440.05</v>
      </c>
      <c r="D27">
        <v>1449.5</v>
      </c>
      <c r="E27">
        <v>1376</v>
      </c>
      <c r="F27">
        <v>1400</v>
      </c>
      <c r="G27">
        <f>_xll.TA_TYPPRICE(D27,E27,F27)</f>
        <v>1408.5</v>
      </c>
      <c r="H27">
        <v>1428.0177412748337</v>
      </c>
      <c r="I27" t="str">
        <f t="shared" si="0"/>
        <v>DOWN</v>
      </c>
      <c r="J27">
        <v>1474.0632150455604</v>
      </c>
      <c r="K27">
        <v>1431.4980412692291</v>
      </c>
      <c r="L27" t="str">
        <f t="shared" si="1"/>
        <v>DOWN</v>
      </c>
      <c r="M27" t="str">
        <f t="shared" si="2"/>
        <v>DOWN</v>
      </c>
      <c r="N27">
        <v>16.46278796688496</v>
      </c>
      <c r="O27" t="str">
        <f t="shared" si="3"/>
        <v>DOWN</v>
      </c>
      <c r="P27" t="str">
        <f t="shared" si="4"/>
        <v>DOWN</v>
      </c>
      <c r="Q27">
        <f t="shared" si="5"/>
        <v>24</v>
      </c>
      <c r="R27">
        <f t="shared" si="6"/>
        <v>73.5</v>
      </c>
      <c r="S27">
        <f t="shared" si="7"/>
        <v>0.32653061224489793</v>
      </c>
      <c r="T27" t="str">
        <f t="shared" si="8"/>
        <v>No Indication</v>
      </c>
      <c r="U27" t="str">
        <f t="shared" si="9"/>
        <v>No T+M+I</v>
      </c>
      <c r="V27">
        <v>1454.0773778089911</v>
      </c>
      <c r="W27">
        <v>1481.0769230769231</v>
      </c>
      <c r="X27">
        <f t="shared" si="10"/>
        <v>-26.999545267932035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1415</v>
      </c>
      <c r="D28">
        <v>1451.95</v>
      </c>
      <c r="E28">
        <v>1401.85</v>
      </c>
      <c r="F28">
        <v>1417</v>
      </c>
      <c r="G28">
        <f>_xll.TA_TYPPRICE(D28,E28,F28)</f>
        <v>1423.6000000000001</v>
      </c>
      <c r="H28">
        <v>1425.8088706374169</v>
      </c>
      <c r="I28" t="str">
        <f t="shared" si="0"/>
        <v>DOWN</v>
      </c>
      <c r="J28">
        <v>1469.1491672576581</v>
      </c>
      <c r="K28">
        <v>1424.9095876538449</v>
      </c>
      <c r="L28" t="str">
        <f t="shared" si="1"/>
        <v>DOWN</v>
      </c>
      <c r="M28" t="str">
        <f t="shared" si="2"/>
        <v>DOWN</v>
      </c>
      <c r="N28">
        <v>32.47414752511277</v>
      </c>
      <c r="O28" t="str">
        <f t="shared" si="3"/>
        <v>DOWN</v>
      </c>
      <c r="P28" t="str">
        <f t="shared" si="4"/>
        <v>DOWN</v>
      </c>
      <c r="Q28">
        <f t="shared" si="5"/>
        <v>15.150000000000091</v>
      </c>
      <c r="R28">
        <f t="shared" si="6"/>
        <v>50.100000000000136</v>
      </c>
      <c r="S28">
        <f t="shared" si="7"/>
        <v>0.30239520958083932</v>
      </c>
      <c r="T28" t="str">
        <f t="shared" si="8"/>
        <v>No Indication</v>
      </c>
      <c r="U28" t="str">
        <f t="shared" si="9"/>
        <v>No T+M+I</v>
      </c>
      <c r="V28">
        <v>1448.373165838377</v>
      </c>
      <c r="W28">
        <v>1476.3304843304843</v>
      </c>
      <c r="X28">
        <f t="shared" si="10"/>
        <v>-27.957318492107333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1436</v>
      </c>
      <c r="D29">
        <v>1502</v>
      </c>
      <c r="E29">
        <v>1415.95</v>
      </c>
      <c r="F29">
        <v>1481</v>
      </c>
      <c r="G29">
        <f>_xll.TA_TYPPRICE(D29,E29,F29)</f>
        <v>1466.3166666666666</v>
      </c>
      <c r="H29">
        <v>1446.0627686520418</v>
      </c>
      <c r="I29" t="str">
        <f t="shared" si="0"/>
        <v>UP</v>
      </c>
      <c r="J29">
        <v>1476.4493523115118</v>
      </c>
      <c r="K29">
        <v>1422.9185681752128</v>
      </c>
      <c r="L29" t="str">
        <f t="shared" si="1"/>
        <v>UP</v>
      </c>
      <c r="M29" t="str">
        <f t="shared" si="2"/>
        <v>UP</v>
      </c>
      <c r="N29">
        <v>64.496780447999555</v>
      </c>
      <c r="O29" t="str">
        <f t="shared" si="3"/>
        <v>UP</v>
      </c>
      <c r="P29" t="str">
        <f t="shared" si="4"/>
        <v>UP</v>
      </c>
      <c r="Q29">
        <f t="shared" si="5"/>
        <v>65.049999999999955</v>
      </c>
      <c r="R29">
        <f t="shared" si="6"/>
        <v>86.049999999999955</v>
      </c>
      <c r="S29">
        <f t="shared" si="7"/>
        <v>0.75595583962812307</v>
      </c>
      <c r="T29" t="str">
        <f t="shared" si="8"/>
        <v>No Indication</v>
      </c>
      <c r="U29" t="str">
        <f t="shared" si="9"/>
        <v>No T+M+I</v>
      </c>
      <c r="V29">
        <v>1453.392678786319</v>
      </c>
      <c r="W29">
        <v>1476.676374380078</v>
      </c>
      <c r="X29">
        <f t="shared" si="10"/>
        <v>-23.283695593758921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1477</v>
      </c>
      <c r="D30">
        <v>1479.05</v>
      </c>
      <c r="E30">
        <v>1450</v>
      </c>
      <c r="F30">
        <v>1458</v>
      </c>
      <c r="G30">
        <f>_xll.TA_TYPPRICE(D30,E30,F30)</f>
        <v>1462.3500000000001</v>
      </c>
      <c r="H30">
        <v>1454.206384326021</v>
      </c>
      <c r="I30" t="str">
        <f t="shared" si="0"/>
        <v>UP</v>
      </c>
      <c r="J30">
        <v>1477.0272740200646</v>
      </c>
      <c r="K30">
        <v>1428.9366641362767</v>
      </c>
      <c r="L30" t="str">
        <f t="shared" si="1"/>
        <v>No Confirmation</v>
      </c>
      <c r="M30" t="str">
        <f t="shared" si="2"/>
        <v>No Trend</v>
      </c>
      <c r="N30">
        <v>53.16989218871845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29.049999999999955</v>
      </c>
      <c r="S30">
        <f t="shared" si="7"/>
        <v>0.27538726333907099</v>
      </c>
      <c r="T30" t="str">
        <f t="shared" si="8"/>
        <v>No Indication</v>
      </c>
      <c r="U30" t="str">
        <f t="shared" si="9"/>
        <v>No T+M+I</v>
      </c>
      <c r="V30">
        <v>1454.1014974345776</v>
      </c>
      <c r="W30">
        <v>1475.292939240813</v>
      </c>
      <c r="X30">
        <f t="shared" si="10"/>
        <v>-21.191441806235389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1461</v>
      </c>
      <c r="D31">
        <v>1490</v>
      </c>
      <c r="E31">
        <v>1445.3</v>
      </c>
      <c r="F31">
        <v>1467</v>
      </c>
      <c r="G31">
        <f>_xll.TA_TYPPRICE(D31,E31,F31)</f>
        <v>1467.4333333333334</v>
      </c>
      <c r="H31">
        <v>1460.8198588296773</v>
      </c>
      <c r="I31" t="str">
        <f t="shared" si="0"/>
        <v>UP</v>
      </c>
      <c r="J31">
        <v>1479.9101020156058</v>
      </c>
      <c r="K31">
        <v>1432.5729609948819</v>
      </c>
      <c r="L31" t="str">
        <f t="shared" si="1"/>
        <v>No Confirmation</v>
      </c>
      <c r="M31" t="str">
        <f t="shared" si="2"/>
        <v>No Trend</v>
      </c>
      <c r="N31">
        <v>56.874414941259133</v>
      </c>
      <c r="O31" t="str">
        <f t="shared" si="3"/>
        <v>No Momentum</v>
      </c>
      <c r="P31" t="str">
        <f t="shared" si="4"/>
        <v>No Trend + Momentum</v>
      </c>
      <c r="Q31">
        <f t="shared" si="5"/>
        <v>21.700000000000045</v>
      </c>
      <c r="R31">
        <f t="shared" si="6"/>
        <v>44.700000000000045</v>
      </c>
      <c r="S31">
        <f t="shared" si="7"/>
        <v>0.485458612975392</v>
      </c>
      <c r="T31" t="str">
        <f t="shared" si="8"/>
        <v>No Indication</v>
      </c>
      <c r="U31" t="str">
        <f t="shared" si="9"/>
        <v>No T+M+I</v>
      </c>
      <c r="V31">
        <v>1456.0858824446425</v>
      </c>
      <c r="W31">
        <v>1474.6786474451972</v>
      </c>
      <c r="X31">
        <f t="shared" si="10"/>
        <v>-18.592765000554664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1463</v>
      </c>
      <c r="D32">
        <v>1484</v>
      </c>
      <c r="E32">
        <v>1450</v>
      </c>
      <c r="F32">
        <v>1460</v>
      </c>
      <c r="G32">
        <f>_xll.TA_TYPPRICE(D32,E32,F32)</f>
        <v>1464.6666666666667</v>
      </c>
      <c r="H32">
        <v>1462.7432627481721</v>
      </c>
      <c r="I32" t="str">
        <f t="shared" si="0"/>
        <v>DOWN</v>
      </c>
      <c r="J32">
        <v>1480.81896823436</v>
      </c>
      <c r="K32">
        <v>1436.4456363293525</v>
      </c>
      <c r="L32" t="str">
        <f t="shared" si="1"/>
        <v>No Confirmation</v>
      </c>
      <c r="M32" t="str">
        <f t="shared" si="2"/>
        <v>No Trend</v>
      </c>
      <c r="N32">
        <v>52.81268625339797</v>
      </c>
      <c r="O32" t="str">
        <f t="shared" si="3"/>
        <v>No Momentum</v>
      </c>
      <c r="P32" t="str">
        <f t="shared" si="4"/>
        <v>No Trend + Momentum</v>
      </c>
      <c r="Q32">
        <f t="shared" si="5"/>
        <v>10</v>
      </c>
      <c r="R32">
        <f t="shared" si="6"/>
        <v>34</v>
      </c>
      <c r="S32">
        <f t="shared" si="7"/>
        <v>0.29411764705882354</v>
      </c>
      <c r="T32" t="str">
        <f t="shared" si="8"/>
        <v>No Indication</v>
      </c>
      <c r="U32" t="str">
        <f t="shared" si="9"/>
        <v>No T+M+I</v>
      </c>
      <c r="V32">
        <v>1456.6880543762359</v>
      </c>
      <c r="W32">
        <v>1473.5913402270344</v>
      </c>
      <c r="X32">
        <f t="shared" si="10"/>
        <v>-16.903285850798511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1480</v>
      </c>
      <c r="D33">
        <v>1480</v>
      </c>
      <c r="E33">
        <v>1454.1</v>
      </c>
      <c r="F33">
        <v>1454</v>
      </c>
      <c r="G33">
        <f>_xll.TA_TYPPRICE(D33,E33,F33)</f>
        <v>1462.7</v>
      </c>
      <c r="H33">
        <v>1462.721631374086</v>
      </c>
      <c r="I33" t="str">
        <f t="shared" si="0"/>
        <v>DOWN</v>
      </c>
      <c r="J33">
        <v>1480.6369752933911</v>
      </c>
      <c r="K33">
        <v>1440.3688282561629</v>
      </c>
      <c r="L33" t="str">
        <f t="shared" si="1"/>
        <v>No Confirmation</v>
      </c>
      <c r="M33" t="str">
        <f t="shared" si="2"/>
        <v>No Trend</v>
      </c>
      <c r="N33">
        <v>49.058856175203246</v>
      </c>
      <c r="O33" t="str">
        <f t="shared" si="3"/>
        <v>No Momentum</v>
      </c>
      <c r="P33" t="str">
        <f t="shared" si="4"/>
        <v>No Trend + Momentum</v>
      </c>
      <c r="Q33">
        <f t="shared" si="5"/>
        <v>-9.9999999999909051E-2</v>
      </c>
      <c r="R33">
        <f t="shared" si="6"/>
        <v>25.900000000000091</v>
      </c>
      <c r="S33">
        <f t="shared" si="7"/>
        <v>-3.8610038610003357E-3</v>
      </c>
      <c r="T33" t="str">
        <f t="shared" si="8"/>
        <v>DOWN</v>
      </c>
      <c r="U33" t="str">
        <f t="shared" si="9"/>
        <v>No T+M+I</v>
      </c>
      <c r="V33">
        <v>1456.2745075491227</v>
      </c>
      <c r="W33">
        <v>1472.1401298398466</v>
      </c>
      <c r="X33">
        <f t="shared" si="10"/>
        <v>-15.865622290723877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1465</v>
      </c>
      <c r="D34">
        <v>1538.3</v>
      </c>
      <c r="E34">
        <v>1454.15</v>
      </c>
      <c r="F34">
        <v>1508</v>
      </c>
      <c r="G34">
        <f>_xll.TA_TYPPRICE(D34,E34,F34)</f>
        <v>1500.1499999999999</v>
      </c>
      <c r="H34">
        <v>1481.435815687043</v>
      </c>
      <c r="I34" t="str">
        <f t="shared" si="0"/>
        <v>UP</v>
      </c>
      <c r="J34">
        <v>1493.4509807837485</v>
      </c>
      <c r="K34">
        <v>1443.4313108659046</v>
      </c>
      <c r="L34" t="str">
        <f t="shared" si="1"/>
        <v>UP</v>
      </c>
      <c r="M34" t="str">
        <f t="shared" si="2"/>
        <v>UP</v>
      </c>
      <c r="N34">
        <v>71.693540057471978</v>
      </c>
      <c r="O34" t="str">
        <f t="shared" si="3"/>
        <v>UP</v>
      </c>
      <c r="P34" t="str">
        <f t="shared" si="4"/>
        <v>UP</v>
      </c>
      <c r="Q34">
        <f t="shared" si="5"/>
        <v>53.849999999999909</v>
      </c>
      <c r="R34">
        <f t="shared" si="6"/>
        <v>84.149999999999864</v>
      </c>
      <c r="S34">
        <f t="shared" si="7"/>
        <v>0.63992869875222813</v>
      </c>
      <c r="T34" t="str">
        <f t="shared" si="8"/>
        <v>No Indication</v>
      </c>
      <c r="U34" t="str">
        <f t="shared" si="9"/>
        <v>No T+M+I</v>
      </c>
      <c r="V34">
        <v>1464.2322756184885</v>
      </c>
      <c r="W34">
        <v>1474.7964165183764</v>
      </c>
      <c r="X34">
        <f t="shared" si="10"/>
        <v>-10.564140899887889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1510</v>
      </c>
      <c r="D35">
        <v>1525</v>
      </c>
      <c r="E35">
        <v>1500</v>
      </c>
      <c r="F35">
        <v>1504</v>
      </c>
      <c r="G35">
        <f>_xll.TA_TYPPRICE(D35,E35,F35)</f>
        <v>1509.6666666666667</v>
      </c>
      <c r="H35">
        <v>1495.551241176855</v>
      </c>
      <c r="I35" t="str">
        <f t="shared" si="0"/>
        <v>UP</v>
      </c>
      <c r="J35">
        <v>1500.4618739429154</v>
      </c>
      <c r="K35">
        <v>1456.0021306734814</v>
      </c>
      <c r="L35" t="str">
        <f t="shared" si="1"/>
        <v>UP</v>
      </c>
      <c r="M35" t="str">
        <f t="shared" si="2"/>
        <v>UP</v>
      </c>
      <c r="N35">
        <v>68.860503494487745</v>
      </c>
      <c r="O35" t="str">
        <f t="shared" si="3"/>
        <v>UP</v>
      </c>
      <c r="P35" t="str">
        <f t="shared" si="4"/>
        <v>UP</v>
      </c>
      <c r="Q35">
        <f t="shared" si="5"/>
        <v>4</v>
      </c>
      <c r="R35">
        <f t="shared" si="6"/>
        <v>25</v>
      </c>
      <c r="S35">
        <f t="shared" si="7"/>
        <v>0.16</v>
      </c>
      <c r="T35" t="str">
        <f t="shared" si="8"/>
        <v>DOWN</v>
      </c>
      <c r="U35" t="str">
        <f t="shared" si="9"/>
        <v>No T+M+I</v>
      </c>
      <c r="V35">
        <v>1470.3503870617981</v>
      </c>
      <c r="W35">
        <v>1476.9596449244227</v>
      </c>
      <c r="X35">
        <f t="shared" si="10"/>
        <v>-6.609257862624645</v>
      </c>
      <c r="Y35">
        <v>-18.663008118291472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1512</v>
      </c>
      <c r="D36">
        <v>1537.7</v>
      </c>
      <c r="E36">
        <v>1495.2</v>
      </c>
      <c r="F36">
        <v>1510</v>
      </c>
      <c r="G36">
        <f>_xll.TA_TYPPRICE(D36,E36,F36)</f>
        <v>1514.3</v>
      </c>
      <c r="H36">
        <v>1504.9256205884276</v>
      </c>
      <c r="I36" t="str">
        <f t="shared" si="0"/>
        <v>UP</v>
      </c>
      <c r="J36">
        <v>1508.7370130667121</v>
      </c>
      <c r="K36">
        <v>1464.7127683015967</v>
      </c>
      <c r="L36" t="str">
        <f t="shared" si="1"/>
        <v>UP</v>
      </c>
      <c r="M36" t="str">
        <f t="shared" si="2"/>
        <v>UP</v>
      </c>
      <c r="N36">
        <v>71.008548543046786</v>
      </c>
      <c r="O36" t="str">
        <f t="shared" si="3"/>
        <v>UP</v>
      </c>
      <c r="P36" t="str">
        <f t="shared" si="4"/>
        <v>UP</v>
      </c>
      <c r="Q36">
        <f t="shared" si="5"/>
        <v>14.799999999999955</v>
      </c>
      <c r="R36">
        <f t="shared" si="6"/>
        <v>42.5</v>
      </c>
      <c r="S36">
        <f t="shared" si="7"/>
        <v>0.34823529411764598</v>
      </c>
      <c r="T36" t="str">
        <f t="shared" si="8"/>
        <v>No Indication</v>
      </c>
      <c r="U36" t="str">
        <f t="shared" si="9"/>
        <v>No T+M+I</v>
      </c>
      <c r="V36">
        <v>1476.4503275138291</v>
      </c>
      <c r="W36">
        <v>1479.4070786337247</v>
      </c>
      <c r="X36">
        <f t="shared" si="10"/>
        <v>-2.9567511198956709</v>
      </c>
      <c r="Y36">
        <v>-15.521756718612313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1514</v>
      </c>
      <c r="D37">
        <v>1522.45</v>
      </c>
      <c r="E37">
        <v>1492.35</v>
      </c>
      <c r="F37">
        <v>1502</v>
      </c>
      <c r="G37">
        <f>_xll.TA_TYPPRICE(D37,E37,F37)</f>
        <v>1505.6000000000001</v>
      </c>
      <c r="H37">
        <v>1505.262810294214</v>
      </c>
      <c r="I37" t="str">
        <f t="shared" si="0"/>
        <v>DOWN</v>
      </c>
      <c r="J37">
        <v>1511.7843434963315</v>
      </c>
      <c r="K37">
        <v>1470.8543753456863</v>
      </c>
      <c r="L37" t="str">
        <f t="shared" si="1"/>
        <v>No Confirmation</v>
      </c>
      <c r="M37" t="str">
        <f t="shared" si="2"/>
        <v>No Trend</v>
      </c>
      <c r="N37">
        <v>63.686570662670249</v>
      </c>
      <c r="O37" t="str">
        <f t="shared" si="3"/>
        <v>UP</v>
      </c>
      <c r="P37" t="str">
        <f t="shared" si="4"/>
        <v>No Trend + Momentum</v>
      </c>
      <c r="Q37">
        <f t="shared" si="5"/>
        <v>9.6500000000000909</v>
      </c>
      <c r="R37">
        <f t="shared" si="6"/>
        <v>30.100000000000136</v>
      </c>
      <c r="S37">
        <f t="shared" si="7"/>
        <v>0.32059800664451982</v>
      </c>
      <c r="T37" t="str">
        <f t="shared" si="8"/>
        <v>No Indication</v>
      </c>
      <c r="U37" t="str">
        <f t="shared" si="9"/>
        <v>No T+M+I</v>
      </c>
      <c r="V37">
        <v>1480.3810463578554</v>
      </c>
      <c r="W37">
        <v>1481.08062836456</v>
      </c>
      <c r="X37">
        <f t="shared" si="10"/>
        <v>-0.69958200670453152</v>
      </c>
      <c r="Y37">
        <v>-12.557321776230756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1522</v>
      </c>
      <c r="D38">
        <v>1559</v>
      </c>
      <c r="E38">
        <v>1503.65</v>
      </c>
      <c r="F38">
        <v>1506</v>
      </c>
      <c r="G38">
        <f>_xll.TA_TYPPRICE(D38,E38,F38)</f>
        <v>1522.8833333333332</v>
      </c>
      <c r="H38">
        <v>1514.0730718137736</v>
      </c>
      <c r="I38" t="str">
        <f t="shared" si="0"/>
        <v>DOWN</v>
      </c>
      <c r="J38">
        <v>1522.2767116082578</v>
      </c>
      <c r="K38">
        <v>1478.1422919355339</v>
      </c>
      <c r="L38" t="str">
        <f t="shared" si="1"/>
        <v>No Confirmation</v>
      </c>
      <c r="M38" t="str">
        <f t="shared" si="2"/>
        <v>No Trend</v>
      </c>
      <c r="N38">
        <v>65.885145807121859</v>
      </c>
      <c r="O38" t="str">
        <f t="shared" si="3"/>
        <v>UP</v>
      </c>
      <c r="P38" t="str">
        <f t="shared" si="4"/>
        <v>No Trend + Momentum</v>
      </c>
      <c r="Q38">
        <f t="shared" si="5"/>
        <v>2.3499999999999091</v>
      </c>
      <c r="R38">
        <f t="shared" si="6"/>
        <v>55.349999999999909</v>
      </c>
      <c r="S38">
        <f t="shared" si="7"/>
        <v>4.2457091237577467E-2</v>
      </c>
      <c r="T38" t="str">
        <f t="shared" si="8"/>
        <v>DOWN</v>
      </c>
      <c r="U38" t="str">
        <f t="shared" si="9"/>
        <v>No T+M+I</v>
      </c>
      <c r="V38">
        <v>1484.3224238412622</v>
      </c>
      <c r="W38">
        <v>1482.9265077449629</v>
      </c>
      <c r="X38">
        <f t="shared" si="10"/>
        <v>1.3959160962992883</v>
      </c>
      <c r="Y38">
        <v>-9.7666742017247472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1515.55</v>
      </c>
      <c r="D39">
        <v>1528.45</v>
      </c>
      <c r="E39">
        <v>1486.1</v>
      </c>
      <c r="F39">
        <v>1490</v>
      </c>
      <c r="G39">
        <f>_xll.TA_TYPPRICE(D39,E39,F39)</f>
        <v>1501.5166666666667</v>
      </c>
      <c r="H39">
        <v>1507.7948692402201</v>
      </c>
      <c r="I39" t="str">
        <f t="shared" si="0"/>
        <v>DOWN</v>
      </c>
      <c r="J39">
        <v>1523.6485534730894</v>
      </c>
      <c r="K39">
        <v>1479.9106715054152</v>
      </c>
      <c r="L39" t="str">
        <f t="shared" si="1"/>
        <v>No Confirmation</v>
      </c>
      <c r="M39" t="str">
        <f t="shared" si="2"/>
        <v>No Trend</v>
      </c>
      <c r="N39">
        <v>50.574983263498133</v>
      </c>
      <c r="O39" t="str">
        <f t="shared" si="3"/>
        <v>No Momentum</v>
      </c>
      <c r="P39" t="str">
        <f t="shared" si="4"/>
        <v>No Trend + Momentum</v>
      </c>
      <c r="Q39">
        <f t="shared" si="5"/>
        <v>3.9000000000000909</v>
      </c>
      <c r="R39">
        <f t="shared" si="6"/>
        <v>42.350000000000136</v>
      </c>
      <c r="S39">
        <f t="shared" si="7"/>
        <v>9.2089728453366673E-2</v>
      </c>
      <c r="T39" t="str">
        <f t="shared" si="8"/>
        <v>DOWN</v>
      </c>
      <c r="U39" t="str">
        <f t="shared" si="9"/>
        <v>No T+M+I</v>
      </c>
      <c r="V39">
        <v>1485.1958970964527</v>
      </c>
      <c r="W39">
        <v>1483.4504701342248</v>
      </c>
      <c r="X39">
        <f t="shared" si="10"/>
        <v>1.7454269622278389</v>
      </c>
      <c r="Y39">
        <v>-7.46425396893423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1502</v>
      </c>
      <c r="D40">
        <v>1506</v>
      </c>
      <c r="E40">
        <v>1424.05</v>
      </c>
      <c r="F40">
        <v>1442</v>
      </c>
      <c r="G40">
        <f>_xll.TA_TYPPRICE(D40,E40,F40)</f>
        <v>1457.3500000000001</v>
      </c>
      <c r="H40">
        <v>1482.57243462011</v>
      </c>
      <c r="I40" t="str">
        <f t="shared" si="0"/>
        <v>DOWN</v>
      </c>
      <c r="J40">
        <v>1519.7266527012916</v>
      </c>
      <c r="K40">
        <v>1467.4971889486562</v>
      </c>
      <c r="L40" t="str">
        <f t="shared" si="1"/>
        <v>DOWN</v>
      </c>
      <c r="M40" t="str">
        <f t="shared" si="2"/>
        <v>DOWN</v>
      </c>
      <c r="N40">
        <v>27.025038895850329</v>
      </c>
      <c r="O40" t="str">
        <f t="shared" si="3"/>
        <v>DOWN</v>
      </c>
      <c r="P40" t="str">
        <f t="shared" si="4"/>
        <v>DOWN</v>
      </c>
      <c r="Q40">
        <f t="shared" si="5"/>
        <v>17.950000000000045</v>
      </c>
      <c r="R40">
        <f t="shared" si="6"/>
        <v>81.950000000000045</v>
      </c>
      <c r="S40">
        <f t="shared" si="7"/>
        <v>0.21903599755948794</v>
      </c>
      <c r="T40" t="str">
        <f t="shared" si="8"/>
        <v>No Indication</v>
      </c>
      <c r="U40" t="str">
        <f t="shared" si="9"/>
        <v>No T+M+I</v>
      </c>
      <c r="V40">
        <v>1478.5503744662292</v>
      </c>
      <c r="W40">
        <v>1480.3800649390971</v>
      </c>
      <c r="X40">
        <f t="shared" si="10"/>
        <v>-1.8296904728679237</v>
      </c>
      <c r="Y40">
        <v>-6.3373412697209686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1442</v>
      </c>
      <c r="D41">
        <v>1456</v>
      </c>
      <c r="E41">
        <v>1427.55</v>
      </c>
      <c r="F41">
        <v>1444</v>
      </c>
      <c r="G41">
        <f>_xll.TA_TYPPRICE(D41,E41,F41)</f>
        <v>1442.5166666666667</v>
      </c>
      <c r="H41">
        <v>1462.5445506433884</v>
      </c>
      <c r="I41" t="str">
        <f t="shared" si="0"/>
        <v>DOWN</v>
      </c>
      <c r="J41">
        <v>1505.5651743232268</v>
      </c>
      <c r="K41">
        <v>1458.6200358489548</v>
      </c>
      <c r="L41" t="str">
        <f t="shared" si="1"/>
        <v>DOWN</v>
      </c>
      <c r="M41" t="str">
        <f t="shared" si="2"/>
        <v>DOWN</v>
      </c>
      <c r="N41">
        <v>28.752943786918816</v>
      </c>
      <c r="O41" t="str">
        <f t="shared" si="3"/>
        <v>DOWN</v>
      </c>
      <c r="P41" t="str">
        <f t="shared" si="4"/>
        <v>DOWN</v>
      </c>
      <c r="Q41">
        <f t="shared" si="5"/>
        <v>16.450000000000045</v>
      </c>
      <c r="R41">
        <f t="shared" si="6"/>
        <v>28.450000000000045</v>
      </c>
      <c r="S41">
        <f t="shared" si="7"/>
        <v>0.57820738137082672</v>
      </c>
      <c r="T41" t="str">
        <f t="shared" si="8"/>
        <v>No Indication</v>
      </c>
      <c r="U41" t="str">
        <f t="shared" si="9"/>
        <v>No T+M+I</v>
      </c>
      <c r="V41">
        <v>1473.2349322406556</v>
      </c>
      <c r="W41">
        <v>1477.6852453139788</v>
      </c>
      <c r="X41">
        <f t="shared" si="10"/>
        <v>-4.4503130733232865</v>
      </c>
      <c r="Y41">
        <v>-5.9599356304414322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1444</v>
      </c>
      <c r="D42">
        <v>1459.7</v>
      </c>
      <c r="E42">
        <v>1424</v>
      </c>
      <c r="F42">
        <v>1452</v>
      </c>
      <c r="G42">
        <f>_xll.TA_TYPPRICE(D42,E42,F42)</f>
        <v>1445.2333333333333</v>
      </c>
      <c r="H42">
        <v>1453.8889419883608</v>
      </c>
      <c r="I42" t="str">
        <f t="shared" si="0"/>
        <v>DOWN</v>
      </c>
      <c r="J42">
        <v>1495.3729133625097</v>
      </c>
      <c r="K42">
        <v>1450.926694549187</v>
      </c>
      <c r="L42" t="str">
        <f t="shared" si="1"/>
        <v>No Confirmation</v>
      </c>
      <c r="M42" t="str">
        <f t="shared" si="2"/>
        <v>No Trend</v>
      </c>
      <c r="N42">
        <v>36.294995670286724</v>
      </c>
      <c r="O42" t="str">
        <f t="shared" si="3"/>
        <v>DOWN</v>
      </c>
      <c r="P42" t="str">
        <f t="shared" si="4"/>
        <v>No Trend + Momentum</v>
      </c>
      <c r="Q42">
        <f t="shared" si="5"/>
        <v>28</v>
      </c>
      <c r="R42">
        <f t="shared" si="6"/>
        <v>35.700000000000045</v>
      </c>
      <c r="S42">
        <f t="shared" si="7"/>
        <v>0.78431372549019507</v>
      </c>
      <c r="T42" t="str">
        <f t="shared" si="8"/>
        <v>No Indication</v>
      </c>
      <c r="U42" t="str">
        <f t="shared" si="9"/>
        <v>No T+M+I</v>
      </c>
      <c r="V42">
        <v>1469.968019588247</v>
      </c>
      <c r="W42">
        <v>1475.7826345499805</v>
      </c>
      <c r="X42">
        <f t="shared" si="10"/>
        <v>-5.8146149617334686</v>
      </c>
      <c r="Y42">
        <v>-5.9308714966998393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1452</v>
      </c>
      <c r="D43">
        <v>1480</v>
      </c>
      <c r="E43">
        <v>1435</v>
      </c>
      <c r="F43">
        <v>1445</v>
      </c>
      <c r="G43">
        <f>_xll.TA_TYPPRICE(D43,E43,F43)</f>
        <v>1453.3333333333333</v>
      </c>
      <c r="H43">
        <v>1453.6111376608469</v>
      </c>
      <c r="I43" t="str">
        <f t="shared" si="0"/>
        <v>DOWN</v>
      </c>
      <c r="J43">
        <v>1491.9567103930631</v>
      </c>
      <c r="K43">
        <v>1447.3874290938122</v>
      </c>
      <c r="L43" t="str">
        <f t="shared" si="1"/>
        <v>DOWN</v>
      </c>
      <c r="M43" t="str">
        <f t="shared" si="2"/>
        <v>DOWN</v>
      </c>
      <c r="N43">
        <v>32.52875477083623</v>
      </c>
      <c r="O43" t="str">
        <f t="shared" si="3"/>
        <v>DOWN</v>
      </c>
      <c r="P43" t="str">
        <f t="shared" si="4"/>
        <v>DOWN</v>
      </c>
      <c r="Q43">
        <f t="shared" si="5"/>
        <v>10</v>
      </c>
      <c r="R43">
        <f t="shared" si="6"/>
        <v>45</v>
      </c>
      <c r="S43">
        <f t="shared" si="7"/>
        <v>0.22222222222222221</v>
      </c>
      <c r="T43" t="str">
        <f t="shared" si="8"/>
        <v>No Indication</v>
      </c>
      <c r="U43" t="str">
        <f t="shared" si="9"/>
        <v>No T+M+I</v>
      </c>
      <c r="V43">
        <v>1466.1267858054398</v>
      </c>
      <c r="W43">
        <v>1473.50243939813</v>
      </c>
      <c r="X43">
        <f t="shared" si="10"/>
        <v>-7.3756535926902416</v>
      </c>
      <c r="Y43">
        <v>-6.2198279158979197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1440</v>
      </c>
      <c r="D44">
        <v>1464.85</v>
      </c>
      <c r="E44">
        <v>1432.55</v>
      </c>
      <c r="F44">
        <v>1452</v>
      </c>
      <c r="G44">
        <f>_xll.TA_TYPPRICE(D44,E44,F44)</f>
        <v>1449.8</v>
      </c>
      <c r="H44">
        <v>1451.7055688304235</v>
      </c>
      <c r="I44" t="str">
        <f t="shared" si="0"/>
        <v>UP</v>
      </c>
      <c r="J44">
        <v>1485.9329969723824</v>
      </c>
      <c r="K44">
        <v>1444.0902226285207</v>
      </c>
      <c r="L44" t="str">
        <f t="shared" si="1"/>
        <v>No Confirmation</v>
      </c>
      <c r="M44" t="str">
        <f t="shared" si="2"/>
        <v>No Trend</v>
      </c>
      <c r="N44">
        <v>40.275572768151406</v>
      </c>
      <c r="O44" t="str">
        <f t="shared" si="3"/>
        <v>No Momentum</v>
      </c>
      <c r="P44" t="str">
        <f t="shared" si="4"/>
        <v>No Trend + Momentum</v>
      </c>
      <c r="Q44">
        <f t="shared" si="5"/>
        <v>19.450000000000045</v>
      </c>
      <c r="R44">
        <f t="shared" si="6"/>
        <v>32.299999999999955</v>
      </c>
      <c r="S44">
        <f t="shared" si="7"/>
        <v>0.60216718266254099</v>
      </c>
      <c r="T44" t="str">
        <f t="shared" si="8"/>
        <v>No Indication</v>
      </c>
      <c r="U44" t="str">
        <f t="shared" si="9"/>
        <v>No T+M+I</v>
      </c>
      <c r="V44">
        <v>1463.9534341430644</v>
      </c>
      <c r="W44">
        <v>1471.9096661093797</v>
      </c>
      <c r="X44">
        <f t="shared" si="10"/>
        <v>-7.9562319663152721</v>
      </c>
      <c r="Y44">
        <v>-6.5671087259813898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1453.7</v>
      </c>
      <c r="D45">
        <v>1472</v>
      </c>
      <c r="E45">
        <v>1441</v>
      </c>
      <c r="F45">
        <v>1448</v>
      </c>
      <c r="G45">
        <f>_xll.TA_TYPPRICE(D45,E45,F45)</f>
        <v>1453.6666666666667</v>
      </c>
      <c r="H45">
        <v>1452.6861177485453</v>
      </c>
      <c r="I45" t="str">
        <f t="shared" si="0"/>
        <v>DOWN</v>
      </c>
      <c r="J45">
        <v>1482.8367754229641</v>
      </c>
      <c r="K45">
        <v>1443.4035064888494</v>
      </c>
      <c r="L45" t="str">
        <f t="shared" si="1"/>
        <v>No Confirmation</v>
      </c>
      <c r="M45" t="str">
        <f t="shared" si="2"/>
        <v>No Trend</v>
      </c>
      <c r="N45">
        <v>37.222857483060388</v>
      </c>
      <c r="O45" t="str">
        <f t="shared" si="3"/>
        <v>DOWN</v>
      </c>
      <c r="P45" t="str">
        <f t="shared" si="4"/>
        <v>No Trend + Momentum</v>
      </c>
      <c r="Q45">
        <f t="shared" si="5"/>
        <v>7</v>
      </c>
      <c r="R45">
        <f t="shared" si="6"/>
        <v>31</v>
      </c>
      <c r="S45">
        <f t="shared" si="7"/>
        <v>0.22580645161290322</v>
      </c>
      <c r="T45" t="str">
        <f t="shared" si="8"/>
        <v>No Indication</v>
      </c>
      <c r="U45" t="str">
        <f t="shared" si="9"/>
        <v>No T+M+I</v>
      </c>
      <c r="V45">
        <v>1461.499059659516</v>
      </c>
      <c r="W45">
        <v>1470.1385797309072</v>
      </c>
      <c r="X45">
        <f t="shared" si="10"/>
        <v>-8.639520071391189</v>
      </c>
      <c r="Y45">
        <v>-6.9815909950633497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1442</v>
      </c>
      <c r="D46">
        <v>1472</v>
      </c>
      <c r="E46">
        <v>1442</v>
      </c>
      <c r="F46">
        <v>1450</v>
      </c>
      <c r="G46">
        <f>_xll.TA_TYPPRICE(D46,E46,F46)</f>
        <v>1454.6666666666667</v>
      </c>
      <c r="H46">
        <v>1453.6763922076061</v>
      </c>
      <c r="I46" t="str">
        <f t="shared" si="0"/>
        <v>DOWN</v>
      </c>
      <c r="J46">
        <v>1480.42860310675</v>
      </c>
      <c r="K46">
        <v>1443.0916161579939</v>
      </c>
      <c r="L46" t="str">
        <f t="shared" si="1"/>
        <v>No Confirmation</v>
      </c>
      <c r="M46" t="str">
        <f t="shared" si="2"/>
        <v>No Trend</v>
      </c>
      <c r="N46">
        <v>40.062247476585789</v>
      </c>
      <c r="O46" t="str">
        <f t="shared" si="3"/>
        <v>No Momentum</v>
      </c>
      <c r="P46" t="str">
        <f t="shared" si="4"/>
        <v>No Trend + Momentum</v>
      </c>
      <c r="Q46">
        <f t="shared" si="5"/>
        <v>8</v>
      </c>
      <c r="R46">
        <f t="shared" si="6"/>
        <v>30</v>
      </c>
      <c r="S46">
        <f t="shared" si="7"/>
        <v>0.26666666666666666</v>
      </c>
      <c r="T46" t="str">
        <f t="shared" si="8"/>
        <v>No Indication</v>
      </c>
      <c r="U46" t="str">
        <f t="shared" si="9"/>
        <v>No T+M+I</v>
      </c>
      <c r="V46">
        <v>1459.7299735580521</v>
      </c>
      <c r="W46">
        <v>1468.6468330841733</v>
      </c>
      <c r="X46">
        <f t="shared" si="10"/>
        <v>-8.9168595261212431</v>
      </c>
      <c r="Y46">
        <v>-7.3686447012749285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1450.6</v>
      </c>
      <c r="D47">
        <v>1454.7</v>
      </c>
      <c r="E47">
        <v>1430</v>
      </c>
      <c r="F47">
        <v>1435</v>
      </c>
      <c r="G47">
        <f>_xll.TA_TYPPRICE(D47,E47,F47)</f>
        <v>1439.8999999999999</v>
      </c>
      <c r="H47">
        <v>1446.7881961038029</v>
      </c>
      <c r="I47" t="str">
        <f t="shared" si="0"/>
        <v>DOWN</v>
      </c>
      <c r="J47">
        <v>1474.7111357496944</v>
      </c>
      <c r="K47">
        <v>1440.1823681228841</v>
      </c>
      <c r="L47" t="str">
        <f t="shared" si="1"/>
        <v>DOWN</v>
      </c>
      <c r="M47" t="str">
        <f t="shared" si="2"/>
        <v>DOWN</v>
      </c>
      <c r="N47">
        <v>28.133042856959079</v>
      </c>
      <c r="O47" t="str">
        <f t="shared" si="3"/>
        <v>DOWN</v>
      </c>
      <c r="P47" t="str">
        <f t="shared" si="4"/>
        <v>DOWN</v>
      </c>
      <c r="Q47">
        <f t="shared" si="5"/>
        <v>5</v>
      </c>
      <c r="R47">
        <f t="shared" si="6"/>
        <v>24.700000000000045</v>
      </c>
      <c r="S47">
        <f t="shared" si="7"/>
        <v>0.20242914979757048</v>
      </c>
      <c r="T47" t="str">
        <f t="shared" si="8"/>
        <v>No Indication</v>
      </c>
      <c r="U47" t="str">
        <f t="shared" si="9"/>
        <v>No T+M+I</v>
      </c>
      <c r="V47">
        <v>1455.9253622414287</v>
      </c>
      <c r="W47">
        <v>1466.1544750779383</v>
      </c>
      <c r="X47">
        <f t="shared" si="10"/>
        <v>-10.229112836509557</v>
      </c>
      <c r="Y47">
        <v>-7.9407383283218547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1439.9</v>
      </c>
      <c r="D48">
        <v>1459.75</v>
      </c>
      <c r="E48">
        <v>1433.55</v>
      </c>
      <c r="F48">
        <v>1447</v>
      </c>
      <c r="G48">
        <f>_xll.TA_TYPPRICE(D48,E48,F48)</f>
        <v>1446.7666666666667</v>
      </c>
      <c r="H48">
        <v>1446.7774313852346</v>
      </c>
      <c r="I48" t="str">
        <f t="shared" si="0"/>
        <v>UP</v>
      </c>
      <c r="J48">
        <v>1471.3864389164289</v>
      </c>
      <c r="K48">
        <v>1438.7085085400211</v>
      </c>
      <c r="L48" t="str">
        <f t="shared" si="1"/>
        <v>No Confirmation</v>
      </c>
      <c r="M48" t="str">
        <f t="shared" si="2"/>
        <v>No Trend</v>
      </c>
      <c r="N48">
        <v>44.622592630694527</v>
      </c>
      <c r="O48" t="str">
        <f t="shared" si="3"/>
        <v>No Momentum</v>
      </c>
      <c r="P48" t="str">
        <f t="shared" si="4"/>
        <v>No Trend + Momentum</v>
      </c>
      <c r="Q48">
        <f t="shared" si="5"/>
        <v>13.450000000000045</v>
      </c>
      <c r="R48">
        <f t="shared" si="6"/>
        <v>26.200000000000045</v>
      </c>
      <c r="S48">
        <f t="shared" si="7"/>
        <v>0.51335877862595503</v>
      </c>
      <c r="T48" t="str">
        <f t="shared" si="8"/>
        <v>No Indication</v>
      </c>
      <c r="U48" t="str">
        <f t="shared" si="9"/>
        <v>No T+M+I</v>
      </c>
      <c r="V48">
        <v>1454.5522295889011</v>
      </c>
      <c r="W48">
        <v>1464.735625072165</v>
      </c>
      <c r="X48">
        <f t="shared" si="10"/>
        <v>-10.183395483263894</v>
      </c>
      <c r="Y48">
        <v>-8.3892697593102632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1450</v>
      </c>
      <c r="D49">
        <v>1470</v>
      </c>
      <c r="E49">
        <v>1446</v>
      </c>
      <c r="F49">
        <v>1456</v>
      </c>
      <c r="G49">
        <f>_xll.TA_TYPPRICE(D49,E49,F49)</f>
        <v>1457.3333333333333</v>
      </c>
      <c r="H49">
        <v>1452.0553823592841</v>
      </c>
      <c r="I49" t="str">
        <f t="shared" si="0"/>
        <v>UP</v>
      </c>
      <c r="J49">
        <v>1471.0783413794447</v>
      </c>
      <c r="K49">
        <v>1440.328839975572</v>
      </c>
      <c r="L49" t="str">
        <f t="shared" si="1"/>
        <v>No Confirmation</v>
      </c>
      <c r="M49" t="str">
        <f t="shared" si="2"/>
        <v>No Trend</v>
      </c>
      <c r="N49">
        <v>54.425831238928033</v>
      </c>
      <c r="O49" t="str">
        <f t="shared" si="3"/>
        <v>No Momentum</v>
      </c>
      <c r="P49" t="str">
        <f t="shared" si="4"/>
        <v>No Trend + Momentum</v>
      </c>
      <c r="Q49">
        <f t="shared" si="5"/>
        <v>10</v>
      </c>
      <c r="R49">
        <f t="shared" si="6"/>
        <v>24</v>
      </c>
      <c r="S49">
        <f t="shared" si="7"/>
        <v>0.41666666666666669</v>
      </c>
      <c r="T49" t="str">
        <f t="shared" si="8"/>
        <v>No Indication</v>
      </c>
      <c r="U49" t="str">
        <f t="shared" si="9"/>
        <v>No T+M+I</v>
      </c>
      <c r="V49">
        <v>1454.7749634983008</v>
      </c>
      <c r="W49">
        <v>1464.0885417334862</v>
      </c>
      <c r="X49">
        <f t="shared" si="10"/>
        <v>-9.3135782351853322</v>
      </c>
      <c r="Y49">
        <v>-8.5741314544852774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1458</v>
      </c>
      <c r="D50">
        <v>1475</v>
      </c>
      <c r="E50">
        <v>1450</v>
      </c>
      <c r="F50">
        <v>1450</v>
      </c>
      <c r="G50">
        <f>_xll.TA_TYPPRICE(D50,E50,F50)</f>
        <v>1458.3333333333333</v>
      </c>
      <c r="H50">
        <v>1455.1943578463088</v>
      </c>
      <c r="I50" t="str">
        <f t="shared" si="0"/>
        <v>DOWN</v>
      </c>
      <c r="J50">
        <v>1471.9498210729014</v>
      </c>
      <c r="K50">
        <v>1442.4779866476672</v>
      </c>
      <c r="L50" t="str">
        <f t="shared" si="1"/>
        <v>No Confirmation</v>
      </c>
      <c r="M50" t="str">
        <f t="shared" si="2"/>
        <v>No Trend</v>
      </c>
      <c r="N50">
        <v>47.429024189859035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25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1454.0403537293314</v>
      </c>
      <c r="W50">
        <v>1463.0449460495242</v>
      </c>
      <c r="X50">
        <f t="shared" si="10"/>
        <v>-9.0045923201928417</v>
      </c>
      <c r="Y50">
        <v>-8.6602236276267899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1468.75</v>
      </c>
      <c r="D51">
        <v>1494.95</v>
      </c>
      <c r="E51">
        <v>1452.1</v>
      </c>
      <c r="F51">
        <v>1460</v>
      </c>
      <c r="G51">
        <f>_xll.TA_TYPPRICE(D51,E51,F51)</f>
        <v>1469.0166666666667</v>
      </c>
      <c r="H51">
        <v>1462.1055122564876</v>
      </c>
      <c r="I51" t="str">
        <f t="shared" si="0"/>
        <v>DOWN</v>
      </c>
      <c r="J51">
        <v>1477.0609719455899</v>
      </c>
      <c r="K51">
        <v>1444.6162118370744</v>
      </c>
      <c r="L51" t="str">
        <f t="shared" si="1"/>
        <v>No Confirmation</v>
      </c>
      <c r="M51" t="str">
        <f t="shared" si="2"/>
        <v>No Trend</v>
      </c>
      <c r="N51">
        <v>58.534567074949429</v>
      </c>
      <c r="O51" t="str">
        <f t="shared" si="3"/>
        <v>No Momentum</v>
      </c>
      <c r="P51" t="str">
        <f t="shared" si="4"/>
        <v>No Trend + Momentum</v>
      </c>
      <c r="Q51">
        <f t="shared" si="5"/>
        <v>7.9000000000000909</v>
      </c>
      <c r="R51">
        <f t="shared" si="6"/>
        <v>42.850000000000136</v>
      </c>
      <c r="S51">
        <f t="shared" si="7"/>
        <v>0.18436406067678099</v>
      </c>
      <c r="T51" t="str">
        <f t="shared" si="8"/>
        <v>DOWN</v>
      </c>
      <c r="U51" t="str">
        <f t="shared" si="9"/>
        <v>No T+M+I</v>
      </c>
      <c r="V51">
        <v>1454.9572223863574</v>
      </c>
      <c r="W51">
        <v>1462.8193944903003</v>
      </c>
      <c r="X51">
        <f t="shared" si="10"/>
        <v>-7.8621721039428394</v>
      </c>
      <c r="Y51">
        <v>-8.5006133228900005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1468.5</v>
      </c>
      <c r="D52">
        <v>1481.2</v>
      </c>
      <c r="E52">
        <v>1459.7</v>
      </c>
      <c r="F52">
        <v>1463</v>
      </c>
      <c r="G52">
        <f>_xll.TA_TYPPRICE(D52,E52,F52)</f>
        <v>1467.9666666666665</v>
      </c>
      <c r="H52">
        <v>1465.0360894615769</v>
      </c>
      <c r="I52" t="str">
        <f t="shared" si="0"/>
        <v>DOWN</v>
      </c>
      <c r="J52">
        <v>1477.9807559576811</v>
      </c>
      <c r="K52">
        <v>1447.968164762169</v>
      </c>
      <c r="L52" t="str">
        <f t="shared" si="1"/>
        <v>No Confirmation</v>
      </c>
      <c r="M52" t="str">
        <f t="shared" si="2"/>
        <v>No Trend</v>
      </c>
      <c r="N52">
        <v>61.578267902405223</v>
      </c>
      <c r="O52" t="str">
        <f t="shared" si="3"/>
        <v>UP</v>
      </c>
      <c r="P52" t="str">
        <f t="shared" si="4"/>
        <v>No Trend + Momentum</v>
      </c>
      <c r="Q52">
        <f t="shared" si="5"/>
        <v>3.2999999999999545</v>
      </c>
      <c r="R52">
        <f t="shared" si="6"/>
        <v>21.5</v>
      </c>
      <c r="S52">
        <f t="shared" si="7"/>
        <v>0.15348837209302113</v>
      </c>
      <c r="T52" t="str">
        <f t="shared" si="8"/>
        <v>DOWN</v>
      </c>
      <c r="U52" t="str">
        <f t="shared" si="9"/>
        <v>No T+M+I</v>
      </c>
      <c r="V52">
        <v>1456.1945727884563</v>
      </c>
      <c r="W52">
        <v>1462.8327726762041</v>
      </c>
      <c r="X52">
        <f t="shared" si="10"/>
        <v>-6.6381998877477599</v>
      </c>
      <c r="Y52">
        <v>-8.1281306358615524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1490</v>
      </c>
      <c r="D53">
        <v>1505</v>
      </c>
      <c r="E53">
        <v>1469.9</v>
      </c>
      <c r="F53">
        <v>1475</v>
      </c>
      <c r="G53">
        <f>_xll.TA_TYPPRICE(D53,E53,F53)</f>
        <v>1483.3</v>
      </c>
      <c r="H53">
        <v>1474.1680447307886</v>
      </c>
      <c r="I53" t="str">
        <f t="shared" si="0"/>
        <v>UP</v>
      </c>
      <c r="J53">
        <v>1483.9850324115298</v>
      </c>
      <c r="K53">
        <v>1452.8419059261314</v>
      </c>
      <c r="L53" t="str">
        <f t="shared" si="1"/>
        <v>No Confirmation</v>
      </c>
      <c r="M53" t="str">
        <f t="shared" si="2"/>
        <v>No Trend</v>
      </c>
      <c r="N53">
        <v>71.893735020465726</v>
      </c>
      <c r="O53" t="str">
        <f t="shared" si="3"/>
        <v>UP</v>
      </c>
      <c r="P53" t="str">
        <f t="shared" si="4"/>
        <v>No Trend + Momentum</v>
      </c>
      <c r="Q53">
        <f t="shared" si="5"/>
        <v>5.0999999999999091</v>
      </c>
      <c r="R53">
        <f t="shared" si="6"/>
        <v>35.099999999999909</v>
      </c>
      <c r="S53">
        <f t="shared" si="7"/>
        <v>0.14529914529914309</v>
      </c>
      <c r="T53" t="str">
        <f t="shared" si="8"/>
        <v>DOWN</v>
      </c>
      <c r="U53" t="str">
        <f t="shared" si="9"/>
        <v>No T+M+I</v>
      </c>
      <c r="V53">
        <v>1459.0877154363861</v>
      </c>
      <c r="W53">
        <v>1463.7340487742631</v>
      </c>
      <c r="X53">
        <f t="shared" si="10"/>
        <v>-4.6463333378769676</v>
      </c>
      <c r="Y53">
        <v>-7.4317711762646352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1488.85</v>
      </c>
      <c r="D54">
        <v>1488.85</v>
      </c>
      <c r="E54">
        <v>1460.05</v>
      </c>
      <c r="F54">
        <v>1464</v>
      </c>
      <c r="G54">
        <f>_xll.TA_TYPPRICE(D54,E54,F54)</f>
        <v>1470.9666666666665</v>
      </c>
      <c r="H54">
        <v>1472.5673556987276</v>
      </c>
      <c r="I54" t="str">
        <f t="shared" si="0"/>
        <v>DOWN</v>
      </c>
      <c r="J54">
        <v>1485.0661363200786</v>
      </c>
      <c r="K54">
        <v>1454.4437046092132</v>
      </c>
      <c r="L54" t="str">
        <f t="shared" si="1"/>
        <v>No Confirmation</v>
      </c>
      <c r="M54" t="str">
        <f t="shared" si="2"/>
        <v>No Trend</v>
      </c>
      <c r="N54">
        <v>54.980040959031115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28.799999999999955</v>
      </c>
      <c r="S54">
        <f t="shared" si="7"/>
        <v>0.13715277777777957</v>
      </c>
      <c r="T54" t="str">
        <f t="shared" si="8"/>
        <v>DOWN</v>
      </c>
      <c r="U54" t="str">
        <f t="shared" si="9"/>
        <v>No T+M+I</v>
      </c>
      <c r="V54">
        <v>1459.8434515230961</v>
      </c>
      <c r="W54">
        <v>1463.7537488650585</v>
      </c>
      <c r="X54">
        <f t="shared" si="10"/>
        <v>-3.910297341962405</v>
      </c>
      <c r="Y54">
        <v>-6.727476409404189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1475</v>
      </c>
      <c r="D55">
        <v>1475</v>
      </c>
      <c r="E55">
        <v>1430</v>
      </c>
      <c r="F55">
        <v>1441</v>
      </c>
      <c r="G55">
        <f>_xll.TA_TYPPRICE(D55,E55,F55)</f>
        <v>1448.6666666666667</v>
      </c>
      <c r="H55">
        <v>1460.6170111826973</v>
      </c>
      <c r="I55" t="str">
        <f t="shared" si="0"/>
        <v>DOWN</v>
      </c>
      <c r="J55">
        <v>1482.8292171378389</v>
      </c>
      <c r="K55">
        <v>1449.0117702516102</v>
      </c>
      <c r="L55" t="str">
        <f t="shared" si="1"/>
        <v>DOWN</v>
      </c>
      <c r="M55" t="str">
        <f t="shared" si="2"/>
        <v>DOWN</v>
      </c>
      <c r="N55">
        <v>34.045832451878404</v>
      </c>
      <c r="O55" t="str">
        <f t="shared" si="3"/>
        <v>DOWN</v>
      </c>
      <c r="P55" t="str">
        <f t="shared" si="4"/>
        <v>DOWN</v>
      </c>
      <c r="Q55">
        <f t="shared" si="5"/>
        <v>11</v>
      </c>
      <c r="R55">
        <f t="shared" si="6"/>
        <v>45</v>
      </c>
      <c r="S55">
        <f t="shared" si="7"/>
        <v>0.24444444444444444</v>
      </c>
      <c r="T55" t="str">
        <f t="shared" si="8"/>
        <v>No Indication</v>
      </c>
      <c r="U55" t="str">
        <f t="shared" si="9"/>
        <v>No T+M+I</v>
      </c>
      <c r="V55">
        <v>1456.9444589810812</v>
      </c>
      <c r="W55">
        <v>1462.0682859861652</v>
      </c>
      <c r="X55">
        <f t="shared" si="10"/>
        <v>-5.1238270050839674</v>
      </c>
      <c r="Y55">
        <v>-6.406746528540145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1450</v>
      </c>
      <c r="D56">
        <v>1450</v>
      </c>
      <c r="E56">
        <v>1351.05</v>
      </c>
      <c r="F56">
        <v>1432</v>
      </c>
      <c r="G56">
        <f>_xll.TA_TYPPRICE(D56,E56,F56)</f>
        <v>1411.0166666666667</v>
      </c>
      <c r="H56">
        <v>1435.8168389246821</v>
      </c>
      <c r="I56" t="str">
        <f t="shared" si="0"/>
        <v>DOWN</v>
      </c>
      <c r="J56">
        <v>1475.5338355516524</v>
      </c>
      <c r="K56">
        <v>1427.2424879734747</v>
      </c>
      <c r="L56" t="str">
        <f t="shared" si="1"/>
        <v>No Confirmation</v>
      </c>
      <c r="M56" t="str">
        <f t="shared" si="2"/>
        <v>No Trend</v>
      </c>
      <c r="N56">
        <v>28.700594268568345</v>
      </c>
      <c r="O56" t="str">
        <f t="shared" si="3"/>
        <v>DOWN</v>
      </c>
      <c r="P56" t="str">
        <f t="shared" si="4"/>
        <v>No Trend + Momentum</v>
      </c>
      <c r="Q56">
        <f t="shared" si="5"/>
        <v>80.950000000000045</v>
      </c>
      <c r="R56">
        <f t="shared" si="6"/>
        <v>98.950000000000045</v>
      </c>
      <c r="S56">
        <f t="shared" si="7"/>
        <v>0.81808994441637195</v>
      </c>
      <c r="T56" t="str">
        <f t="shared" si="8"/>
        <v>UP</v>
      </c>
      <c r="U56" t="str">
        <f t="shared" si="9"/>
        <v>No T+M+I</v>
      </c>
      <c r="V56">
        <v>1453.1068499070686</v>
      </c>
      <c r="W56">
        <v>1459.8410055427455</v>
      </c>
      <c r="X56">
        <f t="shared" si="10"/>
        <v>-6.7341556356768706</v>
      </c>
      <c r="Y56">
        <v>-6.47222834996749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1430</v>
      </c>
      <c r="D57">
        <v>1461.85</v>
      </c>
      <c r="E57">
        <v>1430</v>
      </c>
      <c r="F57">
        <v>1453</v>
      </c>
      <c r="G57">
        <f>_xll.TA_TYPPRICE(D57,E57,F57)</f>
        <v>1448.2833333333335</v>
      </c>
      <c r="H57">
        <v>1442.0500861290079</v>
      </c>
      <c r="I57" t="str">
        <f t="shared" si="0"/>
        <v>UP</v>
      </c>
      <c r="J57">
        <v>1472.4929832068408</v>
      </c>
      <c r="K57">
        <v>1427.8552684238136</v>
      </c>
      <c r="L57" t="str">
        <f t="shared" si="1"/>
        <v>No Confirmation</v>
      </c>
      <c r="M57" t="str">
        <f t="shared" si="2"/>
        <v>No Trend</v>
      </c>
      <c r="N57">
        <v>51.095128170660445</v>
      </c>
      <c r="O57" t="str">
        <f t="shared" si="3"/>
        <v>No Momentum</v>
      </c>
      <c r="P57" t="str">
        <f t="shared" si="4"/>
        <v>No Trend + Momentum</v>
      </c>
      <c r="Q57">
        <f t="shared" si="5"/>
        <v>23</v>
      </c>
      <c r="R57">
        <f t="shared" si="6"/>
        <v>31.849999999999909</v>
      </c>
      <c r="S57">
        <f t="shared" si="7"/>
        <v>0.72213500784929563</v>
      </c>
      <c r="T57" t="str">
        <f t="shared" si="8"/>
        <v>No Indication</v>
      </c>
      <c r="U57" t="str">
        <f t="shared" si="9"/>
        <v>No T+M+I</v>
      </c>
      <c r="V57">
        <v>1453.0904114598272</v>
      </c>
      <c r="W57">
        <v>1459.3342643914311</v>
      </c>
      <c r="X57">
        <f t="shared" si="10"/>
        <v>-6.2438529316038966</v>
      </c>
      <c r="Y57">
        <v>-6.4265532662947713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1463</v>
      </c>
      <c r="D58">
        <v>1549.65</v>
      </c>
      <c r="E58">
        <v>1440</v>
      </c>
      <c r="F58">
        <v>1453</v>
      </c>
      <c r="G58">
        <f>_xll.TA_TYPPRICE(D58,E58,F58)</f>
        <v>1480.8833333333332</v>
      </c>
      <c r="H58">
        <v>1461.4667097311706</v>
      </c>
      <c r="I58" t="str">
        <f t="shared" si="0"/>
        <v>DOWN</v>
      </c>
      <c r="J58">
        <v>1489.6389869386539</v>
      </c>
      <c r="K58">
        <v>1430.5540976629661</v>
      </c>
      <c r="L58" t="str">
        <f t="shared" si="1"/>
        <v>No Confirmation</v>
      </c>
      <c r="M58" t="str">
        <f t="shared" si="2"/>
        <v>No Trend</v>
      </c>
      <c r="N58">
        <v>51.095128170660431</v>
      </c>
      <c r="O58" t="str">
        <f t="shared" si="3"/>
        <v>No Momentum</v>
      </c>
      <c r="P58" t="str">
        <f t="shared" si="4"/>
        <v>No Trend + Momentum</v>
      </c>
      <c r="Q58">
        <f t="shared" si="5"/>
        <v>13</v>
      </c>
      <c r="R58">
        <f t="shared" si="6"/>
        <v>109.65000000000009</v>
      </c>
      <c r="S58">
        <f t="shared" si="7"/>
        <v>0.11855905152758768</v>
      </c>
      <c r="T58" t="str">
        <f t="shared" si="8"/>
        <v>DOWN</v>
      </c>
      <c r="U58" t="str">
        <f t="shared" si="9"/>
        <v>No T+M+I</v>
      </c>
      <c r="V58">
        <v>1453.0765020044691</v>
      </c>
      <c r="W58">
        <v>1458.8650596216955</v>
      </c>
      <c r="X58">
        <f t="shared" si="10"/>
        <v>-5.7885576172263882</v>
      </c>
      <c r="Y58">
        <v>-6.298954136481095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1459</v>
      </c>
      <c r="D59">
        <v>1484</v>
      </c>
      <c r="E59">
        <v>1445.6</v>
      </c>
      <c r="F59">
        <v>1462</v>
      </c>
      <c r="G59">
        <f>_xll.TA_TYPPRICE(D59,E59,F59)</f>
        <v>1463.8666666666668</v>
      </c>
      <c r="H59">
        <v>1462.6666881989186</v>
      </c>
      <c r="I59" t="str">
        <f t="shared" si="0"/>
        <v>DOWN</v>
      </c>
      <c r="J59">
        <v>1488.3858787300642</v>
      </c>
      <c r="K59">
        <v>1433.8976315156403</v>
      </c>
      <c r="L59" t="str">
        <f t="shared" si="1"/>
        <v>No Confirmation</v>
      </c>
      <c r="M59" t="str">
        <f t="shared" si="2"/>
        <v>No Trend</v>
      </c>
      <c r="N59">
        <v>59.593740308730169</v>
      </c>
      <c r="O59" t="str">
        <f t="shared" si="3"/>
        <v>No Momentum</v>
      </c>
      <c r="P59" t="str">
        <f t="shared" si="4"/>
        <v>No Trend + Momentum</v>
      </c>
      <c r="Q59">
        <f t="shared" si="5"/>
        <v>16.400000000000091</v>
      </c>
      <c r="R59">
        <f t="shared" si="6"/>
        <v>38.400000000000091</v>
      </c>
      <c r="S59">
        <f t="shared" si="7"/>
        <v>0.4270833333333347</v>
      </c>
      <c r="T59" t="str">
        <f t="shared" si="8"/>
        <v>No Indication</v>
      </c>
      <c r="U59" t="str">
        <f t="shared" si="9"/>
        <v>No T+M+I</v>
      </c>
      <c r="V59">
        <v>1454.4493478499355</v>
      </c>
      <c r="W59">
        <v>1459.0972774274958</v>
      </c>
      <c r="X59">
        <f t="shared" si="10"/>
        <v>-4.6479295775602623</v>
      </c>
      <c r="Y59">
        <v>-5.9687492246969285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1460</v>
      </c>
      <c r="D60">
        <v>1464.85</v>
      </c>
      <c r="E60">
        <v>1432</v>
      </c>
      <c r="F60">
        <v>1448</v>
      </c>
      <c r="G60">
        <f>_xll.TA_TYPPRICE(D60,E60,F60)</f>
        <v>1448.2833333333335</v>
      </c>
      <c r="H60">
        <v>1455.4750107661262</v>
      </c>
      <c r="I60" t="str">
        <f t="shared" si="0"/>
        <v>DOWN</v>
      </c>
      <c r="J60">
        <v>1483.1556834567166</v>
      </c>
      <c r="K60">
        <v>1433.4759356232757</v>
      </c>
      <c r="L60" t="str">
        <f t="shared" si="1"/>
        <v>No Confirmation</v>
      </c>
      <c r="M60" t="str">
        <f t="shared" si="2"/>
        <v>No Trend</v>
      </c>
      <c r="N60">
        <v>44.542662613669542</v>
      </c>
      <c r="O60" t="str">
        <f t="shared" si="3"/>
        <v>No Momentum</v>
      </c>
      <c r="P60" t="str">
        <f t="shared" si="4"/>
        <v>No Trend + Momentum</v>
      </c>
      <c r="Q60">
        <f t="shared" si="5"/>
        <v>16</v>
      </c>
      <c r="R60">
        <f t="shared" si="6"/>
        <v>32.849999999999909</v>
      </c>
      <c r="S60">
        <f t="shared" si="7"/>
        <v>0.48706240487062541</v>
      </c>
      <c r="T60" t="str">
        <f t="shared" si="8"/>
        <v>No Indication</v>
      </c>
      <c r="U60" t="str">
        <f t="shared" si="9"/>
        <v>No T+M+I</v>
      </c>
      <c r="V60">
        <v>1453.457140488407</v>
      </c>
      <c r="W60">
        <v>1458.275256877311</v>
      </c>
      <c r="X60">
        <f t="shared" si="10"/>
        <v>-4.8181163889039453</v>
      </c>
      <c r="Y60">
        <v>-5.7386226575383317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1449.8</v>
      </c>
      <c r="D61">
        <v>1449.8</v>
      </c>
      <c r="E61">
        <v>1425</v>
      </c>
      <c r="F61">
        <v>1430</v>
      </c>
      <c r="G61">
        <f>_xll.TA_TYPPRICE(D61,E61,F61)</f>
        <v>1434.9333333333334</v>
      </c>
      <c r="H61">
        <v>1445.2041720497298</v>
      </c>
      <c r="I61" t="str">
        <f t="shared" si="0"/>
        <v>DOWN</v>
      </c>
      <c r="J61">
        <v>1475.743309355224</v>
      </c>
      <c r="K61">
        <v>1431.5923943736589</v>
      </c>
      <c r="L61" t="str">
        <f t="shared" si="1"/>
        <v>DOWN</v>
      </c>
      <c r="M61" t="str">
        <f t="shared" si="2"/>
        <v>DOWN</v>
      </c>
      <c r="N61">
        <v>31.682617541459042</v>
      </c>
      <c r="O61" t="str">
        <f t="shared" si="3"/>
        <v>DOWN</v>
      </c>
      <c r="P61" t="str">
        <f t="shared" si="4"/>
        <v>DOWN</v>
      </c>
      <c r="Q61">
        <f t="shared" si="5"/>
        <v>5</v>
      </c>
      <c r="R61">
        <f t="shared" si="6"/>
        <v>24.799999999999955</v>
      </c>
      <c r="S61">
        <f t="shared" si="7"/>
        <v>0.20161290322580683</v>
      </c>
      <c r="T61" t="str">
        <f t="shared" si="8"/>
        <v>No Indication</v>
      </c>
      <c r="U61" t="str">
        <f t="shared" si="9"/>
        <v>No T+M+I</v>
      </c>
      <c r="V61">
        <v>1449.8483496440367</v>
      </c>
      <c r="W61">
        <v>1456.1807934049175</v>
      </c>
      <c r="X61">
        <f t="shared" si="10"/>
        <v>-6.3324437608807784</v>
      </c>
      <c r="Y61">
        <v>-5.857386878206821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1431.3</v>
      </c>
      <c r="D62">
        <v>1470</v>
      </c>
      <c r="E62">
        <v>1431.3</v>
      </c>
      <c r="F62">
        <v>1439</v>
      </c>
      <c r="G62">
        <f>_xll.TA_TYPPRICE(D62,E62,F62)</f>
        <v>1446.7666666666667</v>
      </c>
      <c r="H62">
        <v>1445.9854193581982</v>
      </c>
      <c r="I62" t="str">
        <f t="shared" si="0"/>
        <v>DOWN</v>
      </c>
      <c r="J62">
        <v>1474.4670183873964</v>
      </c>
      <c r="K62">
        <v>1431.5274178461791</v>
      </c>
      <c r="L62" t="str">
        <f t="shared" si="1"/>
        <v>No Confirmation</v>
      </c>
      <c r="M62" t="str">
        <f t="shared" si="2"/>
        <v>No Trend</v>
      </c>
      <c r="N62">
        <v>42.12576880878656</v>
      </c>
      <c r="O62" t="str">
        <f t="shared" si="3"/>
        <v>No Momentum</v>
      </c>
      <c r="P62" t="str">
        <f t="shared" si="4"/>
        <v>No Trend + Momentum</v>
      </c>
      <c r="Q62">
        <f t="shared" si="5"/>
        <v>7.7000000000000455</v>
      </c>
      <c r="R62">
        <f t="shared" si="6"/>
        <v>38.700000000000045</v>
      </c>
      <c r="S62">
        <f t="shared" si="7"/>
        <v>0.1989664082687348</v>
      </c>
      <c r="T62" t="str">
        <f t="shared" si="8"/>
        <v>DOWN</v>
      </c>
      <c r="U62" t="str">
        <f t="shared" si="9"/>
        <v>No T+M+I</v>
      </c>
      <c r="V62">
        <v>1448.1793727757233</v>
      </c>
      <c r="W62">
        <v>1454.9081420415903</v>
      </c>
      <c r="X62">
        <f t="shared" si="10"/>
        <v>-6.7287692658669584</v>
      </c>
      <c r="Y62">
        <v>-6.0316633557388482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1441</v>
      </c>
      <c r="D63">
        <v>1446.8</v>
      </c>
      <c r="E63">
        <v>1424</v>
      </c>
      <c r="F63">
        <v>1430</v>
      </c>
      <c r="G63">
        <f>_xll.TA_TYPPRICE(D63,E63,F63)</f>
        <v>1433.6000000000001</v>
      </c>
      <c r="H63">
        <v>1439.7927096790991</v>
      </c>
      <c r="I63" t="str">
        <f t="shared" si="0"/>
        <v>DOWN</v>
      </c>
      <c r="J63">
        <v>1468.3187920790861</v>
      </c>
      <c r="K63">
        <v>1429.854658324806</v>
      </c>
      <c r="L63" t="str">
        <f t="shared" si="1"/>
        <v>No Confirmation</v>
      </c>
      <c r="M63" t="str">
        <f t="shared" si="2"/>
        <v>No Trend</v>
      </c>
      <c r="N63">
        <v>35.367770911275294</v>
      </c>
      <c r="O63" t="str">
        <f t="shared" si="3"/>
        <v>DOWN</v>
      </c>
      <c r="P63" t="str">
        <f t="shared" si="4"/>
        <v>No Trend + Momentum</v>
      </c>
      <c r="Q63">
        <f t="shared" si="5"/>
        <v>6</v>
      </c>
      <c r="R63">
        <f t="shared" si="6"/>
        <v>22.799999999999955</v>
      </c>
      <c r="S63">
        <f t="shared" si="7"/>
        <v>0.26315789473684265</v>
      </c>
      <c r="T63" t="str">
        <f t="shared" si="8"/>
        <v>No Indication</v>
      </c>
      <c r="U63" t="str">
        <f t="shared" si="9"/>
        <v>No T+M+I</v>
      </c>
      <c r="V63">
        <v>1445.3825461948429</v>
      </c>
      <c r="W63">
        <v>1453.0630944829541</v>
      </c>
      <c r="X63">
        <f t="shared" si="10"/>
        <v>-7.6805482881111402</v>
      </c>
      <c r="Y63">
        <v>-6.3614403422133066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1428</v>
      </c>
      <c r="D64">
        <v>1443.95</v>
      </c>
      <c r="E64">
        <v>1410</v>
      </c>
      <c r="F64">
        <v>1417.55</v>
      </c>
      <c r="G64">
        <f>_xll.TA_TYPPRICE(D64,E64,F64)</f>
        <v>1423.8333333333333</v>
      </c>
      <c r="H64">
        <v>1431.813021506216</v>
      </c>
      <c r="I64" t="str">
        <f t="shared" si="0"/>
        <v>DOWN</v>
      </c>
      <c r="J64">
        <v>1462.9035049504002</v>
      </c>
      <c r="K64">
        <v>1425.4425120304047</v>
      </c>
      <c r="L64" t="str">
        <f t="shared" si="1"/>
        <v>DOWN</v>
      </c>
      <c r="M64" t="str">
        <f t="shared" si="2"/>
        <v>DOWN</v>
      </c>
      <c r="N64">
        <v>27.687302420899162</v>
      </c>
      <c r="O64" t="str">
        <f t="shared" si="3"/>
        <v>DOWN</v>
      </c>
      <c r="P64" t="str">
        <f t="shared" si="4"/>
        <v>DOWN</v>
      </c>
      <c r="Q64">
        <f t="shared" si="5"/>
        <v>7.5499999999999545</v>
      </c>
      <c r="R64">
        <f t="shared" si="6"/>
        <v>33.950000000000045</v>
      </c>
      <c r="S64">
        <f t="shared" si="7"/>
        <v>0.22238586156111764</v>
      </c>
      <c r="T64" t="str">
        <f t="shared" si="8"/>
        <v>No Indication</v>
      </c>
      <c r="U64" t="str">
        <f t="shared" si="9"/>
        <v>No T+M+I</v>
      </c>
      <c r="V64">
        <v>1441.100616011021</v>
      </c>
      <c r="W64">
        <v>1450.4324948916242</v>
      </c>
      <c r="X64">
        <f t="shared" si="10"/>
        <v>-9.3318788806031989</v>
      </c>
      <c r="Y64">
        <v>-6.955528049891285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1439.8</v>
      </c>
      <c r="D65">
        <v>1439.8</v>
      </c>
      <c r="E65">
        <v>1410.25</v>
      </c>
      <c r="F65">
        <v>1421.85</v>
      </c>
      <c r="G65">
        <f>_xll.TA_TYPPRICE(D65,E65,F65)</f>
        <v>1423.9666666666665</v>
      </c>
      <c r="H65">
        <v>1427.8898440864414</v>
      </c>
      <c r="I65" t="str">
        <f t="shared" si="0"/>
        <v>DOWN</v>
      </c>
      <c r="J65">
        <v>1457.7693927392002</v>
      </c>
      <c r="K65">
        <v>1422.0663982458702</v>
      </c>
      <c r="L65" t="str">
        <f t="shared" si="1"/>
        <v>DOWN</v>
      </c>
      <c r="M65" t="str">
        <f t="shared" si="2"/>
        <v>DOWN</v>
      </c>
      <c r="N65">
        <v>33.885766742895761</v>
      </c>
      <c r="O65" t="str">
        <f t="shared" si="3"/>
        <v>DOWN</v>
      </c>
      <c r="P65" t="str">
        <f t="shared" si="4"/>
        <v>DOWN</v>
      </c>
      <c r="Q65">
        <f t="shared" si="5"/>
        <v>11.599999999999909</v>
      </c>
      <c r="R65">
        <f t="shared" si="6"/>
        <v>29.549999999999955</v>
      </c>
      <c r="S65">
        <f t="shared" si="7"/>
        <v>0.39255499153976064</v>
      </c>
      <c r="T65" t="str">
        <f t="shared" si="8"/>
        <v>No Indication</v>
      </c>
      <c r="U65" t="str">
        <f t="shared" si="9"/>
        <v>No T+M+I</v>
      </c>
      <c r="V65">
        <v>1438.1389827785563</v>
      </c>
      <c r="W65">
        <v>1448.3152730478002</v>
      </c>
      <c r="X65">
        <f t="shared" si="10"/>
        <v>-10.176290269243964</v>
      </c>
      <c r="Y65">
        <v>-7.599680493761821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1433.95</v>
      </c>
      <c r="D66">
        <v>1433.95</v>
      </c>
      <c r="E66">
        <v>1415</v>
      </c>
      <c r="F66">
        <v>1423</v>
      </c>
      <c r="G66">
        <f>_xll.TA_TYPPRICE(D66,E66,F66)</f>
        <v>1423.9833333333333</v>
      </c>
      <c r="H66">
        <v>1425.9365887098875</v>
      </c>
      <c r="I66" t="str">
        <f t="shared" si="0"/>
        <v>DOWN</v>
      </c>
      <c r="J66">
        <v>1452.4761943527112</v>
      </c>
      <c r="K66">
        <v>1420.4960875245658</v>
      </c>
      <c r="L66" t="str">
        <f t="shared" si="1"/>
        <v>No Confirmation</v>
      </c>
      <c r="M66" t="str">
        <f t="shared" si="2"/>
        <v>No Trend</v>
      </c>
      <c r="N66">
        <v>35.727530520520403</v>
      </c>
      <c r="O66" t="str">
        <f t="shared" si="3"/>
        <v>DOWN</v>
      </c>
      <c r="P66" t="str">
        <f t="shared" si="4"/>
        <v>No Trend + Momentum</v>
      </c>
      <c r="Q66">
        <f t="shared" si="5"/>
        <v>8</v>
      </c>
      <c r="R66">
        <f t="shared" si="6"/>
        <v>18.950000000000045</v>
      </c>
      <c r="S66">
        <f t="shared" si="7"/>
        <v>0.42216358839050033</v>
      </c>
      <c r="T66" t="str">
        <f t="shared" si="8"/>
        <v>No Indication</v>
      </c>
      <c r="U66" t="str">
        <f t="shared" si="9"/>
        <v>No T+M+I</v>
      </c>
      <c r="V66">
        <v>1435.8099085049323</v>
      </c>
      <c r="W66">
        <v>1446.4400676368521</v>
      </c>
      <c r="X66">
        <f t="shared" si="10"/>
        <v>-10.630159131919754</v>
      </c>
      <c r="Y66">
        <v>-8.2057762213934069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1431.1</v>
      </c>
      <c r="D67">
        <v>1434</v>
      </c>
      <c r="E67">
        <v>1410.6</v>
      </c>
      <c r="F67">
        <v>1416</v>
      </c>
      <c r="G67">
        <f>_xll.TA_TYPPRICE(D67,E67,F67)</f>
        <v>1420.2</v>
      </c>
      <c r="H67">
        <v>1423.0682943549436</v>
      </c>
      <c r="I67" t="str">
        <f t="shared" ref="I67:I127" si="20">IF(F67&gt;H67,"UP","DOWN")</f>
        <v>DOWN</v>
      </c>
      <c r="J67">
        <v>1448.370373385442</v>
      </c>
      <c r="K67">
        <v>1418.2969569635511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29.479189632136571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5.4000000000000909</v>
      </c>
      <c r="R67">
        <f t="shared" ref="R67:R127" si="26">D67-E67</f>
        <v>23.400000000000091</v>
      </c>
      <c r="S67">
        <f t="shared" ref="S67:S127" si="27">Q67/R67</f>
        <v>0.23076923076923375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1432.7622302734042</v>
      </c>
      <c r="W67">
        <v>1444.1852478119001</v>
      </c>
      <c r="X67">
        <f t="shared" ref="X67:X127" si="30">V67-W67</f>
        <v>-11.423017538495969</v>
      </c>
      <c r="Y67">
        <v>-8.8492244848139201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1415.95</v>
      </c>
      <c r="D68">
        <v>1429.65</v>
      </c>
      <c r="E68">
        <v>1387</v>
      </c>
      <c r="F68">
        <v>1404</v>
      </c>
      <c r="G68">
        <f>_xll.TA_TYPPRICE(D68,E68,F68)</f>
        <v>1406.8833333333332</v>
      </c>
      <c r="H68">
        <v>1414.9758138441384</v>
      </c>
      <c r="I68" t="str">
        <f t="shared" si="20"/>
        <v>DOWN</v>
      </c>
      <c r="J68">
        <v>1444.2102904108995</v>
      </c>
      <c r="K68">
        <v>1411.3420776383175</v>
      </c>
      <c r="L68" t="str">
        <f t="shared" si="21"/>
        <v>DOWN</v>
      </c>
      <c r="M68" t="str">
        <f t="shared" si="22"/>
        <v>DOWN</v>
      </c>
      <c r="N68">
        <v>21.443130497630442</v>
      </c>
      <c r="O68" t="str">
        <f t="shared" si="23"/>
        <v>DOWN</v>
      </c>
      <c r="P68" t="str">
        <f t="shared" si="24"/>
        <v>DOWN</v>
      </c>
      <c r="Q68">
        <f t="shared" si="25"/>
        <v>17</v>
      </c>
      <c r="R68">
        <f t="shared" si="26"/>
        <v>42.650000000000091</v>
      </c>
      <c r="S68">
        <f t="shared" si="27"/>
        <v>0.39859320046893232</v>
      </c>
      <c r="T68" t="str">
        <f t="shared" si="28"/>
        <v>No Indication</v>
      </c>
      <c r="U68" t="str">
        <f t="shared" si="29"/>
        <v>No T+M+I</v>
      </c>
      <c r="V68">
        <v>1428.3372717698035</v>
      </c>
      <c r="W68">
        <v>1441.2085627887964</v>
      </c>
      <c r="X68">
        <f t="shared" si="30"/>
        <v>-12.871291018992906</v>
      </c>
      <c r="Y68">
        <v>-9.653637791649718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1394</v>
      </c>
      <c r="D69">
        <v>1438</v>
      </c>
      <c r="E69">
        <v>1383</v>
      </c>
      <c r="F69">
        <v>1430</v>
      </c>
      <c r="G69">
        <f>_xll.TA_TYPPRICE(D69,E69,F69)</f>
        <v>1417</v>
      </c>
      <c r="H69">
        <v>1415.9879069220692</v>
      </c>
      <c r="I69" t="str">
        <f t="shared" si="20"/>
        <v>UP</v>
      </c>
      <c r="J69">
        <v>1442.8302258751439</v>
      </c>
      <c r="K69">
        <v>1405.0438381631359</v>
      </c>
      <c r="L69" t="str">
        <f t="shared" si="21"/>
        <v>No Confirmation</v>
      </c>
      <c r="M69" t="str">
        <f t="shared" si="22"/>
        <v>No Trend</v>
      </c>
      <c r="N69">
        <v>54.808080842540129</v>
      </c>
      <c r="O69" t="str">
        <f t="shared" si="23"/>
        <v>No Momentum</v>
      </c>
      <c r="P69" t="str">
        <f t="shared" si="24"/>
        <v>No Trend + Momentum</v>
      </c>
      <c r="Q69">
        <f t="shared" si="25"/>
        <v>47</v>
      </c>
      <c r="R69">
        <f t="shared" si="26"/>
        <v>55</v>
      </c>
      <c r="S69">
        <f t="shared" si="27"/>
        <v>0.8545454545454545</v>
      </c>
      <c r="T69" t="str">
        <f t="shared" si="28"/>
        <v>UP</v>
      </c>
      <c r="U69" t="str">
        <f t="shared" si="29"/>
        <v>No T+M+I</v>
      </c>
      <c r="V69">
        <v>1428.5930761129107</v>
      </c>
      <c r="W69">
        <v>1440.3782988785151</v>
      </c>
      <c r="X69">
        <f t="shared" si="30"/>
        <v>-11.785222765604431</v>
      </c>
      <c r="Y69">
        <v>-10.079954786440661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1440</v>
      </c>
      <c r="D70">
        <v>1440</v>
      </c>
      <c r="E70">
        <v>1400.05</v>
      </c>
      <c r="F70">
        <v>1409.95</v>
      </c>
      <c r="G70">
        <f>_xll.TA_TYPPRICE(D70,E70,F70)</f>
        <v>1416.6666666666667</v>
      </c>
      <c r="H70">
        <v>1416.3272867943679</v>
      </c>
      <c r="I70" t="str">
        <f t="shared" si="20"/>
        <v>DOWN</v>
      </c>
      <c r="J70">
        <v>1442.2012867917786</v>
      </c>
      <c r="K70">
        <v>1403.9340963491056</v>
      </c>
      <c r="L70" t="str">
        <f t="shared" si="21"/>
        <v>No Confirmation</v>
      </c>
      <c r="M70" t="str">
        <f t="shared" si="22"/>
        <v>No Trend</v>
      </c>
      <c r="N70">
        <v>38.887279639270069</v>
      </c>
      <c r="O70" t="str">
        <f t="shared" si="23"/>
        <v>DOWN</v>
      </c>
      <c r="P70" t="str">
        <f t="shared" si="24"/>
        <v>No Trend + Momentum</v>
      </c>
      <c r="Q70">
        <f t="shared" si="25"/>
        <v>9.9000000000000909</v>
      </c>
      <c r="R70">
        <f t="shared" si="26"/>
        <v>39.950000000000045</v>
      </c>
      <c r="S70">
        <f t="shared" si="27"/>
        <v>0.24780976220275544</v>
      </c>
      <c r="T70" t="str">
        <f t="shared" si="28"/>
        <v>No Indication</v>
      </c>
      <c r="U70" t="str">
        <f t="shared" si="29"/>
        <v>No T+M+I</v>
      </c>
      <c r="V70">
        <v>1425.7249105570784</v>
      </c>
      <c r="W70">
        <v>1438.1243508134398</v>
      </c>
      <c r="X70">
        <f t="shared" si="30"/>
        <v>-12.399440256361459</v>
      </c>
      <c r="Y70">
        <v>-10.543851880424821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1420</v>
      </c>
      <c r="D71">
        <v>1420</v>
      </c>
      <c r="E71">
        <v>1390.1</v>
      </c>
      <c r="F71">
        <v>1390.15</v>
      </c>
      <c r="G71">
        <f>_xll.TA_TYPPRICE(D71,E71,F71)</f>
        <v>1400.0833333333333</v>
      </c>
      <c r="H71">
        <v>1408.2053100638504</v>
      </c>
      <c r="I71" t="str">
        <f t="shared" si="20"/>
        <v>DOWN</v>
      </c>
      <c r="J71">
        <v>1437.2676675047167</v>
      </c>
      <c r="K71">
        <v>1400.8598527159711</v>
      </c>
      <c r="L71" t="str">
        <f t="shared" si="21"/>
        <v>DOWN</v>
      </c>
      <c r="M71" t="str">
        <f t="shared" si="22"/>
        <v>DOWN</v>
      </c>
      <c r="N71">
        <v>28.623559694126051</v>
      </c>
      <c r="O71" t="str">
        <f t="shared" si="23"/>
        <v>DOWN</v>
      </c>
      <c r="P71" t="str">
        <f t="shared" si="24"/>
        <v>DOWN</v>
      </c>
      <c r="Q71">
        <f t="shared" si="25"/>
        <v>5.0000000000181899E-2</v>
      </c>
      <c r="R71">
        <f t="shared" si="26"/>
        <v>29.900000000000091</v>
      </c>
      <c r="S71">
        <f t="shared" si="27"/>
        <v>1.6722408026816637E-3</v>
      </c>
      <c r="T71" t="str">
        <f t="shared" si="28"/>
        <v>DOWN</v>
      </c>
      <c r="U71" t="str">
        <f t="shared" si="29"/>
        <v>DOWN</v>
      </c>
      <c r="V71">
        <v>1420.251847394451</v>
      </c>
      <c r="W71">
        <v>1434.5706951976294</v>
      </c>
      <c r="X71">
        <f t="shared" si="30"/>
        <v>-14.318847803178414</v>
      </c>
      <c r="Y71">
        <v>-11.29885106497554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1391</v>
      </c>
      <c r="D72">
        <v>1399</v>
      </c>
      <c r="E72">
        <v>1368.75</v>
      </c>
      <c r="F72">
        <v>1381.3</v>
      </c>
      <c r="G72">
        <f>_xll.TA_TYPPRICE(D72,E72,F72)</f>
        <v>1383.0166666666667</v>
      </c>
      <c r="H72">
        <v>1395.6109883652584</v>
      </c>
      <c r="I72" t="str">
        <f t="shared" si="20"/>
        <v>DOWN</v>
      </c>
      <c r="J72">
        <v>1428.7637413925574</v>
      </c>
      <c r="K72">
        <v>1393.7243298901997</v>
      </c>
      <c r="L72" t="str">
        <f t="shared" si="21"/>
        <v>DOWN</v>
      </c>
      <c r="M72" t="str">
        <f t="shared" si="22"/>
        <v>DOWN</v>
      </c>
      <c r="N72">
        <v>24.945066257025939</v>
      </c>
      <c r="O72" t="str">
        <f t="shared" si="23"/>
        <v>DOWN</v>
      </c>
      <c r="P72" t="str">
        <f t="shared" si="24"/>
        <v>DOWN</v>
      </c>
      <c r="Q72">
        <f t="shared" si="25"/>
        <v>12.549999999999955</v>
      </c>
      <c r="R72">
        <f t="shared" si="26"/>
        <v>30.25</v>
      </c>
      <c r="S72">
        <f t="shared" si="27"/>
        <v>0.41487603305784976</v>
      </c>
      <c r="T72" t="str">
        <f t="shared" si="28"/>
        <v>No Indication</v>
      </c>
      <c r="U72" t="str">
        <f t="shared" si="29"/>
        <v>No T+M+I</v>
      </c>
      <c r="V72">
        <v>1414.2592554876123</v>
      </c>
      <c r="W72">
        <v>1430.6247177755829</v>
      </c>
      <c r="X72">
        <f t="shared" si="30"/>
        <v>-16.365462287970558</v>
      </c>
      <c r="Y72">
        <v>-12.312173309574543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1375</v>
      </c>
      <c r="D73">
        <v>1383.95</v>
      </c>
      <c r="E73">
        <v>1333</v>
      </c>
      <c r="F73">
        <v>1340</v>
      </c>
      <c r="G73">
        <f>_xll.TA_TYPPRICE(D73,E73,F73)</f>
        <v>1352.3166666666666</v>
      </c>
      <c r="H73">
        <v>1373.9638275159625</v>
      </c>
      <c r="I73" t="str">
        <f t="shared" si="20"/>
        <v>DOWN</v>
      </c>
      <c r="J73">
        <v>1418.8051321942114</v>
      </c>
      <c r="K73">
        <v>1380.2300343590441</v>
      </c>
      <c r="L73" t="str">
        <f t="shared" si="21"/>
        <v>DOWN</v>
      </c>
      <c r="M73" t="str">
        <f t="shared" si="22"/>
        <v>DOWN</v>
      </c>
      <c r="N73">
        <v>14.257110428441067</v>
      </c>
      <c r="O73" t="str">
        <f t="shared" si="23"/>
        <v>DOWN</v>
      </c>
      <c r="P73" t="str">
        <f t="shared" si="24"/>
        <v>DOWN</v>
      </c>
      <c r="Q73">
        <f t="shared" si="25"/>
        <v>7</v>
      </c>
      <c r="R73">
        <f t="shared" si="26"/>
        <v>50.950000000000045</v>
      </c>
      <c r="S73">
        <f t="shared" si="27"/>
        <v>0.13738959764474964</v>
      </c>
      <c r="T73" t="str">
        <f t="shared" si="28"/>
        <v>DOWN</v>
      </c>
      <c r="U73" t="str">
        <f t="shared" si="29"/>
        <v>DOWN</v>
      </c>
      <c r="V73">
        <v>1402.8347546433642</v>
      </c>
      <c r="W73">
        <v>1423.9117757181323</v>
      </c>
      <c r="X73">
        <f t="shared" si="30"/>
        <v>-21.077021074768027</v>
      </c>
      <c r="Y73">
        <v>-14.065142862613239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1378.15</v>
      </c>
      <c r="AE73">
        <f t="shared" si="36"/>
        <v>1364.5</v>
      </c>
      <c r="AF73">
        <f t="shared" si="37"/>
        <v>1358.45</v>
      </c>
      <c r="AG73">
        <f t="shared" si="38"/>
        <v>1352.45</v>
      </c>
    </row>
    <row r="74" spans="1:33" x14ac:dyDescent="0.25">
      <c r="A74" t="s">
        <v>5</v>
      </c>
      <c r="B74" s="1">
        <v>42958</v>
      </c>
      <c r="C74">
        <v>1332.3</v>
      </c>
      <c r="D74">
        <v>1350</v>
      </c>
      <c r="E74">
        <v>1302</v>
      </c>
      <c r="F74">
        <v>1331.55</v>
      </c>
      <c r="G74">
        <f>_xll.TA_TYPPRICE(D74,E74,F74)</f>
        <v>1327.8500000000001</v>
      </c>
      <c r="H74">
        <v>1350.9069137579813</v>
      </c>
      <c r="I74" t="str">
        <f t="shared" si="20"/>
        <v>DOWN</v>
      </c>
      <c r="J74">
        <v>1403.5151028177199</v>
      </c>
      <c r="K74">
        <v>1362.8455822792566</v>
      </c>
      <c r="L74" t="str">
        <f t="shared" si="21"/>
        <v>DOWN</v>
      </c>
      <c r="M74" t="str">
        <f t="shared" si="22"/>
        <v>DOWN</v>
      </c>
      <c r="N74">
        <v>12.849119002562373</v>
      </c>
      <c r="O74" t="str">
        <f t="shared" si="23"/>
        <v>DOWN</v>
      </c>
      <c r="P74" t="str">
        <f t="shared" si="24"/>
        <v>DOWN</v>
      </c>
      <c r="Q74">
        <f t="shared" si="25"/>
        <v>29.549999999999955</v>
      </c>
      <c r="R74">
        <f t="shared" si="26"/>
        <v>48</v>
      </c>
      <c r="S74">
        <f t="shared" si="27"/>
        <v>0.61562499999999909</v>
      </c>
      <c r="T74" t="str">
        <f t="shared" si="28"/>
        <v>No Indication</v>
      </c>
      <c r="U74" t="str">
        <f t="shared" si="29"/>
        <v>No T+M+I</v>
      </c>
      <c r="V74">
        <v>1391.867869313616</v>
      </c>
      <c r="W74">
        <v>1417.0701627019744</v>
      </c>
      <c r="X74">
        <f t="shared" si="30"/>
        <v>-25.202293388358385</v>
      </c>
      <c r="Y74">
        <v>-16.292572967762268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1350</v>
      </c>
      <c r="D75">
        <v>1364.3</v>
      </c>
      <c r="E75">
        <v>1340</v>
      </c>
      <c r="F75">
        <v>1349.1</v>
      </c>
      <c r="G75">
        <f>_xll.TA_TYPPRICE(D75,E75,F75)</f>
        <v>1351.1333333333334</v>
      </c>
      <c r="H75">
        <v>1351.0201235456575</v>
      </c>
      <c r="I75" t="str">
        <f t="shared" si="20"/>
        <v>DOWN</v>
      </c>
      <c r="J75">
        <v>1394.8006355248933</v>
      </c>
      <c r="K75">
        <v>1357.7687862171997</v>
      </c>
      <c r="L75" t="str">
        <f t="shared" si="21"/>
        <v>DOWN</v>
      </c>
      <c r="M75" t="str">
        <f t="shared" si="22"/>
        <v>DOWN</v>
      </c>
      <c r="N75">
        <v>30.633824302573476</v>
      </c>
      <c r="O75" t="str">
        <f t="shared" si="23"/>
        <v>DOWN</v>
      </c>
      <c r="P75" t="str">
        <f t="shared" si="24"/>
        <v>DOWN</v>
      </c>
      <c r="Q75">
        <f t="shared" si="25"/>
        <v>9.0999999999999091</v>
      </c>
      <c r="R75">
        <f t="shared" si="26"/>
        <v>24.299999999999955</v>
      </c>
      <c r="S75">
        <f t="shared" si="27"/>
        <v>0.37448559670781589</v>
      </c>
      <c r="T75" t="str">
        <f t="shared" si="28"/>
        <v>No Indication</v>
      </c>
      <c r="U75" t="str">
        <f t="shared" si="29"/>
        <v>No T+M+I</v>
      </c>
      <c r="V75">
        <v>1385.2881971115212</v>
      </c>
      <c r="W75">
        <v>1412.0353358351615</v>
      </c>
      <c r="X75">
        <f t="shared" si="30"/>
        <v>-26.747138723640319</v>
      </c>
      <c r="Y75">
        <v>-18.383486118937878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1351.1</v>
      </c>
      <c r="D76">
        <v>1375</v>
      </c>
      <c r="E76">
        <v>1331.35</v>
      </c>
      <c r="F76">
        <v>1351</v>
      </c>
      <c r="G76">
        <f>_xll.TA_TYPPRICE(D76,E76,F76)</f>
        <v>1352.45</v>
      </c>
      <c r="H76">
        <v>1351.7350617728289</v>
      </c>
      <c r="I76" t="str">
        <f t="shared" si="20"/>
        <v>DOWN</v>
      </c>
      <c r="J76">
        <v>1390.4004942971392</v>
      </c>
      <c r="K76">
        <v>1351.8979448355997</v>
      </c>
      <c r="L76" t="str">
        <f t="shared" si="21"/>
        <v>DOWN</v>
      </c>
      <c r="M76" t="str">
        <f t="shared" si="22"/>
        <v>DOWN</v>
      </c>
      <c r="N76">
        <v>32.497963172365274</v>
      </c>
      <c r="O76" t="str">
        <f t="shared" si="23"/>
        <v>DOWN</v>
      </c>
      <c r="P76" t="str">
        <f t="shared" si="24"/>
        <v>DOWN</v>
      </c>
      <c r="Q76">
        <f t="shared" si="25"/>
        <v>19.650000000000091</v>
      </c>
      <c r="R76">
        <f t="shared" si="26"/>
        <v>43.650000000000091</v>
      </c>
      <c r="S76">
        <f t="shared" si="27"/>
        <v>0.45017182130584305</v>
      </c>
      <c r="T76" t="str">
        <f t="shared" si="28"/>
        <v>No Indication</v>
      </c>
      <c r="U76" t="str">
        <f t="shared" si="29"/>
        <v>No T+M+I</v>
      </c>
      <c r="V76">
        <v>1380.0130898635948</v>
      </c>
      <c r="W76">
        <v>1407.5141998473719</v>
      </c>
      <c r="X76">
        <f t="shared" si="30"/>
        <v>-27.501109983777042</v>
      </c>
      <c r="Y76">
        <v>-20.207010891905711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1375</v>
      </c>
      <c r="D77">
        <v>1375</v>
      </c>
      <c r="E77">
        <v>1351.35</v>
      </c>
      <c r="F77">
        <v>1364</v>
      </c>
      <c r="G77">
        <f>_xll.TA_TYPPRICE(D77,E77,F77)</f>
        <v>1363.45</v>
      </c>
      <c r="H77">
        <v>1357.5925308864144</v>
      </c>
      <c r="I77" t="str">
        <f t="shared" si="20"/>
        <v>UP</v>
      </c>
      <c r="J77">
        <v>1386.9781622311082</v>
      </c>
      <c r="K77">
        <v>1351.7761793165776</v>
      </c>
      <c r="L77" t="str">
        <f t="shared" si="21"/>
        <v>No Confirmation</v>
      </c>
      <c r="M77" t="str">
        <f t="shared" si="22"/>
        <v>No Trend</v>
      </c>
      <c r="N77">
        <v>45.113265620837488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12.650000000000091</v>
      </c>
      <c r="R77">
        <f t="shared" si="26"/>
        <v>23.650000000000091</v>
      </c>
      <c r="S77">
        <f t="shared" si="27"/>
        <v>0.5348837209302344</v>
      </c>
      <c r="T77" t="str">
        <f t="shared" si="28"/>
        <v>No Indication</v>
      </c>
      <c r="U77" t="str">
        <f t="shared" si="29"/>
        <v>No T+M+I</v>
      </c>
      <c r="V77">
        <v>1377.5495375768878</v>
      </c>
      <c r="W77">
        <v>1404.2909257846036</v>
      </c>
      <c r="X77">
        <f t="shared" si="30"/>
        <v>-26.741388207715772</v>
      </c>
      <c r="Y77">
        <v>-21.513886355067722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1367.95</v>
      </c>
      <c r="D78">
        <v>1378</v>
      </c>
      <c r="E78">
        <v>1331.5</v>
      </c>
      <c r="F78">
        <v>1375</v>
      </c>
      <c r="G78">
        <f>_xll.TA_TYPPRICE(D78,E78,F78)</f>
        <v>1361.5</v>
      </c>
      <c r="H78">
        <v>1359.5462654432072</v>
      </c>
      <c r="I78" t="str">
        <f t="shared" si="20"/>
        <v>UP</v>
      </c>
      <c r="J78">
        <v>1384.9830150686396</v>
      </c>
      <c r="K78">
        <v>1347.2703616906715</v>
      </c>
      <c r="L78" t="str">
        <f t="shared" si="21"/>
        <v>No Confirmation</v>
      </c>
      <c r="M78" t="str">
        <f t="shared" si="22"/>
        <v>No Trend</v>
      </c>
      <c r="N78">
        <v>54.172061205907475</v>
      </c>
      <c r="O78" t="str">
        <f t="shared" si="23"/>
        <v>No Momentum</v>
      </c>
      <c r="P78" t="str">
        <f t="shared" si="24"/>
        <v>No Trend + Momentum</v>
      </c>
      <c r="Q78">
        <f t="shared" si="25"/>
        <v>43.5</v>
      </c>
      <c r="R78">
        <f t="shared" si="26"/>
        <v>46.5</v>
      </c>
      <c r="S78">
        <f t="shared" si="27"/>
        <v>0.93548387096774188</v>
      </c>
      <c r="T78" t="str">
        <f t="shared" si="28"/>
        <v>UP</v>
      </c>
      <c r="U78" t="str">
        <f t="shared" si="29"/>
        <v>No T+M+I</v>
      </c>
      <c r="V78">
        <v>1377.1573010265975</v>
      </c>
      <c r="W78">
        <v>1402.1212275783366</v>
      </c>
      <c r="X78">
        <f t="shared" si="30"/>
        <v>-24.963926551739178</v>
      </c>
      <c r="Y78">
        <v>-22.203894394402013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1365</v>
      </c>
      <c r="D79">
        <v>1375.85</v>
      </c>
      <c r="E79">
        <v>1346.5</v>
      </c>
      <c r="F79">
        <v>1349</v>
      </c>
      <c r="G79">
        <f>_xll.TA_TYPPRICE(D79,E79,F79)</f>
        <v>1357.1166666666666</v>
      </c>
      <c r="H79">
        <v>1358.3314660549368</v>
      </c>
      <c r="I79" t="str">
        <f t="shared" si="20"/>
        <v>DOWN</v>
      </c>
      <c r="J79">
        <v>1382.9534561644975</v>
      </c>
      <c r="K79">
        <v>1347.0991702038557</v>
      </c>
      <c r="L79" t="str">
        <f t="shared" si="21"/>
        <v>No Confirmation</v>
      </c>
      <c r="M79" t="str">
        <f t="shared" si="22"/>
        <v>No Trend</v>
      </c>
      <c r="N79">
        <v>36.414918477567127</v>
      </c>
      <c r="O79" t="str">
        <f t="shared" si="23"/>
        <v>DOWN</v>
      </c>
      <c r="P79" t="str">
        <f t="shared" si="24"/>
        <v>No Trend + Momentum</v>
      </c>
      <c r="Q79">
        <f t="shared" si="25"/>
        <v>2.5</v>
      </c>
      <c r="R79">
        <f t="shared" si="26"/>
        <v>29.349999999999909</v>
      </c>
      <c r="S79">
        <f t="shared" si="27"/>
        <v>8.5178875638841828E-2</v>
      </c>
      <c r="T79" t="str">
        <f t="shared" si="28"/>
        <v>DOWN</v>
      </c>
      <c r="U79" t="str">
        <f t="shared" si="29"/>
        <v>No T+M+I</v>
      </c>
      <c r="V79">
        <v>1372.8254085609672</v>
      </c>
      <c r="W79">
        <v>1398.1863218317931</v>
      </c>
      <c r="X79">
        <f t="shared" si="30"/>
        <v>-25.360913270825904</v>
      </c>
      <c r="Y79">
        <v>-22.835298169686791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1356</v>
      </c>
      <c r="D80">
        <v>1363.6</v>
      </c>
      <c r="E80">
        <v>1330</v>
      </c>
      <c r="F80">
        <v>1356.05</v>
      </c>
      <c r="G80">
        <f>_xll.TA_TYPPRICE(D80,E80,F80)</f>
        <v>1349.8833333333332</v>
      </c>
      <c r="H80">
        <v>1354.107399694135</v>
      </c>
      <c r="I80" t="str">
        <f t="shared" si="20"/>
        <v>UP</v>
      </c>
      <c r="J80">
        <v>1378.6526881279426</v>
      </c>
      <c r="K80">
        <v>1343.2993546029988</v>
      </c>
      <c r="L80" t="str">
        <f t="shared" si="21"/>
        <v>No Confirmation</v>
      </c>
      <c r="M80" t="str">
        <f t="shared" si="22"/>
        <v>No Trend</v>
      </c>
      <c r="N80">
        <v>42.772978846029595</v>
      </c>
      <c r="O80" t="str">
        <f t="shared" si="23"/>
        <v>No Momentum</v>
      </c>
      <c r="P80" t="str">
        <f t="shared" si="24"/>
        <v>No Trend + Momentum</v>
      </c>
      <c r="Q80">
        <f t="shared" si="25"/>
        <v>26.049999999999955</v>
      </c>
      <c r="R80">
        <f t="shared" si="26"/>
        <v>33.599999999999909</v>
      </c>
      <c r="S80">
        <f t="shared" si="27"/>
        <v>0.77529761904761985</v>
      </c>
      <c r="T80" t="str">
        <f t="shared" si="28"/>
        <v>No Indication</v>
      </c>
      <c r="U80" t="str">
        <f t="shared" si="29"/>
        <v>No T+M+I</v>
      </c>
      <c r="V80">
        <v>1370.2445764746644</v>
      </c>
      <c r="W80">
        <v>1395.0651128072159</v>
      </c>
      <c r="X80">
        <f t="shared" si="30"/>
        <v>-24.820536332551455</v>
      </c>
      <c r="Y80">
        <v>-23.232345802259722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1351</v>
      </c>
      <c r="D81">
        <v>1364.95</v>
      </c>
      <c r="E81">
        <v>1345.85</v>
      </c>
      <c r="F81">
        <v>1347.05</v>
      </c>
      <c r="G81">
        <f>_xll.TA_TYPPRICE(D81,E81,F81)</f>
        <v>1352.6166666666668</v>
      </c>
      <c r="H81">
        <v>1353.3620331804009</v>
      </c>
      <c r="I81" t="str">
        <f t="shared" si="20"/>
        <v>DOWN</v>
      </c>
      <c r="J81">
        <v>1375.6076463217332</v>
      </c>
      <c r="K81">
        <v>1343.8661646912212</v>
      </c>
      <c r="L81" t="str">
        <f t="shared" si="21"/>
        <v>No Confirmation</v>
      </c>
      <c r="M81" t="str">
        <f t="shared" si="22"/>
        <v>No Trend</v>
      </c>
      <c r="N81">
        <v>36.88714657756357</v>
      </c>
      <c r="O81" t="str">
        <f t="shared" si="23"/>
        <v>DOWN</v>
      </c>
      <c r="P81" t="str">
        <f t="shared" si="24"/>
        <v>No Trend + Momentum</v>
      </c>
      <c r="Q81">
        <f t="shared" si="25"/>
        <v>1.2000000000000455</v>
      </c>
      <c r="R81">
        <f t="shared" si="26"/>
        <v>19.100000000000136</v>
      </c>
      <c r="S81">
        <f t="shared" si="27"/>
        <v>6.2827225130891978E-2</v>
      </c>
      <c r="T81" t="str">
        <f t="shared" si="28"/>
        <v>DOWN</v>
      </c>
      <c r="U81" t="str">
        <f t="shared" si="29"/>
        <v>No T+M+I</v>
      </c>
      <c r="V81">
        <v>1366.6761800939469</v>
      </c>
      <c r="W81">
        <v>1391.5084377844591</v>
      </c>
      <c r="X81">
        <f t="shared" si="30"/>
        <v>-24.832257690512279</v>
      </c>
      <c r="Y81">
        <v>-23.552328179910234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1355</v>
      </c>
      <c r="D82">
        <v>1355.05</v>
      </c>
      <c r="E82">
        <v>1333</v>
      </c>
      <c r="F82">
        <v>1349</v>
      </c>
      <c r="G82">
        <f>_xll.TA_TYPPRICE(D82,E82,F82)</f>
        <v>1345.6833333333334</v>
      </c>
      <c r="H82">
        <v>1349.5226832568671</v>
      </c>
      <c r="I82" t="str">
        <f t="shared" si="20"/>
        <v>DOWN</v>
      </c>
      <c r="J82">
        <v>1371.0392804724593</v>
      </c>
      <c r="K82">
        <v>1341.4514614265054</v>
      </c>
      <c r="L82" t="str">
        <f t="shared" si="21"/>
        <v>No Confirmation</v>
      </c>
      <c r="M82" t="str">
        <f t="shared" si="22"/>
        <v>No Trend</v>
      </c>
      <c r="N82">
        <v>39.154750380966213</v>
      </c>
      <c r="O82" t="str">
        <f t="shared" si="23"/>
        <v>DOWN</v>
      </c>
      <c r="P82" t="str">
        <f t="shared" si="24"/>
        <v>No Trend + Momentum</v>
      </c>
      <c r="Q82">
        <f t="shared" si="25"/>
        <v>16</v>
      </c>
      <c r="R82">
        <f t="shared" si="26"/>
        <v>22.049999999999955</v>
      </c>
      <c r="S82">
        <f t="shared" si="27"/>
        <v>0.72562358276644146</v>
      </c>
      <c r="T82" t="str">
        <f t="shared" si="28"/>
        <v>No Indication</v>
      </c>
      <c r="U82" t="str">
        <f t="shared" si="29"/>
        <v>No T+M+I</v>
      </c>
      <c r="V82">
        <v>1363.9567677718012</v>
      </c>
      <c r="W82">
        <v>1388.35966461524</v>
      </c>
      <c r="X82">
        <f t="shared" si="30"/>
        <v>-24.402896843438839</v>
      </c>
      <c r="Y82">
        <v>-23.722441912615956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1350</v>
      </c>
      <c r="D83">
        <v>1374</v>
      </c>
      <c r="E83">
        <v>1350</v>
      </c>
      <c r="F83">
        <v>1360.2</v>
      </c>
      <c r="G83">
        <f>_xll.TA_TYPPRICE(D83,E83,F83)</f>
        <v>1361.3999999999999</v>
      </c>
      <c r="H83">
        <v>1355.4613416284335</v>
      </c>
      <c r="I83" t="str">
        <f t="shared" si="20"/>
        <v>UP</v>
      </c>
      <c r="J83">
        <v>1371.6972181452461</v>
      </c>
      <c r="K83">
        <v>1343.3511366650598</v>
      </c>
      <c r="L83" t="str">
        <f t="shared" si="21"/>
        <v>No Confirmation</v>
      </c>
      <c r="M83" t="str">
        <f t="shared" si="22"/>
        <v>No Trend</v>
      </c>
      <c r="N83">
        <v>51.631590091252669</v>
      </c>
      <c r="O83" t="str">
        <f t="shared" si="23"/>
        <v>No Momentum</v>
      </c>
      <c r="P83" t="str">
        <f t="shared" si="24"/>
        <v>No Trend + Momentum</v>
      </c>
      <c r="Q83">
        <f t="shared" si="25"/>
        <v>10.200000000000045</v>
      </c>
      <c r="R83">
        <f t="shared" si="26"/>
        <v>24</v>
      </c>
      <c r="S83">
        <f t="shared" si="27"/>
        <v>0.42500000000000188</v>
      </c>
      <c r="T83" t="str">
        <f t="shared" si="28"/>
        <v>No Indication</v>
      </c>
      <c r="U83" t="str">
        <f t="shared" si="29"/>
        <v>No T+M+I</v>
      </c>
      <c r="V83">
        <v>1363.3788034992165</v>
      </c>
      <c r="W83">
        <v>1386.2737635326296</v>
      </c>
      <c r="X83">
        <f t="shared" si="30"/>
        <v>-22.894960033413099</v>
      </c>
      <c r="Y83">
        <v>-23.556945536775384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1356</v>
      </c>
      <c r="D84">
        <v>1364</v>
      </c>
      <c r="E84">
        <v>1346.3</v>
      </c>
      <c r="F84">
        <v>1351</v>
      </c>
      <c r="G84">
        <f>_xll.TA_TYPPRICE(D84,E84,F84)</f>
        <v>1353.7666666666667</v>
      </c>
      <c r="H84">
        <v>1354.6140041475501</v>
      </c>
      <c r="I84" t="str">
        <f t="shared" si="20"/>
        <v>DOWN</v>
      </c>
      <c r="J84">
        <v>1369.9867252240804</v>
      </c>
      <c r="K84">
        <v>1344.0064396283799</v>
      </c>
      <c r="L84" t="str">
        <f t="shared" si="21"/>
        <v>No Confirmation</v>
      </c>
      <c r="M84" t="str">
        <f t="shared" si="22"/>
        <v>No Trend</v>
      </c>
      <c r="N84">
        <v>42.651306094407168</v>
      </c>
      <c r="O84" t="str">
        <f t="shared" si="23"/>
        <v>No Momentum</v>
      </c>
      <c r="P84" t="str">
        <f t="shared" si="24"/>
        <v>No Trend + Momentum</v>
      </c>
      <c r="Q84">
        <f t="shared" si="25"/>
        <v>4.7000000000000455</v>
      </c>
      <c r="R84">
        <f t="shared" si="26"/>
        <v>17.700000000000045</v>
      </c>
      <c r="S84">
        <f t="shared" si="27"/>
        <v>0.26553672316384369</v>
      </c>
      <c r="T84" t="str">
        <f t="shared" si="28"/>
        <v>No Indication</v>
      </c>
      <c r="U84" t="str">
        <f t="shared" si="29"/>
        <v>No T+M+I</v>
      </c>
      <c r="V84">
        <v>1361.4743721916448</v>
      </c>
      <c r="W84">
        <v>1383.6608921598422</v>
      </c>
      <c r="X84">
        <f t="shared" si="30"/>
        <v>-22.186519968197445</v>
      </c>
      <c r="Y84">
        <v>-23.282860423059795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1355</v>
      </c>
      <c r="D85">
        <v>1363.95</v>
      </c>
      <c r="E85">
        <v>1340</v>
      </c>
      <c r="F85">
        <v>1341.6</v>
      </c>
      <c r="G85">
        <f>_xll.TA_TYPPRICE(D85,E85,F85)</f>
        <v>1348.5166666666667</v>
      </c>
      <c r="H85">
        <v>1351.5653354071083</v>
      </c>
      <c r="I85" t="str">
        <f t="shared" si="20"/>
        <v>DOWN</v>
      </c>
      <c r="J85">
        <v>1368.6452307298403</v>
      </c>
      <c r="K85">
        <v>1343.116119710962</v>
      </c>
      <c r="L85" t="str">
        <f t="shared" si="21"/>
        <v>DOWN</v>
      </c>
      <c r="M85" t="str">
        <f t="shared" si="22"/>
        <v>DOWN</v>
      </c>
      <c r="N85">
        <v>34.898902418635444</v>
      </c>
      <c r="O85" t="str">
        <f t="shared" si="23"/>
        <v>DOWN</v>
      </c>
      <c r="P85" t="str">
        <f t="shared" si="24"/>
        <v>DOWN</v>
      </c>
      <c r="Q85">
        <f t="shared" si="25"/>
        <v>1.5999999999999091</v>
      </c>
      <c r="R85">
        <f t="shared" si="26"/>
        <v>23.950000000000045</v>
      </c>
      <c r="S85">
        <f t="shared" si="27"/>
        <v>6.6805845511478334E-2</v>
      </c>
      <c r="T85" t="str">
        <f t="shared" si="28"/>
        <v>DOWN</v>
      </c>
      <c r="U85" t="str">
        <f t="shared" si="29"/>
        <v>DOWN</v>
      </c>
      <c r="V85">
        <v>1358.4167764698532</v>
      </c>
      <c r="W85">
        <v>1380.5452705183725</v>
      </c>
      <c r="X85">
        <f t="shared" si="30"/>
        <v>-22.128494048519315</v>
      </c>
      <c r="Y85">
        <v>-23.051987148151699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1354.75</v>
      </c>
      <c r="D86">
        <v>1357</v>
      </c>
      <c r="E86">
        <v>1335</v>
      </c>
      <c r="F86">
        <v>1336</v>
      </c>
      <c r="G86">
        <f>_xll.TA_TYPPRICE(D86,E86,F86)</f>
        <v>1342.6666666666667</v>
      </c>
      <c r="H86">
        <v>1347.1160010368876</v>
      </c>
      <c r="I86" t="str">
        <f t="shared" si="20"/>
        <v>DOWN</v>
      </c>
      <c r="J86">
        <v>1366.0574016787646</v>
      </c>
      <c r="K86">
        <v>1341.3125375529705</v>
      </c>
      <c r="L86" t="str">
        <f t="shared" si="21"/>
        <v>DOWN</v>
      </c>
      <c r="M86" t="str">
        <f t="shared" si="22"/>
        <v>DOWN</v>
      </c>
      <c r="N86">
        <v>30.738318074286202</v>
      </c>
      <c r="O86" t="str">
        <f t="shared" si="23"/>
        <v>DOWN</v>
      </c>
      <c r="P86" t="str">
        <f t="shared" si="24"/>
        <v>DOWN</v>
      </c>
      <c r="Q86">
        <f t="shared" si="25"/>
        <v>1</v>
      </c>
      <c r="R86">
        <f t="shared" si="26"/>
        <v>22</v>
      </c>
      <c r="S86">
        <f t="shared" si="27"/>
        <v>4.5454545454545456E-2</v>
      </c>
      <c r="T86" t="str">
        <f t="shared" si="28"/>
        <v>DOWN</v>
      </c>
      <c r="U86" t="str">
        <f t="shared" si="29"/>
        <v>DOWN</v>
      </c>
      <c r="V86">
        <v>1354.9680416283372</v>
      </c>
      <c r="W86">
        <v>1377.2456208503449</v>
      </c>
      <c r="X86">
        <f t="shared" si="30"/>
        <v>-22.277579222007716</v>
      </c>
      <c r="Y86">
        <v>-22.897105562922903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1353.2</v>
      </c>
      <c r="D87">
        <v>1378.7</v>
      </c>
      <c r="E87">
        <v>1322.9</v>
      </c>
      <c r="F87">
        <v>1330</v>
      </c>
      <c r="G87">
        <f>_xll.TA_TYPPRICE(D87,E87,F87)</f>
        <v>1343.8666666666668</v>
      </c>
      <c r="H87">
        <v>1345.4913338517772</v>
      </c>
      <c r="I87" t="str">
        <f t="shared" si="20"/>
        <v>DOWN</v>
      </c>
      <c r="J87">
        <v>1368.8668679723723</v>
      </c>
      <c r="K87">
        <v>1337.2208625411993</v>
      </c>
      <c r="L87" t="str">
        <f t="shared" si="21"/>
        <v>DOWN</v>
      </c>
      <c r="M87" t="str">
        <f t="shared" si="22"/>
        <v>DOWN</v>
      </c>
      <c r="N87">
        <v>26.506153839655955</v>
      </c>
      <c r="O87" t="str">
        <f t="shared" si="23"/>
        <v>DOWN</v>
      </c>
      <c r="P87" t="str">
        <f t="shared" si="24"/>
        <v>DOWN</v>
      </c>
      <c r="Q87">
        <f t="shared" si="25"/>
        <v>7.0999999999999091</v>
      </c>
      <c r="R87">
        <f t="shared" si="26"/>
        <v>55.799999999999955</v>
      </c>
      <c r="S87">
        <f t="shared" si="27"/>
        <v>0.12724014336917411</v>
      </c>
      <c r="T87" t="str">
        <f t="shared" si="28"/>
        <v>DOWN</v>
      </c>
      <c r="U87" t="str">
        <f t="shared" si="29"/>
        <v>DOWN</v>
      </c>
      <c r="V87">
        <v>1351.1268044547469</v>
      </c>
      <c r="W87">
        <v>1373.745945231801</v>
      </c>
      <c r="X87">
        <f t="shared" si="30"/>
        <v>-22.619140777054099</v>
      </c>
      <c r="Y87">
        <v>-22.841512605749141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1333</v>
      </c>
      <c r="D88">
        <v>1344.2</v>
      </c>
      <c r="E88">
        <v>1298.8</v>
      </c>
      <c r="F88">
        <v>1316</v>
      </c>
      <c r="G88">
        <f>_xll.TA_TYPPRICE(D88,E88,F88)</f>
        <v>1319.6666666666667</v>
      </c>
      <c r="H88">
        <v>1332.5790002592221</v>
      </c>
      <c r="I88" t="str">
        <f t="shared" si="20"/>
        <v>DOWN</v>
      </c>
      <c r="J88">
        <v>1363.3853417562896</v>
      </c>
      <c r="K88">
        <v>1328.6828930875995</v>
      </c>
      <c r="L88" t="str">
        <f t="shared" si="21"/>
        <v>DOWN</v>
      </c>
      <c r="M88" t="str">
        <f t="shared" si="22"/>
        <v>DOWN</v>
      </c>
      <c r="N88">
        <v>18.911659651144141</v>
      </c>
      <c r="O88" t="str">
        <f t="shared" si="23"/>
        <v>DOWN</v>
      </c>
      <c r="P88" t="str">
        <f t="shared" si="24"/>
        <v>DOWN</v>
      </c>
      <c r="Q88">
        <f t="shared" si="25"/>
        <v>17.200000000000045</v>
      </c>
      <c r="R88">
        <f t="shared" si="26"/>
        <v>45.400000000000091</v>
      </c>
      <c r="S88">
        <f t="shared" si="27"/>
        <v>0.37885462555066102</v>
      </c>
      <c r="T88" t="str">
        <f t="shared" si="28"/>
        <v>No Indication</v>
      </c>
      <c r="U88" t="str">
        <f t="shared" si="29"/>
        <v>No T+M+I</v>
      </c>
      <c r="V88">
        <v>1345.7226806924782</v>
      </c>
      <c r="W88">
        <v>1369.4684678072231</v>
      </c>
      <c r="X88">
        <f t="shared" si="30"/>
        <v>-23.745787114744871</v>
      </c>
      <c r="Y88">
        <v>-23.022367507548289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1317.2</v>
      </c>
      <c r="D89">
        <v>1365</v>
      </c>
      <c r="E89">
        <v>1312</v>
      </c>
      <c r="F89">
        <v>1335</v>
      </c>
      <c r="G89">
        <f>_xll.TA_TYPPRICE(D89,E89,F89)</f>
        <v>1337.3333333333333</v>
      </c>
      <c r="H89">
        <v>1334.9561667962776</v>
      </c>
      <c r="I89" t="str">
        <f t="shared" si="20"/>
        <v>UP</v>
      </c>
      <c r="J89">
        <v>1363.7441546993364</v>
      </c>
      <c r="K89">
        <v>1324.9755835125775</v>
      </c>
      <c r="L89" t="str">
        <f t="shared" si="21"/>
        <v>No Confirmation</v>
      </c>
      <c r="M89" t="str">
        <f t="shared" si="22"/>
        <v>No Trend</v>
      </c>
      <c r="N89">
        <v>45.433917520531807</v>
      </c>
      <c r="O89" t="str">
        <f t="shared" si="23"/>
        <v>No Momentum</v>
      </c>
      <c r="P89" t="str">
        <f t="shared" si="24"/>
        <v>No Trend + Momentum</v>
      </c>
      <c r="Q89">
        <f t="shared" si="25"/>
        <v>23</v>
      </c>
      <c r="R89">
        <f t="shared" si="26"/>
        <v>53</v>
      </c>
      <c r="S89">
        <f t="shared" si="27"/>
        <v>0.43396226415094341</v>
      </c>
      <c r="T89" t="str">
        <f t="shared" si="28"/>
        <v>No Indication</v>
      </c>
      <c r="U89" t="str">
        <f t="shared" si="29"/>
        <v>No T+M+I</v>
      </c>
      <c r="V89">
        <v>1344.07303750902</v>
      </c>
      <c r="W89">
        <v>1366.9152479696511</v>
      </c>
      <c r="X89">
        <f t="shared" si="30"/>
        <v>-22.842210460631122</v>
      </c>
      <c r="Y89">
        <v>-22.986336098164855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1321.15</v>
      </c>
      <c r="D90">
        <v>1341.5</v>
      </c>
      <c r="E90">
        <v>1310</v>
      </c>
      <c r="F90">
        <v>1335</v>
      </c>
      <c r="G90">
        <f>_xll.TA_TYPPRICE(D90,E90,F90)</f>
        <v>1328.8333333333333</v>
      </c>
      <c r="H90">
        <v>1331.8947500648055</v>
      </c>
      <c r="I90" t="str">
        <f t="shared" si="20"/>
        <v>UP</v>
      </c>
      <c r="J90">
        <v>1358.8010092105949</v>
      </c>
      <c r="K90">
        <v>1321.6476760653381</v>
      </c>
      <c r="L90" t="str">
        <f t="shared" si="21"/>
        <v>No Confirmation</v>
      </c>
      <c r="M90" t="str">
        <f t="shared" si="22"/>
        <v>No Trend</v>
      </c>
      <c r="N90">
        <v>45.433917520531807</v>
      </c>
      <c r="O90" t="str">
        <f t="shared" si="23"/>
        <v>No Momentum</v>
      </c>
      <c r="P90" t="str">
        <f t="shared" si="24"/>
        <v>No Trend + Momentum</v>
      </c>
      <c r="Q90">
        <f t="shared" si="25"/>
        <v>25</v>
      </c>
      <c r="R90">
        <f t="shared" si="26"/>
        <v>31.5</v>
      </c>
      <c r="S90">
        <f t="shared" si="27"/>
        <v>0.79365079365079361</v>
      </c>
      <c r="T90" t="str">
        <f t="shared" si="28"/>
        <v>No Indication</v>
      </c>
      <c r="U90" t="str">
        <f t="shared" si="29"/>
        <v>No T+M+I</v>
      </c>
      <c r="V90">
        <v>1342.6771855845554</v>
      </c>
      <c r="W90">
        <v>1364.5511555274547</v>
      </c>
      <c r="X90">
        <f t="shared" si="30"/>
        <v>-21.873969942899294</v>
      </c>
      <c r="Y90">
        <v>-22.763862867111744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1331</v>
      </c>
      <c r="D91">
        <v>1364</v>
      </c>
      <c r="E91">
        <v>1331</v>
      </c>
      <c r="F91">
        <v>1346</v>
      </c>
      <c r="G91">
        <f>_xll.TA_TYPPRICE(D91,E91,F91)</f>
        <v>1347</v>
      </c>
      <c r="H91">
        <v>1339.4473750324028</v>
      </c>
      <c r="I91" t="str">
        <f t="shared" si="20"/>
        <v>UP</v>
      </c>
      <c r="J91">
        <v>1359.9563404971293</v>
      </c>
      <c r="K91">
        <v>1323.7259702730407</v>
      </c>
      <c r="L91" t="str">
        <f t="shared" si="21"/>
        <v>No Confirmation</v>
      </c>
      <c r="M91" t="str">
        <f t="shared" si="22"/>
        <v>No Trend</v>
      </c>
      <c r="N91">
        <v>57.89254465956536</v>
      </c>
      <c r="O91" t="str">
        <f t="shared" si="23"/>
        <v>No Momentum</v>
      </c>
      <c r="P91" t="str">
        <f t="shared" si="24"/>
        <v>No Trend + Momentum</v>
      </c>
      <c r="Q91">
        <f t="shared" si="25"/>
        <v>15</v>
      </c>
      <c r="R91">
        <f t="shared" si="26"/>
        <v>33</v>
      </c>
      <c r="S91">
        <f t="shared" si="27"/>
        <v>0.45454545454545453</v>
      </c>
      <c r="T91" t="str">
        <f t="shared" si="28"/>
        <v>No Indication</v>
      </c>
      <c r="U91" t="str">
        <f t="shared" si="29"/>
        <v>No T+M+I</v>
      </c>
      <c r="V91">
        <v>1343.1883878023161</v>
      </c>
      <c r="W91">
        <v>1363.1769958587545</v>
      </c>
      <c r="X91">
        <f t="shared" si="30"/>
        <v>-19.988608056438352</v>
      </c>
      <c r="Y91">
        <v>-22.208811904977065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1354</v>
      </c>
      <c r="D92">
        <v>1372.5</v>
      </c>
      <c r="E92">
        <v>1330</v>
      </c>
      <c r="F92">
        <v>1340</v>
      </c>
      <c r="G92">
        <f>_xll.TA_TYPPRICE(D92,E92,F92)</f>
        <v>1347.5</v>
      </c>
      <c r="H92">
        <v>1343.4736875162014</v>
      </c>
      <c r="I92" t="str">
        <f t="shared" si="20"/>
        <v>DOWN</v>
      </c>
      <c r="J92">
        <v>1362.7438203866561</v>
      </c>
      <c r="K92">
        <v>1325.120199101254</v>
      </c>
      <c r="L92" t="str">
        <f t="shared" si="21"/>
        <v>No Confirmation</v>
      </c>
      <c r="M92" t="str">
        <f t="shared" si="22"/>
        <v>No Trend</v>
      </c>
      <c r="N92">
        <v>50.09418428590574</v>
      </c>
      <c r="O92" t="str">
        <f t="shared" si="23"/>
        <v>No Momentum</v>
      </c>
      <c r="P92" t="str">
        <f t="shared" si="24"/>
        <v>No Trend + Momentum</v>
      </c>
      <c r="Q92">
        <f t="shared" si="25"/>
        <v>10</v>
      </c>
      <c r="R92">
        <f t="shared" si="26"/>
        <v>42.5</v>
      </c>
      <c r="S92">
        <f t="shared" si="27"/>
        <v>0.23529411764705882</v>
      </c>
      <c r="T92" t="str">
        <f t="shared" si="28"/>
        <v>No Indication</v>
      </c>
      <c r="U92" t="str">
        <f t="shared" si="29"/>
        <v>No T+M+I</v>
      </c>
      <c r="V92">
        <v>1342.6978666019597</v>
      </c>
      <c r="W92">
        <v>1361.4601813506986</v>
      </c>
      <c r="X92">
        <f t="shared" si="30"/>
        <v>-18.762314748738845</v>
      </c>
      <c r="Y92">
        <v>-21.519512473729421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1341.25</v>
      </c>
      <c r="D93">
        <v>1372</v>
      </c>
      <c r="E93">
        <v>1341.25</v>
      </c>
      <c r="F93">
        <v>1365.2</v>
      </c>
      <c r="G93">
        <f>_xll.TA_TYPPRICE(D93,E93,F93)</f>
        <v>1359.4833333333333</v>
      </c>
      <c r="H93">
        <v>1351.4785104247674</v>
      </c>
      <c r="I93" t="str">
        <f t="shared" si="20"/>
        <v>UP</v>
      </c>
      <c r="J93">
        <v>1364.8007491896215</v>
      </c>
      <c r="K93">
        <v>1328.7045993009754</v>
      </c>
      <c r="L93" t="str">
        <f t="shared" si="21"/>
        <v>UP</v>
      </c>
      <c r="M93" t="str">
        <f t="shared" si="22"/>
        <v>UP</v>
      </c>
      <c r="N93">
        <v>70.767382502720068</v>
      </c>
      <c r="O93" t="str">
        <f t="shared" si="23"/>
        <v>UP</v>
      </c>
      <c r="P93" t="str">
        <f t="shared" si="24"/>
        <v>UP</v>
      </c>
      <c r="Q93">
        <f t="shared" si="25"/>
        <v>23.950000000000045</v>
      </c>
      <c r="R93">
        <f t="shared" si="26"/>
        <v>30.75</v>
      </c>
      <c r="S93">
        <f t="shared" si="27"/>
        <v>0.77886178861788768</v>
      </c>
      <c r="T93" t="str">
        <f t="shared" si="28"/>
        <v>No Indication</v>
      </c>
      <c r="U93" t="str">
        <f t="shared" si="29"/>
        <v>No T+M+I</v>
      </c>
      <c r="V93">
        <v>1346.1597332785814</v>
      </c>
      <c r="W93">
        <v>1361.7372049543505</v>
      </c>
      <c r="X93">
        <f t="shared" si="30"/>
        <v>-15.577471675769175</v>
      </c>
      <c r="Y93">
        <v>-20.33110431413737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1371</v>
      </c>
      <c r="D94">
        <v>1425.6</v>
      </c>
      <c r="E94">
        <v>1370.2</v>
      </c>
      <c r="F94">
        <v>1392.05</v>
      </c>
      <c r="G94">
        <f>_xll.TA_TYPPRICE(D94,E94,F94)</f>
        <v>1395.95</v>
      </c>
      <c r="H94">
        <v>1373.7142552123837</v>
      </c>
      <c r="I94" t="str">
        <f t="shared" si="20"/>
        <v>UP</v>
      </c>
      <c r="J94">
        <v>1378.31169381415</v>
      </c>
      <c r="K94">
        <v>1337.9257994563143</v>
      </c>
      <c r="L94" t="str">
        <f t="shared" si="21"/>
        <v>UP</v>
      </c>
      <c r="M94" t="str">
        <f t="shared" si="22"/>
        <v>UP</v>
      </c>
      <c r="N94">
        <v>81.161021415544894</v>
      </c>
      <c r="O94" t="str">
        <f t="shared" si="23"/>
        <v>UP</v>
      </c>
      <c r="P94" t="str">
        <f t="shared" si="24"/>
        <v>UP</v>
      </c>
      <c r="Q94">
        <f t="shared" si="25"/>
        <v>21.849999999999909</v>
      </c>
      <c r="R94">
        <f t="shared" si="26"/>
        <v>55.399999999999864</v>
      </c>
      <c r="S94">
        <f t="shared" si="27"/>
        <v>0.39440433212996323</v>
      </c>
      <c r="T94" t="str">
        <f t="shared" si="28"/>
        <v>No Indication</v>
      </c>
      <c r="U94" t="str">
        <f t="shared" si="29"/>
        <v>No T+M+I</v>
      </c>
      <c r="V94">
        <v>1353.2197743126458</v>
      </c>
      <c r="W94">
        <v>1363.9825971799542</v>
      </c>
      <c r="X94">
        <f t="shared" si="30"/>
        <v>-10.762822867308387</v>
      </c>
      <c r="Y94">
        <v>-18.417448024771574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1392</v>
      </c>
      <c r="D95">
        <v>1406.85</v>
      </c>
      <c r="E95">
        <v>1375.55</v>
      </c>
      <c r="F95">
        <v>1390</v>
      </c>
      <c r="G95">
        <f>_xll.TA_TYPPRICE(D95,E95,F95)</f>
        <v>1390.8</v>
      </c>
      <c r="H95">
        <v>1382.2571276061917</v>
      </c>
      <c r="I95" t="str">
        <f t="shared" si="20"/>
        <v>UP</v>
      </c>
      <c r="J95">
        <v>1384.6535396332276</v>
      </c>
      <c r="K95">
        <v>1346.2867329104668</v>
      </c>
      <c r="L95" t="str">
        <f t="shared" si="21"/>
        <v>UP</v>
      </c>
      <c r="M95" t="str">
        <f t="shared" si="22"/>
        <v>UP</v>
      </c>
      <c r="N95">
        <v>78.497386479989245</v>
      </c>
      <c r="O95" t="str">
        <f t="shared" si="23"/>
        <v>UP</v>
      </c>
      <c r="P95" t="str">
        <f t="shared" si="24"/>
        <v>UP</v>
      </c>
      <c r="Q95">
        <f t="shared" si="25"/>
        <v>14.450000000000045</v>
      </c>
      <c r="R95">
        <f t="shared" si="26"/>
        <v>31.299999999999955</v>
      </c>
      <c r="S95">
        <f t="shared" si="27"/>
        <v>0.46166134185303725</v>
      </c>
      <c r="T95" t="str">
        <f t="shared" si="28"/>
        <v>No Indication</v>
      </c>
      <c r="U95" t="str">
        <f t="shared" si="29"/>
        <v>No T+M+I</v>
      </c>
      <c r="V95">
        <v>1358.8782705722388</v>
      </c>
      <c r="W95">
        <v>1365.9098122036612</v>
      </c>
      <c r="X95">
        <f t="shared" si="30"/>
        <v>-7.0315416314224422</v>
      </c>
      <c r="Y95">
        <v>-16.140266746101748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1384</v>
      </c>
      <c r="D96">
        <v>1434.8</v>
      </c>
      <c r="E96">
        <v>1380</v>
      </c>
      <c r="F96">
        <v>1431</v>
      </c>
      <c r="G96">
        <f>_xll.TA_TYPPRICE(D96,E96,F96)</f>
        <v>1415.2666666666667</v>
      </c>
      <c r="H96">
        <v>1398.7618971364291</v>
      </c>
      <c r="I96" t="str">
        <f t="shared" si="20"/>
        <v>UP</v>
      </c>
      <c r="J96">
        <v>1395.7971974925103</v>
      </c>
      <c r="K96">
        <v>1353.778570041474</v>
      </c>
      <c r="L96" t="str">
        <f t="shared" si="21"/>
        <v>UP</v>
      </c>
      <c r="M96" t="str">
        <f t="shared" si="22"/>
        <v>UP</v>
      </c>
      <c r="N96">
        <v>88.188482599849792</v>
      </c>
      <c r="O96" t="str">
        <f t="shared" si="23"/>
        <v>UP</v>
      </c>
      <c r="P96" t="str">
        <f t="shared" si="24"/>
        <v>UP</v>
      </c>
      <c r="Q96">
        <f t="shared" si="25"/>
        <v>51</v>
      </c>
      <c r="R96">
        <f t="shared" si="26"/>
        <v>54.799999999999955</v>
      </c>
      <c r="S96">
        <f t="shared" si="27"/>
        <v>0.93065693430657015</v>
      </c>
      <c r="T96" t="str">
        <f t="shared" si="28"/>
        <v>UP</v>
      </c>
      <c r="U96" t="str">
        <f t="shared" si="29"/>
        <v>UP</v>
      </c>
      <c r="V96">
        <v>1369.9739212534328</v>
      </c>
      <c r="W96">
        <v>1370.7313075959826</v>
      </c>
      <c r="X96">
        <f t="shared" si="30"/>
        <v>-0.75738634254980752</v>
      </c>
      <c r="Y96">
        <v>-13.063690665391359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1386.25</v>
      </c>
      <c r="AE96">
        <f t="shared" si="36"/>
        <v>1400.95</v>
      </c>
      <c r="AF96">
        <f t="shared" si="37"/>
        <v>1407.4</v>
      </c>
      <c r="AG96">
        <f t="shared" si="38"/>
        <v>1413.8500000000001</v>
      </c>
    </row>
    <row r="97" spans="1:33" x14ac:dyDescent="0.25">
      <c r="A97" t="s">
        <v>5</v>
      </c>
      <c r="B97" s="1">
        <v>42993</v>
      </c>
      <c r="C97">
        <v>1425</v>
      </c>
      <c r="D97">
        <v>1439</v>
      </c>
      <c r="E97">
        <v>1401.75</v>
      </c>
      <c r="F97">
        <v>1425</v>
      </c>
      <c r="G97">
        <f>_xll.TA_TYPPRICE(D97,E97,F97)</f>
        <v>1421.9166666666667</v>
      </c>
      <c r="H97">
        <v>1410.339281901548</v>
      </c>
      <c r="I97" t="str">
        <f t="shared" si="20"/>
        <v>UP</v>
      </c>
      <c r="J97">
        <v>1405.3978202719525</v>
      </c>
      <c r="K97">
        <v>1364.4388878100353</v>
      </c>
      <c r="L97" t="str">
        <f t="shared" si="21"/>
        <v>UP</v>
      </c>
      <c r="M97" t="str">
        <f t="shared" si="22"/>
        <v>UP</v>
      </c>
      <c r="N97">
        <v>81.471635057428742</v>
      </c>
      <c r="O97" t="str">
        <f t="shared" si="23"/>
        <v>UP</v>
      </c>
      <c r="P97" t="str">
        <f t="shared" si="24"/>
        <v>UP</v>
      </c>
      <c r="Q97">
        <f t="shared" si="25"/>
        <v>23.25</v>
      </c>
      <c r="R97">
        <f t="shared" si="26"/>
        <v>37.25</v>
      </c>
      <c r="S97">
        <f t="shared" si="27"/>
        <v>0.62416107382550334</v>
      </c>
      <c r="T97" t="str">
        <f t="shared" si="28"/>
        <v>No Indication</v>
      </c>
      <c r="U97" t="str">
        <f t="shared" si="29"/>
        <v>No T+M+I</v>
      </c>
      <c r="V97">
        <v>1378.4394718298277</v>
      </c>
      <c r="W97">
        <v>1374.751210737021</v>
      </c>
      <c r="X97">
        <f t="shared" si="30"/>
        <v>3.6882610928066697</v>
      </c>
      <c r="Y97">
        <v>-9.7133003137517537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1425.6</v>
      </c>
      <c r="D98">
        <v>1442</v>
      </c>
      <c r="E98">
        <v>1412</v>
      </c>
      <c r="F98">
        <v>1429</v>
      </c>
      <c r="G98">
        <f>_xll.TA_TYPPRICE(D98,E98,F98)</f>
        <v>1427.6666666666667</v>
      </c>
      <c r="H98">
        <v>1419.0029742841075</v>
      </c>
      <c r="I98" t="str">
        <f t="shared" si="20"/>
        <v>UP</v>
      </c>
      <c r="J98">
        <v>1413.5316379892963</v>
      </c>
      <c r="K98">
        <v>1375.0080238522496</v>
      </c>
      <c r="L98" t="str">
        <f t="shared" si="21"/>
        <v>UP</v>
      </c>
      <c r="M98" t="str">
        <f t="shared" si="22"/>
        <v>UP</v>
      </c>
      <c r="N98">
        <v>82.577453927069513</v>
      </c>
      <c r="O98" t="str">
        <f t="shared" si="23"/>
        <v>UP</v>
      </c>
      <c r="P98" t="str">
        <f t="shared" si="24"/>
        <v>UP</v>
      </c>
      <c r="Q98">
        <f t="shared" si="25"/>
        <v>17</v>
      </c>
      <c r="R98">
        <f t="shared" si="26"/>
        <v>30</v>
      </c>
      <c r="S98">
        <f t="shared" si="27"/>
        <v>0.56666666666666665</v>
      </c>
      <c r="T98" t="str">
        <f t="shared" si="28"/>
        <v>No Indication</v>
      </c>
      <c r="U98" t="str">
        <f t="shared" si="29"/>
        <v>No T+M+I</v>
      </c>
      <c r="V98">
        <v>1386.2180146252388</v>
      </c>
      <c r="W98">
        <v>1378.7696395713158</v>
      </c>
      <c r="X98">
        <f t="shared" si="30"/>
        <v>7.4483750539229732</v>
      </c>
      <c r="Y98">
        <v>-6.2809652402168084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1432</v>
      </c>
      <c r="D99">
        <v>1456</v>
      </c>
      <c r="E99">
        <v>1422.8</v>
      </c>
      <c r="F99">
        <v>1445</v>
      </c>
      <c r="G99">
        <f>_xll.TA_TYPPRICE(D99,E99,F99)</f>
        <v>1441.2666666666667</v>
      </c>
      <c r="H99">
        <v>1430.1348204753872</v>
      </c>
      <c r="I99" t="str">
        <f t="shared" si="20"/>
        <v>UP</v>
      </c>
      <c r="J99">
        <v>1422.9690517694528</v>
      </c>
      <c r="K99">
        <v>1385.6284629961942</v>
      </c>
      <c r="L99" t="str">
        <f t="shared" si="21"/>
        <v>UP</v>
      </c>
      <c r="M99" t="str">
        <f t="shared" si="22"/>
        <v>UP</v>
      </c>
      <c r="N99">
        <v>86.581654863620599</v>
      </c>
      <c r="O99" t="str">
        <f t="shared" si="23"/>
        <v>UP</v>
      </c>
      <c r="P99" t="str">
        <f t="shared" si="24"/>
        <v>UP</v>
      </c>
      <c r="Q99">
        <f t="shared" si="25"/>
        <v>22.200000000000045</v>
      </c>
      <c r="R99">
        <f t="shared" si="26"/>
        <v>33.200000000000045</v>
      </c>
      <c r="S99">
        <f t="shared" si="27"/>
        <v>0.66867469879518115</v>
      </c>
      <c r="T99" t="str">
        <f t="shared" si="28"/>
        <v>No Indication</v>
      </c>
      <c r="U99" t="str">
        <f t="shared" si="29"/>
        <v>No T+M+I</v>
      </c>
      <c r="V99">
        <v>1395.2613969905867</v>
      </c>
      <c r="W99">
        <v>1383.6755921956628</v>
      </c>
      <c r="X99">
        <f t="shared" si="30"/>
        <v>11.585804794923888</v>
      </c>
      <c r="Y99">
        <v>-2.7076112331886688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1459</v>
      </c>
      <c r="D100">
        <v>1493</v>
      </c>
      <c r="E100">
        <v>1452.55</v>
      </c>
      <c r="F100">
        <v>1465</v>
      </c>
      <c r="G100">
        <f>_xll.TA_TYPPRICE(D100,E100,F100)</f>
        <v>1470.1833333333334</v>
      </c>
      <c r="H100">
        <v>1450.1590769043603</v>
      </c>
      <c r="I100" t="str">
        <f t="shared" si="20"/>
        <v>UP</v>
      </c>
      <c r="J100">
        <v>1438.5314847095744</v>
      </c>
      <c r="K100">
        <v>1400.4999156637066</v>
      </c>
      <c r="L100" t="str">
        <f t="shared" si="21"/>
        <v>UP</v>
      </c>
      <c r="M100" t="str">
        <f t="shared" si="22"/>
        <v>UP</v>
      </c>
      <c r="N100">
        <v>90.127089404848832</v>
      </c>
      <c r="O100" t="str">
        <f t="shared" si="23"/>
        <v>UP</v>
      </c>
      <c r="P100" t="str">
        <f t="shared" si="24"/>
        <v>UP</v>
      </c>
      <c r="Q100">
        <f t="shared" si="25"/>
        <v>12.450000000000045</v>
      </c>
      <c r="R100">
        <f t="shared" si="26"/>
        <v>40.450000000000045</v>
      </c>
      <c r="S100">
        <f t="shared" si="27"/>
        <v>0.30778739184178078</v>
      </c>
      <c r="T100" t="str">
        <f t="shared" si="28"/>
        <v>No Indication</v>
      </c>
      <c r="U100" t="str">
        <f t="shared" si="29"/>
        <v>No T+M+I</v>
      </c>
      <c r="V100">
        <v>1405.9904128381888</v>
      </c>
      <c r="W100">
        <v>1389.6996224033915</v>
      </c>
      <c r="X100">
        <f t="shared" si="30"/>
        <v>16.290790434797373</v>
      </c>
      <c r="Y100">
        <v>1.0920691004085397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1467</v>
      </c>
      <c r="D101">
        <v>1480</v>
      </c>
      <c r="E101">
        <v>1430</v>
      </c>
      <c r="F101">
        <v>1451</v>
      </c>
      <c r="G101">
        <f>_xll.TA_TYPPRICE(D101,E101,F101)</f>
        <v>1453.6666666666667</v>
      </c>
      <c r="H101">
        <v>1451.9128717855135</v>
      </c>
      <c r="I101" t="str">
        <f t="shared" si="20"/>
        <v>DOWN</v>
      </c>
      <c r="J101">
        <v>1447.746710329669</v>
      </c>
      <c r="K101">
        <v>1407.0554899606607</v>
      </c>
      <c r="L101" t="str">
        <f t="shared" si="21"/>
        <v>UP</v>
      </c>
      <c r="M101" t="str">
        <f t="shared" si="22"/>
        <v>No Trend</v>
      </c>
      <c r="N101">
        <v>73.202932425086729</v>
      </c>
      <c r="O101" t="str">
        <f t="shared" si="23"/>
        <v>UP</v>
      </c>
      <c r="P101" t="str">
        <f t="shared" si="24"/>
        <v>No Trend + Momentum</v>
      </c>
      <c r="Q101">
        <f t="shared" si="25"/>
        <v>21</v>
      </c>
      <c r="R101">
        <f t="shared" si="26"/>
        <v>50</v>
      </c>
      <c r="S101">
        <f t="shared" si="27"/>
        <v>0.42</v>
      </c>
      <c r="T101" t="str">
        <f t="shared" si="28"/>
        <v>No Indication</v>
      </c>
      <c r="U101" t="str">
        <f t="shared" si="29"/>
        <v>No T+M+I</v>
      </c>
      <c r="V101">
        <v>1412.9149647092368</v>
      </c>
      <c r="W101">
        <v>1394.2403911142515</v>
      </c>
      <c r="X101">
        <f t="shared" si="30"/>
        <v>18.674573594985304</v>
      </c>
      <c r="Y101">
        <v>4.6085699993238922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1450.95</v>
      </c>
      <c r="D102">
        <v>1450.95</v>
      </c>
      <c r="E102">
        <v>1392.05</v>
      </c>
      <c r="F102">
        <v>1430</v>
      </c>
      <c r="G102">
        <f>_xll.TA_TYPPRICE(D102,E102,F102)</f>
        <v>1424.3333333333333</v>
      </c>
      <c r="H102">
        <v>1438.1231025594234</v>
      </c>
      <c r="I102" t="str">
        <f t="shared" si="20"/>
        <v>DOWN</v>
      </c>
      <c r="J102">
        <v>1448.4585524786314</v>
      </c>
      <c r="K102">
        <v>1403.7209366360694</v>
      </c>
      <c r="L102" t="str">
        <f t="shared" si="21"/>
        <v>No Confirmation</v>
      </c>
      <c r="M102" t="str">
        <f t="shared" si="22"/>
        <v>No Trend</v>
      </c>
      <c r="N102">
        <v>54.140600112063439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37.950000000000045</v>
      </c>
      <c r="R102">
        <f t="shared" si="26"/>
        <v>58.900000000000091</v>
      </c>
      <c r="S102">
        <f t="shared" si="27"/>
        <v>0.64431239388794548</v>
      </c>
      <c r="T102" t="str">
        <f t="shared" si="28"/>
        <v>No Indication</v>
      </c>
      <c r="U102" t="str">
        <f t="shared" si="29"/>
        <v>No T+M+I</v>
      </c>
      <c r="V102">
        <v>1415.5434316770466</v>
      </c>
      <c r="W102">
        <v>1396.8892510317144</v>
      </c>
      <c r="X102">
        <f t="shared" si="30"/>
        <v>18.65418064533219</v>
      </c>
      <c r="Y102">
        <v>7.4176921285255517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1432</v>
      </c>
      <c r="D103">
        <v>1449</v>
      </c>
      <c r="E103">
        <v>1380.1</v>
      </c>
      <c r="F103">
        <v>1449</v>
      </c>
      <c r="G103">
        <f>_xll.TA_TYPPRICE(D103,E103,F103)</f>
        <v>1426.0333333333335</v>
      </c>
      <c r="H103">
        <v>1432.0782179463786</v>
      </c>
      <c r="I103" t="str">
        <f t="shared" si="20"/>
        <v>UP</v>
      </c>
      <c r="J103">
        <v>1448.5788741500467</v>
      </c>
      <c r="K103">
        <v>1398.4718396058317</v>
      </c>
      <c r="L103" t="str">
        <f t="shared" si="21"/>
        <v>UP</v>
      </c>
      <c r="M103" t="str">
        <f t="shared" si="22"/>
        <v>UP</v>
      </c>
      <c r="N103">
        <v>64.573779936904614</v>
      </c>
      <c r="O103" t="str">
        <f t="shared" si="23"/>
        <v>UP</v>
      </c>
      <c r="P103" t="str">
        <f t="shared" si="24"/>
        <v>UP</v>
      </c>
      <c r="Q103">
        <f t="shared" si="25"/>
        <v>68.900000000000091</v>
      </c>
      <c r="R103">
        <f t="shared" si="26"/>
        <v>68.900000000000091</v>
      </c>
      <c r="S103">
        <f t="shared" si="27"/>
        <v>1</v>
      </c>
      <c r="T103" t="str">
        <f t="shared" si="28"/>
        <v>UP</v>
      </c>
      <c r="U103" t="str">
        <f t="shared" si="29"/>
        <v>UP</v>
      </c>
      <c r="V103">
        <v>1420.6905960344241</v>
      </c>
      <c r="W103">
        <v>1400.7493065108467</v>
      </c>
      <c r="X103">
        <f t="shared" si="30"/>
        <v>19.941289523577325</v>
      </c>
      <c r="Y103">
        <v>9.9224116075359063</v>
      </c>
      <c r="Z103" t="str">
        <f t="shared" si="31"/>
        <v>UP</v>
      </c>
      <c r="AA103" t="str">
        <f t="shared" si="32"/>
        <v>UP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1451.5</v>
      </c>
      <c r="D104">
        <v>1455</v>
      </c>
      <c r="E104">
        <v>1411</v>
      </c>
      <c r="F104">
        <v>1440</v>
      </c>
      <c r="G104">
        <f>_xll.TA_TYPPRICE(D104,E104,F104)</f>
        <v>1435.3333333333333</v>
      </c>
      <c r="H104">
        <v>1433.7057756398558</v>
      </c>
      <c r="I104" t="str">
        <f t="shared" si="20"/>
        <v>UP</v>
      </c>
      <c r="J104">
        <v>1450.0057910055918</v>
      </c>
      <c r="K104">
        <v>1401.2558752489801</v>
      </c>
      <c r="L104" t="str">
        <f t="shared" si="21"/>
        <v>No Confirmation</v>
      </c>
      <c r="M104" t="str">
        <f t="shared" si="22"/>
        <v>No Trend</v>
      </c>
      <c r="N104">
        <v>56.907934320391782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29</v>
      </c>
      <c r="R104">
        <f t="shared" si="26"/>
        <v>44</v>
      </c>
      <c r="S104">
        <f t="shared" si="27"/>
        <v>0.65909090909090906</v>
      </c>
      <c r="T104" t="str">
        <f t="shared" si="28"/>
        <v>No Indication</v>
      </c>
      <c r="U104" t="str">
        <f t="shared" si="29"/>
        <v>No T+M+I</v>
      </c>
      <c r="V104">
        <v>1423.6612735675897</v>
      </c>
      <c r="W104">
        <v>1403.6567652878211</v>
      </c>
      <c r="X104">
        <f t="shared" si="30"/>
        <v>20.004508279768515</v>
      </c>
      <c r="Y104">
        <v>11.938830941982427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1431.65</v>
      </c>
      <c r="D105">
        <v>1450.4</v>
      </c>
      <c r="E105">
        <v>1412</v>
      </c>
      <c r="F105">
        <v>1450</v>
      </c>
      <c r="G105">
        <f>_xll.TA_TYPPRICE(D105,E105,F105)</f>
        <v>1437.4666666666665</v>
      </c>
      <c r="H105">
        <v>1435.5862211532612</v>
      </c>
      <c r="I105" t="str">
        <f t="shared" si="20"/>
        <v>UP</v>
      </c>
      <c r="J105">
        <v>1450.0933930043493</v>
      </c>
      <c r="K105">
        <v>1403.6434585269847</v>
      </c>
      <c r="L105" t="str">
        <f t="shared" si="21"/>
        <v>No Confirmation</v>
      </c>
      <c r="M105" t="str">
        <f t="shared" si="22"/>
        <v>No Trend</v>
      </c>
      <c r="N105">
        <v>63.007332814329033</v>
      </c>
      <c r="O105" t="str">
        <f t="shared" si="23"/>
        <v>UP</v>
      </c>
      <c r="P105" t="str">
        <f t="shared" si="24"/>
        <v>No Trend + Momentum</v>
      </c>
      <c r="Q105">
        <f t="shared" si="25"/>
        <v>38</v>
      </c>
      <c r="R105">
        <f t="shared" si="26"/>
        <v>38.400000000000091</v>
      </c>
      <c r="S105">
        <f t="shared" si="27"/>
        <v>0.98958333333333104</v>
      </c>
      <c r="T105" t="str">
        <f t="shared" si="28"/>
        <v>UP</v>
      </c>
      <c r="U105" t="str">
        <f t="shared" si="29"/>
        <v>No T+M+I</v>
      </c>
      <c r="V105">
        <v>1427.713385326422</v>
      </c>
      <c r="W105">
        <v>1407.0895974887233</v>
      </c>
      <c r="X105">
        <f t="shared" si="30"/>
        <v>20.623787837698728</v>
      </c>
      <c r="Y105">
        <v>13.675822321125688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1440.05</v>
      </c>
      <c r="D106">
        <v>1440.05</v>
      </c>
      <c r="E106">
        <v>1402</v>
      </c>
      <c r="F106">
        <v>1402.5</v>
      </c>
      <c r="G106">
        <f>_xll.TA_TYPPRICE(D106,E106,F106)</f>
        <v>1414.8500000000001</v>
      </c>
      <c r="H106">
        <v>1425.2181105766308</v>
      </c>
      <c r="I106" t="str">
        <f t="shared" si="20"/>
        <v>DOWN</v>
      </c>
      <c r="J106">
        <v>1447.8615278922716</v>
      </c>
      <c r="K106">
        <v>1403.2782455209881</v>
      </c>
      <c r="L106" t="str">
        <f t="shared" si="21"/>
        <v>DOWN</v>
      </c>
      <c r="M106" t="str">
        <f t="shared" si="22"/>
        <v>DOWN</v>
      </c>
      <c r="N106">
        <v>34.23541127977996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38.049999999999955</v>
      </c>
      <c r="S106">
        <f t="shared" si="27"/>
        <v>1.3140604467805534E-2</v>
      </c>
      <c r="T106" t="str">
        <f t="shared" si="28"/>
        <v>DOWN</v>
      </c>
      <c r="U106" t="str">
        <f t="shared" si="29"/>
        <v>DOWN</v>
      </c>
      <c r="V106">
        <v>1423.8344029685109</v>
      </c>
      <c r="W106">
        <v>1406.7496273043735</v>
      </c>
      <c r="X106">
        <f t="shared" si="30"/>
        <v>17.084775664137396</v>
      </c>
      <c r="Y106">
        <v>14.357612989728029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1410.05</v>
      </c>
      <c r="D107">
        <v>1430</v>
      </c>
      <c r="E107">
        <v>1392</v>
      </c>
      <c r="F107">
        <v>1397</v>
      </c>
      <c r="G107">
        <f>_xll.TA_TYPPRICE(D107,E107,F107)</f>
        <v>1406.3333333333333</v>
      </c>
      <c r="H107">
        <v>1415.7757219549821</v>
      </c>
      <c r="I107" t="str">
        <f t="shared" si="20"/>
        <v>DOWN</v>
      </c>
      <c r="J107">
        <v>1443.8922994717668</v>
      </c>
      <c r="K107">
        <v>1400.7719687385463</v>
      </c>
      <c r="L107" t="str">
        <f t="shared" si="21"/>
        <v>DOWN</v>
      </c>
      <c r="M107" t="str">
        <f t="shared" si="22"/>
        <v>DOWN</v>
      </c>
      <c r="N107">
        <v>32.112962416770628</v>
      </c>
      <c r="O107" t="str">
        <f t="shared" si="23"/>
        <v>DOWN</v>
      </c>
      <c r="P107" t="str">
        <f t="shared" si="24"/>
        <v>DOWN</v>
      </c>
      <c r="Q107">
        <f t="shared" si="25"/>
        <v>5</v>
      </c>
      <c r="R107">
        <f t="shared" si="26"/>
        <v>38</v>
      </c>
      <c r="S107">
        <f t="shared" si="27"/>
        <v>0.13157894736842105</v>
      </c>
      <c r="T107" t="str">
        <f t="shared" si="28"/>
        <v>DOWN</v>
      </c>
      <c r="U107" t="str">
        <f t="shared" si="29"/>
        <v>DOWN</v>
      </c>
      <c r="V107">
        <v>1419.7060332810477</v>
      </c>
      <c r="W107">
        <v>1406.0274326892347</v>
      </c>
      <c r="X107">
        <f t="shared" si="30"/>
        <v>13.678600591812938</v>
      </c>
      <c r="Y107">
        <v>14.22181051014501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1403</v>
      </c>
      <c r="D108">
        <v>1419.9</v>
      </c>
      <c r="E108">
        <v>1384.4</v>
      </c>
      <c r="F108">
        <v>1395.6</v>
      </c>
      <c r="G108">
        <f>_xll.TA_TYPPRICE(D108,E108,F108)</f>
        <v>1399.9666666666665</v>
      </c>
      <c r="H108">
        <v>1407.8711943108242</v>
      </c>
      <c r="I108" t="str">
        <f t="shared" si="20"/>
        <v>DOWN</v>
      </c>
      <c r="J108">
        <v>1438.5606773669297</v>
      </c>
      <c r="K108">
        <v>1397.1337534633137</v>
      </c>
      <c r="L108" t="str">
        <f t="shared" si="21"/>
        <v>DOWN</v>
      </c>
      <c r="M108" t="str">
        <f t="shared" si="22"/>
        <v>DOWN</v>
      </c>
      <c r="N108">
        <v>31.491758819758509</v>
      </c>
      <c r="O108" t="str">
        <f t="shared" si="23"/>
        <v>DOWN</v>
      </c>
      <c r="P108" t="str">
        <f t="shared" si="24"/>
        <v>DOWN</v>
      </c>
      <c r="Q108">
        <f t="shared" si="25"/>
        <v>11.199999999999818</v>
      </c>
      <c r="R108">
        <f t="shared" si="26"/>
        <v>35.5</v>
      </c>
      <c r="S108">
        <f t="shared" si="27"/>
        <v>0.31549295774647373</v>
      </c>
      <c r="T108" t="str">
        <f t="shared" si="28"/>
        <v>No Indication</v>
      </c>
      <c r="U108" t="str">
        <f t="shared" si="29"/>
        <v>No T+M+I</v>
      </c>
      <c r="V108">
        <v>1415.9974127762712</v>
      </c>
      <c r="W108">
        <v>1405.2550302678098</v>
      </c>
      <c r="X108">
        <f t="shared" si="30"/>
        <v>10.742382508461333</v>
      </c>
      <c r="Y108">
        <v>13.525924909808275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1400</v>
      </c>
      <c r="D109">
        <v>1408</v>
      </c>
      <c r="E109">
        <v>1375.55</v>
      </c>
      <c r="F109">
        <v>1380.1</v>
      </c>
      <c r="G109">
        <f>_xll.TA_TYPPRICE(D109,E109,F109)</f>
        <v>1387.8833333333332</v>
      </c>
      <c r="H109">
        <v>1397.8772638220787</v>
      </c>
      <c r="I109" t="str">
        <f t="shared" si="20"/>
        <v>DOWN</v>
      </c>
      <c r="J109">
        <v>1431.7694157298342</v>
      </c>
      <c r="K109">
        <v>1392.3373638047995</v>
      </c>
      <c r="L109" t="str">
        <f t="shared" si="21"/>
        <v>DOWN</v>
      </c>
      <c r="M109" t="str">
        <f t="shared" si="22"/>
        <v>DOWN</v>
      </c>
      <c r="N109">
        <v>24.841421066653609</v>
      </c>
      <c r="O109" t="str">
        <f t="shared" si="23"/>
        <v>DOWN</v>
      </c>
      <c r="P109" t="str">
        <f t="shared" si="24"/>
        <v>DOWN</v>
      </c>
      <c r="Q109">
        <f t="shared" si="25"/>
        <v>4.5499999999999545</v>
      </c>
      <c r="R109">
        <f t="shared" si="26"/>
        <v>32.450000000000045</v>
      </c>
      <c r="S109">
        <f t="shared" si="27"/>
        <v>0.14021571648690134</v>
      </c>
      <c r="T109" t="str">
        <f t="shared" si="28"/>
        <v>DOWN</v>
      </c>
      <c r="U109" t="str">
        <f t="shared" si="29"/>
        <v>DOWN</v>
      </c>
      <c r="V109">
        <v>1410.4747338876141</v>
      </c>
      <c r="W109">
        <v>1403.3916946924164</v>
      </c>
      <c r="X109">
        <f t="shared" si="30"/>
        <v>7.0830391951976708</v>
      </c>
      <c r="Y109">
        <v>12.237347766886154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1380</v>
      </c>
      <c r="D110">
        <v>1400.05</v>
      </c>
      <c r="E110">
        <v>1376.6</v>
      </c>
      <c r="F110">
        <v>1388.55</v>
      </c>
      <c r="G110">
        <f>_xll.TA_TYPPRICE(D110,E110,F110)</f>
        <v>1388.3999999999999</v>
      </c>
      <c r="H110">
        <v>1393.1386319110393</v>
      </c>
      <c r="I110" t="str">
        <f t="shared" si="20"/>
        <v>DOWN</v>
      </c>
      <c r="J110">
        <v>1424.72065667876</v>
      </c>
      <c r="K110">
        <v>1388.8401718481773</v>
      </c>
      <c r="L110" t="str">
        <f t="shared" si="21"/>
        <v>DOWN</v>
      </c>
      <c r="M110" t="str">
        <f t="shared" si="22"/>
        <v>DOWN</v>
      </c>
      <c r="N110">
        <v>34.29659812461923</v>
      </c>
      <c r="O110" t="str">
        <f t="shared" si="23"/>
        <v>DOWN</v>
      </c>
      <c r="P110" t="str">
        <f t="shared" si="24"/>
        <v>DOWN</v>
      </c>
      <c r="Q110">
        <f t="shared" si="25"/>
        <v>11.950000000000045</v>
      </c>
      <c r="R110">
        <f t="shared" si="26"/>
        <v>23.450000000000045</v>
      </c>
      <c r="S110">
        <f t="shared" si="27"/>
        <v>0.50959488272921205</v>
      </c>
      <c r="T110" t="str">
        <f t="shared" si="28"/>
        <v>No Indication</v>
      </c>
      <c r="U110" t="str">
        <f t="shared" si="29"/>
        <v>No T+M+I</v>
      </c>
      <c r="V110">
        <v>1407.1016979049043</v>
      </c>
      <c r="W110">
        <v>1402.2923099003856</v>
      </c>
      <c r="X110">
        <f t="shared" si="30"/>
        <v>4.8093880045187234</v>
      </c>
      <c r="Y110">
        <v>10.751755814412668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1395</v>
      </c>
      <c r="D111">
        <v>1418</v>
      </c>
      <c r="E111">
        <v>1370</v>
      </c>
      <c r="F111">
        <v>1370</v>
      </c>
      <c r="G111">
        <f>_xll.TA_TYPPRICE(D111,E111,F111)</f>
        <v>1386</v>
      </c>
      <c r="H111">
        <v>1389.5693159555196</v>
      </c>
      <c r="I111" t="str">
        <f t="shared" si="20"/>
        <v>DOWN</v>
      </c>
      <c r="J111">
        <v>1423.2271774168132</v>
      </c>
      <c r="K111">
        <v>1384.6534669930268</v>
      </c>
      <c r="L111" t="str">
        <f t="shared" si="21"/>
        <v>DOWN</v>
      </c>
      <c r="M111" t="str">
        <f t="shared" si="22"/>
        <v>DOWN</v>
      </c>
      <c r="N111">
        <v>25.495274111522093</v>
      </c>
      <c r="O111" t="str">
        <f t="shared" si="23"/>
        <v>DOWN</v>
      </c>
      <c r="P111" t="str">
        <f t="shared" si="24"/>
        <v>DOWN</v>
      </c>
      <c r="Q111">
        <f t="shared" si="25"/>
        <v>0</v>
      </c>
      <c r="R111">
        <f t="shared" si="26"/>
        <v>48</v>
      </c>
      <c r="S111">
        <f t="shared" si="27"/>
        <v>0</v>
      </c>
      <c r="T111" t="str">
        <f t="shared" si="28"/>
        <v>DOWN</v>
      </c>
      <c r="U111" t="str">
        <f t="shared" si="29"/>
        <v>DOWN</v>
      </c>
      <c r="V111">
        <v>1401.3937443810728</v>
      </c>
      <c r="W111">
        <v>1399.9002869448016</v>
      </c>
      <c r="X111">
        <f t="shared" si="30"/>
        <v>1.4934574362712283</v>
      </c>
      <c r="Y111">
        <v>8.9000961387843809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1398.7</v>
      </c>
      <c r="D112">
        <v>1398.7</v>
      </c>
      <c r="E112">
        <v>1364</v>
      </c>
      <c r="F112">
        <v>1378</v>
      </c>
      <c r="G112">
        <f>_xll.TA_TYPPRICE(D112,E112,F112)</f>
        <v>1380.2333333333333</v>
      </c>
      <c r="H112">
        <v>1384.9013246444265</v>
      </c>
      <c r="I112" t="str">
        <f t="shared" si="20"/>
        <v>DOWN</v>
      </c>
      <c r="J112">
        <v>1417.7766935464103</v>
      </c>
      <c r="K112">
        <v>1380.0638076612431</v>
      </c>
      <c r="L112" t="str">
        <f t="shared" si="21"/>
        <v>DOWN</v>
      </c>
      <c r="M112" t="str">
        <f t="shared" si="22"/>
        <v>DOWN</v>
      </c>
      <c r="N112">
        <v>34.549769123438992</v>
      </c>
      <c r="O112" t="str">
        <f t="shared" si="23"/>
        <v>DOWN</v>
      </c>
      <c r="P112" t="str">
        <f t="shared" si="24"/>
        <v>DOWN</v>
      </c>
      <c r="Q112">
        <f t="shared" si="25"/>
        <v>14</v>
      </c>
      <c r="R112">
        <f t="shared" si="26"/>
        <v>34.700000000000045</v>
      </c>
      <c r="S112">
        <f t="shared" si="27"/>
        <v>0.40345821325648362</v>
      </c>
      <c r="T112" t="str">
        <f t="shared" si="28"/>
        <v>No Indication</v>
      </c>
      <c r="U112" t="str">
        <f t="shared" si="29"/>
        <v>No T+M+I</v>
      </c>
      <c r="V112">
        <v>1397.7947067839846</v>
      </c>
      <c r="W112">
        <v>1398.2780434674089</v>
      </c>
      <c r="X112">
        <f t="shared" si="30"/>
        <v>-0.48333668342434066</v>
      </c>
      <c r="Y112">
        <v>7.0234095743426366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1385</v>
      </c>
      <c r="D113">
        <v>1390.5</v>
      </c>
      <c r="E113">
        <v>1350.55</v>
      </c>
      <c r="F113">
        <v>1352</v>
      </c>
      <c r="G113">
        <f>_xll.TA_TYPPRICE(D113,E113,F113)</f>
        <v>1364.3500000000001</v>
      </c>
      <c r="H113">
        <v>1374.6256623222134</v>
      </c>
      <c r="I113" t="str">
        <f t="shared" si="20"/>
        <v>DOWN</v>
      </c>
      <c r="J113">
        <v>1411.7152060916526</v>
      </c>
      <c r="K113">
        <v>1373.5051837365224</v>
      </c>
      <c r="L113" t="str">
        <f t="shared" si="21"/>
        <v>DOWN</v>
      </c>
      <c r="M113" t="str">
        <f t="shared" si="22"/>
        <v>DOWN</v>
      </c>
      <c r="N113">
        <v>23.130139146289196</v>
      </c>
      <c r="O113" t="str">
        <f t="shared" si="23"/>
        <v>DOWN</v>
      </c>
      <c r="P113" t="str">
        <f t="shared" si="24"/>
        <v>DOWN</v>
      </c>
      <c r="Q113">
        <f t="shared" si="25"/>
        <v>1.4500000000000455</v>
      </c>
      <c r="R113">
        <f t="shared" si="26"/>
        <v>39.950000000000045</v>
      </c>
      <c r="S113">
        <f t="shared" si="27"/>
        <v>3.6295369211515487E-2</v>
      </c>
      <c r="T113" t="str">
        <f t="shared" si="28"/>
        <v>DOWN</v>
      </c>
      <c r="U113" t="str">
        <f t="shared" si="29"/>
        <v>DOWN</v>
      </c>
      <c r="V113">
        <v>1390.7493672787562</v>
      </c>
      <c r="W113">
        <v>1394.8500402476009</v>
      </c>
      <c r="X113">
        <f t="shared" si="30"/>
        <v>-4.1006729688447194</v>
      </c>
      <c r="Y113">
        <v>4.7985930657051652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1360</v>
      </c>
      <c r="D114">
        <v>1368.7</v>
      </c>
      <c r="E114">
        <v>1337.1</v>
      </c>
      <c r="F114">
        <v>1355</v>
      </c>
      <c r="G114">
        <f>_xll.TA_TYPPRICE(D114,E114,F114)</f>
        <v>1353.6000000000001</v>
      </c>
      <c r="H114">
        <v>1364.1128311611069</v>
      </c>
      <c r="I114" t="str">
        <f t="shared" si="20"/>
        <v>DOWN</v>
      </c>
      <c r="J114">
        <v>1402.1562714046188</v>
      </c>
      <c r="K114">
        <v>1365.4151429061842</v>
      </c>
      <c r="L114" t="str">
        <f t="shared" si="21"/>
        <v>DOWN</v>
      </c>
      <c r="M114" t="str">
        <f t="shared" si="22"/>
        <v>DOWN</v>
      </c>
      <c r="N114">
        <v>26.627943346188843</v>
      </c>
      <c r="O114" t="str">
        <f t="shared" si="23"/>
        <v>DOWN</v>
      </c>
      <c r="P114" t="str">
        <f t="shared" si="24"/>
        <v>DOWN</v>
      </c>
      <c r="Q114">
        <f t="shared" si="25"/>
        <v>17.900000000000091</v>
      </c>
      <c r="R114">
        <f t="shared" si="26"/>
        <v>31.600000000000136</v>
      </c>
      <c r="S114">
        <f t="shared" si="27"/>
        <v>0.56645569620253211</v>
      </c>
      <c r="T114" t="str">
        <f t="shared" si="28"/>
        <v>No Indication</v>
      </c>
      <c r="U114" t="str">
        <f t="shared" si="29"/>
        <v>No T+M+I</v>
      </c>
      <c r="V114">
        <v>1385.2494646204859</v>
      </c>
      <c r="W114">
        <v>1391.8981854144452</v>
      </c>
      <c r="X114">
        <f t="shared" si="30"/>
        <v>-6.6487207939592281</v>
      </c>
      <c r="Y114">
        <v>2.5091302937722864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1362.95</v>
      </c>
      <c r="D115">
        <v>1370</v>
      </c>
      <c r="E115">
        <v>1340.15</v>
      </c>
      <c r="F115">
        <v>1348</v>
      </c>
      <c r="G115">
        <f>_xll.TA_TYPPRICE(D115,E115,F115)</f>
        <v>1352.7166666666667</v>
      </c>
      <c r="H115">
        <v>1358.4147489138868</v>
      </c>
      <c r="I115" t="str">
        <f t="shared" si="20"/>
        <v>DOWN</v>
      </c>
      <c r="J115">
        <v>1395.0104333147035</v>
      </c>
      <c r="K115">
        <v>1359.8006667048101</v>
      </c>
      <c r="L115" t="str">
        <f t="shared" si="21"/>
        <v>DOWN</v>
      </c>
      <c r="M115" t="str">
        <f t="shared" si="22"/>
        <v>DOWN</v>
      </c>
      <c r="N115">
        <v>23.508030617572981</v>
      </c>
      <c r="O115" t="str">
        <f t="shared" si="23"/>
        <v>DOWN</v>
      </c>
      <c r="P115" t="str">
        <f t="shared" si="24"/>
        <v>DOWN</v>
      </c>
      <c r="Q115">
        <f t="shared" si="25"/>
        <v>7.8499999999999091</v>
      </c>
      <c r="R115">
        <f t="shared" si="26"/>
        <v>29.849999999999909</v>
      </c>
      <c r="S115">
        <f t="shared" si="27"/>
        <v>0.26298157453936122</v>
      </c>
      <c r="T115" t="str">
        <f t="shared" si="28"/>
        <v>No Indication</v>
      </c>
      <c r="U115" t="str">
        <f t="shared" si="29"/>
        <v>No T+M+I</v>
      </c>
      <c r="V115">
        <v>1379.5187777557958</v>
      </c>
      <c r="W115">
        <v>1388.646467976338</v>
      </c>
      <c r="X115">
        <f t="shared" si="30"/>
        <v>-9.127690220542263</v>
      </c>
      <c r="Y115">
        <v>0.1817661909093764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1358.95</v>
      </c>
      <c r="D116">
        <v>1361.85</v>
      </c>
      <c r="E116">
        <v>1342</v>
      </c>
      <c r="F116">
        <v>1342.1</v>
      </c>
      <c r="G116">
        <f>_xll.TA_TYPPRICE(D116,E116,F116)</f>
        <v>1348.6499999999999</v>
      </c>
      <c r="H116">
        <v>1353.5323744569432</v>
      </c>
      <c r="I116" t="str">
        <f t="shared" si="20"/>
        <v>DOWN</v>
      </c>
      <c r="J116">
        <v>1387.6414481336583</v>
      </c>
      <c r="K116">
        <v>1355.8449629926301</v>
      </c>
      <c r="L116" t="str">
        <f t="shared" si="21"/>
        <v>DOWN</v>
      </c>
      <c r="M116" t="str">
        <f t="shared" si="22"/>
        <v>DOWN</v>
      </c>
      <c r="N116">
        <v>20.924975017339861</v>
      </c>
      <c r="O116" t="str">
        <f t="shared" si="23"/>
        <v>DOWN</v>
      </c>
      <c r="P116" t="str">
        <f t="shared" si="24"/>
        <v>DOWN</v>
      </c>
      <c r="Q116">
        <f t="shared" si="25"/>
        <v>9.9999999999909051E-2</v>
      </c>
      <c r="R116">
        <f t="shared" si="26"/>
        <v>19.849999999999909</v>
      </c>
      <c r="S116">
        <f t="shared" si="27"/>
        <v>5.0377833753103025E-3</v>
      </c>
      <c r="T116" t="str">
        <f t="shared" si="28"/>
        <v>DOWN</v>
      </c>
      <c r="U116" t="str">
        <f t="shared" si="29"/>
        <v>DOWN</v>
      </c>
      <c r="V116">
        <v>1373.7620427164425</v>
      </c>
      <c r="W116">
        <v>1385.1985814595723</v>
      </c>
      <c r="X116">
        <f t="shared" si="30"/>
        <v>-11.436538743129859</v>
      </c>
      <c r="Y116">
        <v>-2.1418947958984709</v>
      </c>
      <c r="Z116" t="str">
        <f t="shared" si="31"/>
        <v>DOWN</v>
      </c>
      <c r="AA116" t="str">
        <f t="shared" si="32"/>
        <v>DOWN</v>
      </c>
      <c r="AB116" t="str">
        <f t="shared" si="33"/>
        <v>DOWN</v>
      </c>
      <c r="AC116" t="str">
        <f t="shared" si="34"/>
        <v>DOWN</v>
      </c>
      <c r="AD116">
        <f t="shared" si="35"/>
        <v>1359.6000000000001</v>
      </c>
      <c r="AE116">
        <f t="shared" si="36"/>
        <v>1354.25</v>
      </c>
      <c r="AF116">
        <f t="shared" si="37"/>
        <v>1351.9</v>
      </c>
      <c r="AG116">
        <f t="shared" si="38"/>
        <v>1349.6000000000001</v>
      </c>
    </row>
    <row r="117" spans="1:33" x14ac:dyDescent="0.25">
      <c r="A117" t="s">
        <v>5</v>
      </c>
      <c r="B117" s="1">
        <v>43024</v>
      </c>
      <c r="C117">
        <v>1351.95</v>
      </c>
      <c r="D117">
        <v>1375</v>
      </c>
      <c r="E117">
        <v>1347.2</v>
      </c>
      <c r="F117">
        <v>1348</v>
      </c>
      <c r="G117">
        <f>_xll.TA_TYPPRICE(D117,E117,F117)</f>
        <v>1356.7333333333333</v>
      </c>
      <c r="H117">
        <v>1355.1328538951384</v>
      </c>
      <c r="I117" t="str">
        <f t="shared" si="20"/>
        <v>DOWN</v>
      </c>
      <c r="J117">
        <v>1384.8322374372897</v>
      </c>
      <c r="K117">
        <v>1353.9238601053789</v>
      </c>
      <c r="L117" t="str">
        <f t="shared" si="21"/>
        <v>DOWN</v>
      </c>
      <c r="M117" t="str">
        <f t="shared" si="22"/>
        <v>DOWN</v>
      </c>
      <c r="N117">
        <v>30.474304183809242</v>
      </c>
      <c r="O117" t="str">
        <f t="shared" si="23"/>
        <v>DOWN</v>
      </c>
      <c r="P117" t="str">
        <f t="shared" si="24"/>
        <v>DOWN</v>
      </c>
      <c r="Q117">
        <f t="shared" si="25"/>
        <v>0.79999999999995453</v>
      </c>
      <c r="R117">
        <f t="shared" si="26"/>
        <v>27.799999999999955</v>
      </c>
      <c r="S117">
        <f t="shared" si="27"/>
        <v>2.87769784172646E-2</v>
      </c>
      <c r="T117" t="str">
        <f t="shared" si="28"/>
        <v>DOWN</v>
      </c>
      <c r="U117" t="str">
        <f t="shared" si="29"/>
        <v>DOWN</v>
      </c>
      <c r="V117">
        <v>1369.7986515292976</v>
      </c>
      <c r="W117">
        <v>1382.4431309810855</v>
      </c>
      <c r="X117">
        <f t="shared" si="30"/>
        <v>-12.644479451787902</v>
      </c>
      <c r="Y117">
        <v>-4.2424117270763571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1354</v>
      </c>
      <c r="D118">
        <v>1357.75</v>
      </c>
      <c r="E118">
        <v>1340</v>
      </c>
      <c r="F118">
        <v>1341</v>
      </c>
      <c r="G118">
        <f>_xll.TA_TYPPRICE(D118,E118,F118)</f>
        <v>1346.25</v>
      </c>
      <c r="H118">
        <v>1350.6914269475692</v>
      </c>
      <c r="I118" t="str">
        <f t="shared" si="20"/>
        <v>DOWN</v>
      </c>
      <c r="J118">
        <v>1378.8139624512253</v>
      </c>
      <c r="K118">
        <v>1350.8296689708502</v>
      </c>
      <c r="L118" t="str">
        <f t="shared" si="21"/>
        <v>DOWN</v>
      </c>
      <c r="M118" t="str">
        <f t="shared" si="22"/>
        <v>DOWN</v>
      </c>
      <c r="N118">
        <v>25.845448504195346</v>
      </c>
      <c r="O118" t="str">
        <f t="shared" si="23"/>
        <v>DOWN</v>
      </c>
      <c r="P118" t="str">
        <f t="shared" si="24"/>
        <v>DOWN</v>
      </c>
      <c r="Q118">
        <f t="shared" si="25"/>
        <v>1</v>
      </c>
      <c r="R118">
        <f t="shared" si="26"/>
        <v>17.75</v>
      </c>
      <c r="S118">
        <f t="shared" si="27"/>
        <v>5.6338028169014086E-2</v>
      </c>
      <c r="T118" t="str">
        <f t="shared" si="28"/>
        <v>DOWN</v>
      </c>
      <c r="U118" t="str">
        <f t="shared" si="29"/>
        <v>DOWN</v>
      </c>
      <c r="V118">
        <v>1365.3680897555594</v>
      </c>
      <c r="W118">
        <v>1379.3732694269311</v>
      </c>
      <c r="X118">
        <f t="shared" si="30"/>
        <v>-14.005179671371707</v>
      </c>
      <c r="Y118">
        <v>-6.194965315935427</v>
      </c>
      <c r="Z118" t="str">
        <f t="shared" si="31"/>
        <v>DOWN</v>
      </c>
      <c r="AA118" t="str">
        <f t="shared" si="32"/>
        <v>DOWN</v>
      </c>
      <c r="AB118" t="str">
        <f t="shared" si="33"/>
        <v>DOWN</v>
      </c>
      <c r="AC118" t="str">
        <f t="shared" si="34"/>
        <v>DOWN</v>
      </c>
      <c r="AD118">
        <f t="shared" si="35"/>
        <v>1355.75</v>
      </c>
      <c r="AE118">
        <f t="shared" si="36"/>
        <v>1350.95</v>
      </c>
      <c r="AF118">
        <f t="shared" si="37"/>
        <v>1348.9</v>
      </c>
      <c r="AG118">
        <f t="shared" si="38"/>
        <v>1346.8000000000002</v>
      </c>
    </row>
    <row r="119" spans="1:33" x14ac:dyDescent="0.25">
      <c r="A119" t="s">
        <v>5</v>
      </c>
      <c r="B119" s="1">
        <v>43026</v>
      </c>
      <c r="C119">
        <v>1343.5</v>
      </c>
      <c r="D119">
        <v>1359.9</v>
      </c>
      <c r="E119">
        <v>1330.1</v>
      </c>
      <c r="F119">
        <v>1333.5</v>
      </c>
      <c r="G119">
        <f>_xll.TA_TYPPRICE(D119,E119,F119)</f>
        <v>1341.1666666666667</v>
      </c>
      <c r="H119">
        <v>1345.9290468071181</v>
      </c>
      <c r="I119" t="str">
        <f t="shared" si="20"/>
        <v>DOWN</v>
      </c>
      <c r="J119">
        <v>1374.6108596842864</v>
      </c>
      <c r="K119">
        <v>1346.2230758662167</v>
      </c>
      <c r="L119" t="str">
        <f t="shared" si="21"/>
        <v>DOWN</v>
      </c>
      <c r="M119" t="str">
        <f t="shared" si="22"/>
        <v>DOWN</v>
      </c>
      <c r="N119">
        <v>21.476502849870922</v>
      </c>
      <c r="O119" t="str">
        <f t="shared" si="23"/>
        <v>DOWN</v>
      </c>
      <c r="P119" t="str">
        <f t="shared" si="24"/>
        <v>DOWN</v>
      </c>
      <c r="Q119">
        <f t="shared" si="25"/>
        <v>3.4000000000000909</v>
      </c>
      <c r="R119">
        <f t="shared" si="26"/>
        <v>29.800000000000182</v>
      </c>
      <c r="S119">
        <f t="shared" si="27"/>
        <v>0.11409395973154599</v>
      </c>
      <c r="T119" t="str">
        <f t="shared" si="28"/>
        <v>DOWN</v>
      </c>
      <c r="U119" t="str">
        <f t="shared" si="29"/>
        <v>DOWN</v>
      </c>
      <c r="V119">
        <v>1360.4653067162426</v>
      </c>
      <c r="W119">
        <v>1375.9752494693805</v>
      </c>
      <c r="X119">
        <f t="shared" si="30"/>
        <v>-15.509942753137921</v>
      </c>
      <c r="Y119">
        <v>-8.0579608033759254</v>
      </c>
      <c r="Z119" t="str">
        <f t="shared" si="31"/>
        <v>DOWN</v>
      </c>
      <c r="AA119" t="str">
        <f t="shared" si="32"/>
        <v>DOWN</v>
      </c>
      <c r="AB119" t="str">
        <f t="shared" si="33"/>
        <v>DOWN</v>
      </c>
      <c r="AC119" t="str">
        <f t="shared" si="34"/>
        <v>DOWN</v>
      </c>
      <c r="AD119">
        <f t="shared" si="35"/>
        <v>1356.5</v>
      </c>
      <c r="AE119">
        <f t="shared" si="36"/>
        <v>1348.5</v>
      </c>
      <c r="AF119">
        <f t="shared" si="37"/>
        <v>1345</v>
      </c>
      <c r="AG119">
        <f t="shared" si="38"/>
        <v>1341.5</v>
      </c>
    </row>
    <row r="120" spans="1:33" x14ac:dyDescent="0.25">
      <c r="A120" t="s">
        <v>5</v>
      </c>
      <c r="B120" s="1">
        <v>43027</v>
      </c>
      <c r="C120">
        <v>1336.75</v>
      </c>
      <c r="D120">
        <v>1349</v>
      </c>
      <c r="E120">
        <v>1330</v>
      </c>
      <c r="F120">
        <v>1341</v>
      </c>
      <c r="G120">
        <f>_xll.TA_TYPPRICE(D120,E120,F120)</f>
        <v>1340</v>
      </c>
      <c r="H120">
        <v>1342.964523403559</v>
      </c>
      <c r="I120" t="str">
        <f t="shared" si="20"/>
        <v>DOWN</v>
      </c>
      <c r="J120">
        <v>1368.9195575322228</v>
      </c>
      <c r="K120">
        <v>1342.6179478959464</v>
      </c>
      <c r="L120" t="str">
        <f t="shared" si="21"/>
        <v>DOWN</v>
      </c>
      <c r="M120" t="str">
        <f t="shared" si="22"/>
        <v>DOWN</v>
      </c>
      <c r="N120">
        <v>35.174275708495692</v>
      </c>
      <c r="O120" t="str">
        <f t="shared" si="23"/>
        <v>DOWN</v>
      </c>
      <c r="P120" t="str">
        <f t="shared" si="24"/>
        <v>DOWN</v>
      </c>
      <c r="Q120">
        <f t="shared" si="25"/>
        <v>11</v>
      </c>
      <c r="R120">
        <f t="shared" si="26"/>
        <v>19</v>
      </c>
      <c r="S120">
        <f t="shared" si="27"/>
        <v>0.57894736842105265</v>
      </c>
      <c r="T120" t="str">
        <f t="shared" si="28"/>
        <v>No Indication</v>
      </c>
      <c r="U120" t="str">
        <f t="shared" si="29"/>
        <v>No T+M+I</v>
      </c>
      <c r="V120">
        <v>1357.470644144513</v>
      </c>
      <c r="W120">
        <v>1373.3844902494263</v>
      </c>
      <c r="X120">
        <f t="shared" si="30"/>
        <v>-15.913846104913318</v>
      </c>
      <c r="Y120">
        <v>-9.629137863683404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1345</v>
      </c>
      <c r="D121">
        <v>1359.9</v>
      </c>
      <c r="E121">
        <v>1331.1</v>
      </c>
      <c r="F121">
        <v>1333.8</v>
      </c>
      <c r="G121">
        <f>_xll.TA_TYPPRICE(D121,E121,F121)</f>
        <v>1341.6000000000001</v>
      </c>
      <c r="H121">
        <v>1342.2822617017796</v>
      </c>
      <c r="I121" t="str">
        <f t="shared" si="20"/>
        <v>DOWN</v>
      </c>
      <c r="J121">
        <v>1366.9152114139511</v>
      </c>
      <c r="K121">
        <v>1340.0584039190694</v>
      </c>
      <c r="L121" t="str">
        <f t="shared" si="21"/>
        <v>DOWN</v>
      </c>
      <c r="M121" t="str">
        <f t="shared" si="22"/>
        <v>DOWN</v>
      </c>
      <c r="N121">
        <v>29.085753525793436</v>
      </c>
      <c r="O121" t="str">
        <f t="shared" si="23"/>
        <v>DOWN</v>
      </c>
      <c r="P121" t="str">
        <f t="shared" si="24"/>
        <v>DOWN</v>
      </c>
      <c r="Q121">
        <f t="shared" si="25"/>
        <v>2.7000000000000455</v>
      </c>
      <c r="R121">
        <f t="shared" si="26"/>
        <v>28.800000000000182</v>
      </c>
      <c r="S121">
        <f t="shared" si="27"/>
        <v>9.3750000000000985E-2</v>
      </c>
      <c r="T121" t="str">
        <f t="shared" si="28"/>
        <v>DOWN</v>
      </c>
      <c r="U121" t="str">
        <f t="shared" si="29"/>
        <v>DOWN</v>
      </c>
      <c r="V121">
        <v>1353.8290065838187</v>
      </c>
      <c r="W121">
        <v>1370.4523057865058</v>
      </c>
      <c r="X121">
        <f t="shared" si="30"/>
        <v>-16.623299202687122</v>
      </c>
      <c r="Y121">
        <v>-11.027970131484148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1340</v>
      </c>
      <c r="D122">
        <v>1365</v>
      </c>
      <c r="E122">
        <v>1336.25</v>
      </c>
      <c r="F122">
        <v>1354</v>
      </c>
      <c r="G122">
        <f>_xll.TA_TYPPRICE(D122,E122,F122)</f>
        <v>1351.75</v>
      </c>
      <c r="H122">
        <v>1347.0161308508898</v>
      </c>
      <c r="I122" t="str">
        <f t="shared" si="20"/>
        <v>UP</v>
      </c>
      <c r="J122">
        <v>1366.4896088775174</v>
      </c>
      <c r="K122">
        <v>1339.2120919370541</v>
      </c>
      <c r="L122" t="str">
        <f t="shared" si="21"/>
        <v>No Confirmation</v>
      </c>
      <c r="M122" t="str">
        <f t="shared" si="22"/>
        <v>No Trend</v>
      </c>
      <c r="N122">
        <v>55.872690813546086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17.75</v>
      </c>
      <c r="R122">
        <f t="shared" si="26"/>
        <v>28.75</v>
      </c>
      <c r="S122">
        <f t="shared" si="27"/>
        <v>0.61739130434782608</v>
      </c>
      <c r="T122" t="str">
        <f t="shared" si="28"/>
        <v>No Indication</v>
      </c>
      <c r="U122" t="str">
        <f t="shared" si="29"/>
        <v>No T+M+I</v>
      </c>
      <c r="V122">
        <v>1353.8553132632312</v>
      </c>
      <c r="W122">
        <v>1369.2336164689868</v>
      </c>
      <c r="X122">
        <f t="shared" si="30"/>
        <v>-15.378303205755628</v>
      </c>
      <c r="Y122">
        <v>-11.898036746338445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1360</v>
      </c>
      <c r="D123">
        <v>1392.15</v>
      </c>
      <c r="E123">
        <v>1334</v>
      </c>
      <c r="F123">
        <v>1392.15</v>
      </c>
      <c r="G123">
        <f>_xll.TA_TYPPRICE(D123,E123,F123)</f>
        <v>1372.7666666666667</v>
      </c>
      <c r="H123">
        <v>1359.8913987587782</v>
      </c>
      <c r="I123" t="str">
        <f t="shared" si="20"/>
        <v>UP</v>
      </c>
      <c r="J123">
        <v>1372.1919180158468</v>
      </c>
      <c r="K123">
        <v>1338.0538492843755</v>
      </c>
      <c r="L123" t="str">
        <f t="shared" si="21"/>
        <v>UP</v>
      </c>
      <c r="M123" t="str">
        <f t="shared" si="22"/>
        <v>UP</v>
      </c>
      <c r="N123">
        <v>76.673806471647211</v>
      </c>
      <c r="O123" t="str">
        <f t="shared" si="23"/>
        <v>UP</v>
      </c>
      <c r="P123" t="str">
        <f t="shared" si="24"/>
        <v>UP</v>
      </c>
      <c r="Q123">
        <f t="shared" si="25"/>
        <v>58.150000000000091</v>
      </c>
      <c r="R123">
        <f t="shared" si="26"/>
        <v>58.150000000000091</v>
      </c>
      <c r="S123">
        <f t="shared" si="27"/>
        <v>1</v>
      </c>
      <c r="T123" t="str">
        <f t="shared" si="28"/>
        <v>UP</v>
      </c>
      <c r="U123" t="str">
        <f t="shared" si="29"/>
        <v>UP</v>
      </c>
      <c r="V123">
        <v>1359.7468035304264</v>
      </c>
      <c r="W123">
        <v>1370.931126360173</v>
      </c>
      <c r="X123">
        <f t="shared" si="30"/>
        <v>-11.184322829746634</v>
      </c>
      <c r="Y123">
        <v>-11.755293963020083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1391</v>
      </c>
      <c r="D124">
        <v>1415</v>
      </c>
      <c r="E124">
        <v>1377.55</v>
      </c>
      <c r="F124">
        <v>1393</v>
      </c>
      <c r="G124">
        <f>_xll.TA_TYPPRICE(D124,E124,F124)</f>
        <v>1395.1833333333334</v>
      </c>
      <c r="H124">
        <v>1377.5373660460559</v>
      </c>
      <c r="I124" t="str">
        <f t="shared" si="20"/>
        <v>UP</v>
      </c>
      <c r="J124">
        <v>1381.7048251234364</v>
      </c>
      <c r="K124">
        <v>1346.8307716656254</v>
      </c>
      <c r="L124" t="str">
        <f t="shared" si="21"/>
        <v>UP</v>
      </c>
      <c r="M124" t="str">
        <f t="shared" si="22"/>
        <v>UP</v>
      </c>
      <c r="N124">
        <v>76.976075006761164</v>
      </c>
      <c r="O124" t="str">
        <f t="shared" si="23"/>
        <v>UP</v>
      </c>
      <c r="P124" t="str">
        <f t="shared" si="24"/>
        <v>UP</v>
      </c>
      <c r="Q124">
        <f t="shared" si="25"/>
        <v>15.450000000000045</v>
      </c>
      <c r="R124">
        <f t="shared" si="26"/>
        <v>37.450000000000045</v>
      </c>
      <c r="S124">
        <f t="shared" si="27"/>
        <v>0.41255006675567496</v>
      </c>
      <c r="T124" t="str">
        <f t="shared" si="28"/>
        <v>No Indication</v>
      </c>
      <c r="U124" t="str">
        <f t="shared" si="29"/>
        <v>No T+M+I</v>
      </c>
      <c r="V124">
        <v>1364.8626799103608</v>
      </c>
      <c r="W124">
        <v>1372.565857740901</v>
      </c>
      <c r="X124">
        <f t="shared" si="30"/>
        <v>-7.7031778305401986</v>
      </c>
      <c r="Y124">
        <v>-10.944870736524106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1397.5</v>
      </c>
      <c r="D125">
        <v>1415.95</v>
      </c>
      <c r="E125">
        <v>1394.95</v>
      </c>
      <c r="F125">
        <v>1407</v>
      </c>
      <c r="G125">
        <f>_xll.TA_TYPPRICE(D125,E125,F125)</f>
        <v>1405.9666666666665</v>
      </c>
      <c r="H125">
        <v>1391.7520163563613</v>
      </c>
      <c r="I125" t="str">
        <f t="shared" si="20"/>
        <v>UP</v>
      </c>
      <c r="J125">
        <v>1389.3148639848951</v>
      </c>
      <c r="K125">
        <v>1357.5239335177087</v>
      </c>
      <c r="L125" t="str">
        <f t="shared" si="21"/>
        <v>UP</v>
      </c>
      <c r="M125" t="str">
        <f t="shared" si="22"/>
        <v>UP</v>
      </c>
      <c r="N125">
        <v>81.824974820700817</v>
      </c>
      <c r="O125" t="str">
        <f t="shared" si="23"/>
        <v>UP</v>
      </c>
      <c r="P125" t="str">
        <f t="shared" si="24"/>
        <v>UP</v>
      </c>
      <c r="Q125">
        <f t="shared" si="25"/>
        <v>12.049999999999955</v>
      </c>
      <c r="R125">
        <f t="shared" si="26"/>
        <v>21</v>
      </c>
      <c r="S125">
        <f t="shared" si="27"/>
        <v>0.57380952380952166</v>
      </c>
      <c r="T125" t="str">
        <f t="shared" si="28"/>
        <v>No Indication</v>
      </c>
      <c r="U125" t="str">
        <f t="shared" si="29"/>
        <v>No T+M+I</v>
      </c>
      <c r="V125">
        <v>1371.3453445395362</v>
      </c>
      <c r="W125">
        <v>1375.1165349452788</v>
      </c>
      <c r="X125">
        <f t="shared" si="30"/>
        <v>-3.7711904057425727</v>
      </c>
      <c r="Y125">
        <v>-9.5101346703677994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1405</v>
      </c>
      <c r="D126">
        <v>1422.7</v>
      </c>
      <c r="E126">
        <v>1386.3</v>
      </c>
      <c r="F126">
        <v>1392.55</v>
      </c>
      <c r="G126">
        <f>_xll.TA_TYPPRICE(D126,E126,F126)</f>
        <v>1400.5166666666667</v>
      </c>
      <c r="H126">
        <v>1396.1343415115139</v>
      </c>
      <c r="I126" t="str">
        <f t="shared" si="20"/>
        <v>DOWN</v>
      </c>
      <c r="J126">
        <v>1396.7337830993629</v>
      </c>
      <c r="K126">
        <v>1363.9186149582179</v>
      </c>
      <c r="L126" t="str">
        <f t="shared" si="21"/>
        <v>No Confirmation</v>
      </c>
      <c r="M126" t="str">
        <f t="shared" si="22"/>
        <v>No Trend</v>
      </c>
      <c r="N126">
        <v>64.342224814667816</v>
      </c>
      <c r="O126" t="str">
        <f t="shared" si="23"/>
        <v>UP</v>
      </c>
      <c r="P126" t="str">
        <f t="shared" si="24"/>
        <v>No Trend + Momentum</v>
      </c>
      <c r="Q126">
        <f t="shared" si="25"/>
        <v>6.25</v>
      </c>
      <c r="R126">
        <f t="shared" si="26"/>
        <v>36.400000000000091</v>
      </c>
      <c r="S126">
        <f t="shared" si="27"/>
        <v>0.17170329670329629</v>
      </c>
      <c r="T126" t="str">
        <f t="shared" si="28"/>
        <v>DOWN</v>
      </c>
      <c r="U126" t="str">
        <f t="shared" si="29"/>
        <v>No T+M+I</v>
      </c>
      <c r="V126">
        <v>1374.6075992257613</v>
      </c>
      <c r="W126">
        <v>1376.40790272711</v>
      </c>
      <c r="X126">
        <f t="shared" si="30"/>
        <v>-1.8003035013487079</v>
      </c>
      <c r="Y126">
        <v>-7.9681684365639809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1400</v>
      </c>
      <c r="D127">
        <v>1409.15</v>
      </c>
      <c r="E127">
        <v>1351.75</v>
      </c>
      <c r="F127">
        <v>1386</v>
      </c>
      <c r="G127">
        <f>_xll.TA_TYPPRICE(D127,E127,F127)</f>
        <v>1382.3</v>
      </c>
      <c r="H127">
        <v>1389.2171707557568</v>
      </c>
      <c r="I127" t="str">
        <f t="shared" si="20"/>
        <v>DOWN</v>
      </c>
      <c r="J127">
        <v>1399.4929424106156</v>
      </c>
      <c r="K127">
        <v>1361.2144783008362</v>
      </c>
      <c r="L127" t="str">
        <f t="shared" si="21"/>
        <v>No Confirmation</v>
      </c>
      <c r="M127" t="str">
        <f t="shared" si="22"/>
        <v>No Trend</v>
      </c>
      <c r="N127">
        <v>57.394000506774759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34.25</v>
      </c>
      <c r="R127">
        <f t="shared" si="26"/>
        <v>57.400000000000091</v>
      </c>
      <c r="S127">
        <f t="shared" si="27"/>
        <v>0.59668989547038231</v>
      </c>
      <c r="T127" t="str">
        <f t="shared" si="28"/>
        <v>No Indication</v>
      </c>
      <c r="U127" t="str">
        <f t="shared" si="29"/>
        <v>No T+M+I</v>
      </c>
      <c r="V127">
        <v>1376.3602762679518</v>
      </c>
      <c r="W127">
        <v>1377.1184284510277</v>
      </c>
      <c r="X127">
        <f t="shared" si="30"/>
        <v>-0.75815218307593568</v>
      </c>
      <c r="Y127">
        <v>-6.5261651858663718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2017-07-05T05:00:55Z</dcterms:created>
  <dcterms:modified xsi:type="dcterms:W3CDTF">2017-11-01T04:16:12Z</dcterms:modified>
</cp:coreProperties>
</file>