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8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3" i="1"/>
  <c r="N77" i="1"/>
  <c r="N81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41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73" i="1"/>
  <c r="J81" i="1"/>
  <c r="J85" i="1"/>
  <c r="J89" i="1"/>
  <c r="J93" i="1"/>
  <c r="J101" i="1"/>
  <c r="J105" i="1"/>
  <c r="J113" i="1"/>
  <c r="J117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7" i="1"/>
  <c r="H2" i="1" a="1"/>
  <c r="G3" i="1"/>
  <c r="G7" i="1"/>
  <c r="G11" i="1"/>
  <c r="G15" i="1"/>
  <c r="G19" i="1"/>
  <c r="G23" i="1"/>
  <c r="G27" i="1"/>
  <c r="G31" i="1"/>
  <c r="G35" i="1"/>
  <c r="G43" i="1"/>
  <c r="G55" i="1"/>
  <c r="G71" i="1"/>
  <c r="G87" i="1"/>
  <c r="G99" i="1"/>
  <c r="G115" i="1"/>
  <c r="G127" i="1"/>
  <c r="G104" i="1"/>
  <c r="G120" i="1"/>
  <c r="G89" i="1"/>
  <c r="G10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00" i="1"/>
  <c r="G116" i="1"/>
  <c r="G101" i="1"/>
  <c r="G12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5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9" i="1"/>
  <c r="G63" i="1"/>
  <c r="G67" i="1"/>
  <c r="G75" i="1"/>
  <c r="G79" i="1"/>
  <c r="G83" i="1"/>
  <c r="G91" i="1"/>
  <c r="G95" i="1"/>
  <c r="G103" i="1"/>
  <c r="G107" i="1"/>
  <c r="G111" i="1"/>
  <c r="G119" i="1"/>
  <c r="G123" i="1"/>
  <c r="G88" i="1"/>
  <c r="G96" i="1"/>
  <c r="G108" i="1"/>
  <c r="G112" i="1"/>
  <c r="G124" i="1"/>
  <c r="G81" i="1"/>
  <c r="G93" i="1"/>
  <c r="G97" i="1"/>
  <c r="G109" i="1"/>
  <c r="G117" i="1"/>
  <c r="G125" i="1"/>
  <c r="G2" i="1"/>
  <c r="H5" i="1" l="1"/>
  <c r="H9" i="1"/>
  <c r="H13" i="1"/>
  <c r="H17" i="1"/>
  <c r="H21" i="1"/>
  <c r="H25" i="1"/>
  <c r="H37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75" i="1"/>
  <c r="H83" i="1"/>
  <c r="H87" i="1"/>
  <c r="H91" i="1"/>
  <c r="H95" i="1"/>
  <c r="H99" i="1"/>
  <c r="H107" i="1"/>
  <c r="H111" i="1"/>
  <c r="H115" i="1"/>
  <c r="H119" i="1"/>
  <c r="H123" i="1"/>
  <c r="H127" i="1"/>
  <c r="AH42" i="1" l="1"/>
  <c r="AH49" i="1"/>
  <c r="AH35" i="1"/>
  <c r="AH4" i="1"/>
  <c r="AH52" i="1"/>
  <c r="AH27" i="1"/>
  <c r="AH46" i="1"/>
  <c r="AH48" i="1"/>
  <c r="AH7" i="1"/>
  <c r="AH39" i="1"/>
  <c r="AH18" i="1"/>
  <c r="AH50" i="1"/>
  <c r="AH25" i="1"/>
  <c r="AH19" i="1"/>
  <c r="AH6" i="1"/>
  <c r="AH13" i="1"/>
  <c r="AH29" i="1"/>
  <c r="AH24" i="1"/>
  <c r="AH40" i="1"/>
  <c r="AH47" i="1"/>
  <c r="AH12" i="1"/>
  <c r="AH54" i="1"/>
  <c r="AH9" i="1"/>
  <c r="AH21" i="1"/>
  <c r="AH32" i="1"/>
  <c r="AH53" i="1"/>
  <c r="AH20" i="1"/>
  <c r="AH16" i="1"/>
  <c r="AH15" i="1"/>
  <c r="AH56" i="1"/>
  <c r="AH33" i="1"/>
  <c r="AH17" i="1"/>
  <c r="AH23" i="1"/>
  <c r="AH55" i="1"/>
  <c r="AH11" i="1"/>
  <c r="AH36" i="1"/>
  <c r="AH22" i="1"/>
  <c r="AH14" i="1"/>
  <c r="AH28" i="1"/>
  <c r="AH30" i="1"/>
  <c r="AH2" i="1"/>
  <c r="AH37" i="1"/>
  <c r="AH10" i="1"/>
  <c r="AH5" i="1"/>
  <c r="AH26" i="1"/>
  <c r="AH34" i="1" l="1"/>
  <c r="AH38" i="1"/>
  <c r="AH43" i="1"/>
  <c r="AH51" i="1"/>
  <c r="AH45" i="1"/>
  <c r="AH44" i="1"/>
  <c r="AH31" i="1"/>
  <c r="AH8" i="1"/>
  <c r="AH41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<sst xmlns="http://schemas.openxmlformats.org/spreadsheetml/2006/main" count="160" uniqueCount="35">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</sst>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1625</v>
      </c>
      <c r="E2">
        <v>1570</v>
      </c>
      <c r="F2">
        <v>1592</v>
      </c>
      <c r="G2">
        <f>_xll.TA_TYPPRICE(D2,E2,F2)</f>
        <v>1595.6666666666667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55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1586.25</v>
      </c>
      <c r="D3">
        <v>1620</v>
      </c>
      <c r="E3">
        <v>1586.25</v>
      </c>
      <c r="F3">
        <v>1608</v>
      </c>
      <c r="G3">
        <f>_xll.TA_TYPPRICE(D3,E3,F3)</f>
        <v>1604.75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21.75</v>
      </c>
      <c r="R3">
        <f t="shared" ref="R3:R66" si="6">D3-E3</f>
        <v>33.75</v>
      </c>
      <c r="S3">
        <f t="shared" ref="S3:S66" si="7">Q3/R3</f>
        <v>0.64444444444444449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1613.9</v>
      </c>
      <c r="D4">
        <v>1632</v>
      </c>
      <c r="E4">
        <v>1603.95</v>
      </c>
      <c r="F4">
        <v>1630</v>
      </c>
      <c r="G4">
        <f>_xll.TA_TYPPRICE(D4,E4,F4)</f>
        <v>1621.9833333333333</v>
      </c>
      <c r="H4">
        <v>1607.4666666666669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26.049999999999955</v>
      </c>
      <c r="R4">
        <f t="shared" si="6"/>
        <v>28.049999999999955</v>
      </c>
      <c r="S4">
        <f t="shared" si="7"/>
        <v>0.92869875222816389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1624.05</v>
      </c>
      <c r="D5">
        <v>1669.95</v>
      </c>
      <c r="E5">
        <v>1611.3</v>
      </c>
      <c r="F5">
        <v>1659</v>
      </c>
      <c r="G5">
        <f>_xll.TA_TYPPRICE(D5,E5,F5)</f>
        <v>1646.75</v>
      </c>
      <c r="H5">
        <v>1627.1083333333336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47.700000000000045</v>
      </c>
      <c r="R5">
        <f t="shared" si="6"/>
        <v>58.650000000000091</v>
      </c>
      <c r="S5">
        <f t="shared" si="7"/>
        <v>0.81329923273657245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1685.1</v>
      </c>
      <c r="D6">
        <v>1756.7</v>
      </c>
      <c r="E6">
        <v>1685.1</v>
      </c>
      <c r="F6">
        <v>1704</v>
      </c>
      <c r="G6">
        <f>_xll.TA_TYPPRICE(D6,E6,F6)</f>
        <v>1715.2666666666667</v>
      </c>
      <c r="H6">
        <v>1671.1875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18.900000000000091</v>
      </c>
      <c r="R6">
        <f t="shared" si="6"/>
        <v>71.600000000000136</v>
      </c>
      <c r="S6">
        <f t="shared" si="7"/>
        <v>0.26396648044692816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1701</v>
      </c>
      <c r="D7">
        <v>1728.85</v>
      </c>
      <c r="E7">
        <v>1696.5</v>
      </c>
      <c r="F7">
        <v>1698</v>
      </c>
      <c r="G7">
        <f>_xll.TA_TYPPRICE(D7,E7,F7)</f>
        <v>1707.7833333333335</v>
      </c>
      <c r="H7">
        <v>1689.4854166666669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94.915254237288138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32.349999999999909</v>
      </c>
      <c r="S7">
        <f t="shared" si="7"/>
        <v>4.6367851622874934E-2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1705</v>
      </c>
      <c r="D8">
        <v>1711.3</v>
      </c>
      <c r="E8">
        <v>1673.6</v>
      </c>
      <c r="F8">
        <v>1692</v>
      </c>
      <c r="G8">
        <f>_xll.TA_TYPPRICE(D8,E8,F8)</f>
        <v>1692.3</v>
      </c>
      <c r="H8">
        <v>1690.8927083333333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89.243027888446207</v>
      </c>
      <c r="O8" t="str">
        <f t="shared" si="3"/>
        <v>UP</v>
      </c>
      <c r="P8" t="e">
        <f t="shared" si="4"/>
        <v>#N/A</v>
      </c>
      <c r="Q8">
        <f t="shared" si="5"/>
        <v>18.400000000000091</v>
      </c>
      <c r="R8">
        <f t="shared" si="6"/>
        <v>37.700000000000045</v>
      </c>
      <c r="S8">
        <f t="shared" si="7"/>
        <v>0.48806366047745542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1698</v>
      </c>
      <c r="D9">
        <v>1722.95</v>
      </c>
      <c r="E9">
        <v>1681</v>
      </c>
      <c r="F9">
        <v>1694</v>
      </c>
      <c r="G9">
        <f>_xll.TA_TYPPRICE(D9,E9,F9)</f>
        <v>1699.3166666666666</v>
      </c>
      <c r="H9">
        <v>1695.1046875</v>
      </c>
      <c r="I9" t="str">
        <f t="shared" si="0"/>
        <v>DOWN</v>
      </c>
      <c r="J9">
        <v>1683.34375</v>
      </c>
      <c r="K9">
        <v>1638.4625000000001</v>
      </c>
      <c r="L9" t="str">
        <f t="shared" si="1"/>
        <v>UP</v>
      </c>
      <c r="M9" t="str">
        <f t="shared" si="2"/>
        <v>No Trend</v>
      </c>
      <c r="N9">
        <v>89.504373177842567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41.950000000000045</v>
      </c>
      <c r="S9">
        <f t="shared" si="7"/>
        <v>0.30989272943980894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1691.9</v>
      </c>
      <c r="D10">
        <v>1699.95</v>
      </c>
      <c r="E10">
        <v>1656.2</v>
      </c>
      <c r="F10">
        <v>1680</v>
      </c>
      <c r="G10">
        <f>_xll.TA_TYPPRICE(D10,E10,F10)</f>
        <v>1678.7166666666665</v>
      </c>
      <c r="H10">
        <v>1686.9106770833332</v>
      </c>
      <c r="I10" t="str">
        <f t="shared" si="0"/>
        <v>DOWN</v>
      </c>
      <c r="J10">
        <v>1687.0340277777777</v>
      </c>
      <c r="K10">
        <v>1642.4041666666667</v>
      </c>
      <c r="L10" t="str">
        <f t="shared" si="1"/>
        <v>No Confirmation</v>
      </c>
      <c r="M10" t="str">
        <f t="shared" si="2"/>
        <v>No Trend</v>
      </c>
      <c r="N10">
        <v>73.812863153676616</v>
      </c>
      <c r="O10" t="str">
        <f t="shared" si="3"/>
        <v>UP</v>
      </c>
      <c r="P10" t="str">
        <f t="shared" si="4"/>
        <v>No Trend + Momentum</v>
      </c>
      <c r="Q10">
        <f t="shared" si="5"/>
        <v>23.799999999999955</v>
      </c>
      <c r="R10">
        <f t="shared" si="6"/>
        <v>43.75</v>
      </c>
      <c r="S10">
        <f t="shared" si="7"/>
        <v>0.54399999999999893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1682.2</v>
      </c>
      <c r="D11">
        <v>1710</v>
      </c>
      <c r="E11">
        <v>1677.2</v>
      </c>
      <c r="F11">
        <v>1683</v>
      </c>
      <c r="G11">
        <f>_xll.TA_TYPPRICE(D11,E11,F11)</f>
        <v>1690.0666666666666</v>
      </c>
      <c r="H11">
        <v>1688.4886718749999</v>
      </c>
      <c r="I11" t="str">
        <f t="shared" si="0"/>
        <v>DOWN</v>
      </c>
      <c r="J11">
        <v>1692.1375771604937</v>
      </c>
      <c r="K11">
        <v>1650.1365740740741</v>
      </c>
      <c r="L11" t="str">
        <f t="shared" si="1"/>
        <v>No Confirmation</v>
      </c>
      <c r="M11" t="str">
        <f t="shared" si="2"/>
        <v>No Trend</v>
      </c>
      <c r="N11">
        <v>74.987441092744547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32.799999999999955</v>
      </c>
      <c r="S11">
        <f t="shared" si="7"/>
        <v>0.17682926829268178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1683.1</v>
      </c>
      <c r="D12">
        <v>1740</v>
      </c>
      <c r="E12">
        <v>1683.1</v>
      </c>
      <c r="F12">
        <v>1730</v>
      </c>
      <c r="G12">
        <f>_xll.TA_TYPPRICE(D12,E12,F12)</f>
        <v>1717.7</v>
      </c>
      <c r="H12">
        <v>1703.0943359375001</v>
      </c>
      <c r="I12" t="str">
        <f t="shared" si="0"/>
        <v>UP</v>
      </c>
      <c r="J12">
        <v>1702.7736711248285</v>
      </c>
      <c r="K12">
        <v>1657.4617798353909</v>
      </c>
      <c r="L12" t="str">
        <f t="shared" si="1"/>
        <v>UP</v>
      </c>
      <c r="M12" t="str">
        <f t="shared" si="2"/>
        <v>UP</v>
      </c>
      <c r="N12">
        <v>86.683944257482807</v>
      </c>
      <c r="O12" t="str">
        <f t="shared" si="3"/>
        <v>UP</v>
      </c>
      <c r="P12" t="str">
        <f t="shared" si="4"/>
        <v>UP</v>
      </c>
      <c r="Q12">
        <f t="shared" si="5"/>
        <v>46.900000000000091</v>
      </c>
      <c r="R12">
        <f t="shared" si="6"/>
        <v>56.900000000000091</v>
      </c>
      <c r="S12">
        <f t="shared" si="7"/>
        <v>0.82425307557117777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1729.5</v>
      </c>
      <c r="D13">
        <v>1729.5</v>
      </c>
      <c r="E13">
        <v>1690.1</v>
      </c>
      <c r="F13">
        <v>1690</v>
      </c>
      <c r="G13">
        <f>_xll.TA_TYPPRICE(D13,E13,F13)</f>
        <v>1703.2</v>
      </c>
      <c r="H13">
        <v>1703.1471679687502</v>
      </c>
      <c r="I13" t="str">
        <f t="shared" si="0"/>
        <v>DOWN</v>
      </c>
      <c r="J13">
        <v>1708.7128553193111</v>
      </c>
      <c r="K13">
        <v>1664.7147176497485</v>
      </c>
      <c r="L13" t="str">
        <f t="shared" si="1"/>
        <v>No Confirmation</v>
      </c>
      <c r="M13" t="str">
        <f t="shared" si="2"/>
        <v>No Trend</v>
      </c>
      <c r="N13">
        <v>57.886791810978089</v>
      </c>
      <c r="O13" t="str">
        <f t="shared" si="3"/>
        <v>No Momentum</v>
      </c>
      <c r="P13" t="str">
        <f t="shared" si="4"/>
        <v>No Trend + Momentum</v>
      </c>
      <c r="Q13">
        <f t="shared" si="5"/>
        <v>-9.9999999999909051E-2</v>
      </c>
      <c r="R13">
        <f t="shared" si="6"/>
        <v>39.400000000000091</v>
      </c>
      <c r="S13">
        <f t="shared" si="7"/>
        <v>-2.5380710659875334E-3</v>
      </c>
      <c r="T13" t="str">
        <f t="shared" si="8"/>
        <v>DOWN</v>
      </c>
      <c r="U13" t="str">
        <f t="shared" si="9"/>
        <v>No T+M+I</v>
      </c>
      <c r="V13">
        <v>1671.6666666666667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1683.9</v>
      </c>
      <c r="D14">
        <v>1690.7</v>
      </c>
      <c r="E14">
        <v>1664.5</v>
      </c>
      <c r="F14">
        <v>1665</v>
      </c>
      <c r="G14">
        <f>_xll.TA_TYPPRICE(D14,E14,F14)</f>
        <v>1673.3999999999999</v>
      </c>
      <c r="H14">
        <v>1688.2735839843749</v>
      </c>
      <c r="I14" t="str">
        <f t="shared" si="0"/>
        <v>DOWN</v>
      </c>
      <c r="J14">
        <v>1704.7099985816865</v>
      </c>
      <c r="K14">
        <v>1664.6670026164711</v>
      </c>
      <c r="L14" t="str">
        <f t="shared" si="1"/>
        <v>No Confirmation</v>
      </c>
      <c r="M14" t="str">
        <f t="shared" si="2"/>
        <v>No Trend</v>
      </c>
      <c r="N14">
        <v>45.958750720181222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26.200000000000045</v>
      </c>
      <c r="S14">
        <f t="shared" si="7"/>
        <v>1.9083969465648821E-2</v>
      </c>
      <c r="T14" t="str">
        <f t="shared" si="8"/>
        <v>DOWN</v>
      </c>
      <c r="U14" t="str">
        <f t="shared" si="9"/>
        <v>No T+M+I</v>
      </c>
      <c r="V14">
        <v>1670.6410256410256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1676</v>
      </c>
      <c r="D15">
        <v>1704.5</v>
      </c>
      <c r="E15">
        <v>1666</v>
      </c>
      <c r="F15">
        <v>1672</v>
      </c>
      <c r="G15">
        <f>_xll.TA_TYPPRICE(D15,E15,F15)</f>
        <v>1680.8333333333333</v>
      </c>
      <c r="H15">
        <v>1684.5534586588542</v>
      </c>
      <c r="I15" t="str">
        <f t="shared" si="0"/>
        <v>DOWN</v>
      </c>
      <c r="J15">
        <v>1704.6633322302007</v>
      </c>
      <c r="K15">
        <v>1664.9632242572552</v>
      </c>
      <c r="L15" t="str">
        <f t="shared" si="1"/>
        <v>No Confirmation</v>
      </c>
      <c r="M15" t="str">
        <f t="shared" si="2"/>
        <v>No Trend</v>
      </c>
      <c r="N15">
        <v>49.594044721466943</v>
      </c>
      <c r="O15" t="str">
        <f t="shared" si="3"/>
        <v>No Momentum</v>
      </c>
      <c r="P15" t="str">
        <f t="shared" si="4"/>
        <v>No Trend + Momentum</v>
      </c>
      <c r="Q15">
        <f t="shared" si="5"/>
        <v>6</v>
      </c>
      <c r="R15">
        <f t="shared" si="6"/>
        <v>38.5</v>
      </c>
      <c r="S15">
        <f t="shared" si="7"/>
        <v>0.15584415584415584</v>
      </c>
      <c r="T15" t="str">
        <f t="shared" si="8"/>
        <v>DOWN</v>
      </c>
      <c r="U15" t="str">
        <f t="shared" si="9"/>
        <v>No T+M+I</v>
      </c>
      <c r="V15">
        <v>1670.8500986193294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1692.95</v>
      </c>
      <c r="D16">
        <v>1692.95</v>
      </c>
      <c r="E16">
        <v>1616.3</v>
      </c>
      <c r="F16">
        <v>1630</v>
      </c>
      <c r="G16">
        <f>_xll.TA_TYPPRICE(D16,E16,F16)</f>
        <v>1646.4166666666667</v>
      </c>
      <c r="H16">
        <v>1665.4850626627604</v>
      </c>
      <c r="I16" t="str">
        <f t="shared" si="0"/>
        <v>DOWN</v>
      </c>
      <c r="J16">
        <v>1702.0603695123784</v>
      </c>
      <c r="K16">
        <v>1654.1491744223097</v>
      </c>
      <c r="L16" t="str">
        <f t="shared" si="1"/>
        <v>DOWN</v>
      </c>
      <c r="M16" t="str">
        <f t="shared" si="2"/>
        <v>DOWN</v>
      </c>
      <c r="N16">
        <v>32.963442308857509</v>
      </c>
      <c r="O16" t="str">
        <f t="shared" si="3"/>
        <v>DOWN</v>
      </c>
      <c r="P16" t="str">
        <f t="shared" si="4"/>
        <v>DOWN</v>
      </c>
      <c r="Q16">
        <f t="shared" si="5"/>
        <v>13.700000000000045</v>
      </c>
      <c r="R16">
        <f t="shared" si="6"/>
        <v>76.650000000000091</v>
      </c>
      <c r="S16">
        <f t="shared" si="7"/>
        <v>0.17873450750163117</v>
      </c>
      <c r="T16" t="str">
        <f t="shared" si="8"/>
        <v>DOWN</v>
      </c>
      <c r="U16" t="str">
        <f t="shared" si="9"/>
        <v>DOWN</v>
      </c>
      <c r="V16">
        <v>1664.5654680625096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1635</v>
      </c>
      <c r="D17">
        <v>1647</v>
      </c>
      <c r="E17">
        <v>1603.55</v>
      </c>
      <c r="F17">
        <v>1640</v>
      </c>
      <c r="G17">
        <f>_xll.TA_TYPPRICE(D17,E17,F17)</f>
        <v>1630.1833333333334</v>
      </c>
      <c r="H17">
        <v>1647.8341979980469</v>
      </c>
      <c r="I17" t="str">
        <f t="shared" si="0"/>
        <v>DOWN</v>
      </c>
      <c r="J17">
        <v>1689.824731842961</v>
      </c>
      <c r="K17">
        <v>1642.9049134395741</v>
      </c>
      <c r="L17" t="str">
        <f t="shared" si="1"/>
        <v>DOWN</v>
      </c>
      <c r="M17" t="str">
        <f t="shared" si="2"/>
        <v>DOWN</v>
      </c>
      <c r="N17">
        <v>39.046702338893816</v>
      </c>
      <c r="O17" t="str">
        <f t="shared" si="3"/>
        <v>DOWN</v>
      </c>
      <c r="P17" t="str">
        <f t="shared" si="4"/>
        <v>DOWN</v>
      </c>
      <c r="Q17">
        <f t="shared" si="5"/>
        <v>36.450000000000045</v>
      </c>
      <c r="R17">
        <f t="shared" si="6"/>
        <v>43.450000000000045</v>
      </c>
      <c r="S17">
        <f t="shared" si="7"/>
        <v>0.8388952819332568</v>
      </c>
      <c r="T17" t="str">
        <f t="shared" si="8"/>
        <v>UP</v>
      </c>
      <c r="U17" t="str">
        <f t="shared" si="9"/>
        <v>No T+M+I</v>
      </c>
      <c r="V17">
        <v>1660.7861652836621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1627.2</v>
      </c>
      <c r="D18">
        <v>1639.9</v>
      </c>
      <c r="E18">
        <v>1575</v>
      </c>
      <c r="F18">
        <v>1586</v>
      </c>
      <c r="G18">
        <f>_xll.TA_TYPPRICE(D18,E18,F18)</f>
        <v>1600.3</v>
      </c>
      <c r="H18">
        <v>1624.0670989990235</v>
      </c>
      <c r="I18" t="str">
        <f t="shared" si="0"/>
        <v>DOWN</v>
      </c>
      <c r="J18">
        <v>1678.7303469889696</v>
      </c>
      <c r="K18">
        <v>1627.8149326752243</v>
      </c>
      <c r="L18" t="str">
        <f t="shared" si="1"/>
        <v>DOWN</v>
      </c>
      <c r="M18" t="str">
        <f t="shared" si="2"/>
        <v>DOWN</v>
      </c>
      <c r="N18">
        <v>24.214535734018853</v>
      </c>
      <c r="O18" t="str">
        <f t="shared" si="3"/>
        <v>DOWN</v>
      </c>
      <c r="P18" t="str">
        <f t="shared" si="4"/>
        <v>DOWN</v>
      </c>
      <c r="Q18">
        <f t="shared" si="5"/>
        <v>11</v>
      </c>
      <c r="R18">
        <f t="shared" si="6"/>
        <v>64.900000000000091</v>
      </c>
      <c r="S18">
        <f t="shared" si="7"/>
        <v>0.16949152542372858</v>
      </c>
      <c r="T18" t="str">
        <f t="shared" si="8"/>
        <v>DOWN</v>
      </c>
      <c r="U18" t="str">
        <f t="shared" si="9"/>
        <v>DOWN</v>
      </c>
      <c r="V18">
        <v>1649.280601393868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1580</v>
      </c>
      <c r="D19">
        <v>1633</v>
      </c>
      <c r="E19">
        <v>1571.4</v>
      </c>
      <c r="F19">
        <v>1633</v>
      </c>
      <c r="G19">
        <f>_xll.TA_TYPPRICE(D19,E19,F19)</f>
        <v>1612.4666666666665</v>
      </c>
      <c r="H19">
        <v>1618.2668828328451</v>
      </c>
      <c r="I19" t="str">
        <f t="shared" si="0"/>
        <v>UP</v>
      </c>
      <c r="J19">
        <v>1668.5680476580874</v>
      </c>
      <c r="K19">
        <v>1615.2782809696189</v>
      </c>
      <c r="L19" t="str">
        <f t="shared" si="1"/>
        <v>No Confirmation</v>
      </c>
      <c r="M19" t="str">
        <f t="shared" si="2"/>
        <v>No Trend</v>
      </c>
      <c r="N19">
        <v>46.375823038355662</v>
      </c>
      <c r="O19" t="str">
        <f t="shared" si="3"/>
        <v>No Momentum</v>
      </c>
      <c r="P19" t="str">
        <f t="shared" si="4"/>
        <v>No Trend + Momentum</v>
      </c>
      <c r="Q19">
        <f t="shared" si="5"/>
        <v>61.599999999999909</v>
      </c>
      <c r="R19">
        <f t="shared" si="6"/>
        <v>61.599999999999909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1646.775893487119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1638.9</v>
      </c>
      <c r="E20">
        <v>1605.25</v>
      </c>
      <c r="F20">
        <v>1639</v>
      </c>
      <c r="G20">
        <f>_xll.TA_TYPPRICE(D20,E20,F20)</f>
        <v>1627.7166666666665</v>
      </c>
      <c r="H20">
        <v>1622.9917747497557</v>
      </c>
      <c r="I20" t="str">
        <f t="shared" si="0"/>
        <v>UP</v>
      </c>
      <c r="J20">
        <v>1661.9751481785124</v>
      </c>
      <c r="K20">
        <v>1613.0497740874814</v>
      </c>
      <c r="L20" t="str">
        <f t="shared" si="1"/>
        <v>No Confirmation</v>
      </c>
      <c r="M20" t="str">
        <f t="shared" si="2"/>
        <v>No Trend</v>
      </c>
      <c r="N20">
        <v>48.766529469556843</v>
      </c>
      <c r="O20" t="str">
        <f t="shared" si="3"/>
        <v>No Momentum</v>
      </c>
      <c r="P20" t="str">
        <f t="shared" si="4"/>
        <v>No Trend + Momentum</v>
      </c>
      <c r="Q20">
        <f t="shared" si="5"/>
        <v>33.75</v>
      </c>
      <c r="R20">
        <f t="shared" si="6"/>
        <v>33.650000000000091</v>
      </c>
      <c r="S20">
        <f t="shared" si="7"/>
        <v>1.0029717682020776</v>
      </c>
      <c r="T20" t="str">
        <f t="shared" si="8"/>
        <v>UP</v>
      </c>
      <c r="U20" t="str">
        <f t="shared" si="9"/>
        <v>No T+M+I</v>
      </c>
      <c r="V20">
        <v>1645.5796021814083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1633.1</v>
      </c>
      <c r="D21">
        <v>1654</v>
      </c>
      <c r="E21">
        <v>1617.45</v>
      </c>
      <c r="F21">
        <v>1623</v>
      </c>
      <c r="G21">
        <f>_xll.TA_TYPPRICE(D21,E21,F21)</f>
        <v>1631.4833333333333</v>
      </c>
      <c r="H21">
        <v>1627.2375540415446</v>
      </c>
      <c r="I21" t="str">
        <f t="shared" si="0"/>
        <v>DOWN</v>
      </c>
      <c r="J21">
        <v>1660.202893027732</v>
      </c>
      <c r="K21">
        <v>1614.027602068041</v>
      </c>
      <c r="L21" t="str">
        <f t="shared" si="1"/>
        <v>No Confirmation</v>
      </c>
      <c r="M21" t="str">
        <f t="shared" si="2"/>
        <v>No Trend</v>
      </c>
      <c r="N21">
        <v>42.45704191461499</v>
      </c>
      <c r="O21" t="str">
        <f t="shared" si="3"/>
        <v>No Momentum</v>
      </c>
      <c r="P21" t="str">
        <f t="shared" si="4"/>
        <v>No Trend + Momentum</v>
      </c>
      <c r="Q21">
        <f t="shared" si="5"/>
        <v>5.5499999999999545</v>
      </c>
      <c r="R21">
        <f t="shared" si="6"/>
        <v>36.549999999999955</v>
      </c>
      <c r="S21">
        <f t="shared" si="7"/>
        <v>0.15184678522571715</v>
      </c>
      <c r="T21" t="str">
        <f t="shared" si="8"/>
        <v>DOWN</v>
      </c>
      <c r="U21" t="str">
        <f t="shared" si="9"/>
        <v>No T+M+I</v>
      </c>
      <c r="V21">
        <v>1642.1058172304224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1623.8</v>
      </c>
      <c r="D22">
        <v>1641.75</v>
      </c>
      <c r="E22">
        <v>1595.05</v>
      </c>
      <c r="F22">
        <v>1635</v>
      </c>
      <c r="G22">
        <f>_xll.TA_TYPPRICE(D22,E22,F22)</f>
        <v>1623.9333333333334</v>
      </c>
      <c r="H22">
        <v>1625.585443687439</v>
      </c>
      <c r="I22" t="str">
        <f t="shared" si="0"/>
        <v>UP</v>
      </c>
      <c r="J22">
        <v>1656.1022501326804</v>
      </c>
      <c r="K22">
        <v>1609.810357164032</v>
      </c>
      <c r="L22" t="str">
        <f t="shared" si="1"/>
        <v>No Confirmation</v>
      </c>
      <c r="M22" t="str">
        <f t="shared" si="2"/>
        <v>No Trend</v>
      </c>
      <c r="N22">
        <v>48.681703516397576</v>
      </c>
      <c r="O22" t="str">
        <f t="shared" si="3"/>
        <v>No Momentum</v>
      </c>
      <c r="P22" t="str">
        <f t="shared" si="4"/>
        <v>No Trend + Momentum</v>
      </c>
      <c r="Q22">
        <f t="shared" si="5"/>
        <v>39.950000000000045</v>
      </c>
      <c r="R22">
        <f t="shared" si="6"/>
        <v>46.700000000000045</v>
      </c>
      <c r="S22">
        <f t="shared" si="7"/>
        <v>0.85546038543897229</v>
      </c>
      <c r="T22" t="str">
        <f t="shared" si="8"/>
        <v>UP</v>
      </c>
      <c r="U22" t="str">
        <f t="shared" si="9"/>
        <v>No T+M+I</v>
      </c>
      <c r="V22">
        <v>1641.0126145795882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1636</v>
      </c>
      <c r="D23">
        <v>1657</v>
      </c>
      <c r="E23">
        <v>1628.55</v>
      </c>
      <c r="F23">
        <v>1634</v>
      </c>
      <c r="G23">
        <f>_xll.TA_TYPPRICE(D23,E23,F23)</f>
        <v>1639.8500000000001</v>
      </c>
      <c r="H23">
        <v>1632.7177218437196</v>
      </c>
      <c r="I23" t="str">
        <f t="shared" si="0"/>
        <v>UP</v>
      </c>
      <c r="J23">
        <v>1656.3017501031959</v>
      </c>
      <c r="K23">
        <v>1613.9747222386916</v>
      </c>
      <c r="L23" t="str">
        <f t="shared" si="1"/>
        <v>No Confirmation</v>
      </c>
      <c r="M23" t="str">
        <f t="shared" si="2"/>
        <v>No Trend</v>
      </c>
      <c r="N23">
        <v>48.139263437305452</v>
      </c>
      <c r="O23" t="str">
        <f t="shared" si="3"/>
        <v>No Momentum</v>
      </c>
      <c r="P23" t="str">
        <f t="shared" si="4"/>
        <v>No Trend + Momentum</v>
      </c>
      <c r="Q23">
        <f t="shared" si="5"/>
        <v>5.4500000000000455</v>
      </c>
      <c r="R23">
        <f t="shared" si="6"/>
        <v>28.450000000000045</v>
      </c>
      <c r="S23">
        <f t="shared" si="7"/>
        <v>0.1915641476274178</v>
      </c>
      <c r="T23" t="str">
        <f t="shared" si="8"/>
        <v>DOWN</v>
      </c>
      <c r="U23" t="str">
        <f t="shared" si="9"/>
        <v>No T+M+I</v>
      </c>
      <c r="V23">
        <v>1639.9337507981131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1632.2</v>
      </c>
      <c r="D24">
        <v>1664.3</v>
      </c>
      <c r="E24">
        <v>1631.65</v>
      </c>
      <c r="F24">
        <v>1662</v>
      </c>
      <c r="G24">
        <f>_xll.TA_TYPPRICE(D24,E24,F24)</f>
        <v>1652.6499999999999</v>
      </c>
      <c r="H24">
        <v>1642.6838609218598</v>
      </c>
      <c r="I24" t="str">
        <f t="shared" si="0"/>
        <v>UP</v>
      </c>
      <c r="J24">
        <v>1658.0791389691524</v>
      </c>
      <c r="K24">
        <v>1617.9025617412046</v>
      </c>
      <c r="L24" t="str">
        <f t="shared" si="1"/>
        <v>UP</v>
      </c>
      <c r="M24" t="str">
        <f t="shared" si="2"/>
        <v>UP</v>
      </c>
      <c r="N24">
        <v>62.689863064812791</v>
      </c>
      <c r="O24" t="str">
        <f t="shared" si="3"/>
        <v>UP</v>
      </c>
      <c r="P24" t="str">
        <f t="shared" si="4"/>
        <v>UP</v>
      </c>
      <c r="Q24">
        <f t="shared" si="5"/>
        <v>30.349999999999909</v>
      </c>
      <c r="R24">
        <f t="shared" si="6"/>
        <v>32.649999999999864</v>
      </c>
      <c r="S24">
        <f t="shared" si="7"/>
        <v>0.92955589586523846</v>
      </c>
      <c r="T24" t="str">
        <f t="shared" si="8"/>
        <v>UP</v>
      </c>
      <c r="U24" t="str">
        <f t="shared" si="9"/>
        <v>UP</v>
      </c>
      <c r="V24">
        <v>1643.3285583676343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1662.25</v>
      </c>
      <c r="D25">
        <v>1671.95</v>
      </c>
      <c r="E25">
        <v>1639</v>
      </c>
      <c r="F25">
        <v>1642</v>
      </c>
      <c r="G25">
        <f>_xll.TA_TYPPRICE(D25,E25,F25)</f>
        <v>1650.9833333333333</v>
      </c>
      <c r="H25">
        <v>1646.8335971275965</v>
      </c>
      <c r="I25" t="str">
        <f t="shared" si="0"/>
        <v>DOWN</v>
      </c>
      <c r="J25">
        <v>1661.1615525315631</v>
      </c>
      <c r="K25">
        <v>1622.5908813542703</v>
      </c>
      <c r="L25" t="str">
        <f t="shared" si="1"/>
        <v>No Confirmation</v>
      </c>
      <c r="M25" t="str">
        <f t="shared" si="2"/>
        <v>No Trend</v>
      </c>
      <c r="N25">
        <v>50.13145716043249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32.950000000000045</v>
      </c>
      <c r="S25">
        <f t="shared" si="7"/>
        <v>9.1047040971168308E-2</v>
      </c>
      <c r="T25" t="str">
        <f t="shared" si="8"/>
        <v>DOWN</v>
      </c>
      <c r="U25" t="str">
        <f t="shared" si="9"/>
        <v>No T+M+I</v>
      </c>
      <c r="V25">
        <v>1643.1241647726135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1641</v>
      </c>
      <c r="D26">
        <v>1658</v>
      </c>
      <c r="E26">
        <v>1632.1</v>
      </c>
      <c r="F26">
        <v>1646</v>
      </c>
      <c r="G26">
        <f>_xll.TA_TYPPRICE(D26,E26,F26)</f>
        <v>1645.3666666666668</v>
      </c>
      <c r="H26">
        <v>1646.1001318971316</v>
      </c>
      <c r="I26" t="str">
        <f t="shared" si="0"/>
        <v>DOWN</v>
      </c>
      <c r="J26">
        <v>1660.4589853023269</v>
      </c>
      <c r="K26">
        <v>1624.7040188310991</v>
      </c>
      <c r="L26" t="str">
        <f t="shared" si="1"/>
        <v>No Confirmation</v>
      </c>
      <c r="M26" t="str">
        <f t="shared" si="2"/>
        <v>No Trend</v>
      </c>
      <c r="N26">
        <v>52.509835167935833</v>
      </c>
      <c r="O26" t="str">
        <f t="shared" si="3"/>
        <v>No Momentum</v>
      </c>
      <c r="P26" t="str">
        <f t="shared" si="4"/>
        <v>No Trend + Momentum</v>
      </c>
      <c r="Q26">
        <f t="shared" si="5"/>
        <v>13.900000000000091</v>
      </c>
      <c r="R26">
        <f t="shared" si="6"/>
        <v>25.900000000000091</v>
      </c>
      <c r="S26">
        <f t="shared" si="7"/>
        <v>0.53667953667953827</v>
      </c>
      <c r="T26" t="str">
        <f t="shared" si="8"/>
        <v>No Indication</v>
      </c>
      <c r="U26" t="str">
        <f t="shared" si="9"/>
        <v>No T+M+I</v>
      </c>
      <c r="V26">
        <v>1643.5666009614422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1648.8</v>
      </c>
      <c r="D27">
        <v>1654.65</v>
      </c>
      <c r="E27">
        <v>1597.2</v>
      </c>
      <c r="F27">
        <v>1610</v>
      </c>
      <c r="G27">
        <f>_xll.TA_TYPPRICE(D27,E27,F27)</f>
        <v>1620.6166666666668</v>
      </c>
      <c r="H27">
        <v>1633.3583992818992</v>
      </c>
      <c r="I27" t="str">
        <f t="shared" si="0"/>
        <v>DOWN</v>
      </c>
      <c r="J27">
        <v>1659.1680996795876</v>
      </c>
      <c r="K27">
        <v>1618.5920146464105</v>
      </c>
      <c r="L27" t="str">
        <f t="shared" si="1"/>
        <v>DOWN</v>
      </c>
      <c r="M27" t="str">
        <f t="shared" si="2"/>
        <v>DOWN</v>
      </c>
      <c r="N27">
        <v>34.173949347689444</v>
      </c>
      <c r="O27" t="str">
        <f t="shared" si="3"/>
        <v>DOWN</v>
      </c>
      <c r="P27" t="str">
        <f t="shared" si="4"/>
        <v>DOWN</v>
      </c>
      <c r="Q27">
        <f t="shared" si="5"/>
        <v>12.799999999999955</v>
      </c>
      <c r="R27">
        <f t="shared" si="6"/>
        <v>57.450000000000045</v>
      </c>
      <c r="S27">
        <f t="shared" si="7"/>
        <v>0.22280243690165263</v>
      </c>
      <c r="T27" t="str">
        <f t="shared" si="8"/>
        <v>No Indication</v>
      </c>
      <c r="U27" t="str">
        <f t="shared" si="9"/>
        <v>No T+M+I</v>
      </c>
      <c r="V27">
        <v>1638.4025085058356</v>
      </c>
      <c r="W27">
        <v>1652.9615384615386</v>
      </c>
      <c r="X27">
        <f t="shared" si="10"/>
        <v>-14.559029955702954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1606</v>
      </c>
      <c r="D28">
        <v>1620</v>
      </c>
      <c r="E28">
        <v>1600</v>
      </c>
      <c r="F28">
        <v>1620</v>
      </c>
      <c r="G28">
        <f>_xll.TA_TYPPRICE(D28,E28,F28)</f>
        <v>1613.3333333333333</v>
      </c>
      <c r="H28">
        <v>1623.3458663076162</v>
      </c>
      <c r="I28" t="str">
        <f t="shared" si="0"/>
        <v>DOWN</v>
      </c>
      <c r="J28">
        <v>1650.4640775285682</v>
      </c>
      <c r="K28">
        <v>1614.460455836097</v>
      </c>
      <c r="L28" t="str">
        <f t="shared" si="1"/>
        <v>No Confirmation</v>
      </c>
      <c r="M28" t="str">
        <f t="shared" si="2"/>
        <v>No Trend</v>
      </c>
      <c r="N28">
        <v>41.292072570159647</v>
      </c>
      <c r="O28" t="str">
        <f t="shared" si="3"/>
        <v>No Momentum</v>
      </c>
      <c r="P28" t="str">
        <f t="shared" si="4"/>
        <v>No Trend + Momentum</v>
      </c>
      <c r="Q28">
        <f t="shared" si="5"/>
        <v>20</v>
      </c>
      <c r="R28">
        <f t="shared" si="6"/>
        <v>20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1635.5713533510916</v>
      </c>
      <c r="W28">
        <v>1650.5199430199432</v>
      </c>
      <c r="X28">
        <f t="shared" si="10"/>
        <v>-14.948589668851582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1620</v>
      </c>
      <c r="D29">
        <v>1624</v>
      </c>
      <c r="E29">
        <v>1604.9</v>
      </c>
      <c r="F29">
        <v>1618</v>
      </c>
      <c r="G29">
        <f>_xll.TA_TYPPRICE(D29,E29,F29)</f>
        <v>1615.6333333333332</v>
      </c>
      <c r="H29">
        <v>1619.4895998204747</v>
      </c>
      <c r="I29" t="str">
        <f t="shared" si="0"/>
        <v>DOWN</v>
      </c>
      <c r="J29">
        <v>1644.5831714111087</v>
      </c>
      <c r="K29">
        <v>1612.3359100947421</v>
      </c>
      <c r="L29" t="str">
        <f t="shared" si="1"/>
        <v>No Confirmation</v>
      </c>
      <c r="M29" t="str">
        <f t="shared" si="2"/>
        <v>No Trend</v>
      </c>
      <c r="N29">
        <v>40.205172441771239</v>
      </c>
      <c r="O29" t="str">
        <f t="shared" si="3"/>
        <v>No Momentum</v>
      </c>
      <c r="P29" t="str">
        <f t="shared" si="4"/>
        <v>No Trend + Momentum</v>
      </c>
      <c r="Q29">
        <f t="shared" si="5"/>
        <v>13.099999999999909</v>
      </c>
      <c r="R29">
        <f t="shared" si="6"/>
        <v>19.099999999999909</v>
      </c>
      <c r="S29">
        <f t="shared" si="7"/>
        <v>0.6858638743455483</v>
      </c>
      <c r="T29" t="str">
        <f t="shared" si="8"/>
        <v>No Indication</v>
      </c>
      <c r="U29" t="str">
        <f t="shared" si="9"/>
        <v>No T+M+I</v>
      </c>
      <c r="V29">
        <v>1632.8680682201543</v>
      </c>
      <c r="W29">
        <v>1648.1110583517993</v>
      </c>
      <c r="X29">
        <f t="shared" si="10"/>
        <v>-15.242990131645001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1617</v>
      </c>
      <c r="D30">
        <v>1625</v>
      </c>
      <c r="E30">
        <v>1600.1</v>
      </c>
      <c r="F30">
        <v>1616</v>
      </c>
      <c r="G30">
        <f>_xll.TA_TYPPRICE(D30,E30,F30)</f>
        <v>1613.7</v>
      </c>
      <c r="H30">
        <v>1616.5947999102373</v>
      </c>
      <c r="I30" t="str">
        <f t="shared" si="0"/>
        <v>DOWN</v>
      </c>
      <c r="J30">
        <v>1640.2313555419735</v>
      </c>
      <c r="K30">
        <v>1609.6168189625771</v>
      </c>
      <c r="L30" t="str">
        <f t="shared" si="1"/>
        <v>No Confirmation</v>
      </c>
      <c r="M30" t="str">
        <f t="shared" si="2"/>
        <v>No Trend</v>
      </c>
      <c r="N30">
        <v>38.924448754528932</v>
      </c>
      <c r="O30" t="str">
        <f t="shared" si="3"/>
        <v>DOWN</v>
      </c>
      <c r="P30" t="str">
        <f t="shared" si="4"/>
        <v>No Trend + Momentum</v>
      </c>
      <c r="Q30">
        <f t="shared" si="5"/>
        <v>15.900000000000091</v>
      </c>
      <c r="R30">
        <f t="shared" si="6"/>
        <v>24.900000000000091</v>
      </c>
      <c r="S30">
        <f t="shared" si="7"/>
        <v>0.63855421686747116</v>
      </c>
      <c r="T30" t="str">
        <f t="shared" si="8"/>
        <v>No Indication</v>
      </c>
      <c r="U30" t="str">
        <f t="shared" si="9"/>
        <v>No T+M+I</v>
      </c>
      <c r="V30">
        <v>1630.2729808016691</v>
      </c>
      <c r="W30">
        <v>1645.7324614368513</v>
      </c>
      <c r="X30">
        <f t="shared" si="10"/>
        <v>-15.459480635182217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1613.1</v>
      </c>
      <c r="D31">
        <v>1624.5</v>
      </c>
      <c r="E31">
        <v>1605</v>
      </c>
      <c r="F31">
        <v>1607</v>
      </c>
      <c r="G31">
        <f>_xll.TA_TYPPRICE(D31,E31,F31)</f>
        <v>1612.1666666666667</v>
      </c>
      <c r="H31">
        <v>1614.3807332884521</v>
      </c>
      <c r="I31" t="str">
        <f t="shared" si="0"/>
        <v>DOWN</v>
      </c>
      <c r="J31">
        <v>1636.7354987548683</v>
      </c>
      <c r="K31">
        <v>1608.5908591931154</v>
      </c>
      <c r="L31" t="str">
        <f t="shared" si="1"/>
        <v>DOWN</v>
      </c>
      <c r="M31" t="str">
        <f t="shared" si="2"/>
        <v>DOWN</v>
      </c>
      <c r="N31">
        <v>33.009684806655805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19.5</v>
      </c>
      <c r="S31">
        <f t="shared" si="7"/>
        <v>0.10256410256410256</v>
      </c>
      <c r="T31" t="str">
        <f t="shared" si="8"/>
        <v>DOWN</v>
      </c>
      <c r="U31" t="str">
        <f t="shared" si="9"/>
        <v>DOWN</v>
      </c>
      <c r="V31">
        <v>1626.692522216797</v>
      </c>
      <c r="W31">
        <v>1642.8633902193067</v>
      </c>
      <c r="X31">
        <f t="shared" si="10"/>
        <v>-16.170868002509678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1617</v>
      </c>
      <c r="D32">
        <v>1641.85</v>
      </c>
      <c r="E32">
        <v>1608.05</v>
      </c>
      <c r="F32">
        <v>1619</v>
      </c>
      <c r="G32">
        <f>_xll.TA_TYPPRICE(D32,E32,F32)</f>
        <v>1622.9666666666665</v>
      </c>
      <c r="H32">
        <v>1618.6736999775594</v>
      </c>
      <c r="I32" t="str">
        <f t="shared" si="0"/>
        <v>UP</v>
      </c>
      <c r="J32">
        <v>1637.8720545871197</v>
      </c>
      <c r="K32">
        <v>1608.4706682613121</v>
      </c>
      <c r="L32" t="str">
        <f t="shared" si="1"/>
        <v>No Confirmation</v>
      </c>
      <c r="M32" t="str">
        <f t="shared" si="2"/>
        <v>No Trend</v>
      </c>
      <c r="N32">
        <v>46.54708057536704</v>
      </c>
      <c r="O32" t="str">
        <f t="shared" si="3"/>
        <v>No Momentum</v>
      </c>
      <c r="P32" t="str">
        <f t="shared" si="4"/>
        <v>No Trend + Momentum</v>
      </c>
      <c r="Q32">
        <f t="shared" si="5"/>
        <v>10.950000000000045</v>
      </c>
      <c r="R32">
        <f t="shared" si="6"/>
        <v>33.799999999999955</v>
      </c>
      <c r="S32">
        <f t="shared" si="7"/>
        <v>0.32396449704142188</v>
      </c>
      <c r="T32" t="str">
        <f t="shared" si="8"/>
        <v>No Indication</v>
      </c>
      <c r="U32" t="str">
        <f t="shared" si="9"/>
        <v>No T+M+I</v>
      </c>
      <c r="V32">
        <v>1625.5090572603667</v>
      </c>
      <c r="W32">
        <v>1641.0957316845431</v>
      </c>
      <c r="X32">
        <f t="shared" si="10"/>
        <v>-15.586674424176408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1613</v>
      </c>
      <c r="D33">
        <v>1619</v>
      </c>
      <c r="E33">
        <v>1584.5</v>
      </c>
      <c r="F33">
        <v>1596</v>
      </c>
      <c r="G33">
        <f>_xll.TA_TYPPRICE(D33,E33,F33)</f>
        <v>1599.8333333333333</v>
      </c>
      <c r="H33">
        <v>1609.2535166554462</v>
      </c>
      <c r="I33" t="str">
        <f t="shared" si="0"/>
        <v>DOWN</v>
      </c>
      <c r="J33">
        <v>1633.6782646788708</v>
      </c>
      <c r="K33">
        <v>1603.1438530921316</v>
      </c>
      <c r="L33" t="str">
        <f t="shared" si="1"/>
        <v>DOWN</v>
      </c>
      <c r="M33" t="str">
        <f t="shared" si="2"/>
        <v>DOWN</v>
      </c>
      <c r="N33">
        <v>31.3627925531698</v>
      </c>
      <c r="O33" t="str">
        <f t="shared" si="3"/>
        <v>DOWN</v>
      </c>
      <c r="P33" t="str">
        <f t="shared" si="4"/>
        <v>DOWN</v>
      </c>
      <c r="Q33">
        <f t="shared" si="5"/>
        <v>11.5</v>
      </c>
      <c r="R33">
        <f t="shared" si="6"/>
        <v>34.5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1620.9692022972333</v>
      </c>
      <c r="W33">
        <v>1637.7553071153177</v>
      </c>
      <c r="X33">
        <f t="shared" si="10"/>
        <v>-16.786104818084368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1595</v>
      </c>
      <c r="D34">
        <v>1615</v>
      </c>
      <c r="E34">
        <v>1586.6</v>
      </c>
      <c r="F34">
        <v>1614</v>
      </c>
      <c r="G34">
        <f>_xll.TA_TYPPRICE(D34,E34,F34)</f>
        <v>1605.2</v>
      </c>
      <c r="H34">
        <v>1607.226758327723</v>
      </c>
      <c r="I34" t="str">
        <f t="shared" si="0"/>
        <v>UP</v>
      </c>
      <c r="J34">
        <v>1629.5275391946773</v>
      </c>
      <c r="K34">
        <v>1599.46744129388</v>
      </c>
      <c r="L34" t="str">
        <f t="shared" si="1"/>
        <v>No Confirmation</v>
      </c>
      <c r="M34" t="str">
        <f t="shared" si="2"/>
        <v>No Trend</v>
      </c>
      <c r="N34">
        <v>47.967503838649165</v>
      </c>
      <c r="O34" t="str">
        <f t="shared" si="3"/>
        <v>No Momentum</v>
      </c>
      <c r="P34" t="str">
        <f t="shared" si="4"/>
        <v>No Trend + Momentum</v>
      </c>
      <c r="Q34">
        <f t="shared" si="5"/>
        <v>27.400000000000091</v>
      </c>
      <c r="R34">
        <f t="shared" si="6"/>
        <v>28.400000000000091</v>
      </c>
      <c r="S34">
        <f t="shared" si="7"/>
        <v>0.96478873239436636</v>
      </c>
      <c r="T34" t="str">
        <f t="shared" si="8"/>
        <v>UP</v>
      </c>
      <c r="U34" t="str">
        <f t="shared" si="9"/>
        <v>No T+M+I</v>
      </c>
      <c r="V34">
        <v>1619.8970173284281</v>
      </c>
      <c r="W34">
        <v>1635.9956547364052</v>
      </c>
      <c r="X34">
        <f t="shared" si="10"/>
        <v>-16.098637407977094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1610</v>
      </c>
      <c r="D35">
        <v>1647.45</v>
      </c>
      <c r="E35">
        <v>1601</v>
      </c>
      <c r="F35">
        <v>1643</v>
      </c>
      <c r="G35">
        <f>_xll.TA_TYPPRICE(D35,E35,F35)</f>
        <v>1630.4833333333333</v>
      </c>
      <c r="H35">
        <v>1618.8550458305281</v>
      </c>
      <c r="I35" t="str">
        <f t="shared" si="0"/>
        <v>UP</v>
      </c>
      <c r="J35">
        <v>1633.5103082625267</v>
      </c>
      <c r="K35">
        <v>1599.80800989524</v>
      </c>
      <c r="L35" t="str">
        <f t="shared" si="1"/>
        <v>UP</v>
      </c>
      <c r="M35" t="str">
        <f t="shared" si="2"/>
        <v>UP</v>
      </c>
      <c r="N35">
        <v>65.013113130095348</v>
      </c>
      <c r="O35" t="str">
        <f t="shared" si="3"/>
        <v>UP</v>
      </c>
      <c r="P35" t="str">
        <f t="shared" si="4"/>
        <v>UP</v>
      </c>
      <c r="Q35">
        <f t="shared" si="5"/>
        <v>42</v>
      </c>
      <c r="R35">
        <f t="shared" si="6"/>
        <v>46.450000000000045</v>
      </c>
      <c r="S35">
        <f t="shared" si="7"/>
        <v>0.90419806243272249</v>
      </c>
      <c r="T35" t="str">
        <f t="shared" si="8"/>
        <v>UP</v>
      </c>
      <c r="U35" t="str">
        <f t="shared" si="9"/>
        <v>UP</v>
      </c>
      <c r="V35">
        <v>1623.4513223548238</v>
      </c>
      <c r="W35">
        <v>1636.5144951263012</v>
      </c>
      <c r="X35">
        <f t="shared" si="10"/>
        <v>-13.063172771477412</v>
      </c>
      <c r="Y35">
        <v>-15.323949757289634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1644</v>
      </c>
      <c r="D36">
        <v>1657</v>
      </c>
      <c r="E36">
        <v>1633</v>
      </c>
      <c r="F36">
        <v>1638</v>
      </c>
      <c r="G36">
        <f>_xll.TA_TYPPRICE(D36,E36,F36)</f>
        <v>1642.6666666666667</v>
      </c>
      <c r="H36">
        <v>1630.7608562485975</v>
      </c>
      <c r="I36" t="str">
        <f t="shared" si="0"/>
        <v>UP</v>
      </c>
      <c r="J36">
        <v>1638.730239759743</v>
      </c>
      <c r="K36">
        <v>1607.1840076962978</v>
      </c>
      <c r="L36" t="str">
        <f t="shared" si="1"/>
        <v>No Confirmation</v>
      </c>
      <c r="M36" t="str">
        <f t="shared" si="2"/>
        <v>No Trend</v>
      </c>
      <c r="N36">
        <v>60.725726886073694</v>
      </c>
      <c r="O36" t="str">
        <f t="shared" si="3"/>
        <v>UP</v>
      </c>
      <c r="P36" t="str">
        <f t="shared" si="4"/>
        <v>No Trend + Momentum</v>
      </c>
      <c r="Q36">
        <f t="shared" si="5"/>
        <v>5</v>
      </c>
      <c r="R36">
        <f t="shared" si="6"/>
        <v>24</v>
      </c>
      <c r="S36">
        <f t="shared" si="7"/>
        <v>0.20833333333333334</v>
      </c>
      <c r="T36" t="str">
        <f t="shared" si="8"/>
        <v>No Indication</v>
      </c>
      <c r="U36" t="str">
        <f t="shared" si="9"/>
        <v>No T+M+I</v>
      </c>
      <c r="V36">
        <v>1625.6895804540816</v>
      </c>
      <c r="W36">
        <v>1636.6245325243531</v>
      </c>
      <c r="X36">
        <f t="shared" si="10"/>
        <v>-10.934952070271493</v>
      </c>
      <c r="Y36">
        <v>-14.446150219886006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1644.8</v>
      </c>
      <c r="D37">
        <v>1656.6</v>
      </c>
      <c r="E37">
        <v>1630.3</v>
      </c>
      <c r="F37">
        <v>1653</v>
      </c>
      <c r="G37">
        <f>_xll.TA_TYPPRICE(D37,E37,F37)</f>
        <v>1646.6333333333332</v>
      </c>
      <c r="H37">
        <v>1638.6970947909654</v>
      </c>
      <c r="I37" t="str">
        <f t="shared" si="0"/>
        <v>UP</v>
      </c>
      <c r="J37">
        <v>1642.7012975909113</v>
      </c>
      <c r="K37">
        <v>1612.3208948748984</v>
      </c>
      <c r="L37" t="str">
        <f t="shared" si="1"/>
        <v>UP</v>
      </c>
      <c r="M37" t="str">
        <f t="shared" si="2"/>
        <v>UP</v>
      </c>
      <c r="N37">
        <v>68.512551392638869</v>
      </c>
      <c r="O37" t="str">
        <f t="shared" si="3"/>
        <v>UP</v>
      </c>
      <c r="P37" t="str">
        <f t="shared" si="4"/>
        <v>UP</v>
      </c>
      <c r="Q37">
        <f t="shared" si="5"/>
        <v>22.700000000000045</v>
      </c>
      <c r="R37">
        <f t="shared" si="6"/>
        <v>26.299999999999955</v>
      </c>
      <c r="S37">
        <f t="shared" si="7"/>
        <v>0.86311787072243673</v>
      </c>
      <c r="T37" t="str">
        <f t="shared" si="8"/>
        <v>UP</v>
      </c>
      <c r="U37" t="str">
        <f t="shared" si="9"/>
        <v>UP</v>
      </c>
      <c r="V37">
        <v>1629.8911834611461</v>
      </c>
      <c r="W37">
        <v>1637.8375301151418</v>
      </c>
      <c r="X37">
        <f t="shared" si="10"/>
        <v>-7.9463466539957608</v>
      </c>
      <c r="Y37">
        <v>-13.146189506707957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1647.65</v>
      </c>
      <c r="D38">
        <v>1661</v>
      </c>
      <c r="E38">
        <v>1638.05</v>
      </c>
      <c r="F38">
        <v>1656</v>
      </c>
      <c r="G38">
        <f>_xll.TA_TYPPRICE(D38,E38,F38)</f>
        <v>1651.6833333333334</v>
      </c>
      <c r="H38">
        <v>1645.1902140621494</v>
      </c>
      <c r="I38" t="str">
        <f t="shared" si="0"/>
        <v>UP</v>
      </c>
      <c r="J38">
        <v>1646.7676759040421</v>
      </c>
      <c r="K38">
        <v>1618.0384737915876</v>
      </c>
      <c r="L38" t="str">
        <f t="shared" si="1"/>
        <v>UP</v>
      </c>
      <c r="M38" t="str">
        <f t="shared" si="2"/>
        <v>UP</v>
      </c>
      <c r="N38">
        <v>69.999580819051118</v>
      </c>
      <c r="O38" t="str">
        <f t="shared" si="3"/>
        <v>UP</v>
      </c>
      <c r="P38" t="str">
        <f t="shared" si="4"/>
        <v>UP</v>
      </c>
      <c r="Q38">
        <f t="shared" si="5"/>
        <v>17.950000000000045</v>
      </c>
      <c r="R38">
        <f t="shared" si="6"/>
        <v>22.950000000000045</v>
      </c>
      <c r="S38">
        <f t="shared" si="7"/>
        <v>0.78213507625272372</v>
      </c>
      <c r="T38" t="str">
        <f t="shared" si="8"/>
        <v>No Indication</v>
      </c>
      <c r="U38" t="str">
        <f t="shared" si="9"/>
        <v>No T+M+I</v>
      </c>
      <c r="V38">
        <v>1633.9079244671236</v>
      </c>
      <c r="W38">
        <v>1639.1828982547609</v>
      </c>
      <c r="X38">
        <f t="shared" si="10"/>
        <v>-5.2749737876372365</v>
      </c>
      <c r="Y38">
        <v>-11.571946362893813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1660</v>
      </c>
      <c r="D39">
        <v>1674.15</v>
      </c>
      <c r="E39">
        <v>1646</v>
      </c>
      <c r="F39">
        <v>1648</v>
      </c>
      <c r="G39">
        <f>_xll.TA_TYPPRICE(D39,E39,F39)</f>
        <v>1656.05</v>
      </c>
      <c r="H39">
        <v>1650.6201070310747</v>
      </c>
      <c r="I39" t="str">
        <f t="shared" si="0"/>
        <v>DOWN</v>
      </c>
      <c r="J39">
        <v>1652.852636814255</v>
      </c>
      <c r="K39">
        <v>1624.2521462823458</v>
      </c>
      <c r="L39" t="str">
        <f t="shared" si="1"/>
        <v>No Confirmation</v>
      </c>
      <c r="M39" t="str">
        <f t="shared" si="2"/>
        <v>No Trend</v>
      </c>
      <c r="N39">
        <v>60.478962234118164</v>
      </c>
      <c r="O39" t="str">
        <f t="shared" si="3"/>
        <v>UP</v>
      </c>
      <c r="P39" t="str">
        <f t="shared" si="4"/>
        <v>No Trend + Momentum</v>
      </c>
      <c r="Q39">
        <f t="shared" si="5"/>
        <v>2</v>
      </c>
      <c r="R39">
        <f t="shared" si="6"/>
        <v>28.150000000000091</v>
      </c>
      <c r="S39">
        <f t="shared" si="7"/>
        <v>7.1047957371225351E-2</v>
      </c>
      <c r="T39" t="str">
        <f t="shared" si="8"/>
        <v>DOWN</v>
      </c>
      <c r="U39" t="str">
        <f t="shared" si="9"/>
        <v>No T+M+I</v>
      </c>
      <c r="V39">
        <v>1636.0759360875661</v>
      </c>
      <c r="W39">
        <v>1639.8360169025564</v>
      </c>
      <c r="X39">
        <f t="shared" si="10"/>
        <v>-3.7600808149902605</v>
      </c>
      <c r="Y39">
        <v>-10.009573253313103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1653.9</v>
      </c>
      <c r="D40">
        <v>1655.95</v>
      </c>
      <c r="E40">
        <v>1626.4</v>
      </c>
      <c r="F40">
        <v>1643</v>
      </c>
      <c r="G40">
        <f>_xll.TA_TYPPRICE(D40,E40,F40)</f>
        <v>1641.7833333333335</v>
      </c>
      <c r="H40">
        <v>1646.2017201822041</v>
      </c>
      <c r="I40" t="str">
        <f t="shared" si="0"/>
        <v>DOWN</v>
      </c>
      <c r="J40">
        <v>1653.5409397444205</v>
      </c>
      <c r="K40">
        <v>1624.7294471084913</v>
      </c>
      <c r="L40" t="str">
        <f t="shared" si="1"/>
        <v>No Confirmation</v>
      </c>
      <c r="M40" t="str">
        <f t="shared" si="2"/>
        <v>No Trend</v>
      </c>
      <c r="N40">
        <v>54.669875719742045</v>
      </c>
      <c r="O40" t="str">
        <f t="shared" si="3"/>
        <v>No Momentum</v>
      </c>
      <c r="P40" t="str">
        <f t="shared" si="4"/>
        <v>No Trend + Momentum</v>
      </c>
      <c r="Q40">
        <f t="shared" si="5"/>
        <v>16.599999999999909</v>
      </c>
      <c r="R40">
        <f t="shared" si="6"/>
        <v>29.549999999999955</v>
      </c>
      <c r="S40">
        <f t="shared" si="7"/>
        <v>0.56175972927241746</v>
      </c>
      <c r="T40" t="str">
        <f t="shared" si="8"/>
        <v>No Indication</v>
      </c>
      <c r="U40" t="str">
        <f t="shared" si="9"/>
        <v>No T+M+I</v>
      </c>
      <c r="V40">
        <v>1637.1411766894789</v>
      </c>
      <c r="W40">
        <v>1640.0703860208855</v>
      </c>
      <c r="X40">
        <f t="shared" si="10"/>
        <v>-2.9292093314065824</v>
      </c>
      <c r="Y40">
        <v>-8.5935004689317989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1641</v>
      </c>
      <c r="D41">
        <v>1643</v>
      </c>
      <c r="E41">
        <v>1570.1</v>
      </c>
      <c r="F41">
        <v>1576</v>
      </c>
      <c r="G41">
        <f>_xll.TA_TYPPRICE(D41,E41,F41)</f>
        <v>1596.3666666666668</v>
      </c>
      <c r="H41">
        <v>1621.2841934244354</v>
      </c>
      <c r="I41" t="str">
        <f t="shared" si="0"/>
        <v>DOWN</v>
      </c>
      <c r="J41">
        <v>1651.1985086901047</v>
      </c>
      <c r="K41">
        <v>1612.589569973271</v>
      </c>
      <c r="L41" t="str">
        <f t="shared" si="1"/>
        <v>DOWN</v>
      </c>
      <c r="M41" t="str">
        <f t="shared" si="2"/>
        <v>DOWN</v>
      </c>
      <c r="N41">
        <v>20.955463381750093</v>
      </c>
      <c r="O41" t="str">
        <f t="shared" si="3"/>
        <v>DOWN</v>
      </c>
      <c r="P41" t="str">
        <f t="shared" si="4"/>
        <v>DOWN</v>
      </c>
      <c r="Q41">
        <f t="shared" si="5"/>
        <v>5.9000000000000909</v>
      </c>
      <c r="R41">
        <f t="shared" si="6"/>
        <v>72.900000000000091</v>
      </c>
      <c r="S41">
        <f t="shared" si="7"/>
        <v>8.0932784636489494E-2</v>
      </c>
      <c r="T41" t="str">
        <f t="shared" si="8"/>
        <v>DOWN</v>
      </c>
      <c r="U41" t="str">
        <f t="shared" si="9"/>
        <v>DOWN</v>
      </c>
      <c r="V41">
        <v>1627.7348418141744</v>
      </c>
      <c r="W41">
        <v>1635.3244315008199</v>
      </c>
      <c r="X41">
        <f t="shared" si="10"/>
        <v>-7.5895896866454677</v>
      </c>
      <c r="Y41">
        <v>-8.3927183124745319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1573</v>
      </c>
      <c r="D42">
        <v>1591.9</v>
      </c>
      <c r="E42">
        <v>1541.25</v>
      </c>
      <c r="F42">
        <v>1578</v>
      </c>
      <c r="G42">
        <f>_xll.TA_TYPPRICE(D42,E42,F42)</f>
        <v>1570.3833333333332</v>
      </c>
      <c r="H42">
        <v>1595.8337633788842</v>
      </c>
      <c r="I42" t="str">
        <f t="shared" si="0"/>
        <v>DOWN</v>
      </c>
      <c r="J42">
        <v>1638.021062314526</v>
      </c>
      <c r="K42">
        <v>1596.736332201433</v>
      </c>
      <c r="L42" t="str">
        <f t="shared" si="1"/>
        <v>DOWN</v>
      </c>
      <c r="M42" t="str">
        <f t="shared" si="2"/>
        <v>DOWN</v>
      </c>
      <c r="N42">
        <v>22.7334329784406</v>
      </c>
      <c r="O42" t="str">
        <f t="shared" si="3"/>
        <v>DOWN</v>
      </c>
      <c r="P42" t="str">
        <f t="shared" si="4"/>
        <v>DOWN</v>
      </c>
      <c r="Q42">
        <f t="shared" si="5"/>
        <v>36.75</v>
      </c>
      <c r="R42">
        <f t="shared" si="6"/>
        <v>50.650000000000091</v>
      </c>
      <c r="S42">
        <f t="shared" si="7"/>
        <v>0.72556762092793547</v>
      </c>
      <c r="T42" t="str">
        <f t="shared" si="8"/>
        <v>No Indication</v>
      </c>
      <c r="U42" t="str">
        <f t="shared" si="9"/>
        <v>No T+M+I</v>
      </c>
      <c r="V42">
        <v>1620.0833276889168</v>
      </c>
      <c r="W42">
        <v>1631.0781773155738</v>
      </c>
      <c r="X42">
        <f t="shared" si="10"/>
        <v>-10.994849626657015</v>
      </c>
      <c r="Y42">
        <v>-8.9131445753110281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1591.65</v>
      </c>
      <c r="D43">
        <v>1611.9</v>
      </c>
      <c r="E43">
        <v>1572.1</v>
      </c>
      <c r="F43">
        <v>1580</v>
      </c>
      <c r="G43">
        <f>_xll.TA_TYPPRICE(D43,E43,F43)</f>
        <v>1588</v>
      </c>
      <c r="H43">
        <v>1591.9168816894421</v>
      </c>
      <c r="I43" t="str">
        <f t="shared" si="0"/>
        <v>DOWN</v>
      </c>
      <c r="J43">
        <v>1632.216381800187</v>
      </c>
      <c r="K43">
        <v>1591.2615917122257</v>
      </c>
      <c r="L43" t="str">
        <f t="shared" si="1"/>
        <v>DOWN</v>
      </c>
      <c r="M43" t="str">
        <f t="shared" si="2"/>
        <v>DOWN</v>
      </c>
      <c r="N43">
        <v>24.846492543635446</v>
      </c>
      <c r="O43" t="str">
        <f t="shared" si="3"/>
        <v>DOWN</v>
      </c>
      <c r="P43" t="str">
        <f t="shared" si="4"/>
        <v>DOWN</v>
      </c>
      <c r="Q43">
        <f t="shared" si="5"/>
        <v>7.9000000000000909</v>
      </c>
      <c r="R43">
        <f t="shared" si="6"/>
        <v>39.800000000000182</v>
      </c>
      <c r="S43">
        <f t="shared" si="7"/>
        <v>0.19849246231155918</v>
      </c>
      <c r="T43" t="str">
        <f t="shared" si="8"/>
        <v>DOWN</v>
      </c>
      <c r="U43" t="str">
        <f t="shared" si="9"/>
        <v>DOWN</v>
      </c>
      <c r="V43">
        <v>1613.916661890622</v>
      </c>
      <c r="W43">
        <v>1627.2946086255313</v>
      </c>
      <c r="X43">
        <f t="shared" si="10"/>
        <v>-13.377946734909301</v>
      </c>
      <c r="Y43">
        <v>-9.8061050072306823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1573.25</v>
      </c>
      <c r="D44">
        <v>1579</v>
      </c>
      <c r="E44">
        <v>1555.45</v>
      </c>
      <c r="F44">
        <v>1570</v>
      </c>
      <c r="G44">
        <f>_xll.TA_TYPPRICE(D44,E44,F44)</f>
        <v>1568.1499999999999</v>
      </c>
      <c r="H44">
        <v>1580.0334408447211</v>
      </c>
      <c r="I44" t="str">
        <f t="shared" si="0"/>
        <v>DOWN</v>
      </c>
      <c r="J44">
        <v>1620.3905191779234</v>
      </c>
      <c r="K44">
        <v>1583.3034602206201</v>
      </c>
      <c r="L44" t="str">
        <f t="shared" si="1"/>
        <v>DOWN</v>
      </c>
      <c r="M44" t="str">
        <f t="shared" si="2"/>
        <v>DOWN</v>
      </c>
      <c r="N44">
        <v>21.21958113936002</v>
      </c>
      <c r="O44" t="str">
        <f t="shared" si="3"/>
        <v>DOWN</v>
      </c>
      <c r="P44" t="str">
        <f t="shared" si="4"/>
        <v>DOWN</v>
      </c>
      <c r="Q44">
        <f t="shared" si="5"/>
        <v>14.549999999999955</v>
      </c>
      <c r="R44">
        <f t="shared" si="6"/>
        <v>23.549999999999955</v>
      </c>
      <c r="S44">
        <f t="shared" si="7"/>
        <v>0.61783439490445791</v>
      </c>
      <c r="T44" t="str">
        <f t="shared" si="8"/>
        <v>No Indication</v>
      </c>
      <c r="U44" t="str">
        <f t="shared" si="9"/>
        <v>No T+M+I</v>
      </c>
      <c r="V44">
        <v>1607.1602523689878</v>
      </c>
      <c r="W44">
        <v>1623.0505635421587</v>
      </c>
      <c r="X44">
        <f t="shared" si="10"/>
        <v>-15.890311173170858</v>
      </c>
      <c r="Y44">
        <v>-11.022946240418717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1569.9</v>
      </c>
      <c r="D45">
        <v>1590.7</v>
      </c>
      <c r="E45">
        <v>1566.95</v>
      </c>
      <c r="F45">
        <v>1586</v>
      </c>
      <c r="G45">
        <f>_xll.TA_TYPPRICE(D45,E45,F45)</f>
        <v>1581.2166666666665</v>
      </c>
      <c r="H45">
        <v>1580.6250537556939</v>
      </c>
      <c r="I45" t="str">
        <f t="shared" si="0"/>
        <v>UP</v>
      </c>
      <c r="J45">
        <v>1613.7926260272736</v>
      </c>
      <c r="K45">
        <v>1579.6693579493713</v>
      </c>
      <c r="L45" t="str">
        <f t="shared" si="1"/>
        <v>No Confirmation</v>
      </c>
      <c r="M45" t="str">
        <f t="shared" si="2"/>
        <v>No Trend</v>
      </c>
      <c r="N45">
        <v>39.021873513399861</v>
      </c>
      <c r="O45" t="str">
        <f t="shared" si="3"/>
        <v>DOWN</v>
      </c>
      <c r="P45" t="str">
        <f t="shared" si="4"/>
        <v>No Trend + Momentum</v>
      </c>
      <c r="Q45">
        <f t="shared" si="5"/>
        <v>19.049999999999955</v>
      </c>
      <c r="R45">
        <f t="shared" si="6"/>
        <v>23.75</v>
      </c>
      <c r="S45">
        <f t="shared" si="7"/>
        <v>0.80210526315789277</v>
      </c>
      <c r="T45" t="str">
        <f t="shared" si="8"/>
        <v>UP</v>
      </c>
      <c r="U45" t="str">
        <f t="shared" si="9"/>
        <v>No T+M+I</v>
      </c>
      <c r="V45">
        <v>1603.904828927605</v>
      </c>
      <c r="W45">
        <v>1620.3060773538507</v>
      </c>
      <c r="X45">
        <f t="shared" si="10"/>
        <v>-16.401248426245729</v>
      </c>
      <c r="Y45">
        <v>-12.098606677584119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1591.6</v>
      </c>
      <c r="D46">
        <v>1605.65</v>
      </c>
      <c r="E46">
        <v>1570</v>
      </c>
      <c r="F46">
        <v>1580</v>
      </c>
      <c r="G46">
        <f>_xll.TA_TYPPRICE(D46,E46,F46)</f>
        <v>1585.2166666666665</v>
      </c>
      <c r="H46">
        <v>1582.9208602111803</v>
      </c>
      <c r="I46" t="str">
        <f t="shared" si="0"/>
        <v>DOWN</v>
      </c>
      <c r="J46">
        <v>1611.9831535767685</v>
      </c>
      <c r="K46">
        <v>1577.5206117383998</v>
      </c>
      <c r="L46" t="str">
        <f t="shared" si="1"/>
        <v>No Confirmation</v>
      </c>
      <c r="M46" t="str">
        <f t="shared" si="2"/>
        <v>No Trend</v>
      </c>
      <c r="N46">
        <v>35.284372470693654</v>
      </c>
      <c r="O46" t="str">
        <f t="shared" si="3"/>
        <v>DOWN</v>
      </c>
      <c r="P46" t="str">
        <f t="shared" si="4"/>
        <v>No Trend + Momentum</v>
      </c>
      <c r="Q46">
        <f t="shared" si="5"/>
        <v>10</v>
      </c>
      <c r="R46">
        <f t="shared" si="6"/>
        <v>35.650000000000091</v>
      </c>
      <c r="S46">
        <f t="shared" si="7"/>
        <v>0.2805049088359039</v>
      </c>
      <c r="T46" t="str">
        <f t="shared" si="8"/>
        <v>No Indication</v>
      </c>
      <c r="U46" t="str">
        <f t="shared" si="9"/>
        <v>No T+M+I</v>
      </c>
      <c r="V46">
        <v>1600.2271629387426</v>
      </c>
      <c r="W46">
        <v>1617.3204419943063</v>
      </c>
      <c r="X46">
        <f t="shared" si="10"/>
        <v>-17.093279055563698</v>
      </c>
      <c r="Y46">
        <v>-13.097541153180035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1581.2</v>
      </c>
      <c r="D47">
        <v>1599</v>
      </c>
      <c r="E47">
        <v>1572.05</v>
      </c>
      <c r="F47">
        <v>1598</v>
      </c>
      <c r="G47">
        <f>_xll.TA_TYPPRICE(D47,E47,F47)</f>
        <v>1589.6833333333334</v>
      </c>
      <c r="H47">
        <v>1586.3020967722568</v>
      </c>
      <c r="I47" t="str">
        <f t="shared" si="0"/>
        <v>UP</v>
      </c>
      <c r="J47">
        <v>1609.0980083374866</v>
      </c>
      <c r="K47">
        <v>1576.3049202409777</v>
      </c>
      <c r="L47" t="str">
        <f t="shared" si="1"/>
        <v>No Confirmation</v>
      </c>
      <c r="M47" t="str">
        <f t="shared" si="2"/>
        <v>No Trend</v>
      </c>
      <c r="N47">
        <v>52.386049184177452</v>
      </c>
      <c r="O47" t="str">
        <f t="shared" si="3"/>
        <v>No Momentum</v>
      </c>
      <c r="P47" t="str">
        <f t="shared" si="4"/>
        <v>No Trend + Momentum</v>
      </c>
      <c r="Q47">
        <f t="shared" si="5"/>
        <v>25.950000000000045</v>
      </c>
      <c r="R47">
        <f t="shared" si="6"/>
        <v>26.950000000000045</v>
      </c>
      <c r="S47">
        <f t="shared" si="7"/>
        <v>0.96289424860853434</v>
      </c>
      <c r="T47" t="str">
        <f t="shared" si="8"/>
        <v>UP</v>
      </c>
      <c r="U47" t="str">
        <f t="shared" si="9"/>
        <v>No T+M+I</v>
      </c>
      <c r="V47">
        <v>1599.8845224866284</v>
      </c>
      <c r="W47">
        <v>1615.8892981428762</v>
      </c>
      <c r="X47">
        <f t="shared" si="10"/>
        <v>-16.00477565624783</v>
      </c>
      <c r="Y47">
        <v>-13.678988053793594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1597.65</v>
      </c>
      <c r="D48">
        <v>1621.45</v>
      </c>
      <c r="E48">
        <v>1588</v>
      </c>
      <c r="F48">
        <v>1613</v>
      </c>
      <c r="G48">
        <f>_xll.TA_TYPPRICE(D48,E48,F48)</f>
        <v>1607.4833333333333</v>
      </c>
      <c r="H48">
        <v>1596.8927150527952</v>
      </c>
      <c r="I48" t="str">
        <f t="shared" si="0"/>
        <v>UP</v>
      </c>
      <c r="J48">
        <v>1611.8428953736006</v>
      </c>
      <c r="K48">
        <v>1578.9038268540937</v>
      </c>
      <c r="L48" t="str">
        <f t="shared" si="1"/>
        <v>UP</v>
      </c>
      <c r="M48" t="str">
        <f t="shared" si="2"/>
        <v>UP</v>
      </c>
      <c r="N48">
        <v>62.663620421335494</v>
      </c>
      <c r="O48" t="str">
        <f t="shared" si="3"/>
        <v>UP</v>
      </c>
      <c r="P48" t="str">
        <f t="shared" si="4"/>
        <v>UP</v>
      </c>
      <c r="Q48">
        <f t="shared" si="5"/>
        <v>25</v>
      </c>
      <c r="R48">
        <f t="shared" si="6"/>
        <v>33.450000000000045</v>
      </c>
      <c r="S48">
        <f t="shared" si="7"/>
        <v>0.74738415545590331</v>
      </c>
      <c r="T48" t="str">
        <f t="shared" si="8"/>
        <v>No Indication</v>
      </c>
      <c r="U48" t="str">
        <f t="shared" si="9"/>
        <v>No T+M+I</v>
      </c>
      <c r="V48">
        <v>1601.9022882579163</v>
      </c>
      <c r="W48">
        <v>1615.6752760582187</v>
      </c>
      <c r="X48">
        <f t="shared" si="10"/>
        <v>-13.772987800302417</v>
      </c>
      <c r="Y48">
        <v>-13.697788003095358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1610.8</v>
      </c>
      <c r="D49">
        <v>1627.85</v>
      </c>
      <c r="E49">
        <v>1604</v>
      </c>
      <c r="F49">
        <v>1607</v>
      </c>
      <c r="G49">
        <f>_xll.TA_TYPPRICE(D49,E49,F49)</f>
        <v>1612.95</v>
      </c>
      <c r="H49">
        <v>1604.9213575263975</v>
      </c>
      <c r="I49" t="str">
        <f t="shared" si="0"/>
        <v>UP</v>
      </c>
      <c r="J49">
        <v>1615.4000297350226</v>
      </c>
      <c r="K49">
        <v>1584.4807542198507</v>
      </c>
      <c r="L49" t="str">
        <f t="shared" si="1"/>
        <v>No Confirmation</v>
      </c>
      <c r="M49" t="str">
        <f t="shared" si="2"/>
        <v>No Trend</v>
      </c>
      <c r="N49">
        <v>56.559388997631409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23.849999999999909</v>
      </c>
      <c r="S49">
        <f t="shared" si="7"/>
        <v>0.12578616352201305</v>
      </c>
      <c r="T49" t="str">
        <f t="shared" si="8"/>
        <v>DOWN</v>
      </c>
      <c r="U49" t="str">
        <f t="shared" si="9"/>
        <v>No T+M+I</v>
      </c>
      <c r="V49">
        <v>1602.6865516028522</v>
      </c>
      <c r="W49">
        <v>1615.0326630168693</v>
      </c>
      <c r="X49">
        <f t="shared" si="10"/>
        <v>-12.346111414017059</v>
      </c>
      <c r="Y49">
        <v>-13.427452685279698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1615.25</v>
      </c>
      <c r="D50">
        <v>1635</v>
      </c>
      <c r="E50">
        <v>1563.3</v>
      </c>
      <c r="F50">
        <v>1628</v>
      </c>
      <c r="G50">
        <f>_xll.TA_TYPPRICE(D50,E50,F50)</f>
        <v>1608.7666666666667</v>
      </c>
      <c r="H50">
        <v>1606.844012096532</v>
      </c>
      <c r="I50" t="str">
        <f t="shared" si="0"/>
        <v>UP</v>
      </c>
      <c r="J50">
        <v>1619.7555786827954</v>
      </c>
      <c r="K50">
        <v>1579.7739199487728</v>
      </c>
      <c r="L50" t="str">
        <f t="shared" si="1"/>
        <v>UP</v>
      </c>
      <c r="M50" t="str">
        <f t="shared" si="2"/>
        <v>UP</v>
      </c>
      <c r="N50">
        <v>69.540593707394876</v>
      </c>
      <c r="O50" t="str">
        <f t="shared" si="3"/>
        <v>UP</v>
      </c>
      <c r="P50" t="str">
        <f t="shared" si="4"/>
        <v>UP</v>
      </c>
      <c r="Q50">
        <f t="shared" si="5"/>
        <v>64.700000000000045</v>
      </c>
      <c r="R50">
        <f t="shared" si="6"/>
        <v>71.700000000000045</v>
      </c>
      <c r="S50">
        <f t="shared" si="7"/>
        <v>0.9023709902370991</v>
      </c>
      <c r="T50" t="str">
        <f t="shared" si="8"/>
        <v>UP</v>
      </c>
      <c r="U50" t="str">
        <f t="shared" si="9"/>
        <v>UP</v>
      </c>
      <c r="V50">
        <v>1606.5809282793364</v>
      </c>
      <c r="W50">
        <v>1615.9932064971013</v>
      </c>
      <c r="X50">
        <f t="shared" si="10"/>
        <v>-9.4122782177648787</v>
      </c>
      <c r="Y50">
        <v>-12.624417791776734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1632.9</v>
      </c>
      <c r="D51">
        <v>1656.9</v>
      </c>
      <c r="E51">
        <v>1626.2</v>
      </c>
      <c r="F51">
        <v>1652</v>
      </c>
      <c r="G51">
        <f>_xll.TA_TYPPRICE(D51,E51,F51)</f>
        <v>1645.0333333333335</v>
      </c>
      <c r="H51">
        <v>1625.9386727149326</v>
      </c>
      <c r="I51" t="str">
        <f t="shared" si="0"/>
        <v>UP</v>
      </c>
      <c r="J51">
        <v>1628.0098945310631</v>
      </c>
      <c r="K51">
        <v>1590.0908266268234</v>
      </c>
      <c r="L51" t="str">
        <f t="shared" si="1"/>
        <v>UP</v>
      </c>
      <c r="M51" t="str">
        <f t="shared" si="2"/>
        <v>UP</v>
      </c>
      <c r="N51">
        <v>78.653364810707643</v>
      </c>
      <c r="O51" t="str">
        <f t="shared" si="3"/>
        <v>UP</v>
      </c>
      <c r="P51" t="str">
        <f t="shared" si="4"/>
        <v>UP</v>
      </c>
      <c r="Q51">
        <f t="shared" si="5"/>
        <v>25.799999999999955</v>
      </c>
      <c r="R51">
        <f t="shared" si="6"/>
        <v>30.700000000000045</v>
      </c>
      <c r="S51">
        <f t="shared" si="7"/>
        <v>0.84039087947882463</v>
      </c>
      <c r="T51" t="str">
        <f t="shared" si="8"/>
        <v>UP</v>
      </c>
      <c r="U51" t="str">
        <f t="shared" si="9"/>
        <v>UP</v>
      </c>
      <c r="V51">
        <v>1613.5684777748231</v>
      </c>
      <c r="W51">
        <v>1618.6603763862049</v>
      </c>
      <c r="X51">
        <f t="shared" si="10"/>
        <v>-5.0918986113817937</v>
      </c>
      <c r="Y51">
        <v>-11.117913955697746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1700</v>
      </c>
      <c r="D52">
        <v>1710</v>
      </c>
      <c r="E52">
        <v>1635</v>
      </c>
      <c r="F52">
        <v>1704</v>
      </c>
      <c r="G52">
        <f>_xll.TA_TYPPRICE(D52,E52,F52)</f>
        <v>1683</v>
      </c>
      <c r="H52">
        <v>1654.4693363574663</v>
      </c>
      <c r="I52" t="str">
        <f t="shared" si="0"/>
        <v>UP</v>
      </c>
      <c r="J52">
        <v>1646.2299179686047</v>
      </c>
      <c r="K52">
        <v>1600.0706429319737</v>
      </c>
      <c r="L52" t="str">
        <f t="shared" si="1"/>
        <v>UP</v>
      </c>
      <c r="M52" t="str">
        <f t="shared" si="2"/>
        <v>UP</v>
      </c>
      <c r="N52">
        <v>88.208054732268153</v>
      </c>
      <c r="O52" t="str">
        <f t="shared" si="3"/>
        <v>UP</v>
      </c>
      <c r="P52" t="str">
        <f t="shared" si="4"/>
        <v>UP</v>
      </c>
      <c r="Q52">
        <f t="shared" si="5"/>
        <v>69</v>
      </c>
      <c r="R52">
        <f t="shared" si="6"/>
        <v>75</v>
      </c>
      <c r="S52">
        <f t="shared" si="7"/>
        <v>0.92</v>
      </c>
      <c r="T52" t="str">
        <f t="shared" si="8"/>
        <v>UP</v>
      </c>
      <c r="U52" t="str">
        <f t="shared" si="9"/>
        <v>UP</v>
      </c>
      <c r="V52">
        <v>1627.4810196556195</v>
      </c>
      <c r="W52">
        <v>1624.9818299872268</v>
      </c>
      <c r="X52">
        <f t="shared" si="10"/>
        <v>2.4991896683927735</v>
      </c>
      <c r="Y52">
        <v>-8.3944932308796432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1643.5500000000002</v>
      </c>
      <c r="AE52">
        <f t="shared" si="16"/>
        <v>1663.65</v>
      </c>
      <c r="AF52">
        <f t="shared" si="17"/>
        <v>1672.5</v>
      </c>
      <c r="AG52">
        <f t="shared" si="18"/>
        <v>1681.3500000000001</v>
      </c>
      <c r="AH52">
        <f t="shared" si="19"/>
        <v>1681.3500000000001</v>
      </c>
    </row>
    <row r="53" spans="1:34" x14ac:dyDescent="0.25">
      <c r="A53" t="s">
        <v>5</v>
      </c>
      <c r="B53" s="1">
        <v>42929</v>
      </c>
      <c r="C53">
        <v>1707.25</v>
      </c>
      <c r="D53">
        <v>1721.35</v>
      </c>
      <c r="E53">
        <v>1690</v>
      </c>
      <c r="F53">
        <v>1700</v>
      </c>
      <c r="G53">
        <f>_xll.TA_TYPPRICE(D53,E53,F53)</f>
        <v>1703.7833333333335</v>
      </c>
      <c r="H53">
        <v>1679.1263348453999</v>
      </c>
      <c r="I53" t="str">
        <f t="shared" si="0"/>
        <v>UP</v>
      </c>
      <c r="J53">
        <v>1662.9232695311371</v>
      </c>
      <c r="K53">
        <v>1620.0549445026461</v>
      </c>
      <c r="L53" t="str">
        <f t="shared" si="1"/>
        <v>UP</v>
      </c>
      <c r="M53" t="str">
        <f t="shared" si="2"/>
        <v>UP</v>
      </c>
      <c r="N53">
        <v>84.568385884410901</v>
      </c>
      <c r="O53" t="str">
        <f t="shared" si="3"/>
        <v>UP</v>
      </c>
      <c r="P53" t="str">
        <f t="shared" si="4"/>
        <v>UP</v>
      </c>
      <c r="Q53">
        <f t="shared" si="5"/>
        <v>10</v>
      </c>
      <c r="R53">
        <f t="shared" si="6"/>
        <v>31.349999999999909</v>
      </c>
      <c r="S53">
        <f t="shared" si="7"/>
        <v>0.31897926634768831</v>
      </c>
      <c r="T53" t="str">
        <f t="shared" si="8"/>
        <v>No Indication</v>
      </c>
      <c r="U53" t="str">
        <f t="shared" si="9"/>
        <v>No T+M+I</v>
      </c>
      <c r="V53">
        <v>1638.6377858624473</v>
      </c>
      <c r="W53">
        <v>1630.5387314696545</v>
      </c>
      <c r="X53">
        <f t="shared" si="10"/>
        <v>8.0990543927928229</v>
      </c>
      <c r="Y53">
        <v>-5.0957837061451503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1701</v>
      </c>
      <c r="D54">
        <v>1769.65</v>
      </c>
      <c r="E54">
        <v>1698.8</v>
      </c>
      <c r="F54">
        <v>1769</v>
      </c>
      <c r="G54">
        <f>_xll.TA_TYPPRICE(D54,E54,F54)</f>
        <v>1745.8166666666666</v>
      </c>
      <c r="H54">
        <v>1712.4715007560333</v>
      </c>
      <c r="I54" t="str">
        <f t="shared" si="0"/>
        <v>UP</v>
      </c>
      <c r="J54">
        <v>1686.64032074644</v>
      </c>
      <c r="K54">
        <v>1637.5538457242803</v>
      </c>
      <c r="L54" t="str">
        <f t="shared" si="1"/>
        <v>UP</v>
      </c>
      <c r="M54" t="str">
        <f t="shared" si="2"/>
        <v>UP</v>
      </c>
      <c r="N54">
        <v>91.833909581995755</v>
      </c>
      <c r="O54" t="str">
        <f t="shared" si="3"/>
        <v>UP</v>
      </c>
      <c r="P54" t="str">
        <f t="shared" si="4"/>
        <v>UP</v>
      </c>
      <c r="Q54">
        <f t="shared" si="5"/>
        <v>70.200000000000045</v>
      </c>
      <c r="R54">
        <f t="shared" si="6"/>
        <v>70.850000000000136</v>
      </c>
      <c r="S54">
        <f t="shared" si="7"/>
        <v>0.99082568807339322</v>
      </c>
      <c r="T54" t="str">
        <f t="shared" si="8"/>
        <v>UP</v>
      </c>
      <c r="U54" t="str">
        <f t="shared" si="9"/>
        <v>UP</v>
      </c>
      <c r="V54">
        <v>1658.6935111143785</v>
      </c>
      <c r="W54">
        <v>1640.7951217311615</v>
      </c>
      <c r="X54">
        <f t="shared" si="10"/>
        <v>17.898389383216909</v>
      </c>
      <c r="Y54">
        <v>-0.49694908827273832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1706.9</v>
      </c>
      <c r="AE54">
        <f t="shared" si="16"/>
        <v>1725.8500000000001</v>
      </c>
      <c r="AF54">
        <f t="shared" si="17"/>
        <v>1734.2</v>
      </c>
      <c r="AG54">
        <f t="shared" si="18"/>
        <v>1742.6000000000001</v>
      </c>
      <c r="AH54">
        <f t="shared" si="19"/>
        <v>1742.6000000000001</v>
      </c>
    </row>
    <row r="55" spans="1:34" x14ac:dyDescent="0.25">
      <c r="A55" t="s">
        <v>5</v>
      </c>
      <c r="B55" s="1">
        <v>42933</v>
      </c>
      <c r="C55">
        <v>1761</v>
      </c>
      <c r="D55">
        <v>1776.9</v>
      </c>
      <c r="E55">
        <v>1725.05</v>
      </c>
      <c r="F55">
        <v>1752</v>
      </c>
      <c r="G55">
        <f>_xll.TA_TYPPRICE(D55,E55,F55)</f>
        <v>1751.3166666666666</v>
      </c>
      <c r="H55">
        <v>1731.89408371135</v>
      </c>
      <c r="I55" t="str">
        <f t="shared" si="0"/>
        <v>UP</v>
      </c>
      <c r="J55">
        <v>1706.698027247231</v>
      </c>
      <c r="K55">
        <v>1656.9974355633292</v>
      </c>
      <c r="L55" t="str">
        <f t="shared" si="1"/>
        <v>UP</v>
      </c>
      <c r="M55" t="str">
        <f t="shared" si="2"/>
        <v>UP</v>
      </c>
      <c r="N55">
        <v>80.204348410393379</v>
      </c>
      <c r="O55" t="str">
        <f t="shared" si="3"/>
        <v>UP</v>
      </c>
      <c r="P55" t="str">
        <f t="shared" si="4"/>
        <v>UP</v>
      </c>
      <c r="Q55">
        <f t="shared" si="5"/>
        <v>26.950000000000045</v>
      </c>
      <c r="R55">
        <f t="shared" si="6"/>
        <v>51.850000000000136</v>
      </c>
      <c r="S55">
        <f t="shared" si="7"/>
        <v>0.5197685631629696</v>
      </c>
      <c r="T55" t="str">
        <f t="shared" si="8"/>
        <v>No Indication</v>
      </c>
      <c r="U55" t="str">
        <f t="shared" si="9"/>
        <v>No T+M+I</v>
      </c>
      <c r="V55">
        <v>1673.0483555583203</v>
      </c>
      <c r="W55">
        <v>1649.0325201214459</v>
      </c>
      <c r="X55">
        <f t="shared" si="10"/>
        <v>24.01583543687434</v>
      </c>
      <c r="Y55">
        <v>4.4056078167566781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1800</v>
      </c>
      <c r="D56">
        <v>1809</v>
      </c>
      <c r="E56">
        <v>1747</v>
      </c>
      <c r="F56">
        <v>1758</v>
      </c>
      <c r="G56">
        <f>_xll.TA_TYPPRICE(D56,E56,F56)</f>
        <v>1771.3333333333333</v>
      </c>
      <c r="H56">
        <v>1751.6137085223418</v>
      </c>
      <c r="I56" t="str">
        <f t="shared" si="0"/>
        <v>UP</v>
      </c>
      <c r="J56">
        <v>1729.4317989700685</v>
      </c>
      <c r="K56">
        <v>1676.9980054381449</v>
      </c>
      <c r="L56" t="str">
        <f t="shared" si="1"/>
        <v>UP</v>
      </c>
      <c r="M56" t="str">
        <f t="shared" si="2"/>
        <v>UP</v>
      </c>
      <c r="N56">
        <v>81.251795919047936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62</v>
      </c>
      <c r="S56">
        <f t="shared" si="7"/>
        <v>0.17741935483870969</v>
      </c>
      <c r="T56" t="str">
        <f t="shared" si="8"/>
        <v>DOWN</v>
      </c>
      <c r="U56" t="str">
        <f t="shared" si="9"/>
        <v>No T+M+I</v>
      </c>
      <c r="V56">
        <v>1686.1178393185787</v>
      </c>
      <c r="W56">
        <v>1657.1041852976352</v>
      </c>
      <c r="X56">
        <f t="shared" si="10"/>
        <v>29.013654020943477</v>
      </c>
      <c r="Y56">
        <v>9.3272170575940372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1767.85</v>
      </c>
      <c r="D57">
        <v>1775.25</v>
      </c>
      <c r="E57">
        <v>1725.1</v>
      </c>
      <c r="F57">
        <v>1735</v>
      </c>
      <c r="G57">
        <f>_xll.TA_TYPPRICE(D57,E57,F57)</f>
        <v>1745.1166666666668</v>
      </c>
      <c r="H57">
        <v>1748.3651875945043</v>
      </c>
      <c r="I57" t="str">
        <f t="shared" si="0"/>
        <v>DOWN</v>
      </c>
      <c r="J57">
        <v>1739.6136214211645</v>
      </c>
      <c r="K57">
        <v>1687.6873375630016</v>
      </c>
      <c r="L57" t="str">
        <f t="shared" si="1"/>
        <v>No Confirmation</v>
      </c>
      <c r="M57" t="str">
        <f t="shared" si="2"/>
        <v>No Trend</v>
      </c>
      <c r="N57">
        <v>64.817794658703733</v>
      </c>
      <c r="O57" t="str">
        <f t="shared" si="3"/>
        <v>UP</v>
      </c>
      <c r="P57" t="str">
        <f t="shared" si="4"/>
        <v>No Trend + Momentum</v>
      </c>
      <c r="Q57">
        <f t="shared" si="5"/>
        <v>9.9000000000000909</v>
      </c>
      <c r="R57">
        <f t="shared" si="6"/>
        <v>50.150000000000091</v>
      </c>
      <c r="S57">
        <f t="shared" si="7"/>
        <v>0.19740777666999149</v>
      </c>
      <c r="T57" t="str">
        <f t="shared" si="8"/>
        <v>DOWN</v>
      </c>
      <c r="U57" t="str">
        <f t="shared" si="9"/>
        <v>No T+M+I</v>
      </c>
      <c r="V57">
        <v>1693.6381717311051</v>
      </c>
      <c r="W57">
        <v>1662.8742456459586</v>
      </c>
      <c r="X57">
        <f t="shared" si="10"/>
        <v>30.763926085146522</v>
      </c>
      <c r="Y57">
        <v>13.614558863104534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1742.95</v>
      </c>
      <c r="D58">
        <v>1758.2</v>
      </c>
      <c r="E58">
        <v>1705.2</v>
      </c>
      <c r="F58">
        <v>1713</v>
      </c>
      <c r="G58">
        <f>_xll.TA_TYPPRICE(D58,E58,F58)</f>
        <v>1725.4666666666665</v>
      </c>
      <c r="H58">
        <v>1736.9159271305853</v>
      </c>
      <c r="I58" t="str">
        <f t="shared" si="0"/>
        <v>DOWN</v>
      </c>
      <c r="J58">
        <v>1743.7439277720168</v>
      </c>
      <c r="K58">
        <v>1691.579040326779</v>
      </c>
      <c r="L58" t="str">
        <f t="shared" si="1"/>
        <v>No Confirmation</v>
      </c>
      <c r="M58" t="str">
        <f t="shared" si="2"/>
        <v>No Trend</v>
      </c>
      <c r="N58">
        <v>52.195267064362696</v>
      </c>
      <c r="O58" t="str">
        <f t="shared" si="3"/>
        <v>No Momentum</v>
      </c>
      <c r="P58" t="str">
        <f t="shared" si="4"/>
        <v>No Trend + Momentum</v>
      </c>
      <c r="Q58">
        <f t="shared" si="5"/>
        <v>7.7999999999999545</v>
      </c>
      <c r="R58">
        <f t="shared" si="6"/>
        <v>53</v>
      </c>
      <c r="S58">
        <f t="shared" si="7"/>
        <v>0.14716981132075385</v>
      </c>
      <c r="T58" t="str">
        <f t="shared" si="8"/>
        <v>DOWN</v>
      </c>
      <c r="U58" t="str">
        <f t="shared" si="9"/>
        <v>No T+M+I</v>
      </c>
      <c r="V58">
        <v>1696.6169145417043</v>
      </c>
      <c r="W58">
        <v>1666.5872644869987</v>
      </c>
      <c r="X58">
        <f t="shared" si="10"/>
        <v>30.029650054705598</v>
      </c>
      <c r="Y58">
        <v>16.897577101424748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1718</v>
      </c>
      <c r="D59">
        <v>1725.05</v>
      </c>
      <c r="E59">
        <v>1695.45</v>
      </c>
      <c r="F59">
        <v>1710</v>
      </c>
      <c r="G59">
        <f>_xll.TA_TYPPRICE(D59,E59,F59)</f>
        <v>1710.1666666666667</v>
      </c>
      <c r="H59">
        <v>1723.5412968986261</v>
      </c>
      <c r="I59" t="str">
        <f t="shared" si="0"/>
        <v>DOWN</v>
      </c>
      <c r="J59">
        <v>1739.5897216004576</v>
      </c>
      <c r="K59">
        <v>1692.4392535874947</v>
      </c>
      <c r="L59" t="str">
        <f t="shared" si="1"/>
        <v>No Confirmation</v>
      </c>
      <c r="M59" t="str">
        <f t="shared" si="2"/>
        <v>No Trend</v>
      </c>
      <c r="N59">
        <v>50.518356583585479</v>
      </c>
      <c r="O59" t="str">
        <f t="shared" si="3"/>
        <v>No Momentum</v>
      </c>
      <c r="P59" t="str">
        <f t="shared" si="4"/>
        <v>No Trend + Momentum</v>
      </c>
      <c r="Q59">
        <f t="shared" si="5"/>
        <v>14.549999999999955</v>
      </c>
      <c r="R59">
        <f t="shared" si="6"/>
        <v>29.599999999999909</v>
      </c>
      <c r="S59">
        <f t="shared" si="7"/>
        <v>0.491554054054054</v>
      </c>
      <c r="T59" t="str">
        <f t="shared" si="8"/>
        <v>No Indication</v>
      </c>
      <c r="U59" t="str">
        <f t="shared" si="9"/>
        <v>No T+M+I</v>
      </c>
      <c r="V59">
        <v>1698.6758507660575</v>
      </c>
      <c r="W59">
        <v>1669.8030226731469</v>
      </c>
      <c r="X59">
        <f t="shared" si="10"/>
        <v>28.872828092910595</v>
      </c>
      <c r="Y59">
        <v>19.292627299721918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1715</v>
      </c>
      <c r="D60">
        <v>1739</v>
      </c>
      <c r="E60">
        <v>1708.1</v>
      </c>
      <c r="F60">
        <v>1722</v>
      </c>
      <c r="G60">
        <f>_xll.TA_TYPPRICE(D60,E60,F60)</f>
        <v>1723.0333333333335</v>
      </c>
      <c r="H60">
        <v>1723.2873151159797</v>
      </c>
      <c r="I60" t="str">
        <f t="shared" si="0"/>
        <v>DOWN</v>
      </c>
      <c r="J60">
        <v>1739.4586723559114</v>
      </c>
      <c r="K60">
        <v>1695.9194194569402</v>
      </c>
      <c r="L60" t="str">
        <f t="shared" si="1"/>
        <v>No Confirmation</v>
      </c>
      <c r="M60" t="str">
        <f t="shared" si="2"/>
        <v>No Trend</v>
      </c>
      <c r="N60">
        <v>57.366865474781171</v>
      </c>
      <c r="O60" t="str">
        <f t="shared" si="3"/>
        <v>No Momentum</v>
      </c>
      <c r="P60" t="str">
        <f t="shared" si="4"/>
        <v>No Trend + Momentum</v>
      </c>
      <c r="Q60">
        <f t="shared" si="5"/>
        <v>13.900000000000091</v>
      </c>
      <c r="R60">
        <f t="shared" si="6"/>
        <v>30.900000000000091</v>
      </c>
      <c r="S60">
        <f t="shared" si="7"/>
        <v>0.44983818770226697</v>
      </c>
      <c r="T60" t="str">
        <f t="shared" si="8"/>
        <v>No Indication</v>
      </c>
      <c r="U60" t="str">
        <f t="shared" si="9"/>
        <v>No T+M+I</v>
      </c>
      <c r="V60">
        <v>1702.2641814174333</v>
      </c>
      <c r="W60">
        <v>1673.669465438099</v>
      </c>
      <c r="X60">
        <f t="shared" si="10"/>
        <v>28.594715979334296</v>
      </c>
      <c r="Y60">
        <v>21.153045035644393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1747.5</v>
      </c>
      <c r="D61">
        <v>1747.5</v>
      </c>
      <c r="E61">
        <v>1712.6</v>
      </c>
      <c r="F61">
        <v>1734</v>
      </c>
      <c r="G61">
        <f>_xll.TA_TYPPRICE(D61,E61,F61)</f>
        <v>1731.3666666666668</v>
      </c>
      <c r="H61">
        <v>1727.3269908913232</v>
      </c>
      <c r="I61" t="str">
        <f t="shared" si="0"/>
        <v>UP</v>
      </c>
      <c r="J61">
        <v>1741.2456340545978</v>
      </c>
      <c r="K61">
        <v>1699.6262151331757</v>
      </c>
      <c r="L61" t="str">
        <f t="shared" si="1"/>
        <v>No Confirmation</v>
      </c>
      <c r="M61" t="str">
        <f t="shared" si="2"/>
        <v>No Trend</v>
      </c>
      <c r="N61">
        <v>63.654812020336259</v>
      </c>
      <c r="O61" t="str">
        <f t="shared" si="3"/>
        <v>UP</v>
      </c>
      <c r="P61" t="str">
        <f t="shared" si="4"/>
        <v>No Trend + Momentum</v>
      </c>
      <c r="Q61">
        <f t="shared" si="5"/>
        <v>21.400000000000091</v>
      </c>
      <c r="R61">
        <f t="shared" si="6"/>
        <v>34.900000000000091</v>
      </c>
      <c r="S61">
        <f t="shared" si="7"/>
        <v>0.61318051575931332</v>
      </c>
      <c r="T61" t="str">
        <f t="shared" si="8"/>
        <v>No Indication</v>
      </c>
      <c r="U61" t="str">
        <f t="shared" si="9"/>
        <v>No T+M+I</v>
      </c>
      <c r="V61">
        <v>1707.1466150455205</v>
      </c>
      <c r="W61">
        <v>1678.1383939241657</v>
      </c>
      <c r="X61">
        <f t="shared" si="10"/>
        <v>29.008221121354836</v>
      </c>
      <c r="Y61">
        <v>22.724080252786482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1725</v>
      </c>
      <c r="D62">
        <v>1732.35</v>
      </c>
      <c r="E62">
        <v>1697.95</v>
      </c>
      <c r="F62">
        <v>1710</v>
      </c>
      <c r="G62">
        <f>_xll.TA_TYPPRICE(D62,E62,F62)</f>
        <v>1713.4333333333334</v>
      </c>
      <c r="H62">
        <v>1720.3801621123284</v>
      </c>
      <c r="I62" t="str">
        <f t="shared" si="0"/>
        <v>DOWN</v>
      </c>
      <c r="J62">
        <v>1739.2688264869093</v>
      </c>
      <c r="K62">
        <v>1699.253722881359</v>
      </c>
      <c r="L62" t="str">
        <f t="shared" si="1"/>
        <v>No Confirmation</v>
      </c>
      <c r="M62" t="str">
        <f t="shared" si="2"/>
        <v>No Trend</v>
      </c>
      <c r="N62">
        <v>46.506676995032315</v>
      </c>
      <c r="O62" t="str">
        <f t="shared" si="3"/>
        <v>No Momentum</v>
      </c>
      <c r="P62" t="str">
        <f t="shared" si="4"/>
        <v>No Trend + Momentum</v>
      </c>
      <c r="Q62">
        <f t="shared" si="5"/>
        <v>12.049999999999955</v>
      </c>
      <c r="R62">
        <f t="shared" si="6"/>
        <v>34.399999999999864</v>
      </c>
      <c r="S62">
        <f t="shared" si="7"/>
        <v>0.35029069767441867</v>
      </c>
      <c r="T62" t="str">
        <f t="shared" si="8"/>
        <v>No Indication</v>
      </c>
      <c r="U62" t="str">
        <f t="shared" si="9"/>
        <v>No T+M+I</v>
      </c>
      <c r="V62">
        <v>1707.5855973462096</v>
      </c>
      <c r="W62">
        <v>1680.498512892746</v>
      </c>
      <c r="X62">
        <f t="shared" si="10"/>
        <v>27.087084453463603</v>
      </c>
      <c r="Y62">
        <v>23.596681092921905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1712</v>
      </c>
      <c r="D63">
        <v>1744.4</v>
      </c>
      <c r="E63">
        <v>1707.6</v>
      </c>
      <c r="F63">
        <v>1734</v>
      </c>
      <c r="G63">
        <f>_xll.TA_TYPPRICE(D63,E63,F63)</f>
        <v>1728.6666666666667</v>
      </c>
      <c r="H63">
        <v>1724.5234143894977</v>
      </c>
      <c r="I63" t="str">
        <f t="shared" si="0"/>
        <v>UP</v>
      </c>
      <c r="J63">
        <v>1740.4090872675961</v>
      </c>
      <c r="K63">
        <v>1701.1084511299459</v>
      </c>
      <c r="L63" t="str">
        <f t="shared" si="1"/>
        <v>No Confirmation</v>
      </c>
      <c r="M63" t="str">
        <f t="shared" si="2"/>
        <v>No Trend</v>
      </c>
      <c r="N63">
        <v>59.982275373299132</v>
      </c>
      <c r="O63" t="str">
        <f t="shared" si="3"/>
        <v>No Momentum</v>
      </c>
      <c r="P63" t="str">
        <f t="shared" si="4"/>
        <v>No Trend + Momentum</v>
      </c>
      <c r="Q63">
        <f t="shared" si="5"/>
        <v>26.400000000000091</v>
      </c>
      <c r="R63">
        <f t="shared" si="6"/>
        <v>36.800000000000182</v>
      </c>
      <c r="S63">
        <f t="shared" si="7"/>
        <v>0.71739130434782505</v>
      </c>
      <c r="T63" t="str">
        <f t="shared" si="8"/>
        <v>No Indication</v>
      </c>
      <c r="U63" t="str">
        <f t="shared" si="9"/>
        <v>No T+M+I</v>
      </c>
      <c r="V63">
        <v>1711.649351600639</v>
      </c>
      <c r="W63">
        <v>1684.461586011802</v>
      </c>
      <c r="X63">
        <f t="shared" si="10"/>
        <v>27.18776558883701</v>
      </c>
      <c r="Y63">
        <v>24.314897992104925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1738.8</v>
      </c>
      <c r="D64">
        <v>1758</v>
      </c>
      <c r="E64">
        <v>1726</v>
      </c>
      <c r="F64">
        <v>1731.9</v>
      </c>
      <c r="G64">
        <f>_xll.TA_TYPPRICE(D64,E64,F64)</f>
        <v>1738.6333333333332</v>
      </c>
      <c r="H64">
        <v>1731.5783738614155</v>
      </c>
      <c r="I64" t="str">
        <f t="shared" si="0"/>
        <v>UP</v>
      </c>
      <c r="J64">
        <v>1744.3181789859082</v>
      </c>
      <c r="K64">
        <v>1706.6399064344023</v>
      </c>
      <c r="L64" t="str">
        <f t="shared" si="1"/>
        <v>No Confirmation</v>
      </c>
      <c r="M64" t="str">
        <f t="shared" si="2"/>
        <v>No Trend</v>
      </c>
      <c r="N64">
        <v>58.373907774419422</v>
      </c>
      <c r="O64" t="str">
        <f t="shared" si="3"/>
        <v>No Momentum</v>
      </c>
      <c r="P64" t="str">
        <f t="shared" si="4"/>
        <v>No Trend + Momentum</v>
      </c>
      <c r="Q64">
        <f t="shared" si="5"/>
        <v>5.9000000000000909</v>
      </c>
      <c r="R64">
        <f t="shared" si="6"/>
        <v>32</v>
      </c>
      <c r="S64">
        <f t="shared" si="7"/>
        <v>0.18437500000000284</v>
      </c>
      <c r="T64" t="str">
        <f t="shared" si="8"/>
        <v>DOWN</v>
      </c>
      <c r="U64" t="str">
        <f t="shared" si="9"/>
        <v>No T+M+I</v>
      </c>
      <c r="V64">
        <v>1714.7648359697714</v>
      </c>
      <c r="W64">
        <v>1687.9755426035204</v>
      </c>
      <c r="X64">
        <f t="shared" si="10"/>
        <v>26.789293366251059</v>
      </c>
      <c r="Y64">
        <v>24.809777066934153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1736</v>
      </c>
      <c r="D65">
        <v>1759</v>
      </c>
      <c r="E65">
        <v>1728.3</v>
      </c>
      <c r="F65">
        <v>1734.75</v>
      </c>
      <c r="G65">
        <f>_xll.TA_TYPPRICE(D65,E65,F65)</f>
        <v>1740.6833333333334</v>
      </c>
      <c r="H65">
        <v>1736.1308535973744</v>
      </c>
      <c r="I65" t="str">
        <f t="shared" si="0"/>
        <v>DOWN</v>
      </c>
      <c r="J65">
        <v>1747.5808058779285</v>
      </c>
      <c r="K65">
        <v>1711.4532605600907</v>
      </c>
      <c r="L65" t="str">
        <f t="shared" si="1"/>
        <v>No Confirmation</v>
      </c>
      <c r="M65" t="str">
        <f t="shared" si="2"/>
        <v>No Trend</v>
      </c>
      <c r="N65">
        <v>60.185016398851346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30.700000000000045</v>
      </c>
      <c r="S65">
        <f t="shared" si="7"/>
        <v>0.21009771986970802</v>
      </c>
      <c r="T65" t="str">
        <f t="shared" si="8"/>
        <v>No Indication</v>
      </c>
      <c r="U65" t="str">
        <f t="shared" si="9"/>
        <v>No T+M+I</v>
      </c>
      <c r="V65">
        <v>1717.8394765898065</v>
      </c>
      <c r="W65">
        <v>1691.4403172254817</v>
      </c>
      <c r="X65">
        <f t="shared" si="10"/>
        <v>26.39915936432476</v>
      </c>
      <c r="Y65">
        <v>25.127653526412274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1743</v>
      </c>
      <c r="D66">
        <v>1752</v>
      </c>
      <c r="E66">
        <v>1731.6</v>
      </c>
      <c r="F66">
        <v>1733</v>
      </c>
      <c r="G66">
        <f>_xll.TA_TYPPRICE(D66,E66,F66)</f>
        <v>1738.8666666666668</v>
      </c>
      <c r="H66">
        <v>1737.4987601320206</v>
      </c>
      <c r="I66" t="str">
        <f t="shared" si="0"/>
        <v>DOWN</v>
      </c>
      <c r="J66">
        <v>1748.5628490161666</v>
      </c>
      <c r="K66">
        <v>1715.9303137689594</v>
      </c>
      <c r="L66" t="str">
        <f t="shared" si="1"/>
        <v>No Confirmation</v>
      </c>
      <c r="M66" t="str">
        <f t="shared" si="2"/>
        <v>No Trend</v>
      </c>
      <c r="N66">
        <v>58.240085993263079</v>
      </c>
      <c r="O66" t="str">
        <f t="shared" si="3"/>
        <v>No Momentum</v>
      </c>
      <c r="P66" t="str">
        <f t="shared" si="4"/>
        <v>No Trend + Momentum</v>
      </c>
      <c r="Q66">
        <f t="shared" si="5"/>
        <v>1.4000000000000909</v>
      </c>
      <c r="R66">
        <f t="shared" si="6"/>
        <v>20.400000000000091</v>
      </c>
      <c r="S66">
        <f t="shared" si="7"/>
        <v>6.8627450980396312E-2</v>
      </c>
      <c r="T66" t="str">
        <f t="shared" si="8"/>
        <v>DOWN</v>
      </c>
      <c r="U66" t="str">
        <f t="shared" si="9"/>
        <v>No T+M+I</v>
      </c>
      <c r="V66">
        <v>1720.1718648067595</v>
      </c>
      <c r="W66">
        <v>1694.5188122458164</v>
      </c>
      <c r="X66">
        <f t="shared" si="10"/>
        <v>25.653052560943024</v>
      </c>
      <c r="Y66">
        <v>25.232733333318425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1725</v>
      </c>
      <c r="D67">
        <v>1775</v>
      </c>
      <c r="E67">
        <v>1712.5</v>
      </c>
      <c r="F67">
        <v>1774</v>
      </c>
      <c r="G67">
        <f>_xll.TA_TYPPRICE(D67,E67,F67)</f>
        <v>1753.8333333333333</v>
      </c>
      <c r="H67">
        <v>1745.6660467326769</v>
      </c>
      <c r="I67" t="str">
        <f t="shared" ref="I67:I127" si="20">IF(F67&gt;H67,"UP","DOWN")</f>
        <v>UP</v>
      </c>
      <c r="J67">
        <v>1754.4377714570185</v>
      </c>
      <c r="K67">
        <v>1715.1680218203019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78.54497280791297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61.5</v>
      </c>
      <c r="R67">
        <f t="shared" ref="R67:R127" si="26">D67-E67</f>
        <v>62.5</v>
      </c>
      <c r="S67">
        <f t="shared" ref="S67:S127" si="27">Q67/R67</f>
        <v>0.98399999999999999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1728.4531163749502</v>
      </c>
      <c r="W67">
        <v>1700.4063076350153</v>
      </c>
      <c r="X67">
        <f t="shared" ref="X67:X127" si="30">V67-W67</f>
        <v>28.046808739934932</v>
      </c>
      <c r="Y67">
        <v>25.795548414641726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UP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1778</v>
      </c>
      <c r="D68">
        <v>1817.8</v>
      </c>
      <c r="E68">
        <v>1758</v>
      </c>
      <c r="F68">
        <v>1817.75</v>
      </c>
      <c r="G68">
        <f>_xll.TA_TYPPRICE(D68,E68,F68)</f>
        <v>1797.8500000000001</v>
      </c>
      <c r="H68">
        <v>1771.7580233663384</v>
      </c>
      <c r="I68" t="str">
        <f t="shared" si="20"/>
        <v>UP</v>
      </c>
      <c r="J68">
        <v>1768.5182666887922</v>
      </c>
      <c r="K68">
        <v>1724.6862391935681</v>
      </c>
      <c r="L68" t="str">
        <f t="shared" si="21"/>
        <v>UP</v>
      </c>
      <c r="M68" t="str">
        <f t="shared" si="22"/>
        <v>UP</v>
      </c>
      <c r="N68">
        <v>86.985536609155901</v>
      </c>
      <c r="O68" t="str">
        <f t="shared" si="23"/>
        <v>UP</v>
      </c>
      <c r="P68" t="str">
        <f t="shared" si="24"/>
        <v>UP</v>
      </c>
      <c r="Q68">
        <f t="shared" si="25"/>
        <v>59.75</v>
      </c>
      <c r="R68">
        <f t="shared" si="26"/>
        <v>59.799999999999955</v>
      </c>
      <c r="S68">
        <f t="shared" si="27"/>
        <v>0.99916387959866293</v>
      </c>
      <c r="T68" t="str">
        <f t="shared" si="28"/>
        <v>UP</v>
      </c>
      <c r="U68" t="str">
        <f t="shared" si="29"/>
        <v>UP</v>
      </c>
      <c r="V68">
        <v>1742.1910984711117</v>
      </c>
      <c r="W68">
        <v>1709.0984329953847</v>
      </c>
      <c r="X68">
        <f t="shared" si="30"/>
        <v>33.092665475727017</v>
      </c>
      <c r="Y68">
        <v>27.254971826858785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1764.8000000000002</v>
      </c>
      <c r="AE68">
        <f t="shared" si="36"/>
        <v>1780.8500000000001</v>
      </c>
      <c r="AF68">
        <f t="shared" si="37"/>
        <v>1787.9</v>
      </c>
      <c r="AG68">
        <f t="shared" si="38"/>
        <v>1794.95</v>
      </c>
    </row>
    <row r="69" spans="1:33" x14ac:dyDescent="0.25">
      <c r="A69" t="s">
        <v>5</v>
      </c>
      <c r="B69" s="1">
        <v>42951</v>
      </c>
      <c r="C69">
        <v>1793.5</v>
      </c>
      <c r="D69">
        <v>1837</v>
      </c>
      <c r="E69">
        <v>1793.5</v>
      </c>
      <c r="F69">
        <v>1818.45</v>
      </c>
      <c r="G69">
        <f>_xll.TA_TYPPRICE(D69,E69,F69)</f>
        <v>1816.3166666666666</v>
      </c>
      <c r="H69">
        <v>1794.0373450165025</v>
      </c>
      <c r="I69" t="str">
        <f t="shared" si="20"/>
        <v>UP</v>
      </c>
      <c r="J69">
        <v>1783.7364296468384</v>
      </c>
      <c r="K69">
        <v>1739.9781860394419</v>
      </c>
      <c r="L69" t="str">
        <f t="shared" si="21"/>
        <v>UP</v>
      </c>
      <c r="M69" t="str">
        <f t="shared" si="22"/>
        <v>UP</v>
      </c>
      <c r="N69">
        <v>87.087136895110078</v>
      </c>
      <c r="O69" t="str">
        <f t="shared" si="23"/>
        <v>UP</v>
      </c>
      <c r="P69" t="str">
        <f t="shared" si="24"/>
        <v>UP</v>
      </c>
      <c r="Q69">
        <f t="shared" si="25"/>
        <v>24.950000000000045</v>
      </c>
      <c r="R69">
        <f t="shared" si="26"/>
        <v>43.5</v>
      </c>
      <c r="S69">
        <f t="shared" si="27"/>
        <v>0.5735632183908056</v>
      </c>
      <c r="T69" t="str">
        <f t="shared" si="28"/>
        <v>No Indication</v>
      </c>
      <c r="U69" t="str">
        <f t="shared" si="29"/>
        <v>No T+M+I</v>
      </c>
      <c r="V69">
        <v>1753.9232371678638</v>
      </c>
      <c r="W69">
        <v>1717.1985490698007</v>
      </c>
      <c r="X69">
        <f t="shared" si="30"/>
        <v>36.724688098063098</v>
      </c>
      <c r="Y69">
        <v>29.148915081099648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1818</v>
      </c>
      <c r="D70">
        <v>1827</v>
      </c>
      <c r="E70">
        <v>1795.05</v>
      </c>
      <c r="F70">
        <v>1816.45</v>
      </c>
      <c r="G70">
        <f>_xll.TA_TYPPRICE(D70,E70,F70)</f>
        <v>1812.8333333333333</v>
      </c>
      <c r="H70">
        <v>1803.4353391749178</v>
      </c>
      <c r="I70" t="str">
        <f t="shared" si="20"/>
        <v>UP</v>
      </c>
      <c r="J70">
        <v>1793.3505563919855</v>
      </c>
      <c r="K70">
        <v>1752.2163669195659</v>
      </c>
      <c r="L70" t="str">
        <f t="shared" si="21"/>
        <v>UP</v>
      </c>
      <c r="M70" t="str">
        <f t="shared" si="22"/>
        <v>UP</v>
      </c>
      <c r="N70">
        <v>84.724909263624582</v>
      </c>
      <c r="O70" t="str">
        <f t="shared" si="23"/>
        <v>UP</v>
      </c>
      <c r="P70" t="str">
        <f t="shared" si="24"/>
        <v>UP</v>
      </c>
      <c r="Q70">
        <f t="shared" si="25"/>
        <v>21.400000000000091</v>
      </c>
      <c r="R70">
        <f t="shared" si="26"/>
        <v>31.950000000000045</v>
      </c>
      <c r="S70">
        <f t="shared" si="27"/>
        <v>0.66979655712050268</v>
      </c>
      <c r="T70" t="str">
        <f t="shared" si="28"/>
        <v>No Indication</v>
      </c>
      <c r="U70" t="str">
        <f t="shared" si="29"/>
        <v>No T+M+I</v>
      </c>
      <c r="V70">
        <v>1763.5427391420387</v>
      </c>
      <c r="W70">
        <v>1724.5505083979635</v>
      </c>
      <c r="X70">
        <f t="shared" si="30"/>
        <v>38.992230744075187</v>
      </c>
      <c r="Y70">
        <v>31.117578213694756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1817.35</v>
      </c>
      <c r="D71">
        <v>1837.55</v>
      </c>
      <c r="E71">
        <v>1792.5</v>
      </c>
      <c r="F71">
        <v>1816.9</v>
      </c>
      <c r="G71">
        <f>_xll.TA_TYPPRICE(D71,E71,F71)</f>
        <v>1815.6500000000003</v>
      </c>
      <c r="H71">
        <v>1809.5426695874589</v>
      </c>
      <c r="I71" t="str">
        <f t="shared" si="20"/>
        <v>UP</v>
      </c>
      <c r="J71">
        <v>1803.1726549715443</v>
      </c>
      <c r="K71">
        <v>1761.1682853818845</v>
      </c>
      <c r="L71" t="str">
        <f t="shared" si="21"/>
        <v>UP</v>
      </c>
      <c r="M71" t="str">
        <f t="shared" si="22"/>
        <v>UP</v>
      </c>
      <c r="N71">
        <v>84.84055868380787</v>
      </c>
      <c r="O71" t="str">
        <f t="shared" si="23"/>
        <v>UP</v>
      </c>
      <c r="P71" t="str">
        <f t="shared" si="24"/>
        <v>UP</v>
      </c>
      <c r="Q71">
        <f t="shared" si="25"/>
        <v>24.400000000000091</v>
      </c>
      <c r="R71">
        <f t="shared" si="26"/>
        <v>45.049999999999955</v>
      </c>
      <c r="S71">
        <f t="shared" si="27"/>
        <v>0.54162042175360969</v>
      </c>
      <c r="T71" t="str">
        <f t="shared" si="28"/>
        <v>No Indication</v>
      </c>
      <c r="U71" t="str">
        <f t="shared" si="29"/>
        <v>No T+M+I</v>
      </c>
      <c r="V71">
        <v>1771.751548504802</v>
      </c>
      <c r="W71">
        <v>1731.3912114795958</v>
      </c>
      <c r="X71">
        <f t="shared" si="30"/>
        <v>40.360337025206263</v>
      </c>
      <c r="Y71">
        <v>32.966129975997056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1809.95</v>
      </c>
      <c r="D72">
        <v>1831</v>
      </c>
      <c r="E72">
        <v>1793.4</v>
      </c>
      <c r="F72">
        <v>1808.1</v>
      </c>
      <c r="G72">
        <f>_xll.TA_TYPPRICE(D72,E72,F72)</f>
        <v>1810.8333333333333</v>
      </c>
      <c r="H72">
        <v>1810.1880014603962</v>
      </c>
      <c r="I72" t="str">
        <f t="shared" si="20"/>
        <v>DOWN</v>
      </c>
      <c r="J72">
        <v>1809.3565094223122</v>
      </c>
      <c r="K72">
        <v>1768.3308886303546</v>
      </c>
      <c r="L72" t="str">
        <f t="shared" si="21"/>
        <v>No Confirmation</v>
      </c>
      <c r="M72" t="str">
        <f t="shared" si="22"/>
        <v>No Trend</v>
      </c>
      <c r="N72">
        <v>71.59108113945571</v>
      </c>
      <c r="O72" t="str">
        <f t="shared" si="23"/>
        <v>UP</v>
      </c>
      <c r="P72" t="str">
        <f t="shared" si="24"/>
        <v>No Trend + Momentum</v>
      </c>
      <c r="Q72">
        <f t="shared" si="25"/>
        <v>14.699999999999818</v>
      </c>
      <c r="R72">
        <f t="shared" si="26"/>
        <v>37.599999999999909</v>
      </c>
      <c r="S72">
        <f t="shared" si="27"/>
        <v>0.39095744680850675</v>
      </c>
      <c r="T72" t="str">
        <f t="shared" si="28"/>
        <v>No Indication</v>
      </c>
      <c r="U72" t="str">
        <f t="shared" si="29"/>
        <v>No T+M+I</v>
      </c>
      <c r="V72">
        <v>1777.3436179656017</v>
      </c>
      <c r="W72">
        <v>1737.0733439625888</v>
      </c>
      <c r="X72">
        <f t="shared" si="30"/>
        <v>40.270274003012901</v>
      </c>
      <c r="Y72">
        <v>34.426958781400224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1813.9</v>
      </c>
      <c r="D73">
        <v>1813.9</v>
      </c>
      <c r="E73">
        <v>1770</v>
      </c>
      <c r="F73">
        <v>1776.65</v>
      </c>
      <c r="G73">
        <f>_xll.TA_TYPPRICE(D73,E73,F73)</f>
        <v>1786.8500000000001</v>
      </c>
      <c r="H73">
        <v>1798.5190007301981</v>
      </c>
      <c r="I73" t="str">
        <f t="shared" si="20"/>
        <v>DOWN</v>
      </c>
      <c r="J73">
        <v>1810.3661739951317</v>
      </c>
      <c r="K73">
        <v>1768.7018022680536</v>
      </c>
      <c r="L73" t="str">
        <f t="shared" si="21"/>
        <v>No Confirmation</v>
      </c>
      <c r="M73" t="str">
        <f t="shared" si="22"/>
        <v>No Trend</v>
      </c>
      <c r="N73">
        <v>42.17047096402063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6.6500000000000909</v>
      </c>
      <c r="R73">
        <f t="shared" si="26"/>
        <v>43.900000000000091</v>
      </c>
      <c r="S73">
        <f t="shared" si="27"/>
        <v>0.15148063781321361</v>
      </c>
      <c r="T73" t="str">
        <f t="shared" si="28"/>
        <v>DOWN</v>
      </c>
      <c r="U73" t="str">
        <f t="shared" si="29"/>
        <v>No T+M+I</v>
      </c>
      <c r="V73">
        <v>1777.2369075093552</v>
      </c>
      <c r="W73">
        <v>1740.0049481135081</v>
      </c>
      <c r="X73">
        <f t="shared" si="30"/>
        <v>37.23195939584707</v>
      </c>
      <c r="Y73">
        <v>34.987958904289592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1764.9</v>
      </c>
      <c r="D74">
        <v>1793.45</v>
      </c>
      <c r="E74">
        <v>1748</v>
      </c>
      <c r="F74">
        <v>1757.35</v>
      </c>
      <c r="G74">
        <f>_xll.TA_TYPPRICE(D74,E74,F74)</f>
        <v>1766.2666666666664</v>
      </c>
      <c r="H74">
        <v>1782.3928336984322</v>
      </c>
      <c r="I74" t="str">
        <f t="shared" si="20"/>
        <v>DOWN</v>
      </c>
      <c r="J74">
        <v>1806.6070242184358</v>
      </c>
      <c r="K74">
        <v>1764.1014017640416</v>
      </c>
      <c r="L74" t="str">
        <f t="shared" si="21"/>
        <v>DOWN</v>
      </c>
      <c r="M74" t="str">
        <f t="shared" si="22"/>
        <v>DOWN</v>
      </c>
      <c r="N74">
        <v>32.062980898270673</v>
      </c>
      <c r="O74" t="str">
        <f t="shared" si="23"/>
        <v>DOWN</v>
      </c>
      <c r="P74" t="str">
        <f t="shared" si="24"/>
        <v>DOWN</v>
      </c>
      <c r="Q74">
        <f t="shared" si="25"/>
        <v>9.3499999999999091</v>
      </c>
      <c r="R74">
        <f t="shared" si="26"/>
        <v>45.450000000000045</v>
      </c>
      <c r="S74">
        <f t="shared" si="27"/>
        <v>0.20572057205720351</v>
      </c>
      <c r="T74" t="str">
        <f t="shared" si="28"/>
        <v>No Indication</v>
      </c>
      <c r="U74" t="str">
        <f t="shared" si="29"/>
        <v>No T+M+I</v>
      </c>
      <c r="V74">
        <v>1774.1773832771466</v>
      </c>
      <c r="W74">
        <v>1741.2897667717668</v>
      </c>
      <c r="X74">
        <f t="shared" si="30"/>
        <v>32.88761650537981</v>
      </c>
      <c r="Y74">
        <v>34.567890424507638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1764.8</v>
      </c>
      <c r="D75">
        <v>1793.5</v>
      </c>
      <c r="E75">
        <v>1751</v>
      </c>
      <c r="F75">
        <v>1782.25</v>
      </c>
      <c r="G75">
        <f>_xll.TA_TYPPRICE(D75,E75,F75)</f>
        <v>1775.5833333333333</v>
      </c>
      <c r="H75">
        <v>1778.9880835158829</v>
      </c>
      <c r="I75" t="str">
        <f t="shared" si="20"/>
        <v>UP</v>
      </c>
      <c r="J75">
        <v>1803.6943521698945</v>
      </c>
      <c r="K75">
        <v>1761.1899791498101</v>
      </c>
      <c r="L75" t="str">
        <f t="shared" si="21"/>
        <v>No Confirmation</v>
      </c>
      <c r="M75" t="str">
        <f t="shared" si="22"/>
        <v>No Trend</v>
      </c>
      <c r="N75">
        <v>51.002245144016634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31.25</v>
      </c>
      <c r="R75">
        <f t="shared" si="26"/>
        <v>42.5</v>
      </c>
      <c r="S75">
        <f t="shared" si="27"/>
        <v>0.73529411764705888</v>
      </c>
      <c r="T75" t="str">
        <f t="shared" si="28"/>
        <v>No Indication</v>
      </c>
      <c r="U75" t="str">
        <f t="shared" si="29"/>
        <v>No T+M+I</v>
      </c>
      <c r="V75">
        <v>1775.4193243114319</v>
      </c>
      <c r="W75">
        <v>1744.3238581220064</v>
      </c>
      <c r="X75">
        <f t="shared" si="30"/>
        <v>31.095466189425451</v>
      </c>
      <c r="Y75">
        <v>33.873405577491198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1785.6</v>
      </c>
      <c r="D76">
        <v>1816.75</v>
      </c>
      <c r="E76">
        <v>1772.4</v>
      </c>
      <c r="F76">
        <v>1808</v>
      </c>
      <c r="G76">
        <f>_xll.TA_TYPPRICE(D76,E76,F76)</f>
        <v>1799.05</v>
      </c>
      <c r="H76">
        <v>1789.0190417579415</v>
      </c>
      <c r="I76" t="str">
        <f t="shared" si="20"/>
        <v>UP</v>
      </c>
      <c r="J76">
        <v>1806.5956072432514</v>
      </c>
      <c r="K76">
        <v>1763.6810948942968</v>
      </c>
      <c r="L76" t="str">
        <f t="shared" si="21"/>
        <v>UP</v>
      </c>
      <c r="M76" t="str">
        <f t="shared" si="22"/>
        <v>UP</v>
      </c>
      <c r="N76">
        <v>63.981947691956123</v>
      </c>
      <c r="O76" t="str">
        <f t="shared" si="23"/>
        <v>UP</v>
      </c>
      <c r="P76" t="str">
        <f t="shared" si="24"/>
        <v>UP</v>
      </c>
      <c r="Q76">
        <f t="shared" si="25"/>
        <v>35.599999999999909</v>
      </c>
      <c r="R76">
        <f t="shared" si="26"/>
        <v>44.349999999999909</v>
      </c>
      <c r="S76">
        <f t="shared" si="27"/>
        <v>0.80270574971815067</v>
      </c>
      <c r="T76" t="str">
        <f t="shared" si="28"/>
        <v>UP</v>
      </c>
      <c r="U76" t="str">
        <f t="shared" si="29"/>
        <v>UP</v>
      </c>
      <c r="V76">
        <v>1780.431735955827</v>
      </c>
      <c r="W76">
        <v>1749.0406093722281</v>
      </c>
      <c r="X76">
        <f t="shared" si="30"/>
        <v>31.391126583598862</v>
      </c>
      <c r="Y76">
        <v>33.376949778712728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1814</v>
      </c>
      <c r="D77">
        <v>1824.9</v>
      </c>
      <c r="E77">
        <v>1771.35</v>
      </c>
      <c r="F77">
        <v>1775</v>
      </c>
      <c r="G77">
        <f>_xll.TA_TYPPRICE(D77,E77,F77)</f>
        <v>1790.4166666666667</v>
      </c>
      <c r="H77">
        <v>1789.7178542123042</v>
      </c>
      <c r="I77" t="str">
        <f t="shared" si="20"/>
        <v>DOWN</v>
      </c>
      <c r="J77">
        <v>1810.6632500780845</v>
      </c>
      <c r="K77">
        <v>1765.3852960288975</v>
      </c>
      <c r="L77" t="str">
        <f t="shared" si="21"/>
        <v>No Confirmation</v>
      </c>
      <c r="M77" t="str">
        <f t="shared" si="22"/>
        <v>No Trend</v>
      </c>
      <c r="N77">
        <v>44.919761085770162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3.6500000000000909</v>
      </c>
      <c r="R77">
        <f t="shared" si="26"/>
        <v>53.550000000000182</v>
      </c>
      <c r="S77">
        <f t="shared" si="27"/>
        <v>6.8160597572363743E-2</v>
      </c>
      <c r="T77" t="str">
        <f t="shared" si="28"/>
        <v>DOWN</v>
      </c>
      <c r="U77" t="str">
        <f t="shared" si="29"/>
        <v>No T+M+I</v>
      </c>
      <c r="V77">
        <v>1779.596084270315</v>
      </c>
      <c r="W77">
        <v>1750.9635271965076</v>
      </c>
      <c r="X77">
        <f t="shared" si="30"/>
        <v>28.632557073807448</v>
      </c>
      <c r="Y77">
        <v>32.428071237731672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1773.6</v>
      </c>
      <c r="D78">
        <v>1804.95</v>
      </c>
      <c r="E78">
        <v>1764.1</v>
      </c>
      <c r="F78">
        <v>1803.4</v>
      </c>
      <c r="G78">
        <f>_xll.TA_TYPPRICE(D78,E78,F78)</f>
        <v>1790.8166666666668</v>
      </c>
      <c r="H78">
        <v>1790.2672604394857</v>
      </c>
      <c r="I78" t="str">
        <f t="shared" si="20"/>
        <v>UP</v>
      </c>
      <c r="J78">
        <v>1809.3936389496214</v>
      </c>
      <c r="K78">
        <v>1765.0996746891426</v>
      </c>
      <c r="L78" t="str">
        <f t="shared" si="21"/>
        <v>No Confirmation</v>
      </c>
      <c r="M78" t="str">
        <f t="shared" si="22"/>
        <v>No Trend</v>
      </c>
      <c r="N78">
        <v>58.288384366501248</v>
      </c>
      <c r="O78" t="str">
        <f t="shared" si="23"/>
        <v>No Momentum</v>
      </c>
      <c r="P78" t="str">
        <f t="shared" si="24"/>
        <v>No Trend + Momentum</v>
      </c>
      <c r="Q78">
        <f t="shared" si="25"/>
        <v>39.300000000000182</v>
      </c>
      <c r="R78">
        <f t="shared" si="26"/>
        <v>40.850000000000136</v>
      </c>
      <c r="S78">
        <f t="shared" si="27"/>
        <v>0.96205630354957283</v>
      </c>
      <c r="T78" t="str">
        <f t="shared" si="28"/>
        <v>UP</v>
      </c>
      <c r="U78" t="str">
        <f t="shared" si="29"/>
        <v>No T+M+I</v>
      </c>
      <c r="V78">
        <v>1783.2582251518049</v>
      </c>
      <c r="W78">
        <v>1754.8477103671366</v>
      </c>
      <c r="X78">
        <f t="shared" si="30"/>
        <v>28.410514784668294</v>
      </c>
      <c r="Y78">
        <v>31.624559947118996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1809</v>
      </c>
      <c r="D79">
        <v>1813</v>
      </c>
      <c r="E79">
        <v>1785.1</v>
      </c>
      <c r="F79">
        <v>1789.45</v>
      </c>
      <c r="G79">
        <f>_xll.TA_TYPPRICE(D79,E79,F79)</f>
        <v>1795.8500000000001</v>
      </c>
      <c r="H79">
        <v>1793.058630219743</v>
      </c>
      <c r="I79" t="str">
        <f t="shared" si="20"/>
        <v>DOWN</v>
      </c>
      <c r="J79">
        <v>1810.1950525163722</v>
      </c>
      <c r="K79">
        <v>1769.5441914248886</v>
      </c>
      <c r="L79" t="str">
        <f t="shared" si="21"/>
        <v>No Confirmation</v>
      </c>
      <c r="M79" t="str">
        <f t="shared" si="22"/>
        <v>No Trend</v>
      </c>
      <c r="N79">
        <v>50.728596675513607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4.3500000000001364</v>
      </c>
      <c r="R79">
        <f t="shared" si="26"/>
        <v>27.900000000000091</v>
      </c>
      <c r="S79">
        <f t="shared" si="27"/>
        <v>0.15591397849462804</v>
      </c>
      <c r="T79" t="str">
        <f t="shared" si="28"/>
        <v>DOWN</v>
      </c>
      <c r="U79" t="str">
        <f t="shared" si="29"/>
        <v>No T+M+I</v>
      </c>
      <c r="V79">
        <v>1784.2108058976812</v>
      </c>
      <c r="W79">
        <v>1757.410842932534</v>
      </c>
      <c r="X79">
        <f t="shared" si="30"/>
        <v>26.799962965147188</v>
      </c>
      <c r="Y79">
        <v>30.659640550724635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1798.9</v>
      </c>
      <c r="D80">
        <v>1804.5</v>
      </c>
      <c r="E80">
        <v>1772.1</v>
      </c>
      <c r="F80">
        <v>1785</v>
      </c>
      <c r="G80">
        <f>_xll.TA_TYPPRICE(D80,E80,F80)</f>
        <v>1787.2</v>
      </c>
      <c r="H80">
        <v>1790.1293151098716</v>
      </c>
      <c r="I80" t="str">
        <f t="shared" si="20"/>
        <v>DOWN</v>
      </c>
      <c r="J80">
        <v>1808.9294852905118</v>
      </c>
      <c r="K80">
        <v>1770.1121488860244</v>
      </c>
      <c r="L80" t="str">
        <f t="shared" si="21"/>
        <v>No Confirmation</v>
      </c>
      <c r="M80" t="str">
        <f t="shared" si="22"/>
        <v>No Trend</v>
      </c>
      <c r="N80">
        <v>48.234129231463868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12.900000000000091</v>
      </c>
      <c r="R80">
        <f t="shared" si="26"/>
        <v>32.400000000000091</v>
      </c>
      <c r="S80">
        <f t="shared" si="27"/>
        <v>0.39814814814814986</v>
      </c>
      <c r="T80" t="str">
        <f t="shared" si="28"/>
        <v>No Indication</v>
      </c>
      <c r="U80" t="str">
        <f t="shared" si="29"/>
        <v>No T+M+I</v>
      </c>
      <c r="V80">
        <v>1784.332220374961</v>
      </c>
      <c r="W80">
        <v>1759.4544841967909</v>
      </c>
      <c r="X80">
        <f t="shared" si="30"/>
        <v>24.877736178170153</v>
      </c>
      <c r="Y80">
        <v>29.503259676213737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1787</v>
      </c>
      <c r="D81">
        <v>1806</v>
      </c>
      <c r="E81">
        <v>1782.4</v>
      </c>
      <c r="F81">
        <v>1804.6</v>
      </c>
      <c r="G81">
        <f>_xll.TA_TYPPRICE(D81,E81,F81)</f>
        <v>1797.6666666666667</v>
      </c>
      <c r="H81">
        <v>1793.8979908882693</v>
      </c>
      <c r="I81" t="str">
        <f t="shared" si="20"/>
        <v>UP</v>
      </c>
      <c r="J81">
        <v>1808.2784885592869</v>
      </c>
      <c r="K81">
        <v>1772.8427824669079</v>
      </c>
      <c r="L81" t="str">
        <f t="shared" si="21"/>
        <v>No Confirmation</v>
      </c>
      <c r="M81" t="str">
        <f t="shared" si="22"/>
        <v>No Trend</v>
      </c>
      <c r="N81">
        <v>59.26278137832788</v>
      </c>
      <c r="O81" t="str">
        <f t="shared" si="23"/>
        <v>No Momentum</v>
      </c>
      <c r="P81" t="str">
        <f t="shared" si="24"/>
        <v>No Trend + Momentum</v>
      </c>
      <c r="Q81">
        <f t="shared" si="25"/>
        <v>22.199999999999818</v>
      </c>
      <c r="R81">
        <f t="shared" si="26"/>
        <v>23.599999999999909</v>
      </c>
      <c r="S81">
        <f t="shared" si="27"/>
        <v>0.94067796610169085</v>
      </c>
      <c r="T81" t="str">
        <f t="shared" si="28"/>
        <v>UP</v>
      </c>
      <c r="U81" t="str">
        <f t="shared" si="29"/>
        <v>No T+M+I</v>
      </c>
      <c r="V81">
        <v>1787.4503403172746</v>
      </c>
      <c r="W81">
        <v>1762.79859647851</v>
      </c>
      <c r="X81">
        <f t="shared" si="30"/>
        <v>24.65174383876456</v>
      </c>
      <c r="Y81">
        <v>28.532956508723903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1794</v>
      </c>
      <c r="D82">
        <v>1803.6</v>
      </c>
      <c r="E82">
        <v>1775.05</v>
      </c>
      <c r="F82">
        <v>1777.05</v>
      </c>
      <c r="G82">
        <f>_xll.TA_TYPPRICE(D82,E82,F82)</f>
        <v>1785.2333333333333</v>
      </c>
      <c r="H82">
        <v>1789.5656621108014</v>
      </c>
      <c r="I82" t="str">
        <f t="shared" si="20"/>
        <v>DOWN</v>
      </c>
      <c r="J82">
        <v>1807.2388244350009</v>
      </c>
      <c r="K82">
        <v>1773.3332752520396</v>
      </c>
      <c r="L82" t="str">
        <f t="shared" si="21"/>
        <v>No Confirmation</v>
      </c>
      <c r="M82" t="str">
        <f t="shared" si="22"/>
        <v>No Trend</v>
      </c>
      <c r="N82">
        <v>43.121221145196657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28.549999999999955</v>
      </c>
      <c r="S82">
        <f t="shared" si="27"/>
        <v>7.0052539404553527E-2</v>
      </c>
      <c r="T82" t="str">
        <f t="shared" si="28"/>
        <v>DOWN</v>
      </c>
      <c r="U82" t="str">
        <f t="shared" si="29"/>
        <v>No T+M+I</v>
      </c>
      <c r="V82">
        <v>1785.8502879607709</v>
      </c>
      <c r="W82">
        <v>1763.8542559986204</v>
      </c>
      <c r="X82">
        <f t="shared" si="30"/>
        <v>21.996031962150482</v>
      </c>
      <c r="Y82">
        <v>27.225571599409218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1784.4</v>
      </c>
      <c r="D83">
        <v>1831.9</v>
      </c>
      <c r="E83">
        <v>1781.95</v>
      </c>
      <c r="F83">
        <v>1812.1</v>
      </c>
      <c r="G83">
        <f>_xll.TA_TYPPRICE(D83,E83,F83)</f>
        <v>1808.6500000000003</v>
      </c>
      <c r="H83">
        <v>1799.1078310554008</v>
      </c>
      <c r="I83" t="str">
        <f t="shared" si="20"/>
        <v>UP</v>
      </c>
      <c r="J83">
        <v>1812.7190856716675</v>
      </c>
      <c r="K83">
        <v>1775.2481029738085</v>
      </c>
      <c r="L83" t="str">
        <f t="shared" si="21"/>
        <v>No Confirmation</v>
      </c>
      <c r="M83" t="str">
        <f t="shared" si="22"/>
        <v>No Trend</v>
      </c>
      <c r="N83">
        <v>60.31209869479396</v>
      </c>
      <c r="O83" t="str">
        <f t="shared" si="23"/>
        <v>UP</v>
      </c>
      <c r="P83" t="str">
        <f t="shared" si="24"/>
        <v>No Trend + Momentum</v>
      </c>
      <c r="Q83">
        <f t="shared" si="25"/>
        <v>30.149999999999864</v>
      </c>
      <c r="R83">
        <f t="shared" si="26"/>
        <v>49.950000000000045</v>
      </c>
      <c r="S83">
        <f t="shared" si="27"/>
        <v>0.60360360360360032</v>
      </c>
      <c r="T83" t="str">
        <f t="shared" si="28"/>
        <v>No Indication</v>
      </c>
      <c r="U83" t="str">
        <f t="shared" si="29"/>
        <v>No T+M+I</v>
      </c>
      <c r="V83">
        <v>1789.8887051975753</v>
      </c>
      <c r="W83">
        <v>1767.4280148135374</v>
      </c>
      <c r="X83">
        <f t="shared" si="30"/>
        <v>22.460690384037889</v>
      </c>
      <c r="Y83">
        <v>26.272595356334953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1800</v>
      </c>
      <c r="D84">
        <v>1816.7</v>
      </c>
      <c r="E84">
        <v>1786.05</v>
      </c>
      <c r="F84">
        <v>1799.2</v>
      </c>
      <c r="G84">
        <f>_xll.TA_TYPPRICE(D84,E84,F84)</f>
        <v>1800.6499999999999</v>
      </c>
      <c r="H84">
        <v>1799.8789155277004</v>
      </c>
      <c r="I84" t="str">
        <f t="shared" si="20"/>
        <v>DOWN</v>
      </c>
      <c r="J84">
        <v>1813.6037333001859</v>
      </c>
      <c r="K84">
        <v>1777.6485245351844</v>
      </c>
      <c r="L84" t="str">
        <f t="shared" si="21"/>
        <v>No Confirmation</v>
      </c>
      <c r="M84" t="str">
        <f t="shared" si="22"/>
        <v>No Trend</v>
      </c>
      <c r="N84">
        <v>52.949645589539344</v>
      </c>
      <c r="O84" t="str">
        <f t="shared" si="23"/>
        <v>No Momentum</v>
      </c>
      <c r="P84" t="str">
        <f t="shared" si="24"/>
        <v>No Trend + Momentum</v>
      </c>
      <c r="Q84">
        <f t="shared" si="25"/>
        <v>13.150000000000091</v>
      </c>
      <c r="R84">
        <f t="shared" si="26"/>
        <v>30.650000000000091</v>
      </c>
      <c r="S84">
        <f t="shared" si="27"/>
        <v>0.42903752039151882</v>
      </c>
      <c r="T84" t="str">
        <f t="shared" si="28"/>
        <v>No Indication</v>
      </c>
      <c r="U84" t="str">
        <f t="shared" si="29"/>
        <v>No T+M+I</v>
      </c>
      <c r="V84">
        <v>1791.321212090256</v>
      </c>
      <c r="W84">
        <v>1769.7814951977198</v>
      </c>
      <c r="X84">
        <f t="shared" si="30"/>
        <v>21.539716892536262</v>
      </c>
      <c r="Y84">
        <v>25.326019663575217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1819</v>
      </c>
      <c r="D85">
        <v>1830</v>
      </c>
      <c r="E85">
        <v>1806.1</v>
      </c>
      <c r="F85">
        <v>1810</v>
      </c>
      <c r="G85">
        <f>_xll.TA_TYPPRICE(D85,E85,F85)</f>
        <v>1815.3666666666668</v>
      </c>
      <c r="H85">
        <v>1807.6227910971836</v>
      </c>
      <c r="I85" t="str">
        <f t="shared" si="20"/>
        <v>UP</v>
      </c>
      <c r="J85">
        <v>1817.2473481223669</v>
      </c>
      <c r="K85">
        <v>1783.9710746384767</v>
      </c>
      <c r="L85" t="str">
        <f t="shared" si="21"/>
        <v>No Confirmation</v>
      </c>
      <c r="M85" t="str">
        <f t="shared" si="22"/>
        <v>No Trend</v>
      </c>
      <c r="N85">
        <v>58.279459924514107</v>
      </c>
      <c r="O85" t="str">
        <f t="shared" si="23"/>
        <v>No Momentum</v>
      </c>
      <c r="P85" t="str">
        <f t="shared" si="24"/>
        <v>No Trend + Momentum</v>
      </c>
      <c r="Q85">
        <f t="shared" si="25"/>
        <v>3.9000000000000909</v>
      </c>
      <c r="R85">
        <f t="shared" si="26"/>
        <v>23.900000000000091</v>
      </c>
      <c r="S85">
        <f t="shared" si="27"/>
        <v>0.16317991631799481</v>
      </c>
      <c r="T85" t="str">
        <f t="shared" si="28"/>
        <v>DOWN</v>
      </c>
      <c r="U85" t="str">
        <f t="shared" si="29"/>
        <v>No T+M+I</v>
      </c>
      <c r="V85">
        <v>1794.1948717686782</v>
      </c>
      <c r="W85">
        <v>1772.7606437015925</v>
      </c>
      <c r="X85">
        <f t="shared" si="30"/>
        <v>21.434228067085769</v>
      </c>
      <c r="Y85">
        <v>24.547661344277326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1814</v>
      </c>
      <c r="D86">
        <v>1817.55</v>
      </c>
      <c r="E86">
        <v>1793.5</v>
      </c>
      <c r="F86">
        <v>1805</v>
      </c>
      <c r="G86">
        <f>_xll.TA_TYPPRICE(D86,E86,F86)</f>
        <v>1805.3500000000001</v>
      </c>
      <c r="H86">
        <v>1806.4863955485919</v>
      </c>
      <c r="I86" t="str">
        <f t="shared" si="20"/>
        <v>DOWN</v>
      </c>
      <c r="J86">
        <v>1817.3146040951742</v>
      </c>
      <c r="K86">
        <v>1786.088613607704</v>
      </c>
      <c r="L86" t="str">
        <f t="shared" si="21"/>
        <v>No Confirmation</v>
      </c>
      <c r="M86" t="str">
        <f t="shared" si="22"/>
        <v>No Trend</v>
      </c>
      <c r="N86">
        <v>54.693998009318648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</v>
      </c>
      <c r="R86">
        <f t="shared" si="26"/>
        <v>24.049999999999955</v>
      </c>
      <c r="S86">
        <f t="shared" si="27"/>
        <v>0.47817047817047909</v>
      </c>
      <c r="T86" t="str">
        <f t="shared" si="28"/>
        <v>No Indication</v>
      </c>
      <c r="U86" t="str">
        <f t="shared" si="29"/>
        <v>No T+M+I</v>
      </c>
      <c r="V86">
        <v>1795.8571991888816</v>
      </c>
      <c r="W86">
        <v>1775.1487441681411</v>
      </c>
      <c r="X86">
        <f t="shared" si="30"/>
        <v>20.70845502074053</v>
      </c>
      <c r="Y86">
        <v>23.779820079569966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1794</v>
      </c>
      <c r="D87">
        <v>1826</v>
      </c>
      <c r="E87">
        <v>1794</v>
      </c>
      <c r="F87">
        <v>1819.3</v>
      </c>
      <c r="G87">
        <f>_xll.TA_TYPPRICE(D87,E87,F87)</f>
        <v>1813.1000000000001</v>
      </c>
      <c r="H87">
        <v>1809.793197774296</v>
      </c>
      <c r="I87" t="str">
        <f t="shared" si="20"/>
        <v>UP</v>
      </c>
      <c r="J87">
        <v>1819.2446920740244</v>
      </c>
      <c r="K87">
        <v>1787.8466994726587</v>
      </c>
      <c r="L87" t="str">
        <f t="shared" si="21"/>
        <v>UP</v>
      </c>
      <c r="M87" t="str">
        <f t="shared" si="22"/>
        <v>UP</v>
      </c>
      <c r="N87">
        <v>62.862128243480221</v>
      </c>
      <c r="O87" t="str">
        <f t="shared" si="23"/>
        <v>UP</v>
      </c>
      <c r="P87" t="str">
        <f t="shared" si="24"/>
        <v>UP</v>
      </c>
      <c r="Q87">
        <f t="shared" si="25"/>
        <v>25.299999999999955</v>
      </c>
      <c r="R87">
        <f t="shared" si="26"/>
        <v>32</v>
      </c>
      <c r="S87">
        <f t="shared" si="27"/>
        <v>0.79062499999999858</v>
      </c>
      <c r="T87" t="str">
        <f t="shared" si="28"/>
        <v>No Indication</v>
      </c>
      <c r="U87" t="str">
        <f t="shared" si="29"/>
        <v>No T+M+I</v>
      </c>
      <c r="V87">
        <v>1799.4637839290538</v>
      </c>
      <c r="W87">
        <v>1778.4192075630936</v>
      </c>
      <c r="X87">
        <f t="shared" si="30"/>
        <v>21.044576365960211</v>
      </c>
      <c r="Y87">
        <v>23.232771336848014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1823.7</v>
      </c>
      <c r="D88">
        <v>1823.7</v>
      </c>
      <c r="E88">
        <v>1765.4</v>
      </c>
      <c r="F88">
        <v>1772.4</v>
      </c>
      <c r="G88">
        <f>_xll.TA_TYPPRICE(D88,E88,F88)</f>
        <v>1787.1666666666667</v>
      </c>
      <c r="H88">
        <v>1798.4799322204813</v>
      </c>
      <c r="I88" t="str">
        <f t="shared" si="20"/>
        <v>DOWN</v>
      </c>
      <c r="J88">
        <v>1820.2347605020191</v>
      </c>
      <c r="K88">
        <v>1782.8585440342902</v>
      </c>
      <c r="L88" t="str">
        <f t="shared" si="21"/>
        <v>DOWN</v>
      </c>
      <c r="M88" t="str">
        <f t="shared" si="22"/>
        <v>DOWN</v>
      </c>
      <c r="N88">
        <v>36.145983839343529</v>
      </c>
      <c r="O88" t="str">
        <f t="shared" si="23"/>
        <v>DOWN</v>
      </c>
      <c r="P88" t="str">
        <f t="shared" si="24"/>
        <v>DOWN</v>
      </c>
      <c r="Q88">
        <f t="shared" si="25"/>
        <v>7</v>
      </c>
      <c r="R88">
        <f t="shared" si="26"/>
        <v>58.299999999999955</v>
      </c>
      <c r="S88">
        <f t="shared" si="27"/>
        <v>0.12006861063464846</v>
      </c>
      <c r="T88" t="str">
        <f t="shared" si="28"/>
        <v>DOWN</v>
      </c>
      <c r="U88" t="str">
        <f t="shared" si="29"/>
        <v>DOWN</v>
      </c>
      <c r="V88">
        <v>1795.3001248630455</v>
      </c>
      <c r="W88">
        <v>1777.9733403361977</v>
      </c>
      <c r="X88">
        <f t="shared" si="30"/>
        <v>17.32678452684786</v>
      </c>
      <c r="Y88">
        <v>22.051573974847983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1772.4</v>
      </c>
      <c r="D89">
        <v>1810.55</v>
      </c>
      <c r="E89">
        <v>1758.45</v>
      </c>
      <c r="F89">
        <v>1807.85</v>
      </c>
      <c r="G89">
        <f>_xll.TA_TYPPRICE(D89,E89,F89)</f>
        <v>1792.2833333333335</v>
      </c>
      <c r="H89">
        <v>1795.3816327769073</v>
      </c>
      <c r="I89" t="str">
        <f t="shared" si="20"/>
        <v>UP</v>
      </c>
      <c r="J89">
        <v>1818.0825915015703</v>
      </c>
      <c r="K89">
        <v>1777.4344231377813</v>
      </c>
      <c r="L89" t="str">
        <f t="shared" si="21"/>
        <v>No Confirmation</v>
      </c>
      <c r="M89" t="str">
        <f t="shared" si="22"/>
        <v>No Trend</v>
      </c>
      <c r="N89">
        <v>54.440383770219704</v>
      </c>
      <c r="O89" t="str">
        <f t="shared" si="23"/>
        <v>No Momentum</v>
      </c>
      <c r="P89" t="str">
        <f t="shared" si="24"/>
        <v>No Trend + Momentum</v>
      </c>
      <c r="Q89">
        <f t="shared" si="25"/>
        <v>49.399999999999864</v>
      </c>
      <c r="R89">
        <f t="shared" si="26"/>
        <v>52.099999999999909</v>
      </c>
      <c r="S89">
        <f t="shared" si="27"/>
        <v>0.94817658349328116</v>
      </c>
      <c r="T89" t="str">
        <f t="shared" si="28"/>
        <v>UP</v>
      </c>
      <c r="U89" t="str">
        <f t="shared" si="29"/>
        <v>No T+M+I</v>
      </c>
      <c r="V89">
        <v>1797.2308748841153</v>
      </c>
      <c r="W89">
        <v>1780.1864262372201</v>
      </c>
      <c r="X89">
        <f t="shared" si="30"/>
        <v>17.044448646895262</v>
      </c>
      <c r="Y89">
        <v>21.050148909257437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1799</v>
      </c>
      <c r="D90">
        <v>1816</v>
      </c>
      <c r="E90">
        <v>1792.6</v>
      </c>
      <c r="F90">
        <v>1802.35</v>
      </c>
      <c r="G90">
        <f>_xll.TA_TYPPRICE(D90,E90,F90)</f>
        <v>1803.6499999999999</v>
      </c>
      <c r="H90">
        <v>1799.5158163884535</v>
      </c>
      <c r="I90" t="str">
        <f t="shared" si="20"/>
        <v>UP</v>
      </c>
      <c r="J90">
        <v>1817.6197933901103</v>
      </c>
      <c r="K90">
        <v>1780.8045513293855</v>
      </c>
      <c r="L90" t="str">
        <f t="shared" si="21"/>
        <v>No Confirmation</v>
      </c>
      <c r="M90" t="str">
        <f t="shared" si="22"/>
        <v>No Trend</v>
      </c>
      <c r="N90">
        <v>51.574732128093856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23.400000000000091</v>
      </c>
      <c r="S90">
        <f t="shared" si="27"/>
        <v>0.41666666666666502</v>
      </c>
      <c r="T90" t="str">
        <f t="shared" si="28"/>
        <v>No Indication</v>
      </c>
      <c r="U90" t="str">
        <f t="shared" si="29"/>
        <v>No T+M+I</v>
      </c>
      <c r="V90">
        <v>1798.0184325942514</v>
      </c>
      <c r="W90">
        <v>1781.8281724418705</v>
      </c>
      <c r="X90">
        <f t="shared" si="30"/>
        <v>16.190260152380915</v>
      </c>
      <c r="Y90">
        <v>20.078171157882132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1806.8</v>
      </c>
      <c r="D91">
        <v>1812.95</v>
      </c>
      <c r="E91">
        <v>1782.5</v>
      </c>
      <c r="F91">
        <v>1789</v>
      </c>
      <c r="G91">
        <f>_xll.TA_TYPPRICE(D91,E91,F91)</f>
        <v>1794.8166666666666</v>
      </c>
      <c r="H91">
        <v>1797.16624152756</v>
      </c>
      <c r="I91" t="str">
        <f t="shared" si="20"/>
        <v>DOWN</v>
      </c>
      <c r="J91">
        <v>1816.5820615256414</v>
      </c>
      <c r="K91">
        <v>1781.1813177006331</v>
      </c>
      <c r="L91" t="str">
        <f t="shared" si="21"/>
        <v>No Confirmation</v>
      </c>
      <c r="M91" t="str">
        <f t="shared" si="22"/>
        <v>No Trend</v>
      </c>
      <c r="N91">
        <v>44.472112377886539</v>
      </c>
      <c r="O91" t="str">
        <f t="shared" si="23"/>
        <v>No Momentum</v>
      </c>
      <c r="P91" t="str">
        <f t="shared" si="24"/>
        <v>No Trend + Momentum</v>
      </c>
      <c r="Q91">
        <f t="shared" si="25"/>
        <v>6.5</v>
      </c>
      <c r="R91">
        <f t="shared" si="26"/>
        <v>30.450000000000045</v>
      </c>
      <c r="S91">
        <f t="shared" si="27"/>
        <v>0.2134646962233166</v>
      </c>
      <c r="T91" t="str">
        <f t="shared" si="28"/>
        <v>No Indication</v>
      </c>
      <c r="U91" t="str">
        <f t="shared" si="29"/>
        <v>No T+M+I</v>
      </c>
      <c r="V91">
        <v>1796.630981425905</v>
      </c>
      <c r="W91">
        <v>1782.3594189276578</v>
      </c>
      <c r="X91">
        <f t="shared" si="30"/>
        <v>14.271562498247249</v>
      </c>
      <c r="Y91">
        <v>18.916849425955157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1793.4</v>
      </c>
      <c r="D92">
        <v>1803.2</v>
      </c>
      <c r="E92">
        <v>1781.25</v>
      </c>
      <c r="F92">
        <v>1794</v>
      </c>
      <c r="G92">
        <f>_xll.TA_TYPPRICE(D92,E92,F92)</f>
        <v>1792.8166666666666</v>
      </c>
      <c r="H92">
        <v>1794.9914540971133</v>
      </c>
      <c r="I92" t="str">
        <f t="shared" si="20"/>
        <v>DOWN</v>
      </c>
      <c r="J92">
        <v>1813.6082700754989</v>
      </c>
      <c r="K92">
        <v>1781.1965804338258</v>
      </c>
      <c r="L92" t="str">
        <f t="shared" si="21"/>
        <v>No Confirmation</v>
      </c>
      <c r="M92" t="str">
        <f t="shared" si="22"/>
        <v>No Trend</v>
      </c>
      <c r="N92">
        <v>47.835343311468961</v>
      </c>
      <c r="O92" t="str">
        <f t="shared" si="23"/>
        <v>No Momentum</v>
      </c>
      <c r="P92" t="str">
        <f t="shared" si="24"/>
        <v>No Trend + Momentum</v>
      </c>
      <c r="Q92">
        <f t="shared" si="25"/>
        <v>12.75</v>
      </c>
      <c r="R92">
        <f t="shared" si="26"/>
        <v>21.950000000000045</v>
      </c>
      <c r="S92">
        <f t="shared" si="27"/>
        <v>0.58086560364464568</v>
      </c>
      <c r="T92" t="str">
        <f t="shared" si="28"/>
        <v>No Indication</v>
      </c>
      <c r="U92" t="str">
        <f t="shared" si="29"/>
        <v>No T+M+I</v>
      </c>
      <c r="V92">
        <v>1796.2262150526888</v>
      </c>
      <c r="W92">
        <v>1783.2216841922757</v>
      </c>
      <c r="X92">
        <f t="shared" si="30"/>
        <v>13.00453086041307</v>
      </c>
      <c r="Y92">
        <v>17.734385712846738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1803.35</v>
      </c>
      <c r="D93">
        <v>1810</v>
      </c>
      <c r="E93">
        <v>1792.5</v>
      </c>
      <c r="F93">
        <v>1796</v>
      </c>
      <c r="G93">
        <f>_xll.TA_TYPPRICE(D93,E93,F93)</f>
        <v>1799.5</v>
      </c>
      <c r="H93">
        <v>1797.2457270485565</v>
      </c>
      <c r="I93" t="str">
        <f t="shared" si="20"/>
        <v>DOWN</v>
      </c>
      <c r="J93">
        <v>1812.8064322809437</v>
      </c>
      <c r="K93">
        <v>1783.7084514485312</v>
      </c>
      <c r="L93" t="str">
        <f t="shared" si="21"/>
        <v>No Confirmation</v>
      </c>
      <c r="M93" t="str">
        <f t="shared" si="22"/>
        <v>No Trend</v>
      </c>
      <c r="N93">
        <v>49.368670621985309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</v>
      </c>
      <c r="R93">
        <f t="shared" si="26"/>
        <v>17.5</v>
      </c>
      <c r="S93">
        <f t="shared" si="27"/>
        <v>0.2</v>
      </c>
      <c r="T93" t="str">
        <f t="shared" si="28"/>
        <v>No Indication</v>
      </c>
      <c r="U93" t="str">
        <f t="shared" si="29"/>
        <v>No T+M+I</v>
      </c>
      <c r="V93">
        <v>1796.1914127368905</v>
      </c>
      <c r="W93">
        <v>1784.1682261039589</v>
      </c>
      <c r="X93">
        <f t="shared" si="30"/>
        <v>12.023186632931584</v>
      </c>
      <c r="Y93">
        <v>16.592145896863705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1797.55</v>
      </c>
      <c r="D94">
        <v>1857.6</v>
      </c>
      <c r="E94">
        <v>1797</v>
      </c>
      <c r="F94">
        <v>1848.5</v>
      </c>
      <c r="G94">
        <f>_xll.TA_TYPPRICE(D94,E94,F94)</f>
        <v>1834.3666666666668</v>
      </c>
      <c r="H94">
        <v>1815.8061968576117</v>
      </c>
      <c r="I94" t="str">
        <f t="shared" si="20"/>
        <v>UP</v>
      </c>
      <c r="J94">
        <v>1822.760558440734</v>
      </c>
      <c r="K94">
        <v>1786.6621289044131</v>
      </c>
      <c r="L94" t="str">
        <f t="shared" si="21"/>
        <v>UP</v>
      </c>
      <c r="M94" t="str">
        <f t="shared" si="22"/>
        <v>UP</v>
      </c>
      <c r="N94">
        <v>74.22673409915781</v>
      </c>
      <c r="O94" t="str">
        <f t="shared" si="23"/>
        <v>UP</v>
      </c>
      <c r="P94" t="str">
        <f t="shared" si="24"/>
        <v>UP</v>
      </c>
      <c r="Q94">
        <f t="shared" si="25"/>
        <v>51.5</v>
      </c>
      <c r="R94">
        <f t="shared" si="26"/>
        <v>60.599999999999909</v>
      </c>
      <c r="S94">
        <f t="shared" si="27"/>
        <v>0.84983498349835107</v>
      </c>
      <c r="T94" t="str">
        <f t="shared" si="28"/>
        <v>UP</v>
      </c>
      <c r="U94" t="str">
        <f t="shared" si="29"/>
        <v>UP</v>
      </c>
      <c r="V94">
        <v>1804.2388877004457</v>
      </c>
      <c r="W94">
        <v>1788.9335426888508</v>
      </c>
      <c r="X94">
        <f t="shared" si="30"/>
        <v>15.305345011594909</v>
      </c>
      <c r="Y94">
        <v>16.334785719809947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1848</v>
      </c>
      <c r="D95">
        <v>1869.95</v>
      </c>
      <c r="E95">
        <v>1838.2</v>
      </c>
      <c r="F95">
        <v>1840.7</v>
      </c>
      <c r="G95">
        <f>_xll.TA_TYPPRICE(D95,E95,F95)</f>
        <v>1849.6166666666668</v>
      </c>
      <c r="H95">
        <v>1832.7114317621392</v>
      </c>
      <c r="I95" t="str">
        <f t="shared" si="20"/>
        <v>UP</v>
      </c>
      <c r="J95">
        <v>1833.2471010094598</v>
      </c>
      <c r="K95">
        <v>1798.1149891478769</v>
      </c>
      <c r="L95" t="str">
        <f t="shared" si="21"/>
        <v>UP</v>
      </c>
      <c r="M95" t="str">
        <f t="shared" si="22"/>
        <v>UP</v>
      </c>
      <c r="N95">
        <v>68.024362857370704</v>
      </c>
      <c r="O95" t="str">
        <f t="shared" si="23"/>
        <v>UP</v>
      </c>
      <c r="P95" t="str">
        <f t="shared" si="24"/>
        <v>UP</v>
      </c>
      <c r="Q95">
        <f t="shared" si="25"/>
        <v>2.5</v>
      </c>
      <c r="R95">
        <f t="shared" si="26"/>
        <v>31.75</v>
      </c>
      <c r="S95">
        <f t="shared" si="27"/>
        <v>7.874015748031496E-2</v>
      </c>
      <c r="T95" t="str">
        <f t="shared" si="28"/>
        <v>DOWN</v>
      </c>
      <c r="U95" t="str">
        <f t="shared" si="29"/>
        <v>No T+M+I</v>
      </c>
      <c r="V95">
        <v>1809.8482895926848</v>
      </c>
      <c r="W95">
        <v>1792.7680950822694</v>
      </c>
      <c r="X95">
        <f t="shared" si="30"/>
        <v>17.080194510415367</v>
      </c>
      <c r="Y95">
        <v>16.483867477931032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1841</v>
      </c>
      <c r="D96">
        <v>1855</v>
      </c>
      <c r="E96">
        <v>1827</v>
      </c>
      <c r="F96">
        <v>1849.4</v>
      </c>
      <c r="G96">
        <f>_xll.TA_TYPPRICE(D96,E96,F96)</f>
        <v>1843.8</v>
      </c>
      <c r="H96">
        <v>1838.2557158810696</v>
      </c>
      <c r="I96" t="str">
        <f t="shared" si="20"/>
        <v>UP</v>
      </c>
      <c r="J96">
        <v>1838.0810785629133</v>
      </c>
      <c r="K96">
        <v>1804.5338804483488</v>
      </c>
      <c r="L96" t="str">
        <f t="shared" si="21"/>
        <v>UP</v>
      </c>
      <c r="M96" t="str">
        <f t="shared" si="22"/>
        <v>UP</v>
      </c>
      <c r="N96">
        <v>71.360868828182006</v>
      </c>
      <c r="O96" t="str">
        <f t="shared" si="23"/>
        <v>UP</v>
      </c>
      <c r="P96" t="str">
        <f t="shared" si="24"/>
        <v>UP</v>
      </c>
      <c r="Q96">
        <f t="shared" si="25"/>
        <v>22.400000000000091</v>
      </c>
      <c r="R96">
        <f t="shared" si="26"/>
        <v>28</v>
      </c>
      <c r="S96">
        <f t="shared" si="27"/>
        <v>0.80000000000000326</v>
      </c>
      <c r="T96" t="str">
        <f t="shared" si="28"/>
        <v>UP</v>
      </c>
      <c r="U96" t="str">
        <f t="shared" si="29"/>
        <v>UP</v>
      </c>
      <c r="V96">
        <v>1815.9331681168871</v>
      </c>
      <c r="W96">
        <v>1796.9630510021013</v>
      </c>
      <c r="X96">
        <f t="shared" si="30"/>
        <v>18.970117114785808</v>
      </c>
      <c r="Y96">
        <v>16.981117405301987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1830.2</v>
      </c>
      <c r="AE96">
        <f t="shared" si="36"/>
        <v>1837.7</v>
      </c>
      <c r="AF96">
        <f t="shared" si="37"/>
        <v>1841</v>
      </c>
      <c r="AG96">
        <f t="shared" si="38"/>
        <v>1844.3000000000002</v>
      </c>
    </row>
    <row r="97" spans="1:33" x14ac:dyDescent="0.25">
      <c r="A97" t="s">
        <v>5</v>
      </c>
      <c r="B97" s="1">
        <v>42993</v>
      </c>
      <c r="C97">
        <v>1840</v>
      </c>
      <c r="D97">
        <v>1840</v>
      </c>
      <c r="E97">
        <v>1811.05</v>
      </c>
      <c r="F97">
        <v>1823.95</v>
      </c>
      <c r="G97">
        <f>_xll.TA_TYPPRICE(D97,E97,F97)</f>
        <v>1825</v>
      </c>
      <c r="H97">
        <v>1831.6278579405348</v>
      </c>
      <c r="I97" t="str">
        <f t="shared" si="20"/>
        <v>DOWN</v>
      </c>
      <c r="J97">
        <v>1838.5075055489326</v>
      </c>
      <c r="K97">
        <v>1805.9819070153824</v>
      </c>
      <c r="L97" t="str">
        <f t="shared" si="21"/>
        <v>No Confirmation</v>
      </c>
      <c r="M97" t="str">
        <f t="shared" si="22"/>
        <v>No Trend</v>
      </c>
      <c r="N97">
        <v>51.652765676903691</v>
      </c>
      <c r="O97" t="str">
        <f t="shared" si="23"/>
        <v>No Momentum</v>
      </c>
      <c r="P97" t="str">
        <f t="shared" si="24"/>
        <v>No Trend + Momentum</v>
      </c>
      <c r="Q97">
        <f t="shared" si="25"/>
        <v>12.900000000000091</v>
      </c>
      <c r="R97">
        <f t="shared" si="26"/>
        <v>28.950000000000045</v>
      </c>
      <c r="S97">
        <f t="shared" si="27"/>
        <v>0.44559585492228221</v>
      </c>
      <c r="T97" t="str">
        <f t="shared" si="28"/>
        <v>No Indication</v>
      </c>
      <c r="U97" t="str">
        <f t="shared" si="29"/>
        <v>No T+M+I</v>
      </c>
      <c r="V97">
        <v>1817.1665268681352</v>
      </c>
      <c r="W97">
        <v>1798.9620842612048</v>
      </c>
      <c r="X97">
        <f t="shared" si="30"/>
        <v>18.204442606930343</v>
      </c>
      <c r="Y97">
        <v>17.225782445627658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1827.2</v>
      </c>
      <c r="D98">
        <v>1847.55</v>
      </c>
      <c r="E98">
        <v>1822.05</v>
      </c>
      <c r="F98">
        <v>1825</v>
      </c>
      <c r="G98">
        <f>_xll.TA_TYPPRICE(D98,E98,F98)</f>
        <v>1831.5333333333335</v>
      </c>
      <c r="H98">
        <v>1831.580595636934</v>
      </c>
      <c r="I98" t="str">
        <f t="shared" si="20"/>
        <v>DOWN</v>
      </c>
      <c r="J98">
        <v>1840.5169487602809</v>
      </c>
      <c r="K98">
        <v>1809.5525943452974</v>
      </c>
      <c r="L98" t="str">
        <f t="shared" si="21"/>
        <v>No Confirmation</v>
      </c>
      <c r="M98" t="str">
        <f t="shared" si="22"/>
        <v>No Trend</v>
      </c>
      <c r="N98">
        <v>52.331697105801908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2.9500000000000455</v>
      </c>
      <c r="R98">
        <f t="shared" si="26"/>
        <v>25.5</v>
      </c>
      <c r="S98">
        <f t="shared" si="27"/>
        <v>0.1156862745098057</v>
      </c>
      <c r="T98" t="str">
        <f t="shared" si="28"/>
        <v>DOWN</v>
      </c>
      <c r="U98" t="str">
        <f t="shared" si="29"/>
        <v>No T+M+I</v>
      </c>
      <c r="V98">
        <v>1818.3716765807299</v>
      </c>
      <c r="W98">
        <v>1800.8908187603749</v>
      </c>
      <c r="X98">
        <f t="shared" si="30"/>
        <v>17.480857820354913</v>
      </c>
      <c r="Y98">
        <v>17.276797520573108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1832.7</v>
      </c>
      <c r="D99">
        <v>1833.8</v>
      </c>
      <c r="E99">
        <v>1812</v>
      </c>
      <c r="F99">
        <v>1819.7</v>
      </c>
      <c r="G99">
        <f>_xll.TA_TYPPRICE(D99,E99,F99)</f>
        <v>1821.8333333333333</v>
      </c>
      <c r="H99">
        <v>1826.7069644851335</v>
      </c>
      <c r="I99" t="str">
        <f t="shared" si="20"/>
        <v>DOWN</v>
      </c>
      <c r="J99">
        <v>1839.0242934802184</v>
      </c>
      <c r="K99">
        <v>1810.0964622685647</v>
      </c>
      <c r="L99" t="str">
        <f t="shared" si="21"/>
        <v>No Confirmation</v>
      </c>
      <c r="M99" t="str">
        <f t="shared" si="22"/>
        <v>No Trend</v>
      </c>
      <c r="N99">
        <v>48.072321341578686</v>
      </c>
      <c r="O99" t="str">
        <f t="shared" si="23"/>
        <v>No Momentum</v>
      </c>
      <c r="P99" t="str">
        <f t="shared" si="24"/>
        <v>No Trend + Momentum</v>
      </c>
      <c r="Q99">
        <f t="shared" si="25"/>
        <v>7.7000000000000455</v>
      </c>
      <c r="R99">
        <f t="shared" si="26"/>
        <v>21.799999999999955</v>
      </c>
      <c r="S99">
        <f t="shared" si="27"/>
        <v>0.35321100917431475</v>
      </c>
      <c r="T99" t="str">
        <f t="shared" si="28"/>
        <v>No Indication</v>
      </c>
      <c r="U99" t="str">
        <f t="shared" si="29"/>
        <v>No T+M+I</v>
      </c>
      <c r="V99">
        <v>1818.5760340298484</v>
      </c>
      <c r="W99">
        <v>1802.2840914447916</v>
      </c>
      <c r="X99">
        <f t="shared" si="30"/>
        <v>16.291942585056859</v>
      </c>
      <c r="Y99">
        <v>17.079826533469859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1823</v>
      </c>
      <c r="D100">
        <v>1824.9</v>
      </c>
      <c r="E100">
        <v>1778.1</v>
      </c>
      <c r="F100">
        <v>1787</v>
      </c>
      <c r="G100">
        <f>_xll.TA_TYPPRICE(D100,E100,F100)</f>
        <v>1796.6666666666667</v>
      </c>
      <c r="H100">
        <v>1811.6868155759003</v>
      </c>
      <c r="I100" t="str">
        <f t="shared" si="20"/>
        <v>DOWN</v>
      </c>
      <c r="J100">
        <v>1835.8855615957254</v>
      </c>
      <c r="K100">
        <v>1802.9861373199947</v>
      </c>
      <c r="L100" t="str">
        <f t="shared" si="21"/>
        <v>DOWN</v>
      </c>
      <c r="M100" t="str">
        <f t="shared" si="22"/>
        <v>DOWN</v>
      </c>
      <c r="N100">
        <v>29.533609324198967</v>
      </c>
      <c r="O100" t="str">
        <f t="shared" si="23"/>
        <v>DOWN</v>
      </c>
      <c r="P100" t="str">
        <f t="shared" si="24"/>
        <v>DOWN</v>
      </c>
      <c r="Q100">
        <f t="shared" si="25"/>
        <v>8.9000000000000909</v>
      </c>
      <c r="R100">
        <f t="shared" si="26"/>
        <v>46.800000000000182</v>
      </c>
      <c r="S100">
        <f t="shared" si="27"/>
        <v>0.19017094017094138</v>
      </c>
      <c r="T100" t="str">
        <f t="shared" si="28"/>
        <v>DOWN</v>
      </c>
      <c r="U100" t="str">
        <f t="shared" si="29"/>
        <v>DOWN</v>
      </c>
      <c r="V100">
        <v>1813.7181826406409</v>
      </c>
      <c r="W100">
        <v>1801.1519365229551</v>
      </c>
      <c r="X100">
        <f t="shared" si="30"/>
        <v>12.566246117685751</v>
      </c>
      <c r="Y100">
        <v>16.177110450313037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1786.95</v>
      </c>
      <c r="D101">
        <v>1789.3</v>
      </c>
      <c r="E101">
        <v>1742.45</v>
      </c>
      <c r="F101">
        <v>1746.25</v>
      </c>
      <c r="G101">
        <f>_xll.TA_TYPPRICE(D101,E101,F101)</f>
        <v>1759.3333333333333</v>
      </c>
      <c r="H101">
        <v>1785.5100744546166</v>
      </c>
      <c r="I101" t="str">
        <f t="shared" si="20"/>
        <v>DOWN</v>
      </c>
      <c r="J101">
        <v>1825.533214574453</v>
      </c>
      <c r="K101">
        <v>1789.5336623599958</v>
      </c>
      <c r="L101" t="str">
        <f t="shared" si="21"/>
        <v>DOWN</v>
      </c>
      <c r="M101" t="str">
        <f t="shared" si="22"/>
        <v>DOWN</v>
      </c>
      <c r="N101">
        <v>18.450167425575312</v>
      </c>
      <c r="O101" t="str">
        <f t="shared" si="23"/>
        <v>DOWN</v>
      </c>
      <c r="P101" t="str">
        <f t="shared" si="24"/>
        <v>DOWN</v>
      </c>
      <c r="Q101">
        <f t="shared" si="25"/>
        <v>3.7999999999999545</v>
      </c>
      <c r="R101">
        <f t="shared" si="26"/>
        <v>46.849999999999909</v>
      </c>
      <c r="S101">
        <f t="shared" si="27"/>
        <v>8.1109925293489052E-2</v>
      </c>
      <c r="T101" t="str">
        <f t="shared" si="28"/>
        <v>DOWN</v>
      </c>
      <c r="U101" t="str">
        <f t="shared" si="29"/>
        <v>DOWN</v>
      </c>
      <c r="V101">
        <v>1803.3384622343883</v>
      </c>
      <c r="W101">
        <v>1797.0851264101436</v>
      </c>
      <c r="X101">
        <f t="shared" si="30"/>
        <v>6.2533358242446866</v>
      </c>
      <c r="Y101">
        <v>14.192355525099368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1783.95</v>
      </c>
      <c r="AE101">
        <f t="shared" si="36"/>
        <v>1771.4</v>
      </c>
      <c r="AF101">
        <f t="shared" si="37"/>
        <v>1765.9</v>
      </c>
      <c r="AG101">
        <f t="shared" si="38"/>
        <v>1760.3500000000001</v>
      </c>
    </row>
    <row r="102" spans="1:33" x14ac:dyDescent="0.25">
      <c r="A102" t="s">
        <v>5</v>
      </c>
      <c r="B102" s="1">
        <v>43000</v>
      </c>
      <c r="C102">
        <v>1745.25</v>
      </c>
      <c r="D102">
        <v>1746</v>
      </c>
      <c r="E102">
        <v>1680</v>
      </c>
      <c r="F102">
        <v>1682.05</v>
      </c>
      <c r="G102">
        <f>_xll.TA_TYPPRICE(D102,E102,F102)</f>
        <v>1702.6833333333334</v>
      </c>
      <c r="H102">
        <v>1744.096703893975</v>
      </c>
      <c r="I102" t="str">
        <f t="shared" si="20"/>
        <v>DOWN</v>
      </c>
      <c r="J102">
        <v>1807.8591668912413</v>
      </c>
      <c r="K102">
        <v>1765.192848502219</v>
      </c>
      <c r="L102" t="str">
        <f t="shared" si="21"/>
        <v>DOWN</v>
      </c>
      <c r="M102" t="str">
        <f t="shared" si="22"/>
        <v>DOWN</v>
      </c>
      <c r="N102">
        <v>10.609318991475739</v>
      </c>
      <c r="O102" t="str">
        <f t="shared" si="23"/>
        <v>DOWN</v>
      </c>
      <c r="P102" t="str">
        <f t="shared" si="24"/>
        <v>DOWN</v>
      </c>
      <c r="Q102">
        <f t="shared" si="25"/>
        <v>2.0499999999999545</v>
      </c>
      <c r="R102">
        <f t="shared" si="26"/>
        <v>66</v>
      </c>
      <c r="S102">
        <f t="shared" si="27"/>
        <v>3.1060606060605372E-2</v>
      </c>
      <c r="T102" t="str">
        <f t="shared" si="28"/>
        <v>DOWN</v>
      </c>
      <c r="U102" t="str">
        <f t="shared" si="29"/>
        <v>DOWN</v>
      </c>
      <c r="V102">
        <v>1784.6786988137133</v>
      </c>
      <c r="W102">
        <v>1788.5640059353182</v>
      </c>
      <c r="X102">
        <f t="shared" si="30"/>
        <v>-3.8853071216049102</v>
      </c>
      <c r="Y102">
        <v>10.576822995758512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1738.5</v>
      </c>
      <c r="AE102">
        <f t="shared" si="36"/>
        <v>1720.8000000000002</v>
      </c>
      <c r="AF102">
        <f t="shared" si="37"/>
        <v>1713</v>
      </c>
      <c r="AG102">
        <f t="shared" si="38"/>
        <v>1705.2</v>
      </c>
    </row>
    <row r="103" spans="1:33" x14ac:dyDescent="0.25">
      <c r="A103" t="s">
        <v>5</v>
      </c>
      <c r="B103" s="1">
        <v>43003</v>
      </c>
      <c r="C103">
        <v>1688</v>
      </c>
      <c r="D103">
        <v>1692</v>
      </c>
      <c r="E103">
        <v>1625.1</v>
      </c>
      <c r="F103">
        <v>1628</v>
      </c>
      <c r="G103">
        <f>_xll.TA_TYPPRICE(D103,E103,F103)</f>
        <v>1648.3666666666668</v>
      </c>
      <c r="H103">
        <v>1696.231685280321</v>
      </c>
      <c r="I103" t="str">
        <f t="shared" si="20"/>
        <v>DOWN</v>
      </c>
      <c r="J103">
        <v>1782.1126853598544</v>
      </c>
      <c r="K103">
        <v>1734.0611043906147</v>
      </c>
      <c r="L103" t="str">
        <f t="shared" si="21"/>
        <v>DOWN</v>
      </c>
      <c r="M103" t="str">
        <f t="shared" si="22"/>
        <v>DOWN</v>
      </c>
      <c r="N103">
        <v>7.3307629747716678</v>
      </c>
      <c r="O103" t="str">
        <f t="shared" si="23"/>
        <v>DOWN</v>
      </c>
      <c r="P103" t="str">
        <f t="shared" si="24"/>
        <v>DOWN</v>
      </c>
      <c r="Q103">
        <f t="shared" si="25"/>
        <v>2.9000000000000909</v>
      </c>
      <c r="R103">
        <f t="shared" si="26"/>
        <v>66.900000000000091</v>
      </c>
      <c r="S103">
        <f t="shared" si="27"/>
        <v>4.3348281016443752E-2</v>
      </c>
      <c r="T103" t="str">
        <f t="shared" si="28"/>
        <v>DOWN</v>
      </c>
      <c r="U103" t="str">
        <f t="shared" si="29"/>
        <v>DOWN</v>
      </c>
      <c r="V103">
        <v>1760.5742836116035</v>
      </c>
      <c r="W103">
        <v>1776.6703758660353</v>
      </c>
      <c r="X103">
        <f t="shared" si="30"/>
        <v>-16.096092254431824</v>
      </c>
      <c r="Y103">
        <v>5.2422399457204447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1684.3500000000001</v>
      </c>
      <c r="AE103">
        <f t="shared" si="36"/>
        <v>1666.45</v>
      </c>
      <c r="AF103">
        <f t="shared" si="37"/>
        <v>1658.5500000000002</v>
      </c>
      <c r="AG103">
        <f t="shared" si="38"/>
        <v>1650.65</v>
      </c>
    </row>
    <row r="104" spans="1:33" x14ac:dyDescent="0.25">
      <c r="A104" t="s">
        <v>5</v>
      </c>
      <c r="B104" s="1">
        <v>43004</v>
      </c>
      <c r="C104">
        <v>1628</v>
      </c>
      <c r="D104">
        <v>1648.9</v>
      </c>
      <c r="E104">
        <v>1617.4</v>
      </c>
      <c r="F104">
        <v>1630</v>
      </c>
      <c r="G104">
        <f>_xll.TA_TYPPRICE(D104,E104,F104)</f>
        <v>1632.1000000000001</v>
      </c>
      <c r="H104">
        <v>1664.1658426401605</v>
      </c>
      <c r="I104" t="str">
        <f t="shared" si="20"/>
        <v>DOWN</v>
      </c>
      <c r="J104">
        <v>1752.5098663909978</v>
      </c>
      <c r="K104">
        <v>1708.1364145260336</v>
      </c>
      <c r="L104" t="str">
        <f t="shared" si="21"/>
        <v>DOWN</v>
      </c>
      <c r="M104" t="str">
        <f t="shared" si="22"/>
        <v>DOWN</v>
      </c>
      <c r="N104">
        <v>8.636667252507312</v>
      </c>
      <c r="O104" t="str">
        <f t="shared" si="23"/>
        <v>DOWN</v>
      </c>
      <c r="P104" t="str">
        <f t="shared" si="24"/>
        <v>DOWN</v>
      </c>
      <c r="Q104">
        <f t="shared" si="25"/>
        <v>12.599999999999909</v>
      </c>
      <c r="R104">
        <f t="shared" si="26"/>
        <v>31.5</v>
      </c>
      <c r="S104">
        <f t="shared" si="27"/>
        <v>0.39999999999999714</v>
      </c>
      <c r="T104" t="str">
        <f t="shared" si="28"/>
        <v>No Indication</v>
      </c>
      <c r="U104" t="str">
        <f t="shared" si="29"/>
        <v>No T+M+I</v>
      </c>
      <c r="V104">
        <v>1740.4859322867414</v>
      </c>
      <c r="W104">
        <v>1765.8059035796623</v>
      </c>
      <c r="X104">
        <f t="shared" si="30"/>
        <v>-25.319971292920854</v>
      </c>
      <c r="Y104">
        <v>-0.87020230200781601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1644</v>
      </c>
      <c r="D105">
        <v>1663.65</v>
      </c>
      <c r="E105">
        <v>1580</v>
      </c>
      <c r="F105">
        <v>1590</v>
      </c>
      <c r="G105">
        <f>_xll.TA_TYPPRICE(D105,E105,F105)</f>
        <v>1611.2166666666665</v>
      </c>
      <c r="H105">
        <v>1637.6912546534136</v>
      </c>
      <c r="I105" t="str">
        <f t="shared" si="20"/>
        <v>DOWN</v>
      </c>
      <c r="J105">
        <v>1732.7632294152206</v>
      </c>
      <c r="K105">
        <v>1679.6616557424707</v>
      </c>
      <c r="L105" t="str">
        <f t="shared" si="21"/>
        <v>DOWN</v>
      </c>
      <c r="M105" t="str">
        <f t="shared" si="22"/>
        <v>DOWN</v>
      </c>
      <c r="N105">
        <v>6.3866383750539075</v>
      </c>
      <c r="O105" t="str">
        <f t="shared" si="23"/>
        <v>DOWN</v>
      </c>
      <c r="P105" t="str">
        <f t="shared" si="24"/>
        <v>DOWN</v>
      </c>
      <c r="Q105">
        <f t="shared" si="25"/>
        <v>10</v>
      </c>
      <c r="R105">
        <f t="shared" si="26"/>
        <v>83.650000000000091</v>
      </c>
      <c r="S105">
        <f t="shared" si="27"/>
        <v>0.11954572624028678</v>
      </c>
      <c r="T105" t="str">
        <f t="shared" si="28"/>
        <v>DOWN</v>
      </c>
      <c r="U105" t="str">
        <f t="shared" si="29"/>
        <v>DOWN</v>
      </c>
      <c r="V105">
        <v>1717.3342503964736</v>
      </c>
      <c r="W105">
        <v>1752.7832440552429</v>
      </c>
      <c r="X105">
        <f t="shared" si="30"/>
        <v>-35.448993658769268</v>
      </c>
      <c r="Y105">
        <v>-7.7859605733601063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1654.1000000000001</v>
      </c>
      <c r="AE105">
        <f t="shared" si="36"/>
        <v>1631.7</v>
      </c>
      <c r="AF105">
        <f t="shared" si="37"/>
        <v>1621.8500000000001</v>
      </c>
      <c r="AG105">
        <f t="shared" si="38"/>
        <v>1611.95</v>
      </c>
    </row>
    <row r="106" spans="1:33" x14ac:dyDescent="0.25">
      <c r="A106" t="s">
        <v>5</v>
      </c>
      <c r="B106" s="1">
        <v>43006</v>
      </c>
      <c r="C106">
        <v>1596</v>
      </c>
      <c r="D106">
        <v>1669.5</v>
      </c>
      <c r="E106">
        <v>1590.05</v>
      </c>
      <c r="F106">
        <v>1648.2</v>
      </c>
      <c r="G106">
        <f>_xll.TA_TYPPRICE(D106,E106,F106)</f>
        <v>1635.9166666666667</v>
      </c>
      <c r="H106">
        <v>1636.80396066004</v>
      </c>
      <c r="I106" t="str">
        <f t="shared" si="20"/>
        <v>UP</v>
      </c>
      <c r="J106">
        <v>1718.704733989616</v>
      </c>
      <c r="K106">
        <v>1659.7479544663661</v>
      </c>
      <c r="L106" t="str">
        <f t="shared" si="21"/>
        <v>DOWN</v>
      </c>
      <c r="M106" t="str">
        <f t="shared" si="22"/>
        <v>No Trend</v>
      </c>
      <c r="N106">
        <v>36.482571725979653</v>
      </c>
      <c r="O106" t="str">
        <f t="shared" si="23"/>
        <v>DOWN</v>
      </c>
      <c r="P106" t="str">
        <f t="shared" si="24"/>
        <v>No Trend + Momentum</v>
      </c>
      <c r="Q106">
        <f t="shared" si="25"/>
        <v>58.150000000000091</v>
      </c>
      <c r="R106">
        <f t="shared" si="26"/>
        <v>79.450000000000045</v>
      </c>
      <c r="S106">
        <f t="shared" si="27"/>
        <v>0.73190685966016433</v>
      </c>
      <c r="T106" t="str">
        <f t="shared" si="28"/>
        <v>No Indication</v>
      </c>
      <c r="U106" t="str">
        <f t="shared" si="29"/>
        <v>No T+M+I</v>
      </c>
      <c r="V106">
        <v>1706.6982118739393</v>
      </c>
      <c r="W106">
        <v>1745.0363370881878</v>
      </c>
      <c r="X106">
        <f t="shared" si="30"/>
        <v>-38.338125214248521</v>
      </c>
      <c r="Y106">
        <v>-13.896393501537791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1660</v>
      </c>
      <c r="D107">
        <v>1679</v>
      </c>
      <c r="E107">
        <v>1643.25</v>
      </c>
      <c r="F107">
        <v>1660</v>
      </c>
      <c r="G107">
        <f>_xll.TA_TYPPRICE(D107,E107,F107)</f>
        <v>1660.75</v>
      </c>
      <c r="H107">
        <v>1648.77698033002</v>
      </c>
      <c r="I107" t="str">
        <f t="shared" si="20"/>
        <v>UP</v>
      </c>
      <c r="J107">
        <v>1709.8814597697012</v>
      </c>
      <c r="K107">
        <v>1656.0817423627291</v>
      </c>
      <c r="L107" t="str">
        <f t="shared" si="21"/>
        <v>No Confirmation</v>
      </c>
      <c r="M107" t="str">
        <f t="shared" si="22"/>
        <v>No Trend</v>
      </c>
      <c r="N107">
        <v>41.267928578769855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16.75</v>
      </c>
      <c r="R107">
        <f t="shared" si="26"/>
        <v>35.75</v>
      </c>
      <c r="S107">
        <f t="shared" si="27"/>
        <v>0.46853146853146854</v>
      </c>
      <c r="T107" t="str">
        <f t="shared" si="28"/>
        <v>No Indication</v>
      </c>
      <c r="U107" t="str">
        <f t="shared" si="29"/>
        <v>No T+M+I</v>
      </c>
      <c r="V107">
        <v>1699.513871585641</v>
      </c>
      <c r="W107">
        <v>1738.7373491557294</v>
      </c>
      <c r="X107">
        <f t="shared" si="30"/>
        <v>-39.223477570088335</v>
      </c>
      <c r="Y107">
        <v>-18.961810315247899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1670.1</v>
      </c>
      <c r="D108">
        <v>1676</v>
      </c>
      <c r="E108">
        <v>1642</v>
      </c>
      <c r="F108">
        <v>1647.2</v>
      </c>
      <c r="G108">
        <f>_xll.TA_TYPPRICE(D108,E108,F108)</f>
        <v>1655.0666666666666</v>
      </c>
      <c r="H108">
        <v>1651.9218234983432</v>
      </c>
      <c r="I108" t="str">
        <f t="shared" si="20"/>
        <v>DOWN</v>
      </c>
      <c r="J108">
        <v>1702.3522464875455</v>
      </c>
      <c r="K108">
        <v>1652.9524662821227</v>
      </c>
      <c r="L108" t="str">
        <f t="shared" si="21"/>
        <v>DOWN</v>
      </c>
      <c r="M108" t="str">
        <f t="shared" si="22"/>
        <v>DOWN</v>
      </c>
      <c r="N108">
        <v>37.442946406939868</v>
      </c>
      <c r="O108" t="str">
        <f t="shared" si="23"/>
        <v>DOWN</v>
      </c>
      <c r="P108" t="str">
        <f t="shared" si="24"/>
        <v>DOWN</v>
      </c>
      <c r="Q108">
        <f t="shared" si="25"/>
        <v>5.2000000000000455</v>
      </c>
      <c r="R108">
        <f t="shared" si="26"/>
        <v>34</v>
      </c>
      <c r="S108">
        <f t="shared" si="27"/>
        <v>0.15294117647058958</v>
      </c>
      <c r="T108" t="str">
        <f t="shared" si="28"/>
        <v>DOWN</v>
      </c>
      <c r="U108" t="str">
        <f t="shared" si="29"/>
        <v>DOWN</v>
      </c>
      <c r="V108">
        <v>1691.4655836493885</v>
      </c>
      <c r="W108">
        <v>1731.9568047738235</v>
      </c>
      <c r="X108">
        <f t="shared" si="30"/>
        <v>-40.491221124435015</v>
      </c>
      <c r="Y108">
        <v>-23.267692477085323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1672.1000000000001</v>
      </c>
      <c r="AE108">
        <f t="shared" si="36"/>
        <v>1663</v>
      </c>
      <c r="AF108">
        <f t="shared" si="37"/>
        <v>1659</v>
      </c>
      <c r="AG108">
        <f t="shared" si="38"/>
        <v>1655</v>
      </c>
    </row>
    <row r="109" spans="1:33" x14ac:dyDescent="0.25">
      <c r="A109" t="s">
        <v>5</v>
      </c>
      <c r="B109" s="1">
        <v>43012</v>
      </c>
      <c r="C109">
        <v>1650</v>
      </c>
      <c r="D109">
        <v>1662</v>
      </c>
      <c r="E109">
        <v>1633.6</v>
      </c>
      <c r="F109">
        <v>1650.4</v>
      </c>
      <c r="G109">
        <f>_xll.TA_TYPPRICE(D109,E109,F109)</f>
        <v>1648.6666666666667</v>
      </c>
      <c r="H109">
        <v>1650.2942450825049</v>
      </c>
      <c r="I109" t="str">
        <f t="shared" si="20"/>
        <v>UP</v>
      </c>
      <c r="J109">
        <v>1693.3850806014243</v>
      </c>
      <c r="K109">
        <v>1648.6519182194288</v>
      </c>
      <c r="L109" t="str">
        <f t="shared" si="21"/>
        <v>No Confirmation</v>
      </c>
      <c r="M109" t="str">
        <f t="shared" si="22"/>
        <v>No Trend</v>
      </c>
      <c r="N109">
        <v>39.203878627601654</v>
      </c>
      <c r="O109" t="str">
        <f t="shared" si="23"/>
        <v>DOWN</v>
      </c>
      <c r="P109" t="str">
        <f t="shared" si="24"/>
        <v>No Trend + Momentum</v>
      </c>
      <c r="Q109">
        <f t="shared" si="25"/>
        <v>16.800000000000182</v>
      </c>
      <c r="R109">
        <f t="shared" si="26"/>
        <v>28.400000000000091</v>
      </c>
      <c r="S109">
        <f t="shared" si="27"/>
        <v>0.59154929577465243</v>
      </c>
      <c r="T109" t="str">
        <f t="shared" si="28"/>
        <v>No Indication</v>
      </c>
      <c r="U109" t="str">
        <f t="shared" si="29"/>
        <v>No T+M+I</v>
      </c>
      <c r="V109">
        <v>1685.1478015494827</v>
      </c>
      <c r="W109">
        <v>1725.9155599757626</v>
      </c>
      <c r="X109">
        <f t="shared" si="30"/>
        <v>-40.767758426279897</v>
      </c>
      <c r="Y109">
        <v>-26.767705666924236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1653.8</v>
      </c>
      <c r="D110">
        <v>1707.45</v>
      </c>
      <c r="E110">
        <v>1652.1</v>
      </c>
      <c r="F110">
        <v>1703.9</v>
      </c>
      <c r="G110">
        <f>_xll.TA_TYPPRICE(D110,E110,F110)</f>
        <v>1687.8166666666668</v>
      </c>
      <c r="H110">
        <v>1669.0554558745857</v>
      </c>
      <c r="I110" t="str">
        <f t="shared" si="20"/>
        <v>UP</v>
      </c>
      <c r="J110">
        <v>1696.5106182455522</v>
      </c>
      <c r="K110">
        <v>1649.4181586151112</v>
      </c>
      <c r="L110" t="str">
        <f t="shared" si="21"/>
        <v>UP</v>
      </c>
      <c r="M110" t="str">
        <f t="shared" si="22"/>
        <v>UP</v>
      </c>
      <c r="N110">
        <v>61.721910346979016</v>
      </c>
      <c r="O110" t="str">
        <f t="shared" si="23"/>
        <v>UP</v>
      </c>
      <c r="P110" t="str">
        <f t="shared" si="24"/>
        <v>UP</v>
      </c>
      <c r="Q110">
        <f t="shared" si="25"/>
        <v>51.800000000000182</v>
      </c>
      <c r="R110">
        <f t="shared" si="26"/>
        <v>55.350000000000136</v>
      </c>
      <c r="S110">
        <f t="shared" si="27"/>
        <v>0.93586269196025396</v>
      </c>
      <c r="T110" t="str">
        <f t="shared" si="28"/>
        <v>UP</v>
      </c>
      <c r="U110" t="str">
        <f t="shared" si="29"/>
        <v>UP</v>
      </c>
      <c r="V110">
        <v>1688.0327551572545</v>
      </c>
      <c r="W110">
        <v>1724.2847777553357</v>
      </c>
      <c r="X110">
        <f t="shared" si="30"/>
        <v>-36.252022598081112</v>
      </c>
      <c r="Y110">
        <v>-28.66456905315561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1704.95</v>
      </c>
      <c r="D111">
        <v>1748.2</v>
      </c>
      <c r="E111">
        <v>1704.6</v>
      </c>
      <c r="F111">
        <v>1739.6</v>
      </c>
      <c r="G111">
        <f>_xll.TA_TYPPRICE(D111,E111,F111)</f>
        <v>1730.8</v>
      </c>
      <c r="H111">
        <v>1699.9277279372927</v>
      </c>
      <c r="I111" t="str">
        <f t="shared" si="20"/>
        <v>UP</v>
      </c>
      <c r="J111">
        <v>1707.9971475243185</v>
      </c>
      <c r="K111">
        <v>1661.6807900339754</v>
      </c>
      <c r="L111" t="str">
        <f t="shared" si="21"/>
        <v>UP</v>
      </c>
      <c r="M111" t="str">
        <f t="shared" si="22"/>
        <v>UP</v>
      </c>
      <c r="N111">
        <v>70.756498700412067</v>
      </c>
      <c r="O111" t="str">
        <f t="shared" si="23"/>
        <v>UP</v>
      </c>
      <c r="P111" t="str">
        <f t="shared" si="24"/>
        <v>UP</v>
      </c>
      <c r="Q111">
        <f t="shared" si="25"/>
        <v>35</v>
      </c>
      <c r="R111">
        <f t="shared" si="26"/>
        <v>43.600000000000136</v>
      </c>
      <c r="S111">
        <f t="shared" si="27"/>
        <v>0.80275229357797917</v>
      </c>
      <c r="T111" t="str">
        <f t="shared" si="28"/>
        <v>UP</v>
      </c>
      <c r="U111" t="str">
        <f t="shared" si="29"/>
        <v>UP</v>
      </c>
      <c r="V111">
        <v>1695.9661774407539</v>
      </c>
      <c r="W111">
        <v>1725.4192386623479</v>
      </c>
      <c r="X111">
        <f t="shared" si="30"/>
        <v>-29.453061221593998</v>
      </c>
      <c r="Y111">
        <v>-28.822267486843288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1740</v>
      </c>
      <c r="D112">
        <v>1759.8</v>
      </c>
      <c r="E112">
        <v>1721.7</v>
      </c>
      <c r="F112">
        <v>1727.95</v>
      </c>
      <c r="G112">
        <f>_xll.TA_TYPPRICE(D112,E112,F112)</f>
        <v>1736.4833333333333</v>
      </c>
      <c r="H112">
        <v>1718.2055306353132</v>
      </c>
      <c r="I112" t="str">
        <f t="shared" si="20"/>
        <v>UP</v>
      </c>
      <c r="J112">
        <v>1719.5088925189143</v>
      </c>
      <c r="K112">
        <v>1675.0183922486476</v>
      </c>
      <c r="L112" t="str">
        <f t="shared" si="21"/>
        <v>UP</v>
      </c>
      <c r="M112" t="str">
        <f t="shared" si="22"/>
        <v>UP</v>
      </c>
      <c r="N112">
        <v>64.542493973701951</v>
      </c>
      <c r="O112" t="str">
        <f t="shared" si="23"/>
        <v>UP</v>
      </c>
      <c r="P112" t="str">
        <f t="shared" si="24"/>
        <v>UP</v>
      </c>
      <c r="Q112">
        <f t="shared" si="25"/>
        <v>6.25</v>
      </c>
      <c r="R112">
        <f t="shared" si="26"/>
        <v>38.099999999999909</v>
      </c>
      <c r="S112">
        <f t="shared" si="27"/>
        <v>0.16404199475065656</v>
      </c>
      <c r="T112" t="str">
        <f t="shared" si="28"/>
        <v>DOWN</v>
      </c>
      <c r="U112" t="str">
        <f t="shared" si="29"/>
        <v>No T+M+I</v>
      </c>
      <c r="V112">
        <v>1700.8867655267918</v>
      </c>
      <c r="W112">
        <v>1725.606702465137</v>
      </c>
      <c r="X112">
        <f t="shared" si="30"/>
        <v>-24.719936938345199</v>
      </c>
      <c r="Y112">
        <v>-28.001801377143671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1726</v>
      </c>
      <c r="D113">
        <v>1750</v>
      </c>
      <c r="E113">
        <v>1726</v>
      </c>
      <c r="F113">
        <v>1737</v>
      </c>
      <c r="G113">
        <f>_xll.TA_TYPPRICE(D113,E113,F113)</f>
        <v>1737.6666666666667</v>
      </c>
      <c r="H113">
        <v>1727.9360986509901</v>
      </c>
      <c r="I113" t="str">
        <f t="shared" si="20"/>
        <v>UP</v>
      </c>
      <c r="J113">
        <v>1726.2846941813777</v>
      </c>
      <c r="K113">
        <v>1686.3476384156147</v>
      </c>
      <c r="L113" t="str">
        <f t="shared" si="21"/>
        <v>UP</v>
      </c>
      <c r="M113" t="str">
        <f t="shared" si="22"/>
        <v>UP</v>
      </c>
      <c r="N113">
        <v>67.328647390413494</v>
      </c>
      <c r="O113" t="str">
        <f t="shared" si="23"/>
        <v>UP</v>
      </c>
      <c r="P113" t="str">
        <f t="shared" si="24"/>
        <v>UP</v>
      </c>
      <c r="Q113">
        <f t="shared" si="25"/>
        <v>11</v>
      </c>
      <c r="R113">
        <f t="shared" si="26"/>
        <v>24</v>
      </c>
      <c r="S113">
        <f t="shared" si="27"/>
        <v>0.45833333333333331</v>
      </c>
      <c r="T113" t="str">
        <f t="shared" si="28"/>
        <v>No Indication</v>
      </c>
      <c r="U113" t="str">
        <f t="shared" si="29"/>
        <v>No T+M+I</v>
      </c>
      <c r="V113">
        <v>1706.4426477534391</v>
      </c>
      <c r="W113">
        <v>1726.4506504306823</v>
      </c>
      <c r="X113">
        <f t="shared" si="30"/>
        <v>-20.008002677243212</v>
      </c>
      <c r="Y113">
        <v>-26.403041637163579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1745</v>
      </c>
      <c r="D114">
        <v>1749</v>
      </c>
      <c r="E114">
        <v>1707.25</v>
      </c>
      <c r="F114">
        <v>1712.5</v>
      </c>
      <c r="G114">
        <f>_xll.TA_TYPPRICE(D114,E114,F114)</f>
        <v>1722.9166666666667</v>
      </c>
      <c r="H114">
        <v>1725.4263826588285</v>
      </c>
      <c r="I114" t="str">
        <f t="shared" si="20"/>
        <v>DOWN</v>
      </c>
      <c r="J114">
        <v>1731.3325399188493</v>
      </c>
      <c r="K114">
        <v>1690.9926076565891</v>
      </c>
      <c r="L114" t="str">
        <f t="shared" si="21"/>
        <v>No Confirmation</v>
      </c>
      <c r="M114" t="str">
        <f t="shared" si="22"/>
        <v>No Trend</v>
      </c>
      <c r="N114">
        <v>53.186232154633558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5.25</v>
      </c>
      <c r="R114">
        <f t="shared" si="26"/>
        <v>41.75</v>
      </c>
      <c r="S114">
        <f t="shared" si="27"/>
        <v>0.12574850299401197</v>
      </c>
      <c r="T114" t="str">
        <f t="shared" si="28"/>
        <v>DOWN</v>
      </c>
      <c r="U114" t="str">
        <f t="shared" si="29"/>
        <v>No T+M+I</v>
      </c>
      <c r="V114">
        <v>1707.374548099064</v>
      </c>
      <c r="W114">
        <v>1725.4172689172985</v>
      </c>
      <c r="X114">
        <f t="shared" si="30"/>
        <v>-18.042720818234557</v>
      </c>
      <c r="Y114">
        <v>-24.730977473377774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1719.2</v>
      </c>
      <c r="D115">
        <v>1747</v>
      </c>
      <c r="E115">
        <v>1711.05</v>
      </c>
      <c r="F115">
        <v>1741.5</v>
      </c>
      <c r="G115">
        <f>_xll.TA_TYPPRICE(D115,E115,F115)</f>
        <v>1733.1833333333334</v>
      </c>
      <c r="H115">
        <v>1729.304857996081</v>
      </c>
      <c r="I115" t="str">
        <f t="shared" si="20"/>
        <v>UP</v>
      </c>
      <c r="J115">
        <v>1734.8141977146606</v>
      </c>
      <c r="K115">
        <v>1695.4498059551249</v>
      </c>
      <c r="L115" t="str">
        <f t="shared" si="21"/>
        <v>UP</v>
      </c>
      <c r="M115" t="str">
        <f t="shared" si="22"/>
        <v>UP</v>
      </c>
      <c r="N115">
        <v>64.28580930939286</v>
      </c>
      <c r="O115" t="str">
        <f t="shared" si="23"/>
        <v>UP</v>
      </c>
      <c r="P115" t="str">
        <f t="shared" si="24"/>
        <v>UP</v>
      </c>
      <c r="Q115">
        <f t="shared" si="25"/>
        <v>30.450000000000045</v>
      </c>
      <c r="R115">
        <f t="shared" si="26"/>
        <v>35.950000000000045</v>
      </c>
      <c r="S115">
        <f t="shared" si="27"/>
        <v>0.84700973574408922</v>
      </c>
      <c r="T115" t="str">
        <f t="shared" si="28"/>
        <v>UP</v>
      </c>
      <c r="U115" t="str">
        <f t="shared" si="29"/>
        <v>UP</v>
      </c>
      <c r="V115">
        <v>1712.6246176222849</v>
      </c>
      <c r="W115">
        <v>1726.608582330832</v>
      </c>
      <c r="X115">
        <f t="shared" si="30"/>
        <v>-13.983964708547092</v>
      </c>
      <c r="Y115">
        <v>-22.581574920411636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1745</v>
      </c>
      <c r="D116">
        <v>1774</v>
      </c>
      <c r="E116">
        <v>1735</v>
      </c>
      <c r="F116">
        <v>1765.25</v>
      </c>
      <c r="G116">
        <f>_xll.TA_TYPPRICE(D116,E116,F116)</f>
        <v>1758.0833333333333</v>
      </c>
      <c r="H116">
        <v>1743.6940956647072</v>
      </c>
      <c r="I116" t="str">
        <f t="shared" si="20"/>
        <v>UP</v>
      </c>
      <c r="J116">
        <v>1743.5221537780694</v>
      </c>
      <c r="K116">
        <v>1704.2387379650972</v>
      </c>
      <c r="L116" t="str">
        <f t="shared" si="21"/>
        <v>UP</v>
      </c>
      <c r="M116" t="str">
        <f t="shared" si="22"/>
        <v>UP</v>
      </c>
      <c r="N116">
        <v>71.261310621116309</v>
      </c>
      <c r="O116" t="str">
        <f t="shared" si="23"/>
        <v>UP</v>
      </c>
      <c r="P116" t="str">
        <f t="shared" si="24"/>
        <v>UP</v>
      </c>
      <c r="Q116">
        <f t="shared" si="25"/>
        <v>30.25</v>
      </c>
      <c r="R116">
        <f t="shared" si="26"/>
        <v>39</v>
      </c>
      <c r="S116">
        <f t="shared" si="27"/>
        <v>0.77564102564102566</v>
      </c>
      <c r="T116" t="str">
        <f t="shared" si="28"/>
        <v>No Indication</v>
      </c>
      <c r="U116" t="str">
        <f t="shared" si="29"/>
        <v>No T+M+I</v>
      </c>
      <c r="V116">
        <v>1720.7208302957795</v>
      </c>
      <c r="W116">
        <v>1729.4709095655851</v>
      </c>
      <c r="X116">
        <f t="shared" si="30"/>
        <v>-8.7500792698056102</v>
      </c>
      <c r="Y116">
        <v>-19.815275790290432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1776</v>
      </c>
      <c r="D117">
        <v>1796.9</v>
      </c>
      <c r="E117">
        <v>1770.05</v>
      </c>
      <c r="F117">
        <v>1795</v>
      </c>
      <c r="G117">
        <f>_xll.TA_TYPPRICE(D117,E117,F117)</f>
        <v>1787.3166666666666</v>
      </c>
      <c r="H117">
        <v>1765.5053811656869</v>
      </c>
      <c r="I117" t="str">
        <f t="shared" si="20"/>
        <v>UP</v>
      </c>
      <c r="J117">
        <v>1755.3838973829429</v>
      </c>
      <c r="K117">
        <v>1718.8634628617424</v>
      </c>
      <c r="L117" t="str">
        <f t="shared" si="21"/>
        <v>UP</v>
      </c>
      <c r="M117" t="str">
        <f t="shared" si="22"/>
        <v>UP</v>
      </c>
      <c r="N117">
        <v>77.991869564898195</v>
      </c>
      <c r="O117" t="str">
        <f t="shared" si="23"/>
        <v>UP</v>
      </c>
      <c r="P117" t="str">
        <f t="shared" si="24"/>
        <v>UP</v>
      </c>
      <c r="Q117">
        <f t="shared" si="25"/>
        <v>24.950000000000045</v>
      </c>
      <c r="R117">
        <f t="shared" si="26"/>
        <v>26.850000000000136</v>
      </c>
      <c r="S117">
        <f t="shared" si="27"/>
        <v>0.92923649906889827</v>
      </c>
      <c r="T117" t="str">
        <f t="shared" si="28"/>
        <v>UP</v>
      </c>
      <c r="U117" t="str">
        <f t="shared" si="29"/>
        <v>UP</v>
      </c>
      <c r="V117">
        <v>1732.1483948656596</v>
      </c>
      <c r="W117">
        <v>1734.3249162644306</v>
      </c>
      <c r="X117">
        <f t="shared" si="30"/>
        <v>-2.1765213987710013</v>
      </c>
      <c r="Y117">
        <v>-16.287524911986544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1773.1000000000001</v>
      </c>
      <c r="AE117">
        <f t="shared" si="36"/>
        <v>1780.3000000000002</v>
      </c>
      <c r="AF117">
        <f t="shared" si="37"/>
        <v>1783.45</v>
      </c>
      <c r="AG117">
        <f t="shared" si="38"/>
        <v>1786.65</v>
      </c>
    </row>
    <row r="118" spans="1:33" x14ac:dyDescent="0.25">
      <c r="A118" t="s">
        <v>5</v>
      </c>
      <c r="B118" s="1">
        <v>43025</v>
      </c>
      <c r="C118">
        <v>1790</v>
      </c>
      <c r="D118">
        <v>1818</v>
      </c>
      <c r="E118">
        <v>1767.05</v>
      </c>
      <c r="F118">
        <v>1787</v>
      </c>
      <c r="G118">
        <f>_xll.TA_TYPPRICE(D118,E118,F118)</f>
        <v>1790.6833333333334</v>
      </c>
      <c r="H118">
        <v>1778.0943572495103</v>
      </c>
      <c r="I118" t="str">
        <f t="shared" si="20"/>
        <v>UP</v>
      </c>
      <c r="J118">
        <v>1769.2985868534001</v>
      </c>
      <c r="K118">
        <v>1729.5715822257996</v>
      </c>
      <c r="L118" t="str">
        <f t="shared" si="21"/>
        <v>UP</v>
      </c>
      <c r="M118" t="str">
        <f t="shared" si="22"/>
        <v>UP</v>
      </c>
      <c r="N118">
        <v>72.300236162269002</v>
      </c>
      <c r="O118" t="str">
        <f t="shared" si="23"/>
        <v>UP</v>
      </c>
      <c r="P118" t="str">
        <f t="shared" si="24"/>
        <v>UP</v>
      </c>
      <c r="Q118">
        <f t="shared" si="25"/>
        <v>19.950000000000045</v>
      </c>
      <c r="R118">
        <f t="shared" si="26"/>
        <v>50.950000000000045</v>
      </c>
      <c r="S118">
        <f t="shared" si="27"/>
        <v>0.39156035328753735</v>
      </c>
      <c r="T118" t="str">
        <f t="shared" si="28"/>
        <v>No Indication</v>
      </c>
      <c r="U118" t="str">
        <f t="shared" si="29"/>
        <v>No T+M+I</v>
      </c>
      <c r="V118">
        <v>1740.5871033478659</v>
      </c>
      <c r="W118">
        <v>1738.2267743189173</v>
      </c>
      <c r="X118">
        <f t="shared" si="30"/>
        <v>2.3603290289486267</v>
      </c>
      <c r="Y118">
        <v>-12.55795412379951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1810</v>
      </c>
      <c r="D119">
        <v>1810.05</v>
      </c>
      <c r="E119">
        <v>1777.8</v>
      </c>
      <c r="F119">
        <v>1781</v>
      </c>
      <c r="G119">
        <f>_xll.TA_TYPPRICE(D119,E119,F119)</f>
        <v>1789.6166666666668</v>
      </c>
      <c r="H119">
        <v>1783.8555119580885</v>
      </c>
      <c r="I119" t="str">
        <f t="shared" si="20"/>
        <v>DOWN</v>
      </c>
      <c r="J119">
        <v>1778.3544564415333</v>
      </c>
      <c r="K119">
        <v>1740.2890083978441</v>
      </c>
      <c r="L119" t="str">
        <f t="shared" si="21"/>
        <v>UP</v>
      </c>
      <c r="M119" t="str">
        <f t="shared" si="22"/>
        <v>No Trend</v>
      </c>
      <c r="N119">
        <v>67.670479965872886</v>
      </c>
      <c r="O119" t="str">
        <f t="shared" si="23"/>
        <v>UP</v>
      </c>
      <c r="P119" t="str">
        <f t="shared" si="24"/>
        <v>No Trend + Momentum</v>
      </c>
      <c r="Q119">
        <f t="shared" si="25"/>
        <v>3.2000000000000455</v>
      </c>
      <c r="R119">
        <f t="shared" si="26"/>
        <v>32.25</v>
      </c>
      <c r="S119">
        <f t="shared" si="27"/>
        <v>9.9224806201551802E-2</v>
      </c>
      <c r="T119" t="str">
        <f t="shared" si="28"/>
        <v>DOWN</v>
      </c>
      <c r="U119" t="str">
        <f t="shared" si="29"/>
        <v>No T+M+I</v>
      </c>
      <c r="V119">
        <v>1746.8044720635787</v>
      </c>
      <c r="W119">
        <v>1741.3951614064049</v>
      </c>
      <c r="X119">
        <f t="shared" si="30"/>
        <v>5.409310657173819</v>
      </c>
      <c r="Y119">
        <v>-8.9645011676048441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1785</v>
      </c>
      <c r="D120">
        <v>1786.95</v>
      </c>
      <c r="E120">
        <v>1752.75</v>
      </c>
      <c r="F120">
        <v>1759.95</v>
      </c>
      <c r="G120">
        <f>_xll.TA_TYPPRICE(D120,E120,F120)</f>
        <v>1766.55</v>
      </c>
      <c r="H120">
        <v>1775.2027559790442</v>
      </c>
      <c r="I120" t="str">
        <f t="shared" si="20"/>
        <v>DOWN</v>
      </c>
      <c r="J120">
        <v>1780.2645772323037</v>
      </c>
      <c r="K120">
        <v>1743.0581176427677</v>
      </c>
      <c r="L120" t="str">
        <f t="shared" si="21"/>
        <v>No Confirmation</v>
      </c>
      <c r="M120" t="str">
        <f t="shared" si="22"/>
        <v>No Trend</v>
      </c>
      <c r="N120">
        <v>52.83368297289698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7.2000000000000455</v>
      </c>
      <c r="R120">
        <f t="shared" si="26"/>
        <v>34.200000000000045</v>
      </c>
      <c r="S120">
        <f t="shared" si="27"/>
        <v>0.21052631578947473</v>
      </c>
      <c r="T120" t="str">
        <f t="shared" si="28"/>
        <v>No Indication</v>
      </c>
      <c r="U120" t="str">
        <f t="shared" si="29"/>
        <v>No T+M+I</v>
      </c>
      <c r="V120">
        <v>1748.8268609768743</v>
      </c>
      <c r="W120">
        <v>1742.7695938948193</v>
      </c>
      <c r="X120">
        <f t="shared" si="30"/>
        <v>6.0572670820549774</v>
      </c>
      <c r="Y120">
        <v>-5.9601475176728798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1770.3</v>
      </c>
      <c r="D121">
        <v>1790</v>
      </c>
      <c r="E121">
        <v>1744.9</v>
      </c>
      <c r="F121">
        <v>1786.7</v>
      </c>
      <c r="G121">
        <f>_xll.TA_TYPPRICE(D121,E121,F121)</f>
        <v>1773.8666666666668</v>
      </c>
      <c r="H121">
        <v>1774.5347113228554</v>
      </c>
      <c r="I121" t="str">
        <f t="shared" si="20"/>
        <v>UP</v>
      </c>
      <c r="J121">
        <v>1782.428004514014</v>
      </c>
      <c r="K121">
        <v>1743.4674248332637</v>
      </c>
      <c r="L121" t="str">
        <f t="shared" si="21"/>
        <v>UP</v>
      </c>
      <c r="M121" t="str">
        <f t="shared" si="22"/>
        <v>UP</v>
      </c>
      <c r="N121">
        <v>65.017293411328168</v>
      </c>
      <c r="O121" t="str">
        <f t="shared" si="23"/>
        <v>UP</v>
      </c>
      <c r="P121" t="str">
        <f t="shared" si="24"/>
        <v>UP</v>
      </c>
      <c r="Q121">
        <f t="shared" si="25"/>
        <v>41.799999999999955</v>
      </c>
      <c r="R121">
        <f t="shared" si="26"/>
        <v>45.099999999999909</v>
      </c>
      <c r="S121">
        <f t="shared" si="27"/>
        <v>0.92682926829268375</v>
      </c>
      <c r="T121" t="str">
        <f t="shared" si="28"/>
        <v>UP</v>
      </c>
      <c r="U121" t="str">
        <f t="shared" si="29"/>
        <v>UP</v>
      </c>
      <c r="V121">
        <v>1754.6534977496628</v>
      </c>
      <c r="W121">
        <v>1746.0236980507586</v>
      </c>
      <c r="X121">
        <f t="shared" si="30"/>
        <v>8.6297996989042076</v>
      </c>
      <c r="Y121">
        <v>-3.0421580743574621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1792</v>
      </c>
      <c r="D122">
        <v>1806.1</v>
      </c>
      <c r="E122">
        <v>1773.7</v>
      </c>
      <c r="F122">
        <v>1777.45</v>
      </c>
      <c r="G122">
        <f>_xll.TA_TYPPRICE(D122,E122,F122)</f>
        <v>1785.75</v>
      </c>
      <c r="H122">
        <v>1780.1423556614277</v>
      </c>
      <c r="I122" t="str">
        <f t="shared" si="20"/>
        <v>DOWN</v>
      </c>
      <c r="J122">
        <v>1787.6884479553441</v>
      </c>
      <c r="K122">
        <v>1750.1857748703162</v>
      </c>
      <c r="L122" t="str">
        <f t="shared" si="21"/>
        <v>No Confirmation</v>
      </c>
      <c r="M122" t="str">
        <f t="shared" si="22"/>
        <v>No Trend</v>
      </c>
      <c r="N122">
        <v>58.487018280772588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3.75</v>
      </c>
      <c r="R122">
        <f t="shared" si="26"/>
        <v>32.399999999999864</v>
      </c>
      <c r="S122">
        <f t="shared" si="27"/>
        <v>0.11574074074074123</v>
      </c>
      <c r="T122" t="str">
        <f t="shared" si="28"/>
        <v>DOWN</v>
      </c>
      <c r="U122" t="str">
        <f t="shared" si="29"/>
        <v>No T+M+I</v>
      </c>
      <c r="V122">
        <v>1758.1606519420225</v>
      </c>
      <c r="W122">
        <v>1748.3515722692209</v>
      </c>
      <c r="X122">
        <f t="shared" si="30"/>
        <v>9.8090796728015448</v>
      </c>
      <c r="Y122">
        <v>-0.47191052492566055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1785.05</v>
      </c>
      <c r="D123">
        <v>1813.95</v>
      </c>
      <c r="E123">
        <v>1785</v>
      </c>
      <c r="F123">
        <v>1797.8</v>
      </c>
      <c r="G123">
        <f>_xll.TA_TYPPRICE(D123,E123,F123)</f>
        <v>1798.9166666666667</v>
      </c>
      <c r="H123">
        <v>1789.5295111640471</v>
      </c>
      <c r="I123" t="str">
        <f t="shared" si="20"/>
        <v>UP</v>
      </c>
      <c r="J123">
        <v>1793.524348409712</v>
      </c>
      <c r="K123">
        <v>1757.9222693435793</v>
      </c>
      <c r="L123" t="str">
        <f t="shared" si="21"/>
        <v>UP</v>
      </c>
      <c r="M123" t="str">
        <f t="shared" si="22"/>
        <v>UP</v>
      </c>
      <c r="N123">
        <v>67.47160203028524</v>
      </c>
      <c r="O123" t="str">
        <f t="shared" si="23"/>
        <v>UP</v>
      </c>
      <c r="P123" t="str">
        <f t="shared" si="24"/>
        <v>UP</v>
      </c>
      <c r="Q123">
        <f t="shared" si="25"/>
        <v>12.799999999999955</v>
      </c>
      <c r="R123">
        <f t="shared" si="26"/>
        <v>28.950000000000045</v>
      </c>
      <c r="S123">
        <f t="shared" si="27"/>
        <v>0.44214162348877151</v>
      </c>
      <c r="T123" t="str">
        <f t="shared" si="28"/>
        <v>No Indication</v>
      </c>
      <c r="U123" t="str">
        <f t="shared" si="29"/>
        <v>No T+M+I</v>
      </c>
      <c r="V123">
        <v>1764.2590131817112</v>
      </c>
      <c r="W123">
        <v>1752.0144187677972</v>
      </c>
      <c r="X123">
        <f t="shared" si="30"/>
        <v>12.244594413914001</v>
      </c>
      <c r="Y123">
        <v>2.0713904628422721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1803.7</v>
      </c>
      <c r="D124">
        <v>1806.9</v>
      </c>
      <c r="E124">
        <v>1776.55</v>
      </c>
      <c r="F124">
        <v>1782.5</v>
      </c>
      <c r="G124">
        <f>_xll.TA_TYPPRICE(D124,E124,F124)</f>
        <v>1788.6499999999999</v>
      </c>
      <c r="H124">
        <v>1789.0897555820234</v>
      </c>
      <c r="I124" t="str">
        <f t="shared" si="20"/>
        <v>DOWN</v>
      </c>
      <c r="J124">
        <v>1796.496715429776</v>
      </c>
      <c r="K124">
        <v>1762.061765045006</v>
      </c>
      <c r="L124" t="str">
        <f t="shared" si="21"/>
        <v>No Confirmation</v>
      </c>
      <c r="M124" t="str">
        <f t="shared" si="22"/>
        <v>No Trend</v>
      </c>
      <c r="N124">
        <v>56.067474669008519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5.9500000000000455</v>
      </c>
      <c r="R124">
        <f t="shared" si="26"/>
        <v>30.350000000000136</v>
      </c>
      <c r="S124">
        <f t="shared" si="27"/>
        <v>0.19604612850082434</v>
      </c>
      <c r="T124" t="str">
        <f t="shared" si="28"/>
        <v>DOWN</v>
      </c>
      <c r="U124" t="str">
        <f t="shared" si="29"/>
        <v>No T+M+I</v>
      </c>
      <c r="V124">
        <v>1767.0653188460633</v>
      </c>
      <c r="W124">
        <v>1754.2726099701827</v>
      </c>
      <c r="X124">
        <f t="shared" si="30"/>
        <v>12.792708875880635</v>
      </c>
      <c r="Y124">
        <v>4.2156541454499443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1785.95</v>
      </c>
      <c r="D125">
        <v>1801.95</v>
      </c>
      <c r="E125">
        <v>1773</v>
      </c>
      <c r="F125">
        <v>1782.2</v>
      </c>
      <c r="G125">
        <f>_xll.TA_TYPPRICE(D125,E125,F125)</f>
        <v>1785.7166666666665</v>
      </c>
      <c r="H125">
        <v>1787.403211124345</v>
      </c>
      <c r="I125" t="str">
        <f t="shared" si="20"/>
        <v>DOWN</v>
      </c>
      <c r="J125">
        <v>1797.7085564453814</v>
      </c>
      <c r="K125">
        <v>1764.4924839238936</v>
      </c>
      <c r="L125" t="str">
        <f t="shared" si="21"/>
        <v>No Confirmation</v>
      </c>
      <c r="M125" t="str">
        <f t="shared" si="22"/>
        <v>No Trend</v>
      </c>
      <c r="N125">
        <v>55.836163584584938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9.2000000000000455</v>
      </c>
      <c r="R125">
        <f t="shared" si="26"/>
        <v>28.950000000000045</v>
      </c>
      <c r="S125">
        <f t="shared" si="27"/>
        <v>0.31778929188255722</v>
      </c>
      <c r="T125" t="str">
        <f t="shared" si="28"/>
        <v>No Indication</v>
      </c>
      <c r="U125" t="str">
        <f t="shared" si="29"/>
        <v>No T+M+I</v>
      </c>
      <c r="V125">
        <v>1769.3937313312842</v>
      </c>
      <c r="W125">
        <v>1756.3413055279468</v>
      </c>
      <c r="X125">
        <f t="shared" si="30"/>
        <v>13.052425803337428</v>
      </c>
      <c r="Y125">
        <v>5.9830084770274414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1795</v>
      </c>
      <c r="D126">
        <v>1829.95</v>
      </c>
      <c r="E126">
        <v>1789.15</v>
      </c>
      <c r="F126">
        <v>1822</v>
      </c>
      <c r="G126">
        <f>_xll.TA_TYPPRICE(D126,E126,F126)</f>
        <v>1813.7</v>
      </c>
      <c r="H126">
        <v>1800.5516055621724</v>
      </c>
      <c r="I126" t="str">
        <f t="shared" si="20"/>
        <v>UP</v>
      </c>
      <c r="J126">
        <v>1804.8733216797411</v>
      </c>
      <c r="K126">
        <v>1769.9719319408061</v>
      </c>
      <c r="L126" t="str">
        <f t="shared" si="21"/>
        <v>UP</v>
      </c>
      <c r="M126" t="str">
        <f t="shared" si="22"/>
        <v>UP</v>
      </c>
      <c r="N126">
        <v>73.776925632567128</v>
      </c>
      <c r="O126" t="str">
        <f t="shared" si="23"/>
        <v>UP</v>
      </c>
      <c r="P126" t="str">
        <f t="shared" si="24"/>
        <v>UP</v>
      </c>
      <c r="Q126">
        <f t="shared" si="25"/>
        <v>32.849999999999909</v>
      </c>
      <c r="R126">
        <f t="shared" si="26"/>
        <v>40.799999999999955</v>
      </c>
      <c r="S126">
        <f t="shared" si="27"/>
        <v>0.80514705882352811</v>
      </c>
      <c r="T126" t="str">
        <f t="shared" si="28"/>
        <v>UP</v>
      </c>
      <c r="U126" t="str">
        <f t="shared" si="29"/>
        <v>UP</v>
      </c>
      <c r="V126">
        <v>1777.4870034341636</v>
      </c>
      <c r="W126">
        <v>1761.2049125258766</v>
      </c>
      <c r="X126">
        <f t="shared" si="30"/>
        <v>16.282090908287046</v>
      </c>
      <c r="Y126">
        <v>8.0428249632793616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1821</v>
      </c>
      <c r="D127">
        <v>1837</v>
      </c>
      <c r="E127">
        <v>1805</v>
      </c>
      <c r="F127">
        <v>1808.5</v>
      </c>
      <c r="G127">
        <f>_xll.TA_TYPPRICE(D127,E127,F127)</f>
        <v>1816.8333333333333</v>
      </c>
      <c r="H127">
        <v>1808.692469447753</v>
      </c>
      <c r="I127" t="str">
        <f t="shared" si="20"/>
        <v>DOWN</v>
      </c>
      <c r="J127">
        <v>1812.0125835286876</v>
      </c>
      <c r="K127">
        <v>1777.7559470650715</v>
      </c>
      <c r="L127" t="str">
        <f t="shared" si="21"/>
        <v>No Confirmation</v>
      </c>
      <c r="M127" t="str">
        <f t="shared" si="22"/>
        <v>No Trend</v>
      </c>
      <c r="N127">
        <v>62.936690447284285</v>
      </c>
      <c r="O127" t="str">
        <f t="shared" si="23"/>
        <v>UP</v>
      </c>
      <c r="P127" t="str">
        <f t="shared" si="24"/>
        <v>No Trend + Momentum</v>
      </c>
      <c r="Q127">
        <f t="shared" si="25"/>
        <v>3.5</v>
      </c>
      <c r="R127">
        <f t="shared" si="26"/>
        <v>32</v>
      </c>
      <c r="S127">
        <f t="shared" si="27"/>
        <v>0.109375</v>
      </c>
      <c r="T127" t="str">
        <f t="shared" si="28"/>
        <v>DOWN</v>
      </c>
      <c r="U127" t="str">
        <f t="shared" si="29"/>
        <v>No T+M+I</v>
      </c>
      <c r="V127">
        <v>1782.2582336750615</v>
      </c>
      <c r="W127">
        <v>1764.7082523387746</v>
      </c>
      <c r="X127">
        <f t="shared" si="30"/>
        <v>17.549981336286919</v>
      </c>
      <c r="Y127">
        <v>9.9442562378808734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2017-07-05T05:01:39Z</dcterms:created>
  <dcterms:modified xsi:type="dcterms:W3CDTF">2017-11-01T04:16:14Z</dcterms:modified>
</cp:coreProperties>
</file>