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102" i="1"/>
  <c r="K110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7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98" i="1"/>
  <c r="K106" i="1"/>
  <c r="K114" i="1"/>
  <c r="K118" i="1"/>
  <c r="K122" i="1"/>
  <c r="K103" i="1"/>
  <c r="K111" i="1"/>
  <c r="K115" i="1"/>
  <c r="K123" i="1"/>
  <c r="K127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61" i="1"/>
  <c r="J9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57" i="1"/>
  <c r="J65" i="1"/>
  <c r="J69" i="1"/>
  <c r="J73" i="1"/>
  <c r="J77" i="1"/>
  <c r="J81" i="1"/>
  <c r="J85" i="1"/>
  <c r="J89" i="1"/>
  <c r="J93" i="1"/>
  <c r="J101" i="1"/>
  <c r="J105" i="1"/>
  <c r="J109" i="1"/>
  <c r="J113" i="1"/>
  <c r="J117" i="1"/>
  <c r="J121" i="1"/>
  <c r="J125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60" i="1"/>
  <c r="G64" i="1"/>
  <c r="G72" i="1"/>
  <c r="G76" i="1"/>
  <c r="G80" i="1"/>
  <c r="G88" i="1"/>
  <c r="G92" i="1"/>
  <c r="G96" i="1"/>
  <c r="G104" i="1"/>
  <c r="G108" i="1"/>
  <c r="G112" i="1"/>
  <c r="G120" i="1"/>
  <c r="G124" i="1"/>
  <c r="G82" i="1"/>
  <c r="G94" i="1"/>
  <c r="G102" i="1"/>
  <c r="G114" i="1"/>
  <c r="G122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8" i="1"/>
  <c r="G84" i="1"/>
  <c r="G100" i="1"/>
  <c r="G116" i="1"/>
  <c r="G86" i="1"/>
  <c r="G106" i="1"/>
  <c r="G12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90" i="1"/>
  <c r="G98" i="1"/>
  <c r="G110" i="1"/>
  <c r="G118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54" i="1"/>
  <c r="H62" i="1"/>
  <c r="H66" i="1"/>
  <c r="H70" i="1"/>
  <c r="H74" i="1"/>
  <c r="H78" i="1"/>
  <c r="H82" i="1"/>
  <c r="H90" i="1"/>
  <c r="H102" i="1"/>
  <c r="H110" i="1"/>
  <c r="H118" i="1"/>
  <c r="H126" i="1"/>
  <c r="H55" i="1"/>
  <c r="H63" i="1"/>
  <c r="H71" i="1"/>
  <c r="H79" i="1"/>
  <c r="H91" i="1"/>
  <c r="H99" i="1"/>
  <c r="H107" i="1"/>
  <c r="H115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8" i="1"/>
  <c r="H9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8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86" i="1"/>
  <c r="H98" i="1"/>
  <c r="H106" i="1"/>
  <c r="H114" i="1"/>
  <c r="H122" i="1"/>
  <c r="H59" i="1"/>
  <c r="H67" i="1"/>
  <c r="H75" i="1"/>
  <c r="H87" i="1"/>
  <c r="H95" i="1"/>
  <c r="H103" i="1"/>
  <c r="H111" i="1"/>
  <c r="H119" i="1"/>
  <c r="H127" i="1"/>
  <c r="AH13" i="1" l="1"/>
  <c r="AH24" i="1"/>
  <c r="AH34" i="1"/>
  <c r="AH55" i="1"/>
  <c r="AH31" i="1"/>
  <c r="AH43" i="1"/>
  <c r="AH12" i="1"/>
  <c r="AH5" i="1"/>
  <c r="AH37" i="1"/>
  <c r="AH40" i="1" l="1"/>
  <c r="AH38" i="1"/>
  <c r="AH4" i="1"/>
  <c r="AH8" i="1"/>
  <c r="AH29" i="1"/>
  <c r="AH44" i="1"/>
  <c r="AH28" i="1"/>
  <c r="AH45" i="1"/>
  <c r="AH17" i="1"/>
  <c r="AH42" i="1"/>
  <c r="AH56" i="1"/>
  <c r="AH52" i="1"/>
  <c r="AH32" i="1"/>
  <c r="AH21" i="1"/>
  <c r="AH36" i="1"/>
  <c r="AH48" i="1"/>
  <c r="AH20" i="1"/>
  <c r="AH16" i="1"/>
  <c r="AH49" i="1"/>
  <c r="AH10" i="1"/>
  <c r="AH9" i="1"/>
  <c r="AH14" i="1"/>
  <c r="AH46" i="1"/>
  <c r="AH53" i="1"/>
  <c r="AH7" i="1"/>
  <c r="AH39" i="1"/>
  <c r="AH23" i="1"/>
  <c r="AH35" i="1"/>
  <c r="AH25" i="1"/>
  <c r="AH22" i="1"/>
  <c r="AH3" i="1"/>
  <c r="AH47" i="1"/>
  <c r="AH54" i="1"/>
  <c r="AH15" i="1"/>
  <c r="AH11" i="1"/>
  <c r="AH18" i="1"/>
  <c r="AH50" i="1"/>
  <c r="AH6" i="1"/>
  <c r="AH26" i="1"/>
  <c r="AH51" i="1"/>
  <c r="AH33" i="1"/>
  <c r="AH30" i="1"/>
  <c r="AH19" i="1"/>
  <c r="AH27" i="1"/>
  <c r="AH41" i="1"/>
  <c r="AH2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<sst xmlns="http://schemas.openxmlformats.org/spreadsheetml/2006/main" count="160" uniqueCount="35">
  <si>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</si>
  <si>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</si>
  <si>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</si>
  <si>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</si>
  <si>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</si>
  <si>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ALKEM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</si>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</sst>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1982</v>
      </c>
      <c r="D2">
        <v>2018.95</v>
      </c>
      <c r="E2">
        <v>1958</v>
      </c>
      <c r="F2">
        <v>1990</v>
      </c>
      <c r="G2">
        <f>_xll.TA_TYPPRICE(D2,E2,F2)</f>
        <v>1988.9833333333333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32</v>
      </c>
      <c r="R2">
        <f>D2-E2</f>
        <v>60.950000000000045</v>
      </c>
      <c r="S2">
        <f>Q2/R2</f>
        <v>0.52502050861361738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2005</v>
      </c>
      <c r="D3">
        <v>2010</v>
      </c>
      <c r="E3">
        <v>1961.05</v>
      </c>
      <c r="F3">
        <v>1990</v>
      </c>
      <c r="G3">
        <f>_xll.TA_TYPPRICE(D3,E3,F3)</f>
        <v>1987.0166666666667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28.950000000000045</v>
      </c>
      <c r="R3">
        <f t="shared" ref="R3:R66" si="6">D3-E3</f>
        <v>48.950000000000045</v>
      </c>
      <c r="S3">
        <f t="shared" ref="S3:S66" si="7">Q3/R3</f>
        <v>0.59141981613891759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1990.55</v>
      </c>
      <c r="D4">
        <v>2001</v>
      </c>
      <c r="E4">
        <v>1955</v>
      </c>
      <c r="F4">
        <v>1959</v>
      </c>
      <c r="G4">
        <f>_xll.TA_TYPPRICE(D4,E4,F4)</f>
        <v>1971.6666666666667</v>
      </c>
      <c r="H4">
        <v>1982.5555555555557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</v>
      </c>
      <c r="R4">
        <f t="shared" si="6"/>
        <v>46</v>
      </c>
      <c r="S4">
        <f t="shared" si="7"/>
        <v>8.6956521739130432E-2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1956</v>
      </c>
      <c r="D5">
        <v>1974</v>
      </c>
      <c r="E5">
        <v>1915</v>
      </c>
      <c r="F5">
        <v>1917</v>
      </c>
      <c r="G5">
        <f>_xll.TA_TYPPRICE(D5,E5,F5)</f>
        <v>1935.3333333333333</v>
      </c>
      <c r="H5">
        <v>1958.9444444444443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</v>
      </c>
      <c r="R5">
        <f t="shared" si="6"/>
        <v>59</v>
      </c>
      <c r="S5">
        <f t="shared" si="7"/>
        <v>3.3898305084745763E-2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1935.2</v>
      </c>
      <c r="D6">
        <v>1937.9</v>
      </c>
      <c r="E6">
        <v>1897.4</v>
      </c>
      <c r="F6">
        <v>1900</v>
      </c>
      <c r="G6">
        <f>_xll.TA_TYPPRICE(D6,E6,F6)</f>
        <v>1911.7666666666667</v>
      </c>
      <c r="H6">
        <v>1935.3555555555554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2.5999999999999091</v>
      </c>
      <c r="R6">
        <f t="shared" si="6"/>
        <v>40.5</v>
      </c>
      <c r="S6">
        <f t="shared" si="7"/>
        <v>6.4197530864195287E-2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1924.8</v>
      </c>
      <c r="D7">
        <v>1924.8</v>
      </c>
      <c r="E7">
        <v>1897.05</v>
      </c>
      <c r="F7">
        <v>1903</v>
      </c>
      <c r="G7">
        <f>_xll.TA_TYPPRICE(D7,E7,F7)</f>
        <v>1908.2833333333335</v>
      </c>
      <c r="H7">
        <v>1921.8194444444443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3.225806451612903</v>
      </c>
      <c r="O7" t="str">
        <f t="shared" si="3"/>
        <v>DOWN</v>
      </c>
      <c r="P7" t="e">
        <f t="shared" si="4"/>
        <v>#N/A</v>
      </c>
      <c r="Q7">
        <f t="shared" si="5"/>
        <v>5.9500000000000455</v>
      </c>
      <c r="R7">
        <f t="shared" si="6"/>
        <v>27.75</v>
      </c>
      <c r="S7">
        <f t="shared" si="7"/>
        <v>0.21441441441441605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1920</v>
      </c>
      <c r="D8">
        <v>1935.95</v>
      </c>
      <c r="E8">
        <v>1901.3</v>
      </c>
      <c r="F8">
        <v>1910</v>
      </c>
      <c r="G8">
        <f>_xll.TA_TYPPRICE(D8,E8,F8)</f>
        <v>1915.75</v>
      </c>
      <c r="H8">
        <v>1918.7847222222222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11.547911547911548</v>
      </c>
      <c r="O8" t="str">
        <f t="shared" si="3"/>
        <v>DOWN</v>
      </c>
      <c r="P8" t="e">
        <f t="shared" si="4"/>
        <v>#N/A</v>
      </c>
      <c r="Q8">
        <f t="shared" si="5"/>
        <v>8.7000000000000455</v>
      </c>
      <c r="R8">
        <f t="shared" si="6"/>
        <v>34.650000000000091</v>
      </c>
      <c r="S8">
        <f t="shared" si="7"/>
        <v>0.25108225108225174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1902.5</v>
      </c>
      <c r="D9">
        <v>1935.85</v>
      </c>
      <c r="E9">
        <v>1894.05</v>
      </c>
      <c r="F9">
        <v>1915</v>
      </c>
      <c r="G9">
        <f>_xll.TA_TYPPRICE(D9,E9,F9)</f>
        <v>1914.9666666666665</v>
      </c>
      <c r="H9">
        <v>1916.8756944444444</v>
      </c>
      <c r="I9" t="str">
        <f t="shared" si="0"/>
        <v>DOWN</v>
      </c>
      <c r="J9">
        <v>1967.3062500000001</v>
      </c>
      <c r="K9">
        <v>1922.3562499999998</v>
      </c>
      <c r="L9" t="str">
        <f t="shared" si="1"/>
        <v>DOWN</v>
      </c>
      <c r="M9" t="str">
        <f t="shared" si="2"/>
        <v>DOWN</v>
      </c>
      <c r="N9">
        <v>17.855105533371365</v>
      </c>
      <c r="O9" t="str">
        <f t="shared" si="3"/>
        <v>DOWN</v>
      </c>
      <c r="P9" t="str">
        <f t="shared" si="4"/>
        <v>DOWN</v>
      </c>
      <c r="Q9">
        <f t="shared" si="5"/>
        <v>20.950000000000045</v>
      </c>
      <c r="R9">
        <f t="shared" si="6"/>
        <v>41.799999999999955</v>
      </c>
      <c r="S9">
        <f t="shared" si="7"/>
        <v>0.50119617224880542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1923.8</v>
      </c>
      <c r="D10">
        <v>1928.95</v>
      </c>
      <c r="E10">
        <v>1881</v>
      </c>
      <c r="F10">
        <v>1882</v>
      </c>
      <c r="G10">
        <f>_xll.TA_TYPPRICE(D10,E10,F10)</f>
        <v>1897.3166666666666</v>
      </c>
      <c r="H10">
        <v>1907.0961805555555</v>
      </c>
      <c r="I10" t="str">
        <f t="shared" si="0"/>
        <v>DOWN</v>
      </c>
      <c r="J10">
        <v>1958.7826388888889</v>
      </c>
      <c r="K10">
        <v>1913.1659722222221</v>
      </c>
      <c r="L10" t="str">
        <f t="shared" si="1"/>
        <v>DOWN</v>
      </c>
      <c r="M10" t="str">
        <f t="shared" si="2"/>
        <v>DOWN</v>
      </c>
      <c r="N10">
        <v>11.241806590643803</v>
      </c>
      <c r="O10" t="str">
        <f t="shared" si="3"/>
        <v>DOWN</v>
      </c>
      <c r="P10" t="str">
        <f t="shared" si="4"/>
        <v>DOWN</v>
      </c>
      <c r="Q10">
        <f t="shared" si="5"/>
        <v>1</v>
      </c>
      <c r="R10">
        <f t="shared" si="6"/>
        <v>47.950000000000045</v>
      </c>
      <c r="S10">
        <f t="shared" si="7"/>
        <v>2.0855057351407698E-2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1905</v>
      </c>
      <c r="D11">
        <v>1952.4</v>
      </c>
      <c r="E11">
        <v>1881.05</v>
      </c>
      <c r="F11">
        <v>1918</v>
      </c>
      <c r="G11">
        <f>_xll.TA_TYPPRICE(D11,E11,F11)</f>
        <v>1917.1499999999999</v>
      </c>
      <c r="H11">
        <v>1912.1230902777777</v>
      </c>
      <c r="I11" t="str">
        <f t="shared" si="0"/>
        <v>UP</v>
      </c>
      <c r="J11">
        <v>1957.3642746913581</v>
      </c>
      <c r="K11">
        <v>1906.0290895061728</v>
      </c>
      <c r="L11" t="str">
        <f t="shared" si="1"/>
        <v>No Confirmation</v>
      </c>
      <c r="M11" t="str">
        <f t="shared" si="2"/>
        <v>No Trend</v>
      </c>
      <c r="N11">
        <v>41.027323708388018</v>
      </c>
      <c r="O11" t="str">
        <f t="shared" si="3"/>
        <v>No Momentum</v>
      </c>
      <c r="P11" t="str">
        <f t="shared" si="4"/>
        <v>No Trend + Momentum</v>
      </c>
      <c r="Q11">
        <f t="shared" si="5"/>
        <v>36.950000000000045</v>
      </c>
      <c r="R11">
        <f t="shared" si="6"/>
        <v>71.350000000000136</v>
      </c>
      <c r="S11">
        <f t="shared" si="7"/>
        <v>0.51786965662228412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1916</v>
      </c>
      <c r="D12">
        <v>1927</v>
      </c>
      <c r="E12">
        <v>1891.8</v>
      </c>
      <c r="F12">
        <v>1920</v>
      </c>
      <c r="G12">
        <f>_xll.TA_TYPPRICE(D12,E12,F12)</f>
        <v>1912.9333333333334</v>
      </c>
      <c r="H12">
        <v>1912.5282118055557</v>
      </c>
      <c r="I12" t="str">
        <f t="shared" si="0"/>
        <v>UP</v>
      </c>
      <c r="J12">
        <v>1950.6166580932786</v>
      </c>
      <c r="K12">
        <v>1902.8670696159122</v>
      </c>
      <c r="L12" t="str">
        <f t="shared" si="1"/>
        <v>No Confirmation</v>
      </c>
      <c r="M12" t="str">
        <f t="shared" si="2"/>
        <v>No Trend</v>
      </c>
      <c r="N12">
        <v>42.370336901786175</v>
      </c>
      <c r="O12" t="str">
        <f t="shared" si="3"/>
        <v>No Momentum</v>
      </c>
      <c r="P12" t="str">
        <f t="shared" si="4"/>
        <v>No Trend + Momentum</v>
      </c>
      <c r="Q12">
        <f t="shared" si="5"/>
        <v>28.200000000000045</v>
      </c>
      <c r="R12">
        <f t="shared" si="6"/>
        <v>35.200000000000045</v>
      </c>
      <c r="S12">
        <f t="shared" si="7"/>
        <v>0.80113636363636387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1911.2</v>
      </c>
      <c r="D13">
        <v>1930</v>
      </c>
      <c r="E13">
        <v>1891.3</v>
      </c>
      <c r="F13">
        <v>1898</v>
      </c>
      <c r="G13">
        <f>_xll.TA_TYPPRICE(D13,E13,F13)</f>
        <v>1906.4333333333334</v>
      </c>
      <c r="H13">
        <v>1909.4807725694445</v>
      </c>
      <c r="I13" t="str">
        <f t="shared" si="0"/>
        <v>DOWN</v>
      </c>
      <c r="J13">
        <v>1946.0351785169944</v>
      </c>
      <c r="K13">
        <v>1900.296609701265</v>
      </c>
      <c r="L13" t="str">
        <f t="shared" si="1"/>
        <v>DOWN</v>
      </c>
      <c r="M13" t="str">
        <f t="shared" si="2"/>
        <v>DOWN</v>
      </c>
      <c r="N13">
        <v>32.266541243328213</v>
      </c>
      <c r="O13" t="str">
        <f t="shared" si="3"/>
        <v>DOWN</v>
      </c>
      <c r="P13" t="str">
        <f t="shared" si="4"/>
        <v>DOWN</v>
      </c>
      <c r="Q13">
        <f t="shared" si="5"/>
        <v>6.7000000000000455</v>
      </c>
      <c r="R13">
        <f t="shared" si="6"/>
        <v>38.700000000000045</v>
      </c>
      <c r="S13">
        <f t="shared" si="7"/>
        <v>0.17312661498708107</v>
      </c>
      <c r="T13" t="str">
        <f t="shared" si="8"/>
        <v>DOWN</v>
      </c>
      <c r="U13" t="str">
        <f t="shared" si="9"/>
        <v>DOWN</v>
      </c>
      <c r="V13">
        <v>1925.1666666666667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1890</v>
      </c>
      <c r="D14">
        <v>1930</v>
      </c>
      <c r="E14">
        <v>1883.05</v>
      </c>
      <c r="F14">
        <v>1910</v>
      </c>
      <c r="G14">
        <f>_xll.TA_TYPPRICE(D14,E14,F14)</f>
        <v>1907.6833333333334</v>
      </c>
      <c r="H14">
        <v>1908.582052951389</v>
      </c>
      <c r="I14" t="str">
        <f t="shared" si="0"/>
        <v>UP</v>
      </c>
      <c r="J14">
        <v>1942.4718055132178</v>
      </c>
      <c r="K14">
        <v>1896.4640297676506</v>
      </c>
      <c r="L14" t="str">
        <f t="shared" si="1"/>
        <v>No Confirmation</v>
      </c>
      <c r="M14" t="str">
        <f t="shared" si="2"/>
        <v>No Trend</v>
      </c>
      <c r="N14">
        <v>41.739120576313645</v>
      </c>
      <c r="O14" t="str">
        <f t="shared" si="3"/>
        <v>No Momentum</v>
      </c>
      <c r="P14" t="str">
        <f t="shared" si="4"/>
        <v>No Trend + Momentum</v>
      </c>
      <c r="Q14">
        <f t="shared" si="5"/>
        <v>26.950000000000045</v>
      </c>
      <c r="R14">
        <f t="shared" si="6"/>
        <v>46.950000000000045</v>
      </c>
      <c r="S14">
        <f t="shared" si="7"/>
        <v>0.57401490947816869</v>
      </c>
      <c r="T14" t="str">
        <f t="shared" si="8"/>
        <v>No Indication</v>
      </c>
      <c r="U14" t="str">
        <f t="shared" si="9"/>
        <v>No T+M+I</v>
      </c>
      <c r="V14">
        <v>1922.8333333333335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1928.5</v>
      </c>
      <c r="D15">
        <v>1930</v>
      </c>
      <c r="E15">
        <v>1865.15</v>
      </c>
      <c r="F15">
        <v>1865</v>
      </c>
      <c r="G15">
        <f>_xll.TA_TYPPRICE(D15,E15,F15)</f>
        <v>1886.7166666666665</v>
      </c>
      <c r="H15">
        <v>1897.6493598090278</v>
      </c>
      <c r="I15" t="str">
        <f t="shared" si="0"/>
        <v>DOWN</v>
      </c>
      <c r="J15">
        <v>1939.7002931769471</v>
      </c>
      <c r="K15">
        <v>1889.5053564859504</v>
      </c>
      <c r="L15" t="str">
        <f t="shared" si="1"/>
        <v>DOWN</v>
      </c>
      <c r="M15" t="str">
        <f t="shared" si="2"/>
        <v>DOWN</v>
      </c>
      <c r="N15">
        <v>25.211623436644459</v>
      </c>
      <c r="O15" t="str">
        <f t="shared" si="3"/>
        <v>DOWN</v>
      </c>
      <c r="P15" t="str">
        <f t="shared" si="4"/>
        <v>DOWN</v>
      </c>
      <c r="Q15">
        <f t="shared" si="5"/>
        <v>-0.15000000000009095</v>
      </c>
      <c r="R15">
        <f t="shared" si="6"/>
        <v>64.849999999999909</v>
      </c>
      <c r="S15">
        <f t="shared" si="7"/>
        <v>-2.3130300693923076E-3</v>
      </c>
      <c r="T15" t="str">
        <f t="shared" si="8"/>
        <v>DOWN</v>
      </c>
      <c r="U15" t="str">
        <f t="shared" si="9"/>
        <v>DOWN</v>
      </c>
      <c r="V15">
        <v>1913.9358974358975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1885</v>
      </c>
      <c r="D16">
        <v>1897.5</v>
      </c>
      <c r="E16">
        <v>1865.3</v>
      </c>
      <c r="F16">
        <v>1870</v>
      </c>
      <c r="G16">
        <f>_xll.TA_TYPPRICE(D16,E16,F16)</f>
        <v>1877.6000000000001</v>
      </c>
      <c r="H16">
        <v>1887.6246799045139</v>
      </c>
      <c r="I16" t="str">
        <f t="shared" si="0"/>
        <v>DOWN</v>
      </c>
      <c r="J16">
        <v>1930.3224502487367</v>
      </c>
      <c r="K16">
        <v>1884.1263883779613</v>
      </c>
      <c r="L16" t="str">
        <f t="shared" si="1"/>
        <v>DOWN</v>
      </c>
      <c r="M16" t="str">
        <f t="shared" si="2"/>
        <v>DOWN</v>
      </c>
      <c r="N16">
        <v>29.110276437683442</v>
      </c>
      <c r="O16" t="str">
        <f t="shared" si="3"/>
        <v>DOWN</v>
      </c>
      <c r="P16" t="str">
        <f t="shared" si="4"/>
        <v>DOWN</v>
      </c>
      <c r="Q16">
        <f t="shared" si="5"/>
        <v>4.7000000000000455</v>
      </c>
      <c r="R16">
        <f t="shared" si="6"/>
        <v>32.200000000000045</v>
      </c>
      <c r="S16">
        <f t="shared" si="7"/>
        <v>0.14596273291925588</v>
      </c>
      <c r="T16" t="str">
        <f t="shared" si="8"/>
        <v>DOWN</v>
      </c>
      <c r="U16" t="str">
        <f t="shared" si="9"/>
        <v>DOWN</v>
      </c>
      <c r="V16">
        <v>1907.1765285996055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1879.95</v>
      </c>
      <c r="D17">
        <v>1879.95</v>
      </c>
      <c r="E17">
        <v>1818</v>
      </c>
      <c r="F17">
        <v>1849</v>
      </c>
      <c r="G17">
        <f>_xll.TA_TYPPRICE(D17,E17,F17)</f>
        <v>1848.9833333333333</v>
      </c>
      <c r="H17">
        <v>1868.3040066189237</v>
      </c>
      <c r="I17" t="str">
        <f t="shared" si="0"/>
        <v>DOWN</v>
      </c>
      <c r="J17">
        <v>1919.1285724156842</v>
      </c>
      <c r="K17">
        <v>1869.4316354050811</v>
      </c>
      <c r="L17" t="str">
        <f t="shared" si="1"/>
        <v>DOWN</v>
      </c>
      <c r="M17" t="str">
        <f t="shared" si="2"/>
        <v>DOWN</v>
      </c>
      <c r="N17">
        <v>22.855288374097551</v>
      </c>
      <c r="O17" t="str">
        <f t="shared" si="3"/>
        <v>DOWN</v>
      </c>
      <c r="P17" t="str">
        <f t="shared" si="4"/>
        <v>DOWN</v>
      </c>
      <c r="Q17">
        <f t="shared" si="5"/>
        <v>31</v>
      </c>
      <c r="R17">
        <f t="shared" si="6"/>
        <v>61.950000000000045</v>
      </c>
      <c r="S17">
        <f t="shared" si="7"/>
        <v>0.50040355125100855</v>
      </c>
      <c r="T17" t="str">
        <f t="shared" si="8"/>
        <v>No Indication</v>
      </c>
      <c r="U17" t="str">
        <f t="shared" si="9"/>
        <v>No T+M+I</v>
      </c>
      <c r="V17">
        <v>1898.2262934304354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1859.95</v>
      </c>
      <c r="D18">
        <v>1859.95</v>
      </c>
      <c r="E18">
        <v>1809</v>
      </c>
      <c r="F18">
        <v>1818</v>
      </c>
      <c r="G18">
        <f>_xll.TA_TYPPRICE(D18,E18,F18)</f>
        <v>1828.9833333333333</v>
      </c>
      <c r="H18">
        <v>1848.6436699761284</v>
      </c>
      <c r="I18" t="str">
        <f t="shared" si="0"/>
        <v>DOWN</v>
      </c>
      <c r="J18">
        <v>1905.9777785455321</v>
      </c>
      <c r="K18">
        <v>1856.0023830928408</v>
      </c>
      <c r="L18" t="str">
        <f t="shared" si="1"/>
        <v>DOWN</v>
      </c>
      <c r="M18" t="str">
        <f t="shared" si="2"/>
        <v>DOWN</v>
      </c>
      <c r="N18">
        <v>16.366234954545906</v>
      </c>
      <c r="O18" t="str">
        <f t="shared" si="3"/>
        <v>DOWN</v>
      </c>
      <c r="P18" t="str">
        <f t="shared" si="4"/>
        <v>DOWN</v>
      </c>
      <c r="Q18">
        <f t="shared" si="5"/>
        <v>9</v>
      </c>
      <c r="R18">
        <f t="shared" si="6"/>
        <v>50.950000000000045</v>
      </c>
      <c r="S18">
        <f t="shared" si="7"/>
        <v>0.17664376840039239</v>
      </c>
      <c r="T18" t="str">
        <f t="shared" si="8"/>
        <v>DOWN</v>
      </c>
      <c r="U18" t="str">
        <f t="shared" si="9"/>
        <v>DOWN</v>
      </c>
      <c r="V18">
        <v>1885.8837867488298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1838.5</v>
      </c>
      <c r="D19">
        <v>1844.95</v>
      </c>
      <c r="E19">
        <v>1812</v>
      </c>
      <c r="F19">
        <v>1832</v>
      </c>
      <c r="G19">
        <f>_xll.TA_TYPPRICE(D19,E19,F19)</f>
        <v>1829.6499999999999</v>
      </c>
      <c r="H19">
        <v>1839.1468349880643</v>
      </c>
      <c r="I19" t="str">
        <f t="shared" si="0"/>
        <v>DOWN</v>
      </c>
      <c r="J19">
        <v>1892.4160499798584</v>
      </c>
      <c r="K19">
        <v>1846.2240757388761</v>
      </c>
      <c r="L19" t="str">
        <f t="shared" si="1"/>
        <v>DOWN</v>
      </c>
      <c r="M19" t="str">
        <f t="shared" si="2"/>
        <v>DOWN</v>
      </c>
      <c r="N19">
        <v>27.919134375350946</v>
      </c>
      <c r="O19" t="str">
        <f t="shared" si="3"/>
        <v>DOWN</v>
      </c>
      <c r="P19" t="str">
        <f t="shared" si="4"/>
        <v>DOWN</v>
      </c>
      <c r="Q19">
        <f t="shared" si="5"/>
        <v>20</v>
      </c>
      <c r="R19">
        <f t="shared" si="6"/>
        <v>32.950000000000045</v>
      </c>
      <c r="S19">
        <f t="shared" si="7"/>
        <v>0.60698027314112213</v>
      </c>
      <c r="T19" t="str">
        <f t="shared" si="8"/>
        <v>No Indication</v>
      </c>
      <c r="U19" t="str">
        <f t="shared" si="9"/>
        <v>No T+M+I</v>
      </c>
      <c r="V19">
        <v>1877.5939734028559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1816.25</v>
      </c>
      <c r="D20">
        <v>1931</v>
      </c>
      <c r="E20">
        <v>1816.25</v>
      </c>
      <c r="F20">
        <v>1909</v>
      </c>
      <c r="G20">
        <f>_xll.TA_TYPPRICE(D20,E20,F20)</f>
        <v>1885.4166666666667</v>
      </c>
      <c r="H20">
        <v>1862.2817508273656</v>
      </c>
      <c r="I20" t="str">
        <f t="shared" si="0"/>
        <v>UP</v>
      </c>
      <c r="J20">
        <v>1900.9902610954455</v>
      </c>
      <c r="K20">
        <v>1839.5631700191259</v>
      </c>
      <c r="L20" t="str">
        <f t="shared" si="1"/>
        <v>UP</v>
      </c>
      <c r="M20" t="str">
        <f t="shared" si="2"/>
        <v>UP</v>
      </c>
      <c r="N20">
        <v>63.029583701986489</v>
      </c>
      <c r="O20" t="str">
        <f t="shared" si="3"/>
        <v>UP</v>
      </c>
      <c r="P20" t="str">
        <f t="shared" si="4"/>
        <v>UP</v>
      </c>
      <c r="Q20">
        <f t="shared" si="5"/>
        <v>92.75</v>
      </c>
      <c r="R20">
        <f t="shared" si="6"/>
        <v>114.75</v>
      </c>
      <c r="S20">
        <f t="shared" si="7"/>
        <v>0.80827886710239649</v>
      </c>
      <c r="T20" t="str">
        <f t="shared" si="8"/>
        <v>UP</v>
      </c>
      <c r="U20" t="str">
        <f t="shared" si="9"/>
        <v>UP</v>
      </c>
      <c r="V20">
        <v>1882.4256698024165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1907</v>
      </c>
      <c r="D21">
        <v>1924.8</v>
      </c>
      <c r="E21">
        <v>1810</v>
      </c>
      <c r="F21">
        <v>1811</v>
      </c>
      <c r="G21">
        <f>_xll.TA_TYPPRICE(D21,E21,F21)</f>
        <v>1848.6000000000001</v>
      </c>
      <c r="H21">
        <v>1855.440875413683</v>
      </c>
      <c r="I21" t="str">
        <f t="shared" si="0"/>
        <v>DOWN</v>
      </c>
      <c r="J21">
        <v>1906.2813141853464</v>
      </c>
      <c r="K21">
        <v>1832.9935766815424</v>
      </c>
      <c r="L21" t="str">
        <f t="shared" si="1"/>
        <v>DOWN</v>
      </c>
      <c r="M21" t="str">
        <f t="shared" si="2"/>
        <v>DOWN</v>
      </c>
      <c r="N21">
        <v>35.511050641112547</v>
      </c>
      <c r="O21" t="str">
        <f t="shared" si="3"/>
        <v>DOWN</v>
      </c>
      <c r="P21" t="str">
        <f t="shared" si="4"/>
        <v>DOWN</v>
      </c>
      <c r="Q21">
        <f t="shared" si="5"/>
        <v>1</v>
      </c>
      <c r="R21">
        <f t="shared" si="6"/>
        <v>114.79999999999995</v>
      </c>
      <c r="S21">
        <f t="shared" si="7"/>
        <v>8.710801393728226E-3</v>
      </c>
      <c r="T21" t="str">
        <f t="shared" si="8"/>
        <v>DOWN</v>
      </c>
      <c r="U21" t="str">
        <f t="shared" si="9"/>
        <v>DOWN</v>
      </c>
      <c r="V21">
        <v>1871.4371052174292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1818.5</v>
      </c>
      <c r="D22">
        <v>1886</v>
      </c>
      <c r="E22">
        <v>1809.05</v>
      </c>
      <c r="F22">
        <v>1868</v>
      </c>
      <c r="G22">
        <f>_xll.TA_TYPPRICE(D22,E22,F22)</f>
        <v>1854.3500000000001</v>
      </c>
      <c r="H22">
        <v>1854.8954377068417</v>
      </c>
      <c r="I22" t="str">
        <f t="shared" si="0"/>
        <v>UP</v>
      </c>
      <c r="J22">
        <v>1901.7743554774918</v>
      </c>
      <c r="K22">
        <v>1827.672781863422</v>
      </c>
      <c r="L22" t="str">
        <f t="shared" si="1"/>
        <v>No Confirmation</v>
      </c>
      <c r="M22" t="str">
        <f t="shared" si="2"/>
        <v>No Trend</v>
      </c>
      <c r="N22">
        <v>51.049203679627212</v>
      </c>
      <c r="O22" t="str">
        <f t="shared" si="3"/>
        <v>No Momentum</v>
      </c>
      <c r="P22" t="str">
        <f t="shared" si="4"/>
        <v>No Trend + Momentum</v>
      </c>
      <c r="Q22">
        <f t="shared" si="5"/>
        <v>58.950000000000045</v>
      </c>
      <c r="R22">
        <f t="shared" si="6"/>
        <v>76.950000000000045</v>
      </c>
      <c r="S22">
        <f t="shared" si="7"/>
        <v>0.76608187134502936</v>
      </c>
      <c r="T22" t="str">
        <f t="shared" si="8"/>
        <v>No Indication</v>
      </c>
      <c r="U22" t="str">
        <f t="shared" si="9"/>
        <v>No T+M+I</v>
      </c>
      <c r="V22">
        <v>1870.9083197993632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1887.9</v>
      </c>
      <c r="D23">
        <v>1972.15</v>
      </c>
      <c r="E23">
        <v>1857.15</v>
      </c>
      <c r="F23">
        <v>1940</v>
      </c>
      <c r="G23">
        <f>_xll.TA_TYPPRICE(D23,E23,F23)</f>
        <v>1923.1000000000001</v>
      </c>
      <c r="H23">
        <v>1888.9977188534208</v>
      </c>
      <c r="I23" t="str">
        <f t="shared" si="0"/>
        <v>UP</v>
      </c>
      <c r="J23">
        <v>1917.4133875936047</v>
      </c>
      <c r="K23">
        <v>1834.2232747826615</v>
      </c>
      <c r="L23" t="str">
        <f t="shared" si="1"/>
        <v>UP</v>
      </c>
      <c r="M23" t="str">
        <f t="shared" si="2"/>
        <v>UP</v>
      </c>
      <c r="N23">
        <v>64.539615042039998</v>
      </c>
      <c r="O23" t="str">
        <f t="shared" si="3"/>
        <v>UP</v>
      </c>
      <c r="P23" t="str">
        <f t="shared" si="4"/>
        <v>UP</v>
      </c>
      <c r="Q23">
        <f t="shared" si="5"/>
        <v>82.849999999999909</v>
      </c>
      <c r="R23">
        <f t="shared" si="6"/>
        <v>115</v>
      </c>
      <c r="S23">
        <f t="shared" si="7"/>
        <v>0.72043478260869487</v>
      </c>
      <c r="T23" t="str">
        <f t="shared" si="8"/>
        <v>No Indication</v>
      </c>
      <c r="U23" t="str">
        <f t="shared" si="9"/>
        <v>No T+M+I</v>
      </c>
      <c r="V23">
        <v>1881.5378090609997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1932</v>
      </c>
      <c r="D24">
        <v>1970.75</v>
      </c>
      <c r="E24">
        <v>1889</v>
      </c>
      <c r="F24">
        <v>1917</v>
      </c>
      <c r="G24">
        <f>_xll.TA_TYPPRICE(D24,E24,F24)</f>
        <v>1925.5833333333333</v>
      </c>
      <c r="H24">
        <v>1907.2905260933771</v>
      </c>
      <c r="I24" t="str">
        <f t="shared" si="0"/>
        <v>UP</v>
      </c>
      <c r="J24">
        <v>1929.2659681283592</v>
      </c>
      <c r="K24">
        <v>1846.3958803865146</v>
      </c>
      <c r="L24" t="str">
        <f t="shared" si="1"/>
        <v>No Confirmation</v>
      </c>
      <c r="M24" t="str">
        <f t="shared" si="2"/>
        <v>No Trend</v>
      </c>
      <c r="N24">
        <v>58.141434019480066</v>
      </c>
      <c r="O24" t="str">
        <f t="shared" si="3"/>
        <v>No Momentum</v>
      </c>
      <c r="P24" t="str">
        <f t="shared" si="4"/>
        <v>No Trend + Momentum</v>
      </c>
      <c r="Q24">
        <f t="shared" si="5"/>
        <v>28</v>
      </c>
      <c r="R24">
        <f t="shared" si="6"/>
        <v>81.75</v>
      </c>
      <c r="S24">
        <f t="shared" si="7"/>
        <v>0.34250764525993882</v>
      </c>
      <c r="T24" t="str">
        <f t="shared" si="8"/>
        <v>No Indication</v>
      </c>
      <c r="U24" t="str">
        <f t="shared" si="9"/>
        <v>No T+M+I</v>
      </c>
      <c r="V24">
        <v>1886.9935307439227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1944.95</v>
      </c>
      <c r="D25">
        <v>1990</v>
      </c>
      <c r="E25">
        <v>1926.45</v>
      </c>
      <c r="F25">
        <v>1980</v>
      </c>
      <c r="G25">
        <f>_xll.TA_TYPPRICE(D25,E25,F25)</f>
        <v>1965.4833333333333</v>
      </c>
      <c r="H25">
        <v>1936.3869297133551</v>
      </c>
      <c r="I25" t="str">
        <f t="shared" si="0"/>
        <v>UP</v>
      </c>
      <c r="J25">
        <v>1942.7624196553904</v>
      </c>
      <c r="K25">
        <v>1864.185684745067</v>
      </c>
      <c r="L25" t="str">
        <f t="shared" si="1"/>
        <v>UP</v>
      </c>
      <c r="M25" t="str">
        <f t="shared" si="2"/>
        <v>UP</v>
      </c>
      <c r="N25">
        <v>68.749019259928843</v>
      </c>
      <c r="O25" t="str">
        <f t="shared" si="3"/>
        <v>UP</v>
      </c>
      <c r="P25" t="str">
        <f t="shared" si="4"/>
        <v>UP</v>
      </c>
      <c r="Q25">
        <f t="shared" si="5"/>
        <v>53.549999999999955</v>
      </c>
      <c r="R25">
        <f t="shared" si="6"/>
        <v>63.549999999999955</v>
      </c>
      <c r="S25">
        <f t="shared" si="7"/>
        <v>0.84264358772619974</v>
      </c>
      <c r="T25" t="str">
        <f t="shared" si="8"/>
        <v>UP</v>
      </c>
      <c r="U25" t="str">
        <f t="shared" si="9"/>
        <v>UP</v>
      </c>
      <c r="V25">
        <v>1901.3022183217809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1980</v>
      </c>
      <c r="D26">
        <v>1987.55</v>
      </c>
      <c r="E26">
        <v>1945</v>
      </c>
      <c r="F26">
        <v>1954</v>
      </c>
      <c r="G26">
        <f>_xll.TA_TYPPRICE(D26,E26,F26)</f>
        <v>1962.1833333333334</v>
      </c>
      <c r="H26">
        <v>1949.2851315233443</v>
      </c>
      <c r="I26" t="str">
        <f t="shared" si="0"/>
        <v>UP</v>
      </c>
      <c r="J26">
        <v>1952.7152152875258</v>
      </c>
      <c r="K26">
        <v>1882.1444214683854</v>
      </c>
      <c r="L26" t="str">
        <f t="shared" si="1"/>
        <v>UP</v>
      </c>
      <c r="M26" t="str">
        <f t="shared" si="2"/>
        <v>UP</v>
      </c>
      <c r="N26">
        <v>60.800566106458817</v>
      </c>
      <c r="O26" t="str">
        <f t="shared" si="3"/>
        <v>UP</v>
      </c>
      <c r="P26" t="str">
        <f t="shared" si="4"/>
        <v>UP</v>
      </c>
      <c r="Q26">
        <f t="shared" si="5"/>
        <v>9</v>
      </c>
      <c r="R26">
        <f t="shared" si="6"/>
        <v>42.549999999999955</v>
      </c>
      <c r="S26">
        <f t="shared" si="7"/>
        <v>0.21151586368977696</v>
      </c>
      <c r="T26" t="str">
        <f t="shared" si="8"/>
        <v>No Indication</v>
      </c>
      <c r="U26" t="str">
        <f t="shared" si="9"/>
        <v>No T+M+I</v>
      </c>
      <c r="V26">
        <v>1909.4095693491993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1953</v>
      </c>
      <c r="D27">
        <v>1966.8</v>
      </c>
      <c r="E27">
        <v>1915</v>
      </c>
      <c r="F27">
        <v>1921</v>
      </c>
      <c r="G27">
        <f>_xll.TA_TYPPRICE(D27,E27,F27)</f>
        <v>1934.2666666666667</v>
      </c>
      <c r="H27">
        <v>1941.7758990950056</v>
      </c>
      <c r="I27" t="str">
        <f t="shared" si="0"/>
        <v>DOWN</v>
      </c>
      <c r="J27">
        <v>1955.8451674458533</v>
      </c>
      <c r="K27">
        <v>1889.4456611420776</v>
      </c>
      <c r="L27" t="str">
        <f t="shared" si="1"/>
        <v>No Confirmation</v>
      </c>
      <c r="M27" t="str">
        <f t="shared" si="2"/>
        <v>No Trend</v>
      </c>
      <c r="N27">
        <v>51.376630045675697</v>
      </c>
      <c r="O27" t="str">
        <f t="shared" si="3"/>
        <v>No Momentum</v>
      </c>
      <c r="P27" t="str">
        <f t="shared" si="4"/>
        <v>No Trend + Momentum</v>
      </c>
      <c r="Q27">
        <f t="shared" si="5"/>
        <v>6</v>
      </c>
      <c r="R27">
        <f t="shared" si="6"/>
        <v>51.799999999999955</v>
      </c>
      <c r="S27">
        <f t="shared" si="7"/>
        <v>0.11583011583011593</v>
      </c>
      <c r="T27" t="str">
        <f t="shared" si="8"/>
        <v>DOWN</v>
      </c>
      <c r="U27" t="str">
        <f t="shared" si="9"/>
        <v>No T+M+I</v>
      </c>
      <c r="V27">
        <v>1911.1927125262455</v>
      </c>
      <c r="W27">
        <v>1905.6153846153845</v>
      </c>
      <c r="X27">
        <f t="shared" si="10"/>
        <v>5.5773279108609586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1919</v>
      </c>
      <c r="D28">
        <v>1940</v>
      </c>
      <c r="E28">
        <v>1870</v>
      </c>
      <c r="F28">
        <v>1892</v>
      </c>
      <c r="G28">
        <f>_xll.TA_TYPPRICE(D28,E28,F28)</f>
        <v>1900.6666666666667</v>
      </c>
      <c r="H28">
        <v>1921.221282880836</v>
      </c>
      <c r="I28" t="str">
        <f t="shared" si="0"/>
        <v>DOWN</v>
      </c>
      <c r="J28">
        <v>1952.3240191245527</v>
      </c>
      <c r="K28">
        <v>1885.1244031105048</v>
      </c>
      <c r="L28" t="str">
        <f t="shared" si="1"/>
        <v>No Confirmation</v>
      </c>
      <c r="M28" t="str">
        <f t="shared" si="2"/>
        <v>No Trend</v>
      </c>
      <c r="N28">
        <v>43.901803187439008</v>
      </c>
      <c r="O28" t="str">
        <f t="shared" si="3"/>
        <v>No Momentum</v>
      </c>
      <c r="P28" t="str">
        <f t="shared" si="4"/>
        <v>No Trend + Momentum</v>
      </c>
      <c r="Q28">
        <f t="shared" si="5"/>
        <v>22</v>
      </c>
      <c r="R28">
        <f t="shared" si="6"/>
        <v>70</v>
      </c>
      <c r="S28">
        <f t="shared" si="7"/>
        <v>0.31428571428571428</v>
      </c>
      <c r="T28" t="str">
        <f t="shared" si="8"/>
        <v>No Indication</v>
      </c>
      <c r="U28" t="str">
        <f t="shared" si="9"/>
        <v>No T+M+I</v>
      </c>
      <c r="V28">
        <v>1908.2399875222077</v>
      </c>
      <c r="W28">
        <v>1904.6068376068374</v>
      </c>
      <c r="X28">
        <f t="shared" si="10"/>
        <v>3.633149915370268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1895</v>
      </c>
      <c r="D29">
        <v>1930</v>
      </c>
      <c r="E29">
        <v>1880.15</v>
      </c>
      <c r="F29">
        <v>1896</v>
      </c>
      <c r="G29">
        <f>_xll.TA_TYPPRICE(D29,E29,F29)</f>
        <v>1902.05</v>
      </c>
      <c r="H29">
        <v>1911.6356414404181</v>
      </c>
      <c r="I29" t="str">
        <f t="shared" si="0"/>
        <v>DOWN</v>
      </c>
      <c r="J29">
        <v>1947.3631259857632</v>
      </c>
      <c r="K29">
        <v>1884.0189801970594</v>
      </c>
      <c r="L29" t="str">
        <f t="shared" si="1"/>
        <v>No Confirmation</v>
      </c>
      <c r="M29" t="str">
        <f t="shared" si="2"/>
        <v>No Trend</v>
      </c>
      <c r="N29">
        <v>45.274569818367198</v>
      </c>
      <c r="O29" t="str">
        <f t="shared" si="3"/>
        <v>No Momentum</v>
      </c>
      <c r="P29" t="str">
        <f t="shared" si="4"/>
        <v>No Trend + Momentum</v>
      </c>
      <c r="Q29">
        <f t="shared" si="5"/>
        <v>15.849999999999909</v>
      </c>
      <c r="R29">
        <f t="shared" si="6"/>
        <v>49.849999999999909</v>
      </c>
      <c r="S29">
        <f t="shared" si="7"/>
        <v>0.31795386158475303</v>
      </c>
      <c r="T29" t="str">
        <f t="shared" si="8"/>
        <v>No Indication</v>
      </c>
      <c r="U29" t="str">
        <f t="shared" si="9"/>
        <v>No T+M+I</v>
      </c>
      <c r="V29">
        <v>1906.3569125187912</v>
      </c>
      <c r="W29">
        <v>1903.969294080405</v>
      </c>
      <c r="X29">
        <f t="shared" si="10"/>
        <v>2.3876184383861982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1894</v>
      </c>
      <c r="D30">
        <v>1917.95</v>
      </c>
      <c r="E30">
        <v>1881</v>
      </c>
      <c r="F30">
        <v>1882</v>
      </c>
      <c r="G30">
        <f>_xll.TA_TYPPRICE(D30,E30,F30)</f>
        <v>1893.6499999999999</v>
      </c>
      <c r="H30">
        <v>1902.6428207202089</v>
      </c>
      <c r="I30" t="str">
        <f t="shared" si="0"/>
        <v>DOWN</v>
      </c>
      <c r="J30">
        <v>1940.8268757667047</v>
      </c>
      <c r="K30">
        <v>1883.3480957088238</v>
      </c>
      <c r="L30" t="str">
        <f t="shared" si="1"/>
        <v>DOWN</v>
      </c>
      <c r="M30" t="str">
        <f t="shared" si="2"/>
        <v>DOWN</v>
      </c>
      <c r="N30">
        <v>40.896232928809638</v>
      </c>
      <c r="O30" t="str">
        <f t="shared" si="3"/>
        <v>No Momentum</v>
      </c>
      <c r="P30" t="str">
        <f t="shared" si="4"/>
        <v>No Trend + Momentum</v>
      </c>
      <c r="Q30">
        <f t="shared" si="5"/>
        <v>1</v>
      </c>
      <c r="R30">
        <f t="shared" si="6"/>
        <v>36.950000000000045</v>
      </c>
      <c r="S30">
        <f t="shared" si="7"/>
        <v>2.7063599458727976E-2</v>
      </c>
      <c r="T30" t="str">
        <f t="shared" si="8"/>
        <v>DOWN</v>
      </c>
      <c r="U30" t="str">
        <f t="shared" si="9"/>
        <v>No T+M+I</v>
      </c>
      <c r="V30">
        <v>1902.609695208208</v>
      </c>
      <c r="W30">
        <v>1902.341938963338</v>
      </c>
      <c r="X30">
        <f t="shared" si="10"/>
        <v>0.26775624487004279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1890</v>
      </c>
      <c r="D31">
        <v>1944</v>
      </c>
      <c r="E31">
        <v>1884.95</v>
      </c>
      <c r="F31">
        <v>1920</v>
      </c>
      <c r="G31">
        <f>_xll.TA_TYPPRICE(D31,E31,F31)</f>
        <v>1916.3166666666666</v>
      </c>
      <c r="H31">
        <v>1909.4797436934377</v>
      </c>
      <c r="I31" t="str">
        <f t="shared" si="0"/>
        <v>UP</v>
      </c>
      <c r="J31">
        <v>1941.5320144852149</v>
      </c>
      <c r="K31">
        <v>1883.7040744401963</v>
      </c>
      <c r="L31" t="str">
        <f t="shared" si="1"/>
        <v>No Confirmation</v>
      </c>
      <c r="M31" t="str">
        <f t="shared" si="2"/>
        <v>No Trend</v>
      </c>
      <c r="N31">
        <v>55.497861518264656</v>
      </c>
      <c r="O31" t="str">
        <f t="shared" si="3"/>
        <v>No Momentum</v>
      </c>
      <c r="P31" t="str">
        <f t="shared" si="4"/>
        <v>No Trend + Momentum</v>
      </c>
      <c r="Q31">
        <f t="shared" si="5"/>
        <v>35.049999999999955</v>
      </c>
      <c r="R31">
        <f t="shared" si="6"/>
        <v>59.049999999999955</v>
      </c>
      <c r="S31">
        <f t="shared" si="7"/>
        <v>0.59356477561388621</v>
      </c>
      <c r="T31" t="str">
        <f t="shared" si="8"/>
        <v>No Indication</v>
      </c>
      <c r="U31" t="str">
        <f t="shared" si="9"/>
        <v>No T+M+I</v>
      </c>
      <c r="V31">
        <v>1905.2851267146375</v>
      </c>
      <c r="W31">
        <v>1903.6499434845721</v>
      </c>
      <c r="X31">
        <f t="shared" si="10"/>
        <v>1.6351832300654223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1921</v>
      </c>
      <c r="D32">
        <v>1922</v>
      </c>
      <c r="E32">
        <v>1872.05</v>
      </c>
      <c r="F32">
        <v>1876</v>
      </c>
      <c r="G32">
        <f>_xll.TA_TYPPRICE(D32,E32,F32)</f>
        <v>1890.0166666666667</v>
      </c>
      <c r="H32">
        <v>1899.7482051800521</v>
      </c>
      <c r="I32" t="str">
        <f t="shared" si="0"/>
        <v>DOWN</v>
      </c>
      <c r="J32">
        <v>1937.1915668218337</v>
      </c>
      <c r="K32">
        <v>1881.1142801201527</v>
      </c>
      <c r="L32" t="str">
        <f t="shared" si="1"/>
        <v>DOWN</v>
      </c>
      <c r="M32" t="str">
        <f t="shared" si="2"/>
        <v>DOWN</v>
      </c>
      <c r="N32">
        <v>40.880191603433339</v>
      </c>
      <c r="O32" t="str">
        <f t="shared" si="3"/>
        <v>No Momentum</v>
      </c>
      <c r="P32" t="str">
        <f t="shared" si="4"/>
        <v>No Trend + Momentum</v>
      </c>
      <c r="Q32">
        <f t="shared" si="5"/>
        <v>3.9500000000000455</v>
      </c>
      <c r="R32">
        <f t="shared" si="6"/>
        <v>49.950000000000045</v>
      </c>
      <c r="S32">
        <f t="shared" si="7"/>
        <v>7.907907907907992E-2</v>
      </c>
      <c r="T32" t="str">
        <f t="shared" si="8"/>
        <v>DOWN</v>
      </c>
      <c r="U32" t="str">
        <f t="shared" si="9"/>
        <v>No T+M+I</v>
      </c>
      <c r="V32">
        <v>1900.7797226046932</v>
      </c>
      <c r="W32">
        <v>1901.6017995227519</v>
      </c>
      <c r="X32">
        <f t="shared" si="10"/>
        <v>-0.82207691805865579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1888.3</v>
      </c>
      <c r="D33">
        <v>1905</v>
      </c>
      <c r="E33">
        <v>1857.1</v>
      </c>
      <c r="F33">
        <v>1860</v>
      </c>
      <c r="G33">
        <f>_xll.TA_TYPPRICE(D33,E33,F33)</f>
        <v>1874.0333333333335</v>
      </c>
      <c r="H33">
        <v>1886.8907692566927</v>
      </c>
      <c r="I33" t="str">
        <f t="shared" si="0"/>
        <v>DOWN</v>
      </c>
      <c r="J33">
        <v>1930.0378853058708</v>
      </c>
      <c r="K33">
        <v>1875.7777734267854</v>
      </c>
      <c r="L33" t="str">
        <f t="shared" si="1"/>
        <v>DOWN</v>
      </c>
      <c r="M33" t="str">
        <f t="shared" si="2"/>
        <v>DOWN</v>
      </c>
      <c r="N33">
        <v>36.509185928884605</v>
      </c>
      <c r="O33" t="str">
        <f t="shared" si="3"/>
        <v>DOWN</v>
      </c>
      <c r="P33" t="str">
        <f t="shared" si="4"/>
        <v>DOWN</v>
      </c>
      <c r="Q33">
        <f t="shared" si="5"/>
        <v>2.9000000000000909</v>
      </c>
      <c r="R33">
        <f t="shared" si="6"/>
        <v>47.900000000000091</v>
      </c>
      <c r="S33">
        <f t="shared" si="7"/>
        <v>6.0542797494782578E-2</v>
      </c>
      <c r="T33" t="str">
        <f t="shared" si="8"/>
        <v>DOWN</v>
      </c>
      <c r="U33" t="str">
        <f t="shared" si="9"/>
        <v>DOWN</v>
      </c>
      <c r="V33">
        <v>1894.5059191270482</v>
      </c>
      <c r="W33">
        <v>1898.5201847432888</v>
      </c>
      <c r="X33">
        <f t="shared" si="10"/>
        <v>-4.0142656162406638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1895</v>
      </c>
      <c r="D34">
        <v>1898.95</v>
      </c>
      <c r="E34">
        <v>1858</v>
      </c>
      <c r="F34">
        <v>1860</v>
      </c>
      <c r="G34">
        <f>_xll.TA_TYPPRICE(D34,E34,F34)</f>
        <v>1872.3166666666666</v>
      </c>
      <c r="H34">
        <v>1879.6037179616796</v>
      </c>
      <c r="I34" t="str">
        <f t="shared" si="0"/>
        <v>DOWN</v>
      </c>
      <c r="J34">
        <v>1923.1294663490105</v>
      </c>
      <c r="K34">
        <v>1871.8271571097221</v>
      </c>
      <c r="L34" t="str">
        <f t="shared" si="1"/>
        <v>DOWN</v>
      </c>
      <c r="M34" t="str">
        <f t="shared" si="2"/>
        <v>DOWN</v>
      </c>
      <c r="N34">
        <v>36.509185928884612</v>
      </c>
      <c r="O34" t="str">
        <f t="shared" si="3"/>
        <v>DOWN</v>
      </c>
      <c r="P34" t="str">
        <f t="shared" si="4"/>
        <v>DOWN</v>
      </c>
      <c r="Q34">
        <f t="shared" si="5"/>
        <v>2</v>
      </c>
      <c r="R34">
        <f t="shared" si="6"/>
        <v>40.950000000000045</v>
      </c>
      <c r="S34">
        <f t="shared" si="7"/>
        <v>4.8840048840048784E-2</v>
      </c>
      <c r="T34" t="str">
        <f t="shared" si="8"/>
        <v>DOWN</v>
      </c>
      <c r="U34" t="str">
        <f t="shared" si="9"/>
        <v>DOWN</v>
      </c>
      <c r="V34">
        <v>1889.1973161844253</v>
      </c>
      <c r="W34">
        <v>1895.6668377252674</v>
      </c>
      <c r="X34">
        <f t="shared" si="10"/>
        <v>-6.4695215408421518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1875.7</v>
      </c>
      <c r="D35">
        <v>1890</v>
      </c>
      <c r="E35">
        <v>1864.55</v>
      </c>
      <c r="F35">
        <v>1874</v>
      </c>
      <c r="G35">
        <f>_xll.TA_TYPPRICE(D35,E35,F35)</f>
        <v>1876.1833333333334</v>
      </c>
      <c r="H35">
        <v>1877.8935256475065</v>
      </c>
      <c r="I35" t="str">
        <f t="shared" si="0"/>
        <v>DOWN</v>
      </c>
      <c r="J35">
        <v>1915.767362715897</v>
      </c>
      <c r="K35">
        <v>1870.2100110853394</v>
      </c>
      <c r="L35" t="str">
        <f t="shared" si="1"/>
        <v>No Confirmation</v>
      </c>
      <c r="M35" t="str">
        <f t="shared" si="2"/>
        <v>No Trend</v>
      </c>
      <c r="N35">
        <v>44.606733411424635</v>
      </c>
      <c r="O35" t="str">
        <f t="shared" si="3"/>
        <v>No Momentum</v>
      </c>
      <c r="P35" t="str">
        <f t="shared" si="4"/>
        <v>No Trend + Momentum</v>
      </c>
      <c r="Q35">
        <f t="shared" si="5"/>
        <v>9.4500000000000455</v>
      </c>
      <c r="R35">
        <f t="shared" si="6"/>
        <v>25.450000000000045</v>
      </c>
      <c r="S35">
        <f t="shared" si="7"/>
        <v>0.37131630648330172</v>
      </c>
      <c r="T35" t="str">
        <f t="shared" si="8"/>
        <v>No Indication</v>
      </c>
      <c r="U35" t="str">
        <f t="shared" si="9"/>
        <v>No T+M+I</v>
      </c>
      <c r="V35">
        <v>1886.8592675406676</v>
      </c>
      <c r="W35">
        <v>1894.0618867826549</v>
      </c>
      <c r="X35">
        <f t="shared" si="10"/>
        <v>-7.2026192419873496</v>
      </c>
      <c r="Y35">
        <v>-0.55638306417510341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1884</v>
      </c>
      <c r="D36">
        <v>1894.45</v>
      </c>
      <c r="E36">
        <v>1846.25</v>
      </c>
      <c r="F36">
        <v>1847</v>
      </c>
      <c r="G36">
        <f>_xll.TA_TYPPRICE(D36,E36,F36)</f>
        <v>1862.5666666666666</v>
      </c>
      <c r="H36">
        <v>1870.2300961570866</v>
      </c>
      <c r="I36" t="str">
        <f t="shared" si="0"/>
        <v>DOWN</v>
      </c>
      <c r="J36">
        <v>1911.0301710012532</v>
      </c>
      <c r="K36">
        <v>1864.8855641774862</v>
      </c>
      <c r="L36" t="str">
        <f t="shared" si="1"/>
        <v>DOWN</v>
      </c>
      <c r="M36" t="str">
        <f t="shared" si="2"/>
        <v>DOWN</v>
      </c>
      <c r="N36">
        <v>34.117097288097696</v>
      </c>
      <c r="O36" t="str">
        <f t="shared" si="3"/>
        <v>DOWN</v>
      </c>
      <c r="P36" t="str">
        <f t="shared" si="4"/>
        <v>DOWN</v>
      </c>
      <c r="Q36">
        <f t="shared" si="5"/>
        <v>0.75</v>
      </c>
      <c r="R36">
        <f t="shared" si="6"/>
        <v>48.200000000000045</v>
      </c>
      <c r="S36">
        <f t="shared" si="7"/>
        <v>1.5560165975103719E-2</v>
      </c>
      <c r="T36" t="str">
        <f t="shared" si="8"/>
        <v>DOWN</v>
      </c>
      <c r="U36" t="str">
        <f t="shared" si="9"/>
        <v>DOWN</v>
      </c>
      <c r="V36">
        <v>1880.727072534411</v>
      </c>
      <c r="W36">
        <v>1890.575821095051</v>
      </c>
      <c r="X36">
        <f t="shared" si="10"/>
        <v>-9.8487485606399332</v>
      </c>
      <c r="Y36">
        <v>-2.4148561634680696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1851</v>
      </c>
      <c r="D37">
        <v>1885</v>
      </c>
      <c r="E37">
        <v>1847.7</v>
      </c>
      <c r="F37">
        <v>1866</v>
      </c>
      <c r="G37">
        <f>_xll.TA_TYPPRICE(D37,E37,F37)</f>
        <v>1866.2333333333333</v>
      </c>
      <c r="H37">
        <v>1868.23171474521</v>
      </c>
      <c r="I37" t="str">
        <f t="shared" si="0"/>
        <v>DOWN</v>
      </c>
      <c r="J37">
        <v>1905.2456885565302</v>
      </c>
      <c r="K37">
        <v>1861.0665499158226</v>
      </c>
      <c r="L37" t="str">
        <f t="shared" si="1"/>
        <v>No Confirmation</v>
      </c>
      <c r="M37" t="str">
        <f t="shared" si="2"/>
        <v>No Trend</v>
      </c>
      <c r="N37">
        <v>45.409296761365667</v>
      </c>
      <c r="O37" t="str">
        <f t="shared" si="3"/>
        <v>No Momentum</v>
      </c>
      <c r="P37" t="str">
        <f t="shared" si="4"/>
        <v>No Trend + Momentum</v>
      </c>
      <c r="Q37">
        <f t="shared" si="5"/>
        <v>18.299999999999955</v>
      </c>
      <c r="R37">
        <f t="shared" si="6"/>
        <v>37.299999999999955</v>
      </c>
      <c r="S37">
        <f t="shared" si="7"/>
        <v>0.49061662198391359</v>
      </c>
      <c r="T37" t="str">
        <f t="shared" si="8"/>
        <v>No Indication</v>
      </c>
      <c r="U37" t="str">
        <f t="shared" si="9"/>
        <v>No T+M+I</v>
      </c>
      <c r="V37">
        <v>1878.4613690675785</v>
      </c>
      <c r="W37">
        <v>1888.7553899028251</v>
      </c>
      <c r="X37">
        <f t="shared" si="10"/>
        <v>-10.294020835246556</v>
      </c>
      <c r="Y37">
        <v>-3.990689097823767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1884</v>
      </c>
      <c r="D38">
        <v>1892</v>
      </c>
      <c r="E38">
        <v>1860.1</v>
      </c>
      <c r="F38">
        <v>1874</v>
      </c>
      <c r="G38">
        <f>_xll.TA_TYPPRICE(D38,E38,F38)</f>
        <v>1875.3666666666668</v>
      </c>
      <c r="H38">
        <v>1871.7991907059384</v>
      </c>
      <c r="I38" t="str">
        <f t="shared" si="0"/>
        <v>UP</v>
      </c>
      <c r="J38">
        <v>1902.3022022106347</v>
      </c>
      <c r="K38">
        <v>1860.8517610456397</v>
      </c>
      <c r="L38" t="str">
        <f t="shared" si="1"/>
        <v>No Confirmation</v>
      </c>
      <c r="M38" t="str">
        <f t="shared" si="2"/>
        <v>No Trend</v>
      </c>
      <c r="N38">
        <v>49.926409675733282</v>
      </c>
      <c r="O38" t="str">
        <f t="shared" si="3"/>
        <v>No Momentum</v>
      </c>
      <c r="P38" t="str">
        <f t="shared" si="4"/>
        <v>No Trend + Momentum</v>
      </c>
      <c r="Q38">
        <f t="shared" si="5"/>
        <v>13.900000000000091</v>
      </c>
      <c r="R38">
        <f t="shared" si="6"/>
        <v>31.900000000000091</v>
      </c>
      <c r="S38">
        <f t="shared" si="7"/>
        <v>0.43573667711598907</v>
      </c>
      <c r="T38" t="str">
        <f t="shared" si="8"/>
        <v>No Indication</v>
      </c>
      <c r="U38" t="str">
        <f t="shared" si="9"/>
        <v>No T+M+I</v>
      </c>
      <c r="V38">
        <v>1877.7750045956434</v>
      </c>
      <c r="W38">
        <v>1887.6623980581714</v>
      </c>
      <c r="X38">
        <f t="shared" si="10"/>
        <v>-9.8873934625280526</v>
      </c>
      <c r="Y38">
        <v>-5.1700299707646238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1875</v>
      </c>
      <c r="D39">
        <v>1882</v>
      </c>
      <c r="E39">
        <v>1855.1</v>
      </c>
      <c r="F39">
        <v>1872</v>
      </c>
      <c r="G39">
        <f>_xll.TA_TYPPRICE(D39,E39,F39)</f>
        <v>1869.7</v>
      </c>
      <c r="H39">
        <v>1870.7495953529692</v>
      </c>
      <c r="I39" t="str">
        <f t="shared" si="0"/>
        <v>UP</v>
      </c>
      <c r="J39">
        <v>1897.7906017193825</v>
      </c>
      <c r="K39">
        <v>1859.5735919243864</v>
      </c>
      <c r="L39" t="str">
        <f t="shared" si="1"/>
        <v>No Confirmation</v>
      </c>
      <c r="M39" t="str">
        <f t="shared" si="2"/>
        <v>No Trend</v>
      </c>
      <c r="N39">
        <v>48.667961218096984</v>
      </c>
      <c r="O39" t="str">
        <f t="shared" si="3"/>
        <v>No Momentum</v>
      </c>
      <c r="P39" t="str">
        <f t="shared" si="4"/>
        <v>No Trend + Momentum</v>
      </c>
      <c r="Q39">
        <f t="shared" si="5"/>
        <v>16.900000000000091</v>
      </c>
      <c r="R39">
        <f t="shared" si="6"/>
        <v>26.900000000000091</v>
      </c>
      <c r="S39">
        <f t="shared" si="7"/>
        <v>0.62825278810409046</v>
      </c>
      <c r="T39" t="str">
        <f t="shared" si="8"/>
        <v>No Indication</v>
      </c>
      <c r="U39" t="str">
        <f t="shared" si="9"/>
        <v>No T+M+I</v>
      </c>
      <c r="V39">
        <v>1876.8865423501597</v>
      </c>
      <c r="W39">
        <v>1886.5022204242327</v>
      </c>
      <c r="X39">
        <f t="shared" si="10"/>
        <v>-9.6156780740730028</v>
      </c>
      <c r="Y39">
        <v>-6.0591595914262992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1868</v>
      </c>
      <c r="D40">
        <v>1890</v>
      </c>
      <c r="E40">
        <v>1811.15</v>
      </c>
      <c r="F40">
        <v>1819</v>
      </c>
      <c r="G40">
        <f>_xll.TA_TYPPRICE(D40,E40,F40)</f>
        <v>1840.05</v>
      </c>
      <c r="H40">
        <v>1855.3997976764845</v>
      </c>
      <c r="I40" t="str">
        <f t="shared" si="0"/>
        <v>DOWN</v>
      </c>
      <c r="J40">
        <v>1896.059356892853</v>
      </c>
      <c r="K40">
        <v>1848.8127937189672</v>
      </c>
      <c r="L40" t="str">
        <f t="shared" si="1"/>
        <v>DOWN</v>
      </c>
      <c r="M40" t="str">
        <f t="shared" si="2"/>
        <v>DOWN</v>
      </c>
      <c r="N40">
        <v>26.522758099538873</v>
      </c>
      <c r="O40" t="str">
        <f t="shared" si="3"/>
        <v>DOWN</v>
      </c>
      <c r="P40" t="str">
        <f t="shared" si="4"/>
        <v>DOWN</v>
      </c>
      <c r="Q40">
        <f t="shared" si="5"/>
        <v>7.8499999999999091</v>
      </c>
      <c r="R40">
        <f t="shared" si="6"/>
        <v>78.849999999999909</v>
      </c>
      <c r="S40">
        <f t="shared" si="7"/>
        <v>9.9556119213695851E-2</v>
      </c>
      <c r="T40" t="str">
        <f t="shared" si="8"/>
        <v>DOWN</v>
      </c>
      <c r="U40" t="str">
        <f t="shared" si="9"/>
        <v>DOWN</v>
      </c>
      <c r="V40">
        <v>1867.9809204501353</v>
      </c>
      <c r="W40">
        <v>1881.5020559483637</v>
      </c>
      <c r="X40">
        <f t="shared" si="10"/>
        <v>-13.521135498228432</v>
      </c>
      <c r="Y40">
        <v>-7.5515547727867256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1831.4</v>
      </c>
      <c r="D41">
        <v>1855</v>
      </c>
      <c r="E41">
        <v>1800</v>
      </c>
      <c r="F41">
        <v>1828</v>
      </c>
      <c r="G41">
        <f>_xll.TA_TYPPRICE(D41,E41,F41)</f>
        <v>1827.6666666666667</v>
      </c>
      <c r="H41">
        <v>1841.5332321715755</v>
      </c>
      <c r="I41" t="str">
        <f t="shared" si="0"/>
        <v>DOWN</v>
      </c>
      <c r="J41">
        <v>1886.935055361108</v>
      </c>
      <c r="K41">
        <v>1837.9655062258635</v>
      </c>
      <c r="L41" t="str">
        <f t="shared" si="1"/>
        <v>DOWN</v>
      </c>
      <c r="M41" t="str">
        <f t="shared" si="2"/>
        <v>DOWN</v>
      </c>
      <c r="N41">
        <v>32.994533035584141</v>
      </c>
      <c r="O41" t="str">
        <f t="shared" si="3"/>
        <v>DOWN</v>
      </c>
      <c r="P41" t="str">
        <f t="shared" si="4"/>
        <v>DOWN</v>
      </c>
      <c r="Q41">
        <f t="shared" si="5"/>
        <v>28</v>
      </c>
      <c r="R41">
        <f t="shared" si="6"/>
        <v>55</v>
      </c>
      <c r="S41">
        <f t="shared" si="7"/>
        <v>0.50909090909090904</v>
      </c>
      <c r="T41" t="str">
        <f t="shared" si="8"/>
        <v>No Indication</v>
      </c>
      <c r="U41" t="str">
        <f t="shared" si="9"/>
        <v>No T+M+I</v>
      </c>
      <c r="V41">
        <v>1861.8300096116529</v>
      </c>
      <c r="W41">
        <v>1877.5389406929294</v>
      </c>
      <c r="X41">
        <f t="shared" si="10"/>
        <v>-15.708931081276432</v>
      </c>
      <c r="Y41">
        <v>-9.1830300344846663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1811.9</v>
      </c>
      <c r="D42">
        <v>1855</v>
      </c>
      <c r="E42">
        <v>1811.85</v>
      </c>
      <c r="F42">
        <v>1834</v>
      </c>
      <c r="G42">
        <f>_xll.TA_TYPPRICE(D42,E42,F42)</f>
        <v>1833.6166666666668</v>
      </c>
      <c r="H42">
        <v>1837.5749494191211</v>
      </c>
      <c r="I42" t="str">
        <f t="shared" si="0"/>
        <v>DOWN</v>
      </c>
      <c r="J42">
        <v>1879.8383763919728</v>
      </c>
      <c r="K42">
        <v>1832.1620603978938</v>
      </c>
      <c r="L42" t="str">
        <f t="shared" si="1"/>
        <v>No Confirmation</v>
      </c>
      <c r="M42" t="str">
        <f t="shared" si="2"/>
        <v>No Trend</v>
      </c>
      <c r="N42">
        <v>37.576357241425441</v>
      </c>
      <c r="O42" t="str">
        <f t="shared" si="3"/>
        <v>DOWN</v>
      </c>
      <c r="P42" t="str">
        <f t="shared" si="4"/>
        <v>No Trend + Momentum</v>
      </c>
      <c r="Q42">
        <f t="shared" si="5"/>
        <v>22.150000000000091</v>
      </c>
      <c r="R42">
        <f t="shared" si="6"/>
        <v>43.150000000000091</v>
      </c>
      <c r="S42">
        <f t="shared" si="7"/>
        <v>0.51332560834299057</v>
      </c>
      <c r="T42" t="str">
        <f t="shared" si="8"/>
        <v>No Indication</v>
      </c>
      <c r="U42" t="str">
        <f t="shared" si="9"/>
        <v>No T+M+I</v>
      </c>
      <c r="V42">
        <v>1857.5484696713986</v>
      </c>
      <c r="W42">
        <v>1874.3138339749346</v>
      </c>
      <c r="X42">
        <f t="shared" si="10"/>
        <v>-16.765364303535989</v>
      </c>
      <c r="Y42">
        <v>-10.699496888294931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1834.55</v>
      </c>
      <c r="D43">
        <v>1862</v>
      </c>
      <c r="E43">
        <v>1830</v>
      </c>
      <c r="F43">
        <v>1862</v>
      </c>
      <c r="G43">
        <f>_xll.TA_TYPPRICE(D43,E43,F43)</f>
        <v>1851.3333333333333</v>
      </c>
      <c r="H43">
        <v>1844.4541413762272</v>
      </c>
      <c r="I43" t="str">
        <f t="shared" si="0"/>
        <v>UP</v>
      </c>
      <c r="J43">
        <v>1875.8742927493122</v>
      </c>
      <c r="K43">
        <v>1831.6816025316953</v>
      </c>
      <c r="L43" t="str">
        <f t="shared" si="1"/>
        <v>No Confirmation</v>
      </c>
      <c r="M43" t="str">
        <f t="shared" si="2"/>
        <v>No Trend</v>
      </c>
      <c r="N43">
        <v>55.3760641337796</v>
      </c>
      <c r="O43" t="str">
        <f t="shared" si="3"/>
        <v>No Momentum</v>
      </c>
      <c r="P43" t="str">
        <f t="shared" si="4"/>
        <v>No Trend + Momentum</v>
      </c>
      <c r="Q43">
        <f t="shared" si="5"/>
        <v>32</v>
      </c>
      <c r="R43">
        <f t="shared" si="6"/>
        <v>32</v>
      </c>
      <c r="S43">
        <f t="shared" si="7"/>
        <v>1</v>
      </c>
      <c r="T43" t="str">
        <f t="shared" si="8"/>
        <v>UP</v>
      </c>
      <c r="U43" t="str">
        <f t="shared" si="9"/>
        <v>No T+M+I</v>
      </c>
      <c r="V43">
        <v>1858.2333204911833</v>
      </c>
      <c r="W43">
        <v>1873.4016981249395</v>
      </c>
      <c r="X43">
        <f t="shared" si="10"/>
        <v>-15.168377633756108</v>
      </c>
      <c r="Y43">
        <v>-11.593273037387167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1850</v>
      </c>
      <c r="D44">
        <v>1865</v>
      </c>
      <c r="E44">
        <v>1833</v>
      </c>
      <c r="F44">
        <v>1851</v>
      </c>
      <c r="G44">
        <f>_xll.TA_TYPPRICE(D44,E44,F44)</f>
        <v>1849.6666666666667</v>
      </c>
      <c r="H44">
        <v>1847.0604040214471</v>
      </c>
      <c r="I44" t="str">
        <f t="shared" si="0"/>
        <v>UP</v>
      </c>
      <c r="J44">
        <v>1873.4577832494651</v>
      </c>
      <c r="K44">
        <v>1831.974579746874</v>
      </c>
      <c r="L44" t="str">
        <f t="shared" si="1"/>
        <v>No Confirmation</v>
      </c>
      <c r="M44" t="str">
        <f t="shared" si="2"/>
        <v>No Trend</v>
      </c>
      <c r="N44">
        <v>48.574390777631329</v>
      </c>
      <c r="O44" t="str">
        <f t="shared" si="3"/>
        <v>No Momentum</v>
      </c>
      <c r="P44" t="str">
        <f t="shared" si="4"/>
        <v>No Trend + Momentum</v>
      </c>
      <c r="Q44">
        <f t="shared" si="5"/>
        <v>18</v>
      </c>
      <c r="R44">
        <f t="shared" si="6"/>
        <v>32</v>
      </c>
      <c r="S44">
        <f t="shared" si="7"/>
        <v>0.5625</v>
      </c>
      <c r="T44" t="str">
        <f t="shared" si="8"/>
        <v>No Indication</v>
      </c>
      <c r="U44" t="str">
        <f t="shared" si="9"/>
        <v>No T+M+I</v>
      </c>
      <c r="V44">
        <v>1857.1205019540782</v>
      </c>
      <c r="W44">
        <v>1871.7423130786476</v>
      </c>
      <c r="X44">
        <f t="shared" si="10"/>
        <v>-14.621811124569376</v>
      </c>
      <c r="Y44">
        <v>-12.198980654823609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1835</v>
      </c>
      <c r="D45">
        <v>1860</v>
      </c>
      <c r="E45">
        <v>1835</v>
      </c>
      <c r="F45">
        <v>1843</v>
      </c>
      <c r="G45">
        <f>_xll.TA_TYPPRICE(D45,E45,F45)</f>
        <v>1846</v>
      </c>
      <c r="H45">
        <v>1846.5302020107235</v>
      </c>
      <c r="I45" t="str">
        <f t="shared" si="0"/>
        <v>DOWN</v>
      </c>
      <c r="J45">
        <v>1870.4671647495841</v>
      </c>
      <c r="K45">
        <v>1832.6468953586798</v>
      </c>
      <c r="L45" t="str">
        <f t="shared" si="1"/>
        <v>No Confirmation</v>
      </c>
      <c r="M45" t="str">
        <f t="shared" si="2"/>
        <v>No Trend</v>
      </c>
      <c r="N45">
        <v>43.695332051811</v>
      </c>
      <c r="O45" t="str">
        <f t="shared" si="3"/>
        <v>No Momentum</v>
      </c>
      <c r="P45" t="str">
        <f t="shared" si="4"/>
        <v>No Trend + Momentum</v>
      </c>
      <c r="Q45">
        <f t="shared" si="5"/>
        <v>8</v>
      </c>
      <c r="R45">
        <f t="shared" si="6"/>
        <v>25</v>
      </c>
      <c r="S45">
        <f t="shared" si="7"/>
        <v>0.32</v>
      </c>
      <c r="T45" t="str">
        <f t="shared" si="8"/>
        <v>No Indication</v>
      </c>
      <c r="U45" t="str">
        <f t="shared" si="9"/>
        <v>No T+M+I</v>
      </c>
      <c r="V45">
        <v>1854.9481170380661</v>
      </c>
      <c r="W45">
        <v>1869.6132528505996</v>
      </c>
      <c r="X45">
        <f t="shared" si="10"/>
        <v>-14.665135812533435</v>
      </c>
      <c r="Y45">
        <v>-12.692211686365575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1842.8</v>
      </c>
      <c r="D46">
        <v>1850</v>
      </c>
      <c r="E46">
        <v>1821.1</v>
      </c>
      <c r="F46">
        <v>1830</v>
      </c>
      <c r="G46">
        <f>_xll.TA_TYPPRICE(D46,E46,F46)</f>
        <v>1833.7</v>
      </c>
      <c r="H46">
        <v>1840.1151010053618</v>
      </c>
      <c r="I46" t="str">
        <f t="shared" si="0"/>
        <v>DOWN</v>
      </c>
      <c r="J46">
        <v>1865.9189059163432</v>
      </c>
      <c r="K46">
        <v>1830.0809186123065</v>
      </c>
      <c r="L46" t="str">
        <f t="shared" si="1"/>
        <v>DOWN</v>
      </c>
      <c r="M46" t="str">
        <f t="shared" si="2"/>
        <v>DOWN</v>
      </c>
      <c r="N46">
        <v>36.290927641038699</v>
      </c>
      <c r="O46" t="str">
        <f t="shared" si="3"/>
        <v>DOWN</v>
      </c>
      <c r="P46" t="str">
        <f t="shared" si="4"/>
        <v>DOWN</v>
      </c>
      <c r="Q46">
        <f t="shared" si="5"/>
        <v>8.9000000000000909</v>
      </c>
      <c r="R46">
        <f t="shared" si="6"/>
        <v>28.900000000000091</v>
      </c>
      <c r="S46">
        <f t="shared" si="7"/>
        <v>0.30795847750865268</v>
      </c>
      <c r="T46" t="str">
        <f t="shared" si="8"/>
        <v>No Indication</v>
      </c>
      <c r="U46" t="str">
        <f t="shared" si="9"/>
        <v>No T+M+I</v>
      </c>
      <c r="V46">
        <v>1851.1099451860559</v>
      </c>
      <c r="W46">
        <v>1866.6789378246292</v>
      </c>
      <c r="X46">
        <f t="shared" si="10"/>
        <v>-15.568992638573263</v>
      </c>
      <c r="Y46">
        <v>-13.267567876807112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1836.1</v>
      </c>
      <c r="D47">
        <v>1836.1</v>
      </c>
      <c r="E47">
        <v>1836.1</v>
      </c>
      <c r="F47">
        <v>1836</v>
      </c>
      <c r="G47">
        <f>_xll.TA_TYPPRICE(D47,E47,F47)</f>
        <v>1836.0666666666666</v>
      </c>
      <c r="H47">
        <v>1838.0908838360142</v>
      </c>
      <c r="I47" t="str">
        <f t="shared" si="0"/>
        <v>DOWN</v>
      </c>
      <c r="J47">
        <v>1859.292482379378</v>
      </c>
      <c r="K47">
        <v>1831.4184922540162</v>
      </c>
      <c r="L47" t="str">
        <f t="shared" si="1"/>
        <v>No Confirmation</v>
      </c>
      <c r="M47" t="str">
        <f t="shared" si="2"/>
        <v>No Trend</v>
      </c>
      <c r="N47">
        <v>41.964620556144077</v>
      </c>
      <c r="O47" t="str">
        <f t="shared" si="3"/>
        <v>No Momentum</v>
      </c>
      <c r="P47" t="str">
        <f t="shared" si="4"/>
        <v>No Trend + Momentum</v>
      </c>
      <c r="Q47">
        <f t="shared" si="5"/>
        <v>-9.9999999999909051E-2</v>
      </c>
      <c r="R47">
        <f t="shared" si="6"/>
        <v>0</v>
      </c>
      <c r="S47" t="e">
        <f t="shared" si="7"/>
        <v>#DIV/0!</v>
      </c>
      <c r="T47" t="e">
        <f t="shared" si="8"/>
        <v>#DIV/0!</v>
      </c>
      <c r="U47" t="e">
        <f t="shared" si="9"/>
        <v>#DIV/0!</v>
      </c>
      <c r="V47">
        <v>1848.7853382343551</v>
      </c>
      <c r="W47">
        <v>1864.4064239116938</v>
      </c>
      <c r="X47">
        <f t="shared" si="10"/>
        <v>-15.621085677338669</v>
      </c>
      <c r="Y47">
        <v>-13.738271436913424</v>
      </c>
      <c r="Z47" t="str">
        <f t="shared" si="11"/>
        <v>DOWN</v>
      </c>
      <c r="AA47" t="e">
        <f t="shared" si="12"/>
        <v>#DIV/0!</v>
      </c>
      <c r="AB47" t="str">
        <f t="shared" si="13"/>
        <v>No Confirmation</v>
      </c>
      <c r="AC47" t="e">
        <f t="shared" si="14"/>
        <v>#DIV/0!</v>
      </c>
      <c r="AD47" t="e">
        <f t="shared" si="15"/>
        <v>#DIV/0!</v>
      </c>
      <c r="AE47" t="e">
        <f t="shared" si="16"/>
        <v>#DIV/0!</v>
      </c>
      <c r="AF47" t="e">
        <f t="shared" si="17"/>
        <v>#DIV/0!</v>
      </c>
      <c r="AG47" t="e">
        <f t="shared" si="18"/>
        <v>#DIV/0!</v>
      </c>
      <c r="AH47" t="e">
        <f t="shared" si="19"/>
        <v>#DIV/0!</v>
      </c>
    </row>
    <row r="48" spans="1:34" x14ac:dyDescent="0.25">
      <c r="A48" t="s">
        <v>5</v>
      </c>
      <c r="B48" s="1">
        <v>42922</v>
      </c>
      <c r="C48">
        <v>1835.9</v>
      </c>
      <c r="D48">
        <v>1846.4</v>
      </c>
      <c r="E48">
        <v>1820</v>
      </c>
      <c r="F48">
        <v>1825</v>
      </c>
      <c r="G48">
        <f>_xll.TA_TYPPRICE(D48,E48,F48)</f>
        <v>1830.4666666666665</v>
      </c>
      <c r="H48">
        <v>1834.2787752513404</v>
      </c>
      <c r="I48" t="str">
        <f t="shared" si="0"/>
        <v>DOWN</v>
      </c>
      <c r="J48">
        <v>1856.4274862950717</v>
      </c>
      <c r="K48">
        <v>1828.8810495309015</v>
      </c>
      <c r="L48" t="str">
        <f t="shared" si="1"/>
        <v>DOWN</v>
      </c>
      <c r="M48" t="str">
        <f t="shared" si="2"/>
        <v>DOWN</v>
      </c>
      <c r="N48">
        <v>34.851808797639571</v>
      </c>
      <c r="O48" t="str">
        <f t="shared" si="3"/>
        <v>DOWN</v>
      </c>
      <c r="P48" t="str">
        <f t="shared" si="4"/>
        <v>DOWN</v>
      </c>
      <c r="Q48">
        <f t="shared" si="5"/>
        <v>5</v>
      </c>
      <c r="R48">
        <f t="shared" si="6"/>
        <v>26.400000000000091</v>
      </c>
      <c r="S48">
        <f t="shared" si="7"/>
        <v>0.18939393939393875</v>
      </c>
      <c r="T48" t="str">
        <f t="shared" si="8"/>
        <v>DOWN</v>
      </c>
      <c r="U48" t="str">
        <f t="shared" si="9"/>
        <v>DOWN</v>
      </c>
      <c r="V48">
        <v>1845.1260554290698</v>
      </c>
      <c r="W48">
        <v>1861.4874295478646</v>
      </c>
      <c r="X48">
        <f t="shared" si="10"/>
        <v>-16.361374118794856</v>
      </c>
      <c r="Y48">
        <v>-14.26289197328971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1830.25</v>
      </c>
      <c r="D49">
        <v>1838</v>
      </c>
      <c r="E49">
        <v>1805.6</v>
      </c>
      <c r="F49">
        <v>1810</v>
      </c>
      <c r="G49">
        <f>_xll.TA_TYPPRICE(D49,E49,F49)</f>
        <v>1817.8666666666668</v>
      </c>
      <c r="H49">
        <v>1826.0727209590036</v>
      </c>
      <c r="I49" t="str">
        <f t="shared" si="0"/>
        <v>DOWN</v>
      </c>
      <c r="J49">
        <v>1852.3324893406113</v>
      </c>
      <c r="K49">
        <v>1823.7074829684789</v>
      </c>
      <c r="L49" t="str">
        <f t="shared" si="1"/>
        <v>DOWN</v>
      </c>
      <c r="M49" t="str">
        <f t="shared" si="2"/>
        <v>DOWN</v>
      </c>
      <c r="N49">
        <v>27.039697384437915</v>
      </c>
      <c r="O49" t="str">
        <f t="shared" si="3"/>
        <v>DOWN</v>
      </c>
      <c r="P49" t="str">
        <f t="shared" si="4"/>
        <v>DOWN</v>
      </c>
      <c r="Q49">
        <f t="shared" si="5"/>
        <v>4.4000000000000909</v>
      </c>
      <c r="R49">
        <f t="shared" si="6"/>
        <v>32.400000000000091</v>
      </c>
      <c r="S49">
        <f t="shared" si="7"/>
        <v>0.1358024691358049</v>
      </c>
      <c r="T49" t="str">
        <f t="shared" si="8"/>
        <v>DOWN</v>
      </c>
      <c r="U49" t="str">
        <f t="shared" si="9"/>
        <v>DOWN</v>
      </c>
      <c r="V49">
        <v>1839.7220469015206</v>
      </c>
      <c r="W49">
        <v>1857.6735458776525</v>
      </c>
      <c r="X49">
        <f t="shared" si="10"/>
        <v>-17.951498976131916</v>
      </c>
      <c r="Y49">
        <v>-15.000613373858151</v>
      </c>
      <c r="Z49" t="str">
        <f t="shared" si="11"/>
        <v>DOWN</v>
      </c>
      <c r="AA49" t="str">
        <f t="shared" si="12"/>
        <v>DOWN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1810.5</v>
      </c>
      <c r="D50">
        <v>1848.1</v>
      </c>
      <c r="E50">
        <v>1810.5</v>
      </c>
      <c r="F50">
        <v>1833</v>
      </c>
      <c r="G50">
        <f>_xll.TA_TYPPRICE(D50,E50,F50)</f>
        <v>1830.5333333333335</v>
      </c>
      <c r="H50">
        <v>1828.3030271461685</v>
      </c>
      <c r="I50" t="str">
        <f t="shared" si="0"/>
        <v>UP</v>
      </c>
      <c r="J50">
        <v>1851.3919361538087</v>
      </c>
      <c r="K50">
        <v>1820.7724867532613</v>
      </c>
      <c r="L50" t="str">
        <f t="shared" si="1"/>
        <v>No Confirmation</v>
      </c>
      <c r="M50" t="str">
        <f t="shared" si="2"/>
        <v>No Trend</v>
      </c>
      <c r="N50">
        <v>48.965431480518518</v>
      </c>
      <c r="O50" t="str">
        <f t="shared" si="3"/>
        <v>No Momentum</v>
      </c>
      <c r="P50" t="str">
        <f t="shared" si="4"/>
        <v>No Trend + Momentum</v>
      </c>
      <c r="Q50">
        <f t="shared" si="5"/>
        <v>22.5</v>
      </c>
      <c r="R50">
        <f t="shared" si="6"/>
        <v>37.599999999999909</v>
      </c>
      <c r="S50">
        <f t="shared" si="7"/>
        <v>0.59840425531915042</v>
      </c>
      <c r="T50" t="str">
        <f t="shared" si="8"/>
        <v>No Indication</v>
      </c>
      <c r="U50" t="str">
        <f t="shared" si="9"/>
        <v>No T+M+I</v>
      </c>
      <c r="V50">
        <v>1838.6878858397481</v>
      </c>
      <c r="W50">
        <v>1855.8458758126412</v>
      </c>
      <c r="X50">
        <f t="shared" si="10"/>
        <v>-17.15798997289312</v>
      </c>
      <c r="Y50">
        <v>-15.432088693665145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1840</v>
      </c>
      <c r="D51">
        <v>1849</v>
      </c>
      <c r="E51">
        <v>1823.05</v>
      </c>
      <c r="F51">
        <v>1823</v>
      </c>
      <c r="G51">
        <f>_xll.TA_TYPPRICE(D51,E51,F51)</f>
        <v>1831.6833333333334</v>
      </c>
      <c r="H51">
        <v>1829.9931802397509</v>
      </c>
      <c r="I51" t="str">
        <f t="shared" si="0"/>
        <v>DOWN</v>
      </c>
      <c r="J51">
        <v>1850.8603947862957</v>
      </c>
      <c r="K51">
        <v>1821.2786008080921</v>
      </c>
      <c r="L51" t="str">
        <f t="shared" si="1"/>
        <v>No Confirmation</v>
      </c>
      <c r="M51" t="str">
        <f t="shared" si="2"/>
        <v>No Trend</v>
      </c>
      <c r="N51">
        <v>42.090970751854762</v>
      </c>
      <c r="O51" t="str">
        <f t="shared" si="3"/>
        <v>No Momentum</v>
      </c>
      <c r="P51" t="str">
        <f t="shared" si="4"/>
        <v>No Trend + Momentum</v>
      </c>
      <c r="Q51">
        <f t="shared" si="5"/>
        <v>-4.9999999999954525E-2</v>
      </c>
      <c r="R51">
        <f t="shared" si="6"/>
        <v>25.950000000000045</v>
      </c>
      <c r="S51">
        <f t="shared" si="7"/>
        <v>-1.9267822736013271E-3</v>
      </c>
      <c r="T51" t="str">
        <f t="shared" si="8"/>
        <v>DOWN</v>
      </c>
      <c r="U51" t="str">
        <f t="shared" si="9"/>
        <v>No T+M+I</v>
      </c>
      <c r="V51">
        <v>1836.2743649413253</v>
      </c>
      <c r="W51">
        <v>1853.4128479746678</v>
      </c>
      <c r="X51">
        <f t="shared" si="10"/>
        <v>-17.138483033342482</v>
      </c>
      <c r="Y51">
        <v>-15.773367561600612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1820</v>
      </c>
      <c r="D52">
        <v>1840.05</v>
      </c>
      <c r="E52">
        <v>1796</v>
      </c>
      <c r="F52">
        <v>1800</v>
      </c>
      <c r="G52">
        <f>_xll.TA_TYPPRICE(D52,E52,F52)</f>
        <v>1812.0166666666667</v>
      </c>
      <c r="H52">
        <v>1821.0049234532089</v>
      </c>
      <c r="I52" t="str">
        <f t="shared" si="0"/>
        <v>DOWN</v>
      </c>
      <c r="J52">
        <v>1848.4580848337855</v>
      </c>
      <c r="K52">
        <v>1815.6611339618494</v>
      </c>
      <c r="L52" t="str">
        <f t="shared" si="1"/>
        <v>DOWN</v>
      </c>
      <c r="M52" t="str">
        <f t="shared" si="2"/>
        <v>DOWN</v>
      </c>
      <c r="N52">
        <v>29.987157801434183</v>
      </c>
      <c r="O52" t="str">
        <f t="shared" si="3"/>
        <v>DOWN</v>
      </c>
      <c r="P52" t="str">
        <f t="shared" si="4"/>
        <v>DOWN</v>
      </c>
      <c r="Q52">
        <f t="shared" si="5"/>
        <v>4</v>
      </c>
      <c r="R52">
        <f t="shared" si="6"/>
        <v>44.049999999999955</v>
      </c>
      <c r="S52">
        <f t="shared" si="7"/>
        <v>9.0805902383655032E-2</v>
      </c>
      <c r="T52" t="str">
        <f t="shared" si="8"/>
        <v>DOWN</v>
      </c>
      <c r="U52" t="str">
        <f t="shared" si="9"/>
        <v>DOWN</v>
      </c>
      <c r="V52">
        <v>1830.6936934118905</v>
      </c>
      <c r="W52">
        <v>1849.456340717285</v>
      </c>
      <c r="X52">
        <f t="shared" si="10"/>
        <v>-18.762647305394466</v>
      </c>
      <c r="Y52">
        <v>-16.371223510359382</v>
      </c>
      <c r="Z52" t="str">
        <f t="shared" si="11"/>
        <v>DOWN</v>
      </c>
      <c r="AA52" t="str">
        <f t="shared" si="12"/>
        <v>DOWN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1817</v>
      </c>
      <c r="D53">
        <v>1825</v>
      </c>
      <c r="E53">
        <v>1801</v>
      </c>
      <c r="F53">
        <v>1810</v>
      </c>
      <c r="G53">
        <f>_xll.TA_TYPPRICE(D53,E53,F53)</f>
        <v>1812</v>
      </c>
      <c r="H53">
        <v>1816.5024617266045</v>
      </c>
      <c r="I53" t="str">
        <f t="shared" si="0"/>
        <v>DOWN</v>
      </c>
      <c r="J53">
        <v>1843.2451770929442</v>
      </c>
      <c r="K53">
        <v>1812.4031041925496</v>
      </c>
      <c r="L53" t="str">
        <f t="shared" si="1"/>
        <v>DOWN</v>
      </c>
      <c r="M53" t="str">
        <f t="shared" si="2"/>
        <v>DOWN</v>
      </c>
      <c r="N53">
        <v>39.450150528447139</v>
      </c>
      <c r="O53" t="str">
        <f t="shared" si="3"/>
        <v>DOWN</v>
      </c>
      <c r="P53" t="str">
        <f t="shared" si="4"/>
        <v>DOWN</v>
      </c>
      <c r="Q53">
        <f t="shared" si="5"/>
        <v>9</v>
      </c>
      <c r="R53">
        <f t="shared" si="6"/>
        <v>24</v>
      </c>
      <c r="S53">
        <f t="shared" si="7"/>
        <v>0.375</v>
      </c>
      <c r="T53" t="str">
        <f t="shared" si="8"/>
        <v>No Indication</v>
      </c>
      <c r="U53" t="str">
        <f t="shared" si="9"/>
        <v>No T+M+I</v>
      </c>
      <c r="V53">
        <v>1827.5100482715998</v>
      </c>
      <c r="W53">
        <v>1846.533648812301</v>
      </c>
      <c r="X53">
        <f t="shared" si="10"/>
        <v>-19.023600540701182</v>
      </c>
      <c r="Y53">
        <v>-16.90169891642774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1807.3</v>
      </c>
      <c r="D54">
        <v>1814.6</v>
      </c>
      <c r="E54">
        <v>1767.7</v>
      </c>
      <c r="F54">
        <v>1780</v>
      </c>
      <c r="G54">
        <f>_xll.TA_TYPPRICE(D54,E54,F54)</f>
        <v>1787.4333333333334</v>
      </c>
      <c r="H54">
        <v>1801.9678975299689</v>
      </c>
      <c r="I54" t="str">
        <f t="shared" si="0"/>
        <v>DOWN</v>
      </c>
      <c r="J54">
        <v>1836.879582183401</v>
      </c>
      <c r="K54">
        <v>1802.4690810386496</v>
      </c>
      <c r="L54" t="str">
        <f t="shared" si="1"/>
        <v>DOWN</v>
      </c>
      <c r="M54" t="str">
        <f t="shared" si="2"/>
        <v>DOWN</v>
      </c>
      <c r="N54">
        <v>26.180489520214461</v>
      </c>
      <c r="O54" t="str">
        <f t="shared" si="3"/>
        <v>DOWN</v>
      </c>
      <c r="P54" t="str">
        <f t="shared" si="4"/>
        <v>DOWN</v>
      </c>
      <c r="Q54">
        <f t="shared" si="5"/>
        <v>12.299999999999955</v>
      </c>
      <c r="R54">
        <f t="shared" si="6"/>
        <v>46.899999999999864</v>
      </c>
      <c r="S54">
        <f t="shared" si="7"/>
        <v>0.2622601279317695</v>
      </c>
      <c r="T54" t="str">
        <f t="shared" si="8"/>
        <v>No Indication</v>
      </c>
      <c r="U54" t="str">
        <f t="shared" si="9"/>
        <v>No T+M+I</v>
      </c>
      <c r="V54">
        <v>1820.200810075969</v>
      </c>
      <c r="W54">
        <v>1841.6052303817601</v>
      </c>
      <c r="X54">
        <f t="shared" si="10"/>
        <v>-21.404420305791064</v>
      </c>
      <c r="Y54">
        <v>-17.802243194300406</v>
      </c>
      <c r="Z54" t="str">
        <f t="shared" si="11"/>
        <v>DOWN</v>
      </c>
      <c r="AA54" t="str">
        <f t="shared" si="12"/>
        <v>No TMIM</v>
      </c>
      <c r="AB54" t="str">
        <f t="shared" si="13"/>
        <v>DOWN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1845</v>
      </c>
      <c r="D55">
        <v>1845</v>
      </c>
      <c r="E55">
        <v>1718.1</v>
      </c>
      <c r="F55">
        <v>1738</v>
      </c>
      <c r="G55">
        <f>_xll.TA_TYPPRICE(D55,E55,F55)</f>
        <v>1767.0333333333335</v>
      </c>
      <c r="H55">
        <v>1784.5006154316511</v>
      </c>
      <c r="I55" t="str">
        <f t="shared" si="0"/>
        <v>DOWN</v>
      </c>
      <c r="J55">
        <v>1838.6841194759786</v>
      </c>
      <c r="K55">
        <v>1783.7203963633942</v>
      </c>
      <c r="L55" t="str">
        <f t="shared" si="1"/>
        <v>DOWN</v>
      </c>
      <c r="M55" t="str">
        <f t="shared" si="2"/>
        <v>DOWN</v>
      </c>
      <c r="N55">
        <v>16.479820466953985</v>
      </c>
      <c r="O55" t="str">
        <f t="shared" si="3"/>
        <v>DOWN</v>
      </c>
      <c r="P55" t="str">
        <f t="shared" si="4"/>
        <v>DOWN</v>
      </c>
      <c r="Q55">
        <f t="shared" si="5"/>
        <v>19.900000000000091</v>
      </c>
      <c r="R55">
        <f t="shared" si="6"/>
        <v>126.90000000000009</v>
      </c>
      <c r="S55">
        <f t="shared" si="7"/>
        <v>0.15681639085894467</v>
      </c>
      <c r="T55" t="str">
        <f t="shared" si="8"/>
        <v>DOWN</v>
      </c>
      <c r="U55" t="str">
        <f t="shared" si="9"/>
        <v>DOWN</v>
      </c>
      <c r="V55">
        <v>1807.5545316027431</v>
      </c>
      <c r="W55">
        <v>1833.930768872</v>
      </c>
      <c r="X55">
        <f t="shared" si="10"/>
        <v>-26.37623726925699</v>
      </c>
      <c r="Y55">
        <v>-19.517042009291721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1758.2</v>
      </c>
      <c r="D56">
        <v>1765</v>
      </c>
      <c r="E56">
        <v>1725</v>
      </c>
      <c r="F56">
        <v>1736</v>
      </c>
      <c r="G56">
        <f>_xll.TA_TYPPRICE(D56,E56,F56)</f>
        <v>1742</v>
      </c>
      <c r="H56">
        <v>1763.2503077158256</v>
      </c>
      <c r="I56" t="str">
        <f t="shared" si="0"/>
        <v>DOWN</v>
      </c>
      <c r="J56">
        <v>1822.309870703539</v>
      </c>
      <c r="K56">
        <v>1770.671419393751</v>
      </c>
      <c r="L56" t="str">
        <f t="shared" si="1"/>
        <v>DOWN</v>
      </c>
      <c r="M56" t="str">
        <f t="shared" si="2"/>
        <v>DOWN</v>
      </c>
      <c r="N56">
        <v>16.124195134750302</v>
      </c>
      <c r="O56" t="str">
        <f t="shared" si="3"/>
        <v>DOWN</v>
      </c>
      <c r="P56" t="str">
        <f t="shared" si="4"/>
        <v>DOWN</v>
      </c>
      <c r="Q56">
        <f t="shared" si="5"/>
        <v>11</v>
      </c>
      <c r="R56">
        <f t="shared" si="6"/>
        <v>40</v>
      </c>
      <c r="S56">
        <f t="shared" si="7"/>
        <v>0.27500000000000002</v>
      </c>
      <c r="T56" t="str">
        <f t="shared" si="8"/>
        <v>No Indication</v>
      </c>
      <c r="U56" t="str">
        <f t="shared" si="9"/>
        <v>No T+M+I</v>
      </c>
      <c r="V56">
        <v>1796.5461421253979</v>
      </c>
      <c r="W56">
        <v>1826.6766378444445</v>
      </c>
      <c r="X56">
        <f t="shared" si="10"/>
        <v>-30.130495719046621</v>
      </c>
      <c r="Y56">
        <v>-21.6397327512427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1744.95</v>
      </c>
      <c r="D57">
        <v>1790</v>
      </c>
      <c r="E57">
        <v>1736</v>
      </c>
      <c r="F57">
        <v>1781</v>
      </c>
      <c r="G57">
        <f>_xll.TA_TYPPRICE(D57,E57,F57)</f>
        <v>1769</v>
      </c>
      <c r="H57">
        <v>1766.1251538579127</v>
      </c>
      <c r="I57" t="str">
        <f t="shared" si="0"/>
        <v>UP</v>
      </c>
      <c r="J57">
        <v>1815.1298994360859</v>
      </c>
      <c r="K57">
        <v>1762.966659528473</v>
      </c>
      <c r="L57" t="str">
        <f t="shared" si="1"/>
        <v>No Confirmation</v>
      </c>
      <c r="M57" t="str">
        <f t="shared" si="2"/>
        <v>No Trend</v>
      </c>
      <c r="N57">
        <v>47.80343117063417</v>
      </c>
      <c r="O57" t="str">
        <f t="shared" si="3"/>
        <v>No Momentum</v>
      </c>
      <c r="P57" t="str">
        <f t="shared" si="4"/>
        <v>No Trend + Momentum</v>
      </c>
      <c r="Q57">
        <f t="shared" si="5"/>
        <v>45</v>
      </c>
      <c r="R57">
        <f t="shared" si="6"/>
        <v>54</v>
      </c>
      <c r="S57">
        <f t="shared" si="7"/>
        <v>0.83333333333333337</v>
      </c>
      <c r="T57" t="str">
        <f t="shared" si="8"/>
        <v>UP</v>
      </c>
      <c r="U57" t="str">
        <f t="shared" si="9"/>
        <v>No T+M+I</v>
      </c>
      <c r="V57">
        <v>1794.1544279522598</v>
      </c>
      <c r="W57">
        <v>1823.2931831893004</v>
      </c>
      <c r="X57">
        <f t="shared" si="10"/>
        <v>-29.138755237040641</v>
      </c>
      <c r="Y57">
        <v>-23.139537248402288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1781</v>
      </c>
      <c r="D58">
        <v>1820</v>
      </c>
      <c r="E58">
        <v>1775</v>
      </c>
      <c r="F58">
        <v>1802</v>
      </c>
      <c r="G58">
        <f>_xll.TA_TYPPRICE(D58,E58,F58)</f>
        <v>1799</v>
      </c>
      <c r="H58">
        <v>1782.5625769289563</v>
      </c>
      <c r="I58" t="str">
        <f t="shared" si="0"/>
        <v>UP</v>
      </c>
      <c r="J58">
        <v>1816.2121440058445</v>
      </c>
      <c r="K58">
        <v>1765.6407351888124</v>
      </c>
      <c r="L58" t="str">
        <f t="shared" si="1"/>
        <v>No Confirmation</v>
      </c>
      <c r="M58" t="str">
        <f t="shared" si="2"/>
        <v>No Trend</v>
      </c>
      <c r="N58">
        <v>57.227161771000453</v>
      </c>
      <c r="O58" t="str">
        <f t="shared" si="3"/>
        <v>No Momentum</v>
      </c>
      <c r="P58" t="str">
        <f t="shared" si="4"/>
        <v>No Trend + Momentum</v>
      </c>
      <c r="Q58">
        <f t="shared" si="5"/>
        <v>27</v>
      </c>
      <c r="R58">
        <f t="shared" si="6"/>
        <v>45</v>
      </c>
      <c r="S58">
        <f t="shared" si="7"/>
        <v>0.6</v>
      </c>
      <c r="T58" t="str">
        <f t="shared" si="8"/>
        <v>No Indication</v>
      </c>
      <c r="U58" t="str">
        <f t="shared" si="9"/>
        <v>No T+M+I</v>
      </c>
      <c r="V58">
        <v>1795.3614390365276</v>
      </c>
      <c r="W58">
        <v>1821.7159103604633</v>
      </c>
      <c r="X58">
        <f t="shared" si="10"/>
        <v>-26.354471323935741</v>
      </c>
      <c r="Y58">
        <v>-23.78252406350898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1780</v>
      </c>
      <c r="D59">
        <v>1831</v>
      </c>
      <c r="E59">
        <v>1770</v>
      </c>
      <c r="F59">
        <v>1770</v>
      </c>
      <c r="G59">
        <f>_xll.TA_TYPPRICE(D59,E59,F59)</f>
        <v>1790.3333333333333</v>
      </c>
      <c r="H59">
        <v>1786.4479551311447</v>
      </c>
      <c r="I59" t="str">
        <f t="shared" si="0"/>
        <v>DOWN</v>
      </c>
      <c r="J59">
        <v>1819.4983342267678</v>
      </c>
      <c r="K59">
        <v>1766.6094607024097</v>
      </c>
      <c r="L59" t="str">
        <f t="shared" si="1"/>
        <v>No Confirmation</v>
      </c>
      <c r="M59" t="str">
        <f t="shared" si="2"/>
        <v>No Trend</v>
      </c>
      <c r="N59">
        <v>42.583167097953492</v>
      </c>
      <c r="O59" t="str">
        <f t="shared" si="3"/>
        <v>No Momentum</v>
      </c>
      <c r="P59" t="str">
        <f t="shared" si="4"/>
        <v>No Trend + Momentum</v>
      </c>
      <c r="Q59">
        <f t="shared" si="5"/>
        <v>0</v>
      </c>
      <c r="R59">
        <f t="shared" si="6"/>
        <v>61</v>
      </c>
      <c r="S59">
        <f t="shared" si="7"/>
        <v>0</v>
      </c>
      <c r="T59" t="str">
        <f t="shared" si="8"/>
        <v>DOWN</v>
      </c>
      <c r="U59" t="str">
        <f t="shared" si="9"/>
        <v>No T+M+I</v>
      </c>
      <c r="V59">
        <v>1791.4596791847541</v>
      </c>
      <c r="W59">
        <v>1817.8851021856142</v>
      </c>
      <c r="X59">
        <f t="shared" si="10"/>
        <v>-26.425423000860064</v>
      </c>
      <c r="Y59">
        <v>-24.311103850979197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1775</v>
      </c>
      <c r="D60">
        <v>1818</v>
      </c>
      <c r="E60">
        <v>1775</v>
      </c>
      <c r="F60">
        <v>1802</v>
      </c>
      <c r="G60">
        <f>_xll.TA_TYPPRICE(D60,E60,F60)</f>
        <v>1798.3333333333333</v>
      </c>
      <c r="H60">
        <v>1792.3906442322391</v>
      </c>
      <c r="I60" t="str">
        <f t="shared" si="0"/>
        <v>UP</v>
      </c>
      <c r="J60">
        <v>1819.1653710652638</v>
      </c>
      <c r="K60">
        <v>1768.4740249907632</v>
      </c>
      <c r="L60" t="str">
        <f t="shared" si="1"/>
        <v>No Confirmation</v>
      </c>
      <c r="M60" t="str">
        <f t="shared" si="2"/>
        <v>No Trend</v>
      </c>
      <c r="N60">
        <v>56.497965932810466</v>
      </c>
      <c r="O60" t="str">
        <f t="shared" si="3"/>
        <v>No Momentum</v>
      </c>
      <c r="P60" t="str">
        <f t="shared" si="4"/>
        <v>No Trend + Momentum</v>
      </c>
      <c r="Q60">
        <f t="shared" si="5"/>
        <v>27</v>
      </c>
      <c r="R60">
        <f t="shared" si="6"/>
        <v>43</v>
      </c>
      <c r="S60">
        <f t="shared" si="7"/>
        <v>0.62790697674418605</v>
      </c>
      <c r="T60" t="str">
        <f t="shared" si="8"/>
        <v>No Indication</v>
      </c>
      <c r="U60" t="str">
        <f t="shared" si="9"/>
        <v>No T+M+I</v>
      </c>
      <c r="V60">
        <v>1793.0812670024843</v>
      </c>
      <c r="W60">
        <v>1816.7084279496428</v>
      </c>
      <c r="X60">
        <f t="shared" si="10"/>
        <v>-23.627160947158472</v>
      </c>
      <c r="Y60">
        <v>-24.174315270215054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1808.95</v>
      </c>
      <c r="D61">
        <v>1845</v>
      </c>
      <c r="E61">
        <v>1800.05</v>
      </c>
      <c r="F61">
        <v>1820</v>
      </c>
      <c r="G61">
        <f>_xll.TA_TYPPRICE(D61,E61,F61)</f>
        <v>1821.6833333333334</v>
      </c>
      <c r="H61">
        <v>1807.0369887827862</v>
      </c>
      <c r="I61" t="str">
        <f t="shared" si="0"/>
        <v>UP</v>
      </c>
      <c r="J61">
        <v>1824.9063997174273</v>
      </c>
      <c r="K61">
        <v>1775.4909083261491</v>
      </c>
      <c r="L61" t="str">
        <f t="shared" si="1"/>
        <v>No Confirmation</v>
      </c>
      <c r="M61" t="str">
        <f t="shared" si="2"/>
        <v>No Trend</v>
      </c>
      <c r="N61">
        <v>62.831489564936327</v>
      </c>
      <c r="O61" t="str">
        <f t="shared" si="3"/>
        <v>UP</v>
      </c>
      <c r="P61" t="str">
        <f t="shared" si="4"/>
        <v>No Trend + Momentum</v>
      </c>
      <c r="Q61">
        <f t="shared" si="5"/>
        <v>19.950000000000045</v>
      </c>
      <c r="R61">
        <f t="shared" si="6"/>
        <v>44.950000000000045</v>
      </c>
      <c r="S61">
        <f t="shared" si="7"/>
        <v>0.44382647385984486</v>
      </c>
      <c r="T61" t="str">
        <f t="shared" si="8"/>
        <v>No Indication</v>
      </c>
      <c r="U61" t="str">
        <f t="shared" si="9"/>
        <v>No T+M+I</v>
      </c>
      <c r="V61">
        <v>1797.2226105405637</v>
      </c>
      <c r="W61">
        <v>1816.952248101521</v>
      </c>
      <c r="X61">
        <f t="shared" si="10"/>
        <v>-19.729637560957372</v>
      </c>
      <c r="Y61">
        <v>-23.285379728363516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1830</v>
      </c>
      <c r="D62">
        <v>1847</v>
      </c>
      <c r="E62">
        <v>1825.1</v>
      </c>
      <c r="F62">
        <v>1840</v>
      </c>
      <c r="G62">
        <f>_xll.TA_TYPPRICE(D62,E62,F62)</f>
        <v>1837.3666666666668</v>
      </c>
      <c r="H62">
        <v>1822.2018277247266</v>
      </c>
      <c r="I62" t="str">
        <f t="shared" si="0"/>
        <v>UP</v>
      </c>
      <c r="J62">
        <v>1829.8160886691101</v>
      </c>
      <c r="K62">
        <v>1786.5151509203381</v>
      </c>
      <c r="L62" t="str">
        <f t="shared" si="1"/>
        <v>UP</v>
      </c>
      <c r="M62" t="str">
        <f t="shared" si="2"/>
        <v>UP</v>
      </c>
      <c r="N62">
        <v>69.083188229877607</v>
      </c>
      <c r="O62" t="str">
        <f t="shared" si="3"/>
        <v>UP</v>
      </c>
      <c r="P62" t="str">
        <f t="shared" si="4"/>
        <v>UP</v>
      </c>
      <c r="Q62">
        <f t="shared" si="5"/>
        <v>14.900000000000091</v>
      </c>
      <c r="R62">
        <f t="shared" si="6"/>
        <v>21.900000000000091</v>
      </c>
      <c r="S62">
        <f t="shared" si="7"/>
        <v>0.68036529680365432</v>
      </c>
      <c r="T62" t="str">
        <f t="shared" si="8"/>
        <v>No Indication</v>
      </c>
      <c r="U62" t="str">
        <f t="shared" si="9"/>
        <v>No T+M+I</v>
      </c>
      <c r="V62">
        <v>1803.803747380477</v>
      </c>
      <c r="W62">
        <v>1818.6594889828898</v>
      </c>
      <c r="X62">
        <f t="shared" si="10"/>
        <v>-14.855741602412763</v>
      </c>
      <c r="Y62">
        <v>-21.599452103173366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1842</v>
      </c>
      <c r="D63">
        <v>1860</v>
      </c>
      <c r="E63">
        <v>1825</v>
      </c>
      <c r="F63">
        <v>1830</v>
      </c>
      <c r="G63">
        <f>_xll.TA_TYPPRICE(D63,E63,F63)</f>
        <v>1838.3333333333333</v>
      </c>
      <c r="H63">
        <v>1830.2675805290301</v>
      </c>
      <c r="I63" t="str">
        <f t="shared" si="0"/>
        <v>DOWN</v>
      </c>
      <c r="J63">
        <v>1836.5236245204189</v>
      </c>
      <c r="K63">
        <v>1795.0673396047075</v>
      </c>
      <c r="L63" t="str">
        <f t="shared" si="1"/>
        <v>No Confirmation</v>
      </c>
      <c r="M63" t="str">
        <f t="shared" si="2"/>
        <v>No Trend</v>
      </c>
      <c r="N63">
        <v>62.511693529048507</v>
      </c>
      <c r="O63" t="str">
        <f t="shared" si="3"/>
        <v>UP</v>
      </c>
      <c r="P63" t="str">
        <f t="shared" si="4"/>
        <v>No Trend + Momentum</v>
      </c>
      <c r="Q63">
        <f t="shared" si="5"/>
        <v>5</v>
      </c>
      <c r="R63">
        <f t="shared" si="6"/>
        <v>35</v>
      </c>
      <c r="S63">
        <f t="shared" si="7"/>
        <v>0.14285714285714285</v>
      </c>
      <c r="T63" t="str">
        <f t="shared" si="8"/>
        <v>DOWN</v>
      </c>
      <c r="U63" t="str">
        <f t="shared" si="9"/>
        <v>No T+M+I</v>
      </c>
      <c r="V63">
        <v>1807.833940091173</v>
      </c>
      <c r="W63">
        <v>1819.4995268360092</v>
      </c>
      <c r="X63">
        <f t="shared" si="10"/>
        <v>-11.665586744836219</v>
      </c>
      <c r="Y63">
        <v>-19.612679031505937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1849.8</v>
      </c>
      <c r="D64">
        <v>1853.6</v>
      </c>
      <c r="E64">
        <v>1796.4</v>
      </c>
      <c r="F64">
        <v>1798.9</v>
      </c>
      <c r="G64">
        <f>_xll.TA_TYPPRICE(D64,E64,F64)</f>
        <v>1816.3</v>
      </c>
      <c r="H64">
        <v>1823.2837902645151</v>
      </c>
      <c r="I64" t="str">
        <f t="shared" si="0"/>
        <v>DOWN</v>
      </c>
      <c r="J64">
        <v>1840.3183746269924</v>
      </c>
      <c r="K64">
        <v>1795.3634863592169</v>
      </c>
      <c r="L64" t="str">
        <f t="shared" si="1"/>
        <v>No Confirmation</v>
      </c>
      <c r="M64" t="str">
        <f t="shared" si="2"/>
        <v>No Trend</v>
      </c>
      <c r="N64">
        <v>45.635769272413967</v>
      </c>
      <c r="O64" t="str">
        <f t="shared" si="3"/>
        <v>No Momentum</v>
      </c>
      <c r="P64" t="str">
        <f t="shared" si="4"/>
        <v>No Trend + Momentum</v>
      </c>
      <c r="Q64">
        <f t="shared" si="5"/>
        <v>2.5</v>
      </c>
      <c r="R64">
        <f t="shared" si="6"/>
        <v>57.199999999999818</v>
      </c>
      <c r="S64">
        <f t="shared" si="7"/>
        <v>4.3706293706293843E-2</v>
      </c>
      <c r="T64" t="str">
        <f t="shared" si="8"/>
        <v>DOWN</v>
      </c>
      <c r="U64" t="str">
        <f t="shared" si="9"/>
        <v>No T+M+I</v>
      </c>
      <c r="V64">
        <v>1806.459487769454</v>
      </c>
      <c r="W64">
        <v>1817.9736359592678</v>
      </c>
      <c r="X64">
        <f t="shared" si="10"/>
        <v>-11.514148189813795</v>
      </c>
      <c r="Y64">
        <v>-17.992972863167509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1820.8</v>
      </c>
      <c r="D65">
        <v>1844</v>
      </c>
      <c r="E65">
        <v>1775</v>
      </c>
      <c r="F65">
        <v>1820.55</v>
      </c>
      <c r="G65">
        <f>_xll.TA_TYPPRICE(D65,E65,F65)</f>
        <v>1813.1833333333334</v>
      </c>
      <c r="H65">
        <v>1818.2335617989243</v>
      </c>
      <c r="I65" t="str">
        <f t="shared" si="0"/>
        <v>UP</v>
      </c>
      <c r="J65">
        <v>1841.1365135987719</v>
      </c>
      <c r="K65">
        <v>1790.8382671682798</v>
      </c>
      <c r="L65" t="str">
        <f t="shared" si="1"/>
        <v>No Confirmation</v>
      </c>
      <c r="M65" t="str">
        <f t="shared" si="2"/>
        <v>No Trend</v>
      </c>
      <c r="N65">
        <v>55.977409446825277</v>
      </c>
      <c r="O65" t="str">
        <f t="shared" si="3"/>
        <v>No Momentum</v>
      </c>
      <c r="P65" t="str">
        <f t="shared" si="4"/>
        <v>No Trend + Momentum</v>
      </c>
      <c r="Q65">
        <f t="shared" si="5"/>
        <v>45.549999999999955</v>
      </c>
      <c r="R65">
        <f t="shared" si="6"/>
        <v>69</v>
      </c>
      <c r="S65">
        <f t="shared" si="7"/>
        <v>0.66014492753623122</v>
      </c>
      <c r="T65" t="str">
        <f t="shared" si="8"/>
        <v>No Indication</v>
      </c>
      <c r="U65" t="str">
        <f t="shared" si="9"/>
        <v>No T+M+I</v>
      </c>
      <c r="V65">
        <v>1808.6272588818456</v>
      </c>
      <c r="W65">
        <v>1818.1644777400627</v>
      </c>
      <c r="X65">
        <f t="shared" si="10"/>
        <v>-9.537218858217102</v>
      </c>
      <c r="Y65">
        <v>-16.301822062177429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1826.75</v>
      </c>
      <c r="D66">
        <v>1834.4</v>
      </c>
      <c r="E66">
        <v>1785</v>
      </c>
      <c r="F66">
        <v>1790</v>
      </c>
      <c r="G66">
        <f>_xll.TA_TYPPRICE(D66,E66,F66)</f>
        <v>1803.1333333333332</v>
      </c>
      <c r="H66">
        <v>1810.6834475661287</v>
      </c>
      <c r="I66" t="str">
        <f t="shared" si="0"/>
        <v>DOWN</v>
      </c>
      <c r="J66">
        <v>1839.6395105768227</v>
      </c>
      <c r="K66">
        <v>1789.5408744642177</v>
      </c>
      <c r="L66" t="str">
        <f t="shared" si="1"/>
        <v>No Confirmation</v>
      </c>
      <c r="M66" t="str">
        <f t="shared" si="2"/>
        <v>No Trend</v>
      </c>
      <c r="N66">
        <v>41.913806250209063</v>
      </c>
      <c r="O66" t="str">
        <f t="shared" si="3"/>
        <v>No Momentum</v>
      </c>
      <c r="P66" t="str">
        <f t="shared" si="4"/>
        <v>No Trend + Momentum</v>
      </c>
      <c r="Q66">
        <f t="shared" si="5"/>
        <v>5</v>
      </c>
      <c r="R66">
        <f t="shared" si="6"/>
        <v>49.400000000000091</v>
      </c>
      <c r="S66">
        <f t="shared" si="7"/>
        <v>0.10121457489878524</v>
      </c>
      <c r="T66" t="str">
        <f t="shared" si="8"/>
        <v>DOWN</v>
      </c>
      <c r="U66" t="str">
        <f t="shared" si="9"/>
        <v>No T+M+I</v>
      </c>
      <c r="V66">
        <v>1805.761526746177</v>
      </c>
      <c r="W66">
        <v>1816.0782201296877</v>
      </c>
      <c r="X66">
        <f t="shared" si="10"/>
        <v>-10.31669338351071</v>
      </c>
      <c r="Y66">
        <v>-15.104796326444085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1794</v>
      </c>
      <c r="D67">
        <v>1810</v>
      </c>
      <c r="E67">
        <v>1785</v>
      </c>
      <c r="F67">
        <v>1790</v>
      </c>
      <c r="G67">
        <f>_xll.TA_TYPPRICE(D67,E67,F67)</f>
        <v>1795</v>
      </c>
      <c r="H67">
        <v>1802.8417237830645</v>
      </c>
      <c r="I67" t="str">
        <f t="shared" ref="I67:I127" si="20">IF(F67&gt;H67,"UP","DOWN")</f>
        <v>DOWN</v>
      </c>
      <c r="J67">
        <v>1833.0529526708622</v>
      </c>
      <c r="K67">
        <v>1788.5317912499472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41.913806250209056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5</v>
      </c>
      <c r="R67">
        <f t="shared" ref="R67:R127" si="26">D67-E67</f>
        <v>25</v>
      </c>
      <c r="S67">
        <f t="shared" ref="S67:S127" si="27">Q67/R67</f>
        <v>0.2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1803.3366764775344</v>
      </c>
      <c r="W67">
        <v>1814.1465001200811</v>
      </c>
      <c r="X67">
        <f t="shared" ref="X67:X127" si="30">V67-W67</f>
        <v>-10.809823642546689</v>
      </c>
      <c r="Y67">
        <v>-14.245801789664606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1792</v>
      </c>
      <c r="D68">
        <v>1820.9</v>
      </c>
      <c r="E68">
        <v>1788.1</v>
      </c>
      <c r="F68">
        <v>1788.1</v>
      </c>
      <c r="G68">
        <f>_xll.TA_TYPPRICE(D68,E68,F68)</f>
        <v>1799.0333333333335</v>
      </c>
      <c r="H68">
        <v>1800.9375285581991</v>
      </c>
      <c r="I68" t="str">
        <f t="shared" si="20"/>
        <v>DOWN</v>
      </c>
      <c r="J68">
        <v>1830.3522965217817</v>
      </c>
      <c r="K68">
        <v>1788.4358376388477</v>
      </c>
      <c r="L68" t="str">
        <f t="shared" si="21"/>
        <v>DOWN</v>
      </c>
      <c r="M68" t="str">
        <f t="shared" si="22"/>
        <v>DOWN</v>
      </c>
      <c r="N68">
        <v>40.914893299819177</v>
      </c>
      <c r="O68" t="str">
        <f t="shared" si="23"/>
        <v>No Momentum</v>
      </c>
      <c r="P68" t="str">
        <f t="shared" si="24"/>
        <v>No Trend + Momentum</v>
      </c>
      <c r="Q68">
        <f t="shared" si="25"/>
        <v>0</v>
      </c>
      <c r="R68">
        <f t="shared" si="26"/>
        <v>32.800000000000182</v>
      </c>
      <c r="S68">
        <f t="shared" si="27"/>
        <v>0</v>
      </c>
      <c r="T68" t="str">
        <f t="shared" si="28"/>
        <v>DOWN</v>
      </c>
      <c r="U68" t="str">
        <f t="shared" si="29"/>
        <v>No T+M+I</v>
      </c>
      <c r="V68">
        <v>1800.9925724040675</v>
      </c>
      <c r="W68">
        <v>1812.2171297408158</v>
      </c>
      <c r="X68">
        <f t="shared" si="30"/>
        <v>-11.224557336748376</v>
      </c>
      <c r="Y68">
        <v>-13.641552899081359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1785</v>
      </c>
      <c r="D69">
        <v>1835</v>
      </c>
      <c r="E69">
        <v>1785</v>
      </c>
      <c r="F69">
        <v>1831.6</v>
      </c>
      <c r="G69">
        <f>_xll.TA_TYPPRICE(D69,E69,F69)</f>
        <v>1817.2</v>
      </c>
      <c r="H69">
        <v>1809.0687642790995</v>
      </c>
      <c r="I69" t="str">
        <f t="shared" si="20"/>
        <v>UP</v>
      </c>
      <c r="J69">
        <v>1831.3851195169414</v>
      </c>
      <c r="K69">
        <v>1787.6723181635482</v>
      </c>
      <c r="L69" t="str">
        <f t="shared" si="21"/>
        <v>UP</v>
      </c>
      <c r="M69" t="str">
        <f t="shared" si="22"/>
        <v>UP</v>
      </c>
      <c r="N69">
        <v>64.873156671518345</v>
      </c>
      <c r="O69" t="str">
        <f t="shared" si="23"/>
        <v>UP</v>
      </c>
      <c r="P69" t="str">
        <f t="shared" si="24"/>
        <v>UP</v>
      </c>
      <c r="Q69">
        <f t="shared" si="25"/>
        <v>46.599999999999909</v>
      </c>
      <c r="R69">
        <f t="shared" si="26"/>
        <v>50</v>
      </c>
      <c r="S69">
        <f t="shared" si="27"/>
        <v>0.93199999999999816</v>
      </c>
      <c r="T69" t="str">
        <f t="shared" si="28"/>
        <v>UP</v>
      </c>
      <c r="U69" t="str">
        <f t="shared" si="29"/>
        <v>UP</v>
      </c>
      <c r="V69">
        <v>1805.7014074188262</v>
      </c>
      <c r="W69">
        <v>1813.6528979081629</v>
      </c>
      <c r="X69">
        <f t="shared" si="30"/>
        <v>-7.9514904893367202</v>
      </c>
      <c r="Y69">
        <v>-12.503540417132431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1812.3</v>
      </c>
      <c r="D70">
        <v>1890</v>
      </c>
      <c r="E70">
        <v>1801.25</v>
      </c>
      <c r="F70">
        <v>1890</v>
      </c>
      <c r="G70">
        <f>_xll.TA_TYPPRICE(D70,E70,F70)</f>
        <v>1860.4166666666667</v>
      </c>
      <c r="H70">
        <v>1834.742715472883</v>
      </c>
      <c r="I70" t="str">
        <f t="shared" si="20"/>
        <v>UP</v>
      </c>
      <c r="J70">
        <v>1844.4106485131765</v>
      </c>
      <c r="K70">
        <v>1790.6895807938708</v>
      </c>
      <c r="L70" t="str">
        <f t="shared" si="21"/>
        <v>UP</v>
      </c>
      <c r="M70" t="str">
        <f t="shared" si="22"/>
        <v>UP</v>
      </c>
      <c r="N70">
        <v>79.097050172600134</v>
      </c>
      <c r="O70" t="str">
        <f t="shared" si="23"/>
        <v>UP</v>
      </c>
      <c r="P70" t="str">
        <f t="shared" si="24"/>
        <v>UP</v>
      </c>
      <c r="Q70">
        <f t="shared" si="25"/>
        <v>88.75</v>
      </c>
      <c r="R70">
        <f t="shared" si="26"/>
        <v>88.75</v>
      </c>
      <c r="S70">
        <f t="shared" si="27"/>
        <v>1</v>
      </c>
      <c r="T70" t="str">
        <f t="shared" si="28"/>
        <v>UP</v>
      </c>
      <c r="U70" t="str">
        <f t="shared" si="29"/>
        <v>UP</v>
      </c>
      <c r="V70">
        <v>1818.6704216620838</v>
      </c>
      <c r="W70">
        <v>1819.3082388038545</v>
      </c>
      <c r="X70">
        <f t="shared" si="30"/>
        <v>-0.6378171417707108</v>
      </c>
      <c r="Y70">
        <v>-10.130395762060086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1885</v>
      </c>
      <c r="D71">
        <v>1894.55</v>
      </c>
      <c r="E71">
        <v>1836.1</v>
      </c>
      <c r="F71">
        <v>1840</v>
      </c>
      <c r="G71">
        <f>_xll.TA_TYPPRICE(D71,E71,F71)</f>
        <v>1856.8833333333332</v>
      </c>
      <c r="H71">
        <v>1845.8130244031081</v>
      </c>
      <c r="I71" t="str">
        <f t="shared" si="20"/>
        <v>DOWN</v>
      </c>
      <c r="J71">
        <v>1855.5527266213594</v>
      </c>
      <c r="K71">
        <v>1800.7807850618995</v>
      </c>
      <c r="L71" t="str">
        <f t="shared" si="21"/>
        <v>No Confirmation</v>
      </c>
      <c r="M71" t="str">
        <f t="shared" si="22"/>
        <v>No Trend</v>
      </c>
      <c r="N71">
        <v>55.183049579576313</v>
      </c>
      <c r="O71" t="str">
        <f t="shared" si="23"/>
        <v>No Momentum</v>
      </c>
      <c r="P71" t="str">
        <f t="shared" si="24"/>
        <v>No Trend + Momentum</v>
      </c>
      <c r="Q71">
        <f t="shared" si="25"/>
        <v>3.9000000000000909</v>
      </c>
      <c r="R71">
        <f t="shared" si="26"/>
        <v>58.450000000000045</v>
      </c>
      <c r="S71">
        <f t="shared" si="27"/>
        <v>6.6723695466211944E-2</v>
      </c>
      <c r="T71" t="str">
        <f t="shared" si="28"/>
        <v>DOWN</v>
      </c>
      <c r="U71" t="str">
        <f t="shared" si="29"/>
        <v>No T+M+I</v>
      </c>
      <c r="V71">
        <v>1821.9518952525325</v>
      </c>
      <c r="W71">
        <v>1820.8409618554208</v>
      </c>
      <c r="X71">
        <f t="shared" si="30"/>
        <v>1.1109333971116939</v>
      </c>
      <c r="Y71">
        <v>-7.8821299302257302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1830.5</v>
      </c>
      <c r="D72">
        <v>1860.55</v>
      </c>
      <c r="E72">
        <v>1770.2</v>
      </c>
      <c r="F72">
        <v>1777.5</v>
      </c>
      <c r="G72">
        <f>_xll.TA_TYPPRICE(D72,E72,F72)</f>
        <v>1802.75</v>
      </c>
      <c r="H72">
        <v>1824.2815122015541</v>
      </c>
      <c r="I72" t="str">
        <f t="shared" si="20"/>
        <v>DOWN</v>
      </c>
      <c r="J72">
        <v>1856.6632318166128</v>
      </c>
      <c r="K72">
        <v>1793.985055048144</v>
      </c>
      <c r="L72" t="str">
        <f t="shared" si="21"/>
        <v>DOWN</v>
      </c>
      <c r="M72" t="str">
        <f t="shared" si="22"/>
        <v>DOWN</v>
      </c>
      <c r="N72">
        <v>37.478242708032852</v>
      </c>
      <c r="O72" t="str">
        <f t="shared" si="23"/>
        <v>DOWN</v>
      </c>
      <c r="P72" t="str">
        <f t="shared" si="24"/>
        <v>DOWN</v>
      </c>
      <c r="Q72">
        <f t="shared" si="25"/>
        <v>7.2999999999999545</v>
      </c>
      <c r="R72">
        <f t="shared" si="26"/>
        <v>90.349999999999909</v>
      </c>
      <c r="S72">
        <f t="shared" si="27"/>
        <v>8.0796900940785413E-2</v>
      </c>
      <c r="T72" t="str">
        <f t="shared" si="28"/>
        <v>DOWN</v>
      </c>
      <c r="U72" t="str">
        <f t="shared" si="29"/>
        <v>DOWN</v>
      </c>
      <c r="V72">
        <v>1815.1131421367584</v>
      </c>
      <c r="W72">
        <v>1817.6305202365008</v>
      </c>
      <c r="X72">
        <f t="shared" si="30"/>
        <v>-2.5173780997424728</v>
      </c>
      <c r="Y72">
        <v>-6.8091795641290789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1785</v>
      </c>
      <c r="D73">
        <v>1799.95</v>
      </c>
      <c r="E73">
        <v>1724</v>
      </c>
      <c r="F73">
        <v>1724</v>
      </c>
      <c r="G73">
        <f>_xll.TA_TYPPRICE(D73,E73,F73)</f>
        <v>1749.3166666666666</v>
      </c>
      <c r="H73">
        <v>1786.7990894341103</v>
      </c>
      <c r="I73" t="str">
        <f t="shared" si="20"/>
        <v>DOWN</v>
      </c>
      <c r="J73">
        <v>1844.0602914129211</v>
      </c>
      <c r="K73">
        <v>1778.4328205930008</v>
      </c>
      <c r="L73" t="str">
        <f t="shared" si="21"/>
        <v>DOWN</v>
      </c>
      <c r="M73" t="str">
        <f t="shared" si="22"/>
        <v>DOWN</v>
      </c>
      <c r="N73">
        <v>27.900202931013713</v>
      </c>
      <c r="O73" t="str">
        <f t="shared" si="23"/>
        <v>DOWN</v>
      </c>
      <c r="P73" t="str">
        <f t="shared" si="24"/>
        <v>DOWN</v>
      </c>
      <c r="Q73">
        <f t="shared" si="25"/>
        <v>0</v>
      </c>
      <c r="R73">
        <f t="shared" si="26"/>
        <v>75.950000000000045</v>
      </c>
      <c r="S73">
        <f t="shared" si="27"/>
        <v>0</v>
      </c>
      <c r="T73" t="str">
        <f t="shared" si="28"/>
        <v>DOWN</v>
      </c>
      <c r="U73" t="str">
        <f t="shared" si="29"/>
        <v>DOWN</v>
      </c>
      <c r="V73">
        <v>1801.0957356541801</v>
      </c>
      <c r="W73">
        <v>1810.6949261449081</v>
      </c>
      <c r="X73">
        <f t="shared" si="30"/>
        <v>-9.5991904907280059</v>
      </c>
      <c r="Y73">
        <v>-7.3671817494488643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1680.05</v>
      </c>
      <c r="D74">
        <v>1752.15</v>
      </c>
      <c r="E74">
        <v>1578.3</v>
      </c>
      <c r="F74">
        <v>1702</v>
      </c>
      <c r="G74">
        <f>_xll.TA_TYPPRICE(D74,E74,F74)</f>
        <v>1677.4833333333333</v>
      </c>
      <c r="H74">
        <v>1732.1412113837218</v>
      </c>
      <c r="I74" t="str">
        <f t="shared" si="20"/>
        <v>DOWN</v>
      </c>
      <c r="J74">
        <v>1823.6357822100497</v>
      </c>
      <c r="K74">
        <v>1733.9588604612229</v>
      </c>
      <c r="L74" t="str">
        <f t="shared" si="21"/>
        <v>DOWN</v>
      </c>
      <c r="M74" t="str">
        <f t="shared" si="22"/>
        <v>DOWN</v>
      </c>
      <c r="N74">
        <v>24.660677902801513</v>
      </c>
      <c r="O74" t="str">
        <f t="shared" si="23"/>
        <v>DOWN</v>
      </c>
      <c r="P74" t="str">
        <f t="shared" si="24"/>
        <v>DOWN</v>
      </c>
      <c r="Q74">
        <f t="shared" si="25"/>
        <v>123.70000000000005</v>
      </c>
      <c r="R74">
        <f t="shared" si="26"/>
        <v>173.85000000000014</v>
      </c>
      <c r="S74">
        <f t="shared" si="27"/>
        <v>0.71153293068737389</v>
      </c>
      <c r="T74" t="str">
        <f t="shared" si="28"/>
        <v>No Indication</v>
      </c>
      <c r="U74" t="str">
        <f t="shared" si="29"/>
        <v>No T+M+I</v>
      </c>
      <c r="V74">
        <v>1785.8502378612293</v>
      </c>
      <c r="W74">
        <v>1802.6434501341741</v>
      </c>
      <c r="X74">
        <f t="shared" si="30"/>
        <v>-16.793212272944857</v>
      </c>
      <c r="Y74">
        <v>-9.2523878541480631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1696</v>
      </c>
      <c r="D75">
        <v>1760</v>
      </c>
      <c r="E75">
        <v>1683.05</v>
      </c>
      <c r="F75">
        <v>1750</v>
      </c>
      <c r="G75">
        <f>_xll.TA_TYPPRICE(D75,E75,F75)</f>
        <v>1731.0166666666667</v>
      </c>
      <c r="H75">
        <v>1731.5789390251944</v>
      </c>
      <c r="I75" t="str">
        <f t="shared" si="20"/>
        <v>UP</v>
      </c>
      <c r="J75">
        <v>1809.4944972744831</v>
      </c>
      <c r="K75">
        <v>1722.6457803587289</v>
      </c>
      <c r="L75" t="str">
        <f t="shared" si="21"/>
        <v>No Confirmation</v>
      </c>
      <c r="M75" t="str">
        <f t="shared" si="22"/>
        <v>No Trend</v>
      </c>
      <c r="N75">
        <v>42.780267924578212</v>
      </c>
      <c r="O75" t="str">
        <f t="shared" si="23"/>
        <v>No Momentum</v>
      </c>
      <c r="P75" t="str">
        <f t="shared" si="24"/>
        <v>No Trend + Momentum</v>
      </c>
      <c r="Q75">
        <f t="shared" si="25"/>
        <v>66.950000000000045</v>
      </c>
      <c r="R75">
        <f t="shared" si="26"/>
        <v>76.950000000000045</v>
      </c>
      <c r="S75">
        <f t="shared" si="27"/>
        <v>0.87004548408057192</v>
      </c>
      <c r="T75" t="str">
        <f t="shared" si="28"/>
        <v>UP</v>
      </c>
      <c r="U75" t="str">
        <f t="shared" si="29"/>
        <v>No T+M+I</v>
      </c>
      <c r="V75">
        <v>1780.3348166518094</v>
      </c>
      <c r="W75">
        <v>1798.7439353094205</v>
      </c>
      <c r="X75">
        <f t="shared" si="30"/>
        <v>-18.409118657611089</v>
      </c>
      <c r="Y75">
        <v>-11.083734014840669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1759.9</v>
      </c>
      <c r="D76">
        <v>1832.95</v>
      </c>
      <c r="E76">
        <v>1745.25</v>
      </c>
      <c r="F76">
        <v>1818.7</v>
      </c>
      <c r="G76">
        <f>_xll.TA_TYPPRICE(D76,E76,F76)</f>
        <v>1798.9666666666665</v>
      </c>
      <c r="H76">
        <v>1765.2728028459305</v>
      </c>
      <c r="I76" t="str">
        <f t="shared" si="20"/>
        <v>UP</v>
      </c>
      <c r="J76">
        <v>1814.7068312134868</v>
      </c>
      <c r="K76">
        <v>1727.6689402790114</v>
      </c>
      <c r="L76" t="str">
        <f t="shared" si="21"/>
        <v>UP</v>
      </c>
      <c r="M76" t="str">
        <f t="shared" si="22"/>
        <v>UP</v>
      </c>
      <c r="N76">
        <v>59.994062716296995</v>
      </c>
      <c r="O76" t="str">
        <f t="shared" si="23"/>
        <v>No Momentum</v>
      </c>
      <c r="P76" t="str">
        <f t="shared" si="24"/>
        <v>No Trend + Momentum</v>
      </c>
      <c r="Q76">
        <f t="shared" si="25"/>
        <v>73.450000000000045</v>
      </c>
      <c r="R76">
        <f t="shared" si="26"/>
        <v>87.700000000000045</v>
      </c>
      <c r="S76">
        <f t="shared" si="27"/>
        <v>0.83751425313568995</v>
      </c>
      <c r="T76" t="str">
        <f t="shared" si="28"/>
        <v>UP</v>
      </c>
      <c r="U76" t="str">
        <f t="shared" si="29"/>
        <v>No T+M+I</v>
      </c>
      <c r="V76">
        <v>1786.2371525515312</v>
      </c>
      <c r="W76">
        <v>1800.2221623235375</v>
      </c>
      <c r="X76">
        <f t="shared" si="30"/>
        <v>-13.985009772006379</v>
      </c>
      <c r="Y76">
        <v>-11.663989166273812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1825</v>
      </c>
      <c r="D77">
        <v>1848</v>
      </c>
      <c r="E77">
        <v>1801.75</v>
      </c>
      <c r="F77">
        <v>1814.9</v>
      </c>
      <c r="G77">
        <f>_xll.TA_TYPPRICE(D77,E77,F77)</f>
        <v>1821.55</v>
      </c>
      <c r="H77">
        <v>1793.4114014229654</v>
      </c>
      <c r="I77" t="str">
        <f t="shared" si="20"/>
        <v>UP</v>
      </c>
      <c r="J77">
        <v>1822.1053131660453</v>
      </c>
      <c r="K77">
        <v>1744.1313979947865</v>
      </c>
      <c r="L77" t="str">
        <f t="shared" si="21"/>
        <v>No Confirmation</v>
      </c>
      <c r="M77" t="str">
        <f t="shared" si="22"/>
        <v>No Trend</v>
      </c>
      <c r="N77">
        <v>58.771601197846415</v>
      </c>
      <c r="O77" t="str">
        <f t="shared" si="23"/>
        <v>No Momentum</v>
      </c>
      <c r="P77" t="str">
        <f t="shared" si="24"/>
        <v>No Trend + Momentum</v>
      </c>
      <c r="Q77">
        <f t="shared" si="25"/>
        <v>13.150000000000091</v>
      </c>
      <c r="R77">
        <f t="shared" si="26"/>
        <v>46.25</v>
      </c>
      <c r="S77">
        <f t="shared" si="27"/>
        <v>0.28432432432432631</v>
      </c>
      <c r="T77" t="str">
        <f t="shared" si="28"/>
        <v>No Indication</v>
      </c>
      <c r="U77" t="str">
        <f t="shared" si="29"/>
        <v>No T+M+I</v>
      </c>
      <c r="V77">
        <v>1790.6468213897572</v>
      </c>
      <c r="W77">
        <v>1801.309409558831</v>
      </c>
      <c r="X77">
        <f t="shared" si="30"/>
        <v>-10.662588169073842</v>
      </c>
      <c r="Y77">
        <v>-11.463708966833817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1834.85</v>
      </c>
      <c r="D78">
        <v>1834.85</v>
      </c>
      <c r="E78">
        <v>1784.05</v>
      </c>
      <c r="F78">
        <v>1790</v>
      </c>
      <c r="G78">
        <f>_xll.TA_TYPPRICE(D78,E78,F78)</f>
        <v>1802.9666666666665</v>
      </c>
      <c r="H78">
        <v>1798.1890340448158</v>
      </c>
      <c r="I78" t="str">
        <f t="shared" si="20"/>
        <v>DOWN</v>
      </c>
      <c r="J78">
        <v>1824.9374657958131</v>
      </c>
      <c r="K78">
        <v>1753.0021984403895</v>
      </c>
      <c r="L78" t="str">
        <f t="shared" si="21"/>
        <v>No Confirmation</v>
      </c>
      <c r="M78" t="str">
        <f t="shared" si="22"/>
        <v>No Trend</v>
      </c>
      <c r="N78">
        <v>50.365645578797704</v>
      </c>
      <c r="O78" t="str">
        <f t="shared" si="23"/>
        <v>No Momentum</v>
      </c>
      <c r="P78" t="str">
        <f t="shared" si="24"/>
        <v>No Trend + Momentum</v>
      </c>
      <c r="Q78">
        <f t="shared" si="25"/>
        <v>5.9500000000000455</v>
      </c>
      <c r="R78">
        <f t="shared" si="26"/>
        <v>50.799999999999955</v>
      </c>
      <c r="S78">
        <f t="shared" si="27"/>
        <v>0.1171259842519695</v>
      </c>
      <c r="T78" t="str">
        <f t="shared" si="28"/>
        <v>DOWN</v>
      </c>
      <c r="U78" t="str">
        <f t="shared" si="29"/>
        <v>No T+M+I</v>
      </c>
      <c r="V78">
        <v>1790.5473104067175</v>
      </c>
      <c r="W78">
        <v>1800.4716755174361</v>
      </c>
      <c r="X78">
        <f t="shared" si="30"/>
        <v>-9.9243651107185542</v>
      </c>
      <c r="Y78">
        <v>-11.155840195610764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1800</v>
      </c>
      <c r="D79">
        <v>1827</v>
      </c>
      <c r="E79">
        <v>1785</v>
      </c>
      <c r="F79">
        <v>1808.65</v>
      </c>
      <c r="G79">
        <f>_xll.TA_TYPPRICE(D79,E79,F79)</f>
        <v>1806.8833333333332</v>
      </c>
      <c r="H79">
        <v>1802.5361836890745</v>
      </c>
      <c r="I79" t="str">
        <f t="shared" si="20"/>
        <v>UP</v>
      </c>
      <c r="J79">
        <v>1825.3958067300769</v>
      </c>
      <c r="K79">
        <v>1760.1128210091917</v>
      </c>
      <c r="L79" t="str">
        <f t="shared" si="21"/>
        <v>No Confirmation</v>
      </c>
      <c r="M79" t="str">
        <f t="shared" si="22"/>
        <v>No Trend</v>
      </c>
      <c r="N79">
        <v>56.227207119861433</v>
      </c>
      <c r="O79" t="str">
        <f t="shared" si="23"/>
        <v>No Momentum</v>
      </c>
      <c r="P79" t="str">
        <f t="shared" si="24"/>
        <v>No Trend + Momentum</v>
      </c>
      <c r="Q79">
        <f t="shared" si="25"/>
        <v>23.650000000000091</v>
      </c>
      <c r="R79">
        <f t="shared" si="26"/>
        <v>42</v>
      </c>
      <c r="S79">
        <f t="shared" si="27"/>
        <v>0.56309523809524031</v>
      </c>
      <c r="T79" t="str">
        <f t="shared" si="28"/>
        <v>No Indication</v>
      </c>
      <c r="U79" t="str">
        <f t="shared" si="29"/>
        <v>No T+M+I</v>
      </c>
      <c r="V79">
        <v>1793.3323395749148</v>
      </c>
      <c r="W79">
        <v>1801.0774773309593</v>
      </c>
      <c r="X79">
        <f t="shared" si="30"/>
        <v>-7.7451377560444143</v>
      </c>
      <c r="Y79">
        <v>-10.473699707697495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1801.8</v>
      </c>
      <c r="D80">
        <v>1810</v>
      </c>
      <c r="E80">
        <v>1743</v>
      </c>
      <c r="F80">
        <v>1748</v>
      </c>
      <c r="G80">
        <f>_xll.TA_TYPPRICE(D80,E80,F80)</f>
        <v>1767</v>
      </c>
      <c r="H80">
        <v>1784.7680918445371</v>
      </c>
      <c r="I80" t="str">
        <f t="shared" si="20"/>
        <v>DOWN</v>
      </c>
      <c r="J80">
        <v>1821.9745163456153</v>
      </c>
      <c r="K80">
        <v>1756.309971896038</v>
      </c>
      <c r="L80" t="str">
        <f t="shared" si="21"/>
        <v>DOWN</v>
      </c>
      <c r="M80" t="str">
        <f t="shared" si="22"/>
        <v>DOWN</v>
      </c>
      <c r="N80">
        <v>37.989889439941962</v>
      </c>
      <c r="O80" t="str">
        <f t="shared" si="23"/>
        <v>DOWN</v>
      </c>
      <c r="P80" t="str">
        <f t="shared" si="24"/>
        <v>DOWN</v>
      </c>
      <c r="Q80">
        <f t="shared" si="25"/>
        <v>5</v>
      </c>
      <c r="R80">
        <f t="shared" si="26"/>
        <v>67</v>
      </c>
      <c r="S80">
        <f t="shared" si="27"/>
        <v>7.4626865671641784E-2</v>
      </c>
      <c r="T80" t="str">
        <f t="shared" si="28"/>
        <v>DOWN</v>
      </c>
      <c r="U80" t="str">
        <f t="shared" si="29"/>
        <v>DOWN</v>
      </c>
      <c r="V80">
        <v>1786.3581334864664</v>
      </c>
      <c r="W80">
        <v>1797.1458123434809</v>
      </c>
      <c r="X80">
        <f t="shared" si="30"/>
        <v>-10.787678857014498</v>
      </c>
      <c r="Y80">
        <v>-10.536495537560896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1800</v>
      </c>
      <c r="D81">
        <v>1813</v>
      </c>
      <c r="E81">
        <v>1780</v>
      </c>
      <c r="F81">
        <v>1807</v>
      </c>
      <c r="G81">
        <f>_xll.TA_TYPPRICE(D81,E81,F81)</f>
        <v>1800</v>
      </c>
      <c r="H81">
        <v>1792.3840459222686</v>
      </c>
      <c r="I81" t="str">
        <f t="shared" si="20"/>
        <v>UP</v>
      </c>
      <c r="J81">
        <v>1819.9801793799229</v>
      </c>
      <c r="K81">
        <v>1761.5744225858073</v>
      </c>
      <c r="L81" t="str">
        <f t="shared" si="21"/>
        <v>No Confirmation</v>
      </c>
      <c r="M81" t="str">
        <f t="shared" si="22"/>
        <v>No Trend</v>
      </c>
      <c r="N81">
        <v>55.529434449523997</v>
      </c>
      <c r="O81" t="str">
        <f t="shared" si="23"/>
        <v>No Momentum</v>
      </c>
      <c r="P81" t="str">
        <f t="shared" si="24"/>
        <v>No Trend + Momentum</v>
      </c>
      <c r="Q81">
        <f t="shared" si="25"/>
        <v>27</v>
      </c>
      <c r="R81">
        <f t="shared" si="26"/>
        <v>33</v>
      </c>
      <c r="S81">
        <f t="shared" si="27"/>
        <v>0.81818181818181823</v>
      </c>
      <c r="T81" t="str">
        <f t="shared" si="28"/>
        <v>UP</v>
      </c>
      <c r="U81" t="str">
        <f t="shared" si="29"/>
        <v>No T+M+I</v>
      </c>
      <c r="V81">
        <v>1789.5338052577792</v>
      </c>
      <c r="W81">
        <v>1797.8757521698897</v>
      </c>
      <c r="X81">
        <f t="shared" si="30"/>
        <v>-8.3419469121104157</v>
      </c>
      <c r="Y81">
        <v>-10.0975858124708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1820</v>
      </c>
      <c r="D82">
        <v>1820</v>
      </c>
      <c r="E82">
        <v>1775</v>
      </c>
      <c r="F82">
        <v>1781</v>
      </c>
      <c r="G82">
        <f>_xll.TA_TYPPRICE(D82,E82,F82)</f>
        <v>1792</v>
      </c>
      <c r="H82">
        <v>1792.1920229611342</v>
      </c>
      <c r="I82" t="str">
        <f t="shared" si="20"/>
        <v>DOWN</v>
      </c>
      <c r="J82">
        <v>1819.9845839621623</v>
      </c>
      <c r="K82">
        <v>1764.5578842334057</v>
      </c>
      <c r="L82" t="str">
        <f t="shared" si="21"/>
        <v>No Confirmation</v>
      </c>
      <c r="M82" t="str">
        <f t="shared" si="22"/>
        <v>No Trend</v>
      </c>
      <c r="N82">
        <v>48.043861110200559</v>
      </c>
      <c r="O82" t="str">
        <f t="shared" si="23"/>
        <v>No Momentum</v>
      </c>
      <c r="P82" t="str">
        <f t="shared" si="24"/>
        <v>No Trend + Momentum</v>
      </c>
      <c r="Q82">
        <f t="shared" si="25"/>
        <v>6</v>
      </c>
      <c r="R82">
        <f t="shared" si="26"/>
        <v>45</v>
      </c>
      <c r="S82">
        <f t="shared" si="27"/>
        <v>0.13333333333333333</v>
      </c>
      <c r="T82" t="str">
        <f t="shared" si="28"/>
        <v>DOWN</v>
      </c>
      <c r="U82" t="str">
        <f t="shared" si="29"/>
        <v>No T+M+I</v>
      </c>
      <c r="V82">
        <v>1788.2209121411979</v>
      </c>
      <c r="W82">
        <v>1796.6256964536014</v>
      </c>
      <c r="X82">
        <f t="shared" si="30"/>
        <v>-8.4047843124035353</v>
      </c>
      <c r="Y82">
        <v>-9.7590255124573471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1782</v>
      </c>
      <c r="D83">
        <v>1804.65</v>
      </c>
      <c r="E83">
        <v>1766.6</v>
      </c>
      <c r="F83">
        <v>1784</v>
      </c>
      <c r="G83">
        <f>_xll.TA_TYPPRICE(D83,E83,F83)</f>
        <v>1785.0833333333333</v>
      </c>
      <c r="H83">
        <v>1788.6376781472336</v>
      </c>
      <c r="I83" t="str">
        <f t="shared" si="20"/>
        <v>DOWN</v>
      </c>
      <c r="J83">
        <v>1816.5768986372375</v>
      </c>
      <c r="K83">
        <v>1765.0116877370933</v>
      </c>
      <c r="L83" t="str">
        <f t="shared" si="21"/>
        <v>No Confirmation</v>
      </c>
      <c r="M83" t="str">
        <f t="shared" si="22"/>
        <v>No Trend</v>
      </c>
      <c r="N83">
        <v>49.034770006570724</v>
      </c>
      <c r="O83" t="str">
        <f t="shared" si="23"/>
        <v>No Momentum</v>
      </c>
      <c r="P83" t="str">
        <f t="shared" si="24"/>
        <v>No Trend + Momentum</v>
      </c>
      <c r="Q83">
        <f t="shared" si="25"/>
        <v>17.400000000000091</v>
      </c>
      <c r="R83">
        <f t="shared" si="26"/>
        <v>38.050000000000182</v>
      </c>
      <c r="S83">
        <f t="shared" si="27"/>
        <v>0.45729303547963229</v>
      </c>
      <c r="T83" t="str">
        <f t="shared" si="28"/>
        <v>No Indication</v>
      </c>
      <c r="U83" t="str">
        <f t="shared" si="29"/>
        <v>No T+M+I</v>
      </c>
      <c r="V83">
        <v>1787.5715410425521</v>
      </c>
      <c r="W83">
        <v>1795.6904596792606</v>
      </c>
      <c r="X83">
        <f t="shared" si="30"/>
        <v>-8.1189186367084858</v>
      </c>
      <c r="Y83">
        <v>-9.4310041373075748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1775</v>
      </c>
      <c r="D84">
        <v>1779.95</v>
      </c>
      <c r="E84">
        <v>1748</v>
      </c>
      <c r="F84">
        <v>1750</v>
      </c>
      <c r="G84">
        <f>_xll.TA_TYPPRICE(D84,E84,F84)</f>
        <v>1759.3166666666666</v>
      </c>
      <c r="H84">
        <v>1773.9771724069501</v>
      </c>
      <c r="I84" t="str">
        <f t="shared" si="20"/>
        <v>DOWN</v>
      </c>
      <c r="J84">
        <v>1808.4375878289625</v>
      </c>
      <c r="K84">
        <v>1761.231312684406</v>
      </c>
      <c r="L84" t="str">
        <f t="shared" si="21"/>
        <v>DOWN</v>
      </c>
      <c r="M84" t="str">
        <f t="shared" si="22"/>
        <v>DOWN</v>
      </c>
      <c r="N84">
        <v>38.604369258531825</v>
      </c>
      <c r="O84" t="str">
        <f t="shared" si="23"/>
        <v>DOWN</v>
      </c>
      <c r="P84" t="str">
        <f t="shared" si="24"/>
        <v>DOWN</v>
      </c>
      <c r="Q84">
        <f t="shared" si="25"/>
        <v>2</v>
      </c>
      <c r="R84">
        <f t="shared" si="26"/>
        <v>31.950000000000045</v>
      </c>
      <c r="S84">
        <f t="shared" si="27"/>
        <v>6.259780907668222E-2</v>
      </c>
      <c r="T84" t="str">
        <f t="shared" si="28"/>
        <v>DOWN</v>
      </c>
      <c r="U84" t="str">
        <f t="shared" si="29"/>
        <v>DOWN</v>
      </c>
      <c r="V84">
        <v>1781.7913039590826</v>
      </c>
      <c r="W84">
        <v>1792.3059811845005</v>
      </c>
      <c r="X84">
        <f t="shared" si="30"/>
        <v>-10.514677225417927</v>
      </c>
      <c r="Y84">
        <v>-9.6477387549296445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1769.45</v>
      </c>
      <c r="D85">
        <v>1785</v>
      </c>
      <c r="E85">
        <v>1746</v>
      </c>
      <c r="F85">
        <v>1770</v>
      </c>
      <c r="G85">
        <f>_xll.TA_TYPPRICE(D85,E85,F85)</f>
        <v>1767</v>
      </c>
      <c r="H85">
        <v>1770.4885862034751</v>
      </c>
      <c r="I85" t="str">
        <f t="shared" si="20"/>
        <v>DOWN</v>
      </c>
      <c r="J85">
        <v>1803.2292349780819</v>
      </c>
      <c r="K85">
        <v>1757.8465765323158</v>
      </c>
      <c r="L85" t="str">
        <f t="shared" si="21"/>
        <v>No Confirmation</v>
      </c>
      <c r="M85" t="str">
        <f t="shared" si="22"/>
        <v>No Trend</v>
      </c>
      <c r="N85">
        <v>46.908314174118587</v>
      </c>
      <c r="O85" t="str">
        <f t="shared" si="23"/>
        <v>No Momentum</v>
      </c>
      <c r="P85" t="str">
        <f t="shared" si="24"/>
        <v>No Trend + Momentum</v>
      </c>
      <c r="Q85">
        <f t="shared" si="25"/>
        <v>24</v>
      </c>
      <c r="R85">
        <f t="shared" si="26"/>
        <v>39</v>
      </c>
      <c r="S85">
        <f t="shared" si="27"/>
        <v>0.61538461538461542</v>
      </c>
      <c r="T85" t="str">
        <f t="shared" si="28"/>
        <v>No Indication</v>
      </c>
      <c r="U85" t="str">
        <f t="shared" si="29"/>
        <v>No T+M+I</v>
      </c>
      <c r="V85">
        <v>1779.9772571961469</v>
      </c>
      <c r="W85">
        <v>1790.6536862819448</v>
      </c>
      <c r="X85">
        <f t="shared" si="30"/>
        <v>-10.676429085797963</v>
      </c>
      <c r="Y85">
        <v>-9.8534768211033086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1777</v>
      </c>
      <c r="D86">
        <v>1812</v>
      </c>
      <c r="E86">
        <v>1760</v>
      </c>
      <c r="F86">
        <v>1796.6</v>
      </c>
      <c r="G86">
        <f>_xll.TA_TYPPRICE(D86,E86,F86)</f>
        <v>1789.5333333333335</v>
      </c>
      <c r="H86">
        <v>1780.0109597684043</v>
      </c>
      <c r="I86" t="str">
        <f t="shared" si="20"/>
        <v>UP</v>
      </c>
      <c r="J86">
        <v>1805.1782938718416</v>
      </c>
      <c r="K86">
        <v>1758.32511508069</v>
      </c>
      <c r="L86" t="str">
        <f t="shared" si="21"/>
        <v>No Confirmation</v>
      </c>
      <c r="M86" t="str">
        <f t="shared" si="22"/>
        <v>No Trend</v>
      </c>
      <c r="N86">
        <v>56.654829385637917</v>
      </c>
      <c r="O86" t="str">
        <f t="shared" si="23"/>
        <v>No Momentum</v>
      </c>
      <c r="P86" t="str">
        <f t="shared" si="24"/>
        <v>No Trend + Momentum</v>
      </c>
      <c r="Q86">
        <f t="shared" si="25"/>
        <v>36.599999999999909</v>
      </c>
      <c r="R86">
        <f t="shared" si="26"/>
        <v>52</v>
      </c>
      <c r="S86">
        <f t="shared" si="27"/>
        <v>0.70384615384615212</v>
      </c>
      <c r="T86" t="str">
        <f t="shared" si="28"/>
        <v>No Indication</v>
      </c>
      <c r="U86" t="str">
        <f t="shared" si="29"/>
        <v>No T+M+I</v>
      </c>
      <c r="V86">
        <v>1782.5346022428935</v>
      </c>
      <c r="W86">
        <v>1791.0941539647638</v>
      </c>
      <c r="X86">
        <f t="shared" si="30"/>
        <v>-8.5595517218703208</v>
      </c>
      <c r="Y86">
        <v>-9.5946918012567117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1800</v>
      </c>
      <c r="D87">
        <v>1807.35</v>
      </c>
      <c r="E87">
        <v>1780</v>
      </c>
      <c r="F87">
        <v>1784.7</v>
      </c>
      <c r="G87">
        <f>_xll.TA_TYPPRICE(D87,E87,F87)</f>
        <v>1790.6833333333334</v>
      </c>
      <c r="H87">
        <v>1785.3471465508687</v>
      </c>
      <c r="I87" t="str">
        <f t="shared" si="20"/>
        <v>DOWN</v>
      </c>
      <c r="J87">
        <v>1805.6608952336546</v>
      </c>
      <c r="K87">
        <v>1763.1417561738699</v>
      </c>
      <c r="L87" t="str">
        <f t="shared" si="21"/>
        <v>No Confirmation</v>
      </c>
      <c r="M87" t="str">
        <f t="shared" si="22"/>
        <v>No Trend</v>
      </c>
      <c r="N87">
        <v>51.380177668644798</v>
      </c>
      <c r="O87" t="str">
        <f t="shared" si="23"/>
        <v>No Momentum</v>
      </c>
      <c r="P87" t="str">
        <f t="shared" si="24"/>
        <v>No Trend + Momentum</v>
      </c>
      <c r="Q87">
        <f t="shared" si="25"/>
        <v>4.7000000000000455</v>
      </c>
      <c r="R87">
        <f t="shared" si="26"/>
        <v>27.349999999999909</v>
      </c>
      <c r="S87">
        <f t="shared" si="27"/>
        <v>0.17184643510055067</v>
      </c>
      <c r="T87" t="str">
        <f t="shared" si="28"/>
        <v>DOWN</v>
      </c>
      <c r="U87" t="str">
        <f t="shared" si="29"/>
        <v>No T+M+I</v>
      </c>
      <c r="V87">
        <v>1782.8677403593715</v>
      </c>
      <c r="W87">
        <v>1790.6205129303369</v>
      </c>
      <c r="X87">
        <f t="shared" si="30"/>
        <v>-7.7527725709653623</v>
      </c>
      <c r="Y87">
        <v>-9.2263079551984415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1792.2</v>
      </c>
      <c r="D88">
        <v>1805.2</v>
      </c>
      <c r="E88">
        <v>1761.25</v>
      </c>
      <c r="F88">
        <v>1802</v>
      </c>
      <c r="G88">
        <f>_xll.TA_TYPPRICE(D88,E88,F88)</f>
        <v>1789.4833333333333</v>
      </c>
      <c r="H88">
        <v>1787.4152399421009</v>
      </c>
      <c r="I88" t="str">
        <f t="shared" si="20"/>
        <v>UP</v>
      </c>
      <c r="J88">
        <v>1805.5584740706204</v>
      </c>
      <c r="K88">
        <v>1762.72136591301</v>
      </c>
      <c r="L88" t="str">
        <f t="shared" si="21"/>
        <v>No Confirmation</v>
      </c>
      <c r="M88" t="str">
        <f t="shared" si="22"/>
        <v>No Trend</v>
      </c>
      <c r="N88">
        <v>58.415686931019231</v>
      </c>
      <c r="O88" t="str">
        <f t="shared" si="23"/>
        <v>No Momentum</v>
      </c>
      <c r="P88" t="str">
        <f t="shared" si="24"/>
        <v>No Trend + Momentum</v>
      </c>
      <c r="Q88">
        <f t="shared" si="25"/>
        <v>40.75</v>
      </c>
      <c r="R88">
        <f t="shared" si="26"/>
        <v>43.950000000000045</v>
      </c>
      <c r="S88">
        <f t="shared" si="27"/>
        <v>0.92718998862343471</v>
      </c>
      <c r="T88" t="str">
        <f t="shared" si="28"/>
        <v>UP</v>
      </c>
      <c r="U88" t="str">
        <f t="shared" si="29"/>
        <v>No T+M+I</v>
      </c>
      <c r="V88">
        <v>1785.8111649194682</v>
      </c>
      <c r="W88">
        <v>1791.4634378984601</v>
      </c>
      <c r="X88">
        <f t="shared" si="30"/>
        <v>-5.6522729789919595</v>
      </c>
      <c r="Y88">
        <v>-8.5115009599571447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1810</v>
      </c>
      <c r="D89">
        <v>1814.7</v>
      </c>
      <c r="E89">
        <v>1758.2</v>
      </c>
      <c r="F89">
        <v>1800</v>
      </c>
      <c r="G89">
        <f>_xll.TA_TYPPRICE(D89,E89,F89)</f>
        <v>1790.9666666666665</v>
      </c>
      <c r="H89">
        <v>1789.1909533043836</v>
      </c>
      <c r="I89" t="str">
        <f t="shared" si="20"/>
        <v>UP</v>
      </c>
      <c r="J89">
        <v>1807.5899242771493</v>
      </c>
      <c r="K89">
        <v>1761.716617932341</v>
      </c>
      <c r="L89" t="str">
        <f t="shared" si="21"/>
        <v>No Confirmation</v>
      </c>
      <c r="M89" t="str">
        <f t="shared" si="22"/>
        <v>No Trend</v>
      </c>
      <c r="N89">
        <v>57.21917328529851</v>
      </c>
      <c r="O89" t="str">
        <f t="shared" si="23"/>
        <v>No Momentum</v>
      </c>
      <c r="P89" t="str">
        <f t="shared" si="24"/>
        <v>No Trend + Momentum</v>
      </c>
      <c r="Q89">
        <f t="shared" si="25"/>
        <v>41.799999999999955</v>
      </c>
      <c r="R89">
        <f t="shared" si="26"/>
        <v>56.5</v>
      </c>
      <c r="S89">
        <f t="shared" si="27"/>
        <v>0.73982300884955676</v>
      </c>
      <c r="T89" t="str">
        <f t="shared" si="28"/>
        <v>No Indication</v>
      </c>
      <c r="U89" t="str">
        <f t="shared" si="29"/>
        <v>No T+M+I</v>
      </c>
      <c r="V89">
        <v>1787.9940626241653</v>
      </c>
      <c r="W89">
        <v>1792.0957758319075</v>
      </c>
      <c r="X89">
        <f t="shared" si="30"/>
        <v>-4.1017132077422502</v>
      </c>
      <c r="Y89">
        <v>-7.6295434095141657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1790</v>
      </c>
      <c r="D90">
        <v>1805</v>
      </c>
      <c r="E90">
        <v>1760.1</v>
      </c>
      <c r="F90">
        <v>1760.15</v>
      </c>
      <c r="G90">
        <f>_xll.TA_TYPPRICE(D90,E90,F90)</f>
        <v>1775.0833333333333</v>
      </c>
      <c r="H90">
        <v>1782.1371433188583</v>
      </c>
      <c r="I90" t="str">
        <f t="shared" si="20"/>
        <v>DOWN</v>
      </c>
      <c r="J90">
        <v>1807.0143855488939</v>
      </c>
      <c r="K90">
        <v>1761.357369502932</v>
      </c>
      <c r="L90" t="str">
        <f t="shared" si="21"/>
        <v>DOWN</v>
      </c>
      <c r="M90" t="str">
        <f t="shared" si="22"/>
        <v>DOWN</v>
      </c>
      <c r="N90">
        <v>37.889769035757134</v>
      </c>
      <c r="O90" t="str">
        <f t="shared" si="23"/>
        <v>DOWN</v>
      </c>
      <c r="P90" t="str">
        <f t="shared" si="24"/>
        <v>DOWN</v>
      </c>
      <c r="Q90">
        <f t="shared" si="25"/>
        <v>5.0000000000181899E-2</v>
      </c>
      <c r="R90">
        <f t="shared" si="26"/>
        <v>44.900000000000091</v>
      </c>
      <c r="S90">
        <f t="shared" si="27"/>
        <v>1.1135857461064989E-3</v>
      </c>
      <c r="T90" t="str">
        <f t="shared" si="28"/>
        <v>DOWN</v>
      </c>
      <c r="U90" t="str">
        <f t="shared" si="29"/>
        <v>DOWN</v>
      </c>
      <c r="V90">
        <v>1783.710360681986</v>
      </c>
      <c r="W90">
        <v>1789.729422066581</v>
      </c>
      <c r="X90">
        <f t="shared" si="30"/>
        <v>-6.0190613845950338</v>
      </c>
      <c r="Y90">
        <v>-7.3074470045303395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1771.4</v>
      </c>
      <c r="D91">
        <v>1794.9</v>
      </c>
      <c r="E91">
        <v>1755</v>
      </c>
      <c r="F91">
        <v>1776</v>
      </c>
      <c r="G91">
        <f>_xll.TA_TYPPRICE(D91,E91,F91)</f>
        <v>1775.3</v>
      </c>
      <c r="H91">
        <v>1778.718571659429</v>
      </c>
      <c r="I91" t="str">
        <f t="shared" si="20"/>
        <v>DOWN</v>
      </c>
      <c r="J91">
        <v>1804.322299871362</v>
      </c>
      <c r="K91">
        <v>1759.9446207245026</v>
      </c>
      <c r="L91" t="str">
        <f t="shared" si="21"/>
        <v>No Confirmation</v>
      </c>
      <c r="M91" t="str">
        <f t="shared" si="22"/>
        <v>No Trend</v>
      </c>
      <c r="N91">
        <v>46.821293875507841</v>
      </c>
      <c r="O91" t="str">
        <f t="shared" si="23"/>
        <v>No Momentum</v>
      </c>
      <c r="P91" t="str">
        <f t="shared" si="24"/>
        <v>No Trend + Momentum</v>
      </c>
      <c r="Q91">
        <f t="shared" si="25"/>
        <v>21</v>
      </c>
      <c r="R91">
        <f t="shared" si="26"/>
        <v>39.900000000000091</v>
      </c>
      <c r="S91">
        <f t="shared" si="27"/>
        <v>0.52631578947368296</v>
      </c>
      <c r="T91" t="str">
        <f t="shared" si="28"/>
        <v>No Indication</v>
      </c>
      <c r="U91" t="str">
        <f t="shared" si="29"/>
        <v>No T+M+I</v>
      </c>
      <c r="V91">
        <v>1782.5241513462959</v>
      </c>
      <c r="W91">
        <v>1788.7124278394269</v>
      </c>
      <c r="X91">
        <f t="shared" si="30"/>
        <v>-6.1882764931310703</v>
      </c>
      <c r="Y91">
        <v>-7.0836129022504855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1791.1</v>
      </c>
      <c r="D92">
        <v>1796</v>
      </c>
      <c r="E92">
        <v>1770.2</v>
      </c>
      <c r="F92">
        <v>1781.35</v>
      </c>
      <c r="G92">
        <f>_xll.TA_TYPPRICE(D92,E92,F92)</f>
        <v>1782.5166666666664</v>
      </c>
      <c r="H92">
        <v>1780.6176191630477</v>
      </c>
      <c r="I92" t="str">
        <f t="shared" si="20"/>
        <v>UP</v>
      </c>
      <c r="J92">
        <v>1802.4728998999483</v>
      </c>
      <c r="K92">
        <v>1762.2235938968354</v>
      </c>
      <c r="L92" t="str">
        <f t="shared" si="21"/>
        <v>No Confirmation</v>
      </c>
      <c r="M92" t="str">
        <f t="shared" si="22"/>
        <v>No Trend</v>
      </c>
      <c r="N92">
        <v>49.863251501019001</v>
      </c>
      <c r="O92" t="str">
        <f t="shared" si="23"/>
        <v>No Momentum</v>
      </c>
      <c r="P92" t="str">
        <f t="shared" si="24"/>
        <v>No Trend + Momentum</v>
      </c>
      <c r="Q92">
        <f t="shared" si="25"/>
        <v>11.149999999999864</v>
      </c>
      <c r="R92">
        <f t="shared" si="26"/>
        <v>25.799999999999955</v>
      </c>
      <c r="S92">
        <f t="shared" si="27"/>
        <v>0.43217054263565441</v>
      </c>
      <c r="T92" t="str">
        <f t="shared" si="28"/>
        <v>No Indication</v>
      </c>
      <c r="U92" t="str">
        <f t="shared" si="29"/>
        <v>No T+M+I</v>
      </c>
      <c r="V92">
        <v>1782.3435126776349</v>
      </c>
      <c r="W92">
        <v>1788.1670628142842</v>
      </c>
      <c r="X92">
        <f t="shared" si="30"/>
        <v>-5.8235501366493736</v>
      </c>
      <c r="Y92">
        <v>-6.8316003491302633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1795</v>
      </c>
      <c r="D93">
        <v>1840</v>
      </c>
      <c r="E93">
        <v>1775</v>
      </c>
      <c r="F93">
        <v>1807.9</v>
      </c>
      <c r="G93">
        <f>_xll.TA_TYPPRICE(D93,E93,F93)</f>
        <v>1807.6333333333332</v>
      </c>
      <c r="H93">
        <v>1794.1254762481904</v>
      </c>
      <c r="I93" t="str">
        <f t="shared" si="20"/>
        <v>UP</v>
      </c>
      <c r="J93">
        <v>1810.8122554777376</v>
      </c>
      <c r="K93">
        <v>1765.0627952530942</v>
      </c>
      <c r="L93" t="str">
        <f t="shared" si="21"/>
        <v>No Confirmation</v>
      </c>
      <c r="M93" t="str">
        <f t="shared" si="22"/>
        <v>No Trend</v>
      </c>
      <c r="N93">
        <v>62.994419803797427</v>
      </c>
      <c r="O93" t="str">
        <f t="shared" si="23"/>
        <v>UP</v>
      </c>
      <c r="P93" t="str">
        <f t="shared" si="24"/>
        <v>No Trend + Momentum</v>
      </c>
      <c r="Q93">
        <f t="shared" si="25"/>
        <v>32.900000000000091</v>
      </c>
      <c r="R93">
        <f t="shared" si="26"/>
        <v>65</v>
      </c>
      <c r="S93">
        <f t="shared" si="27"/>
        <v>0.50615384615384751</v>
      </c>
      <c r="T93" t="str">
        <f t="shared" si="28"/>
        <v>No Indication</v>
      </c>
      <c r="U93" t="str">
        <f t="shared" si="29"/>
        <v>No T+M+I</v>
      </c>
      <c r="V93">
        <v>1786.2752799579987</v>
      </c>
      <c r="W93">
        <v>1789.6287618650781</v>
      </c>
      <c r="X93">
        <f t="shared" si="30"/>
        <v>-3.3534819070794128</v>
      </c>
      <c r="Y93">
        <v>-6.1359766607200932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1816.95</v>
      </c>
      <c r="D94">
        <v>1816.95</v>
      </c>
      <c r="E94">
        <v>1792.8</v>
      </c>
      <c r="F94">
        <v>1796.75</v>
      </c>
      <c r="G94">
        <f>_xll.TA_TYPPRICE(D94,E94,F94)</f>
        <v>1802.1666666666667</v>
      </c>
      <c r="H94">
        <v>1798.1460714574287</v>
      </c>
      <c r="I94" t="str">
        <f t="shared" si="20"/>
        <v>DOWN</v>
      </c>
      <c r="J94">
        <v>1812.1761987049069</v>
      </c>
      <c r="K94">
        <v>1771.2266185301844</v>
      </c>
      <c r="L94" t="str">
        <f t="shared" si="21"/>
        <v>No Confirmation</v>
      </c>
      <c r="M94" t="str">
        <f t="shared" si="22"/>
        <v>No Trend</v>
      </c>
      <c r="N94">
        <v>55.380251364760966</v>
      </c>
      <c r="O94" t="str">
        <f t="shared" si="23"/>
        <v>No Momentum</v>
      </c>
      <c r="P94" t="str">
        <f t="shared" si="24"/>
        <v>No Trend + Momentum</v>
      </c>
      <c r="Q94">
        <f t="shared" si="25"/>
        <v>3.9500000000000455</v>
      </c>
      <c r="R94">
        <f t="shared" si="26"/>
        <v>24.150000000000091</v>
      </c>
      <c r="S94">
        <f t="shared" si="27"/>
        <v>0.16356107660455613</v>
      </c>
      <c r="T94" t="str">
        <f t="shared" si="28"/>
        <v>DOWN</v>
      </c>
      <c r="U94" t="str">
        <f t="shared" si="29"/>
        <v>No T+M+I</v>
      </c>
      <c r="V94">
        <v>1787.8867753490758</v>
      </c>
      <c r="W94">
        <v>1790.1562609861835</v>
      </c>
      <c r="X94">
        <f t="shared" si="30"/>
        <v>-2.2694856371076639</v>
      </c>
      <c r="Y94">
        <v>-5.3626784559976075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1800</v>
      </c>
      <c r="D95">
        <v>1814</v>
      </c>
      <c r="E95">
        <v>1785.85</v>
      </c>
      <c r="F95">
        <v>1790.05</v>
      </c>
      <c r="G95">
        <f>_xll.TA_TYPPRICE(D95,E95,F95)</f>
        <v>1796.6333333333332</v>
      </c>
      <c r="H95">
        <v>1797.3897023953809</v>
      </c>
      <c r="I95" t="str">
        <f t="shared" si="20"/>
        <v>DOWN</v>
      </c>
      <c r="J95">
        <v>1812.5814878815943</v>
      </c>
      <c r="K95">
        <v>1774.4762588568101</v>
      </c>
      <c r="L95" t="str">
        <f t="shared" si="21"/>
        <v>No Confirmation</v>
      </c>
      <c r="M95" t="str">
        <f t="shared" si="22"/>
        <v>No Trend</v>
      </c>
      <c r="N95">
        <v>50.770847506434201</v>
      </c>
      <c r="O95" t="str">
        <f t="shared" si="23"/>
        <v>No Momentum</v>
      </c>
      <c r="P95" t="str">
        <f t="shared" si="24"/>
        <v>No Trend + Momentum</v>
      </c>
      <c r="Q95">
        <f t="shared" si="25"/>
        <v>4.2000000000000455</v>
      </c>
      <c r="R95">
        <f t="shared" si="26"/>
        <v>28.150000000000091</v>
      </c>
      <c r="S95">
        <f t="shared" si="27"/>
        <v>0.14920071047957484</v>
      </c>
      <c r="T95" t="str">
        <f t="shared" si="28"/>
        <v>DOWN</v>
      </c>
      <c r="U95" t="str">
        <f t="shared" si="29"/>
        <v>No T+M+I</v>
      </c>
      <c r="V95">
        <v>1788.2195791415256</v>
      </c>
      <c r="W95">
        <v>1790.1483898020217</v>
      </c>
      <c r="X95">
        <f t="shared" si="30"/>
        <v>-1.9288106604960831</v>
      </c>
      <c r="Y95">
        <v>-4.6759048968973023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1800.2</v>
      </c>
      <c r="D96">
        <v>1811</v>
      </c>
      <c r="E96">
        <v>1786</v>
      </c>
      <c r="F96">
        <v>1795</v>
      </c>
      <c r="G96">
        <f>_xll.TA_TYPPRICE(D96,E96,F96)</f>
        <v>1797.3333333333333</v>
      </c>
      <c r="H96">
        <v>1797.3615178643572</v>
      </c>
      <c r="I96" t="str">
        <f t="shared" si="20"/>
        <v>DOWN</v>
      </c>
      <c r="J96">
        <v>1812.2300461301288</v>
      </c>
      <c r="K96">
        <v>1777.0370902219634</v>
      </c>
      <c r="L96" t="str">
        <f t="shared" si="21"/>
        <v>No Confirmation</v>
      </c>
      <c r="M96" t="str">
        <f t="shared" si="22"/>
        <v>No Trend</v>
      </c>
      <c r="N96">
        <v>54.284762326266879</v>
      </c>
      <c r="O96" t="str">
        <f t="shared" si="23"/>
        <v>No Momentum</v>
      </c>
      <c r="P96" t="str">
        <f t="shared" si="24"/>
        <v>No Trend + Momentum</v>
      </c>
      <c r="Q96">
        <f t="shared" si="25"/>
        <v>9</v>
      </c>
      <c r="R96">
        <f t="shared" si="26"/>
        <v>25</v>
      </c>
      <c r="S96">
        <f t="shared" si="27"/>
        <v>0.36</v>
      </c>
      <c r="T96" t="str">
        <f t="shared" si="28"/>
        <v>No Indication</v>
      </c>
      <c r="U96" t="str">
        <f t="shared" si="29"/>
        <v>No T+M+I</v>
      </c>
      <c r="V96">
        <v>1789.2627208120603</v>
      </c>
      <c r="W96">
        <v>1790.5077683352054</v>
      </c>
      <c r="X96">
        <f t="shared" si="30"/>
        <v>-1.2450475231451037</v>
      </c>
      <c r="Y96">
        <v>-3.9897334221468626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1780</v>
      </c>
      <c r="D97">
        <v>1810.6</v>
      </c>
      <c r="E97">
        <v>1774.1</v>
      </c>
      <c r="F97">
        <v>1790</v>
      </c>
      <c r="G97">
        <f>_xll.TA_TYPPRICE(D97,E97,F97)</f>
        <v>1791.5666666666666</v>
      </c>
      <c r="H97">
        <v>1794.4640922655119</v>
      </c>
      <c r="I97" t="str">
        <f t="shared" si="20"/>
        <v>DOWN</v>
      </c>
      <c r="J97">
        <v>1811.8678136567669</v>
      </c>
      <c r="K97">
        <v>1776.3844035059715</v>
      </c>
      <c r="L97" t="str">
        <f t="shared" si="21"/>
        <v>No Confirmation</v>
      </c>
      <c r="M97" t="str">
        <f t="shared" si="22"/>
        <v>No Trend</v>
      </c>
      <c r="N97">
        <v>49.796838661419876</v>
      </c>
      <c r="O97" t="str">
        <f t="shared" si="23"/>
        <v>No Momentum</v>
      </c>
      <c r="P97" t="str">
        <f t="shared" si="24"/>
        <v>No Trend + Momentum</v>
      </c>
      <c r="Q97">
        <f t="shared" si="25"/>
        <v>15.900000000000091</v>
      </c>
      <c r="R97">
        <f t="shared" si="26"/>
        <v>36.5</v>
      </c>
      <c r="S97">
        <f t="shared" si="27"/>
        <v>0.43561643835616687</v>
      </c>
      <c r="T97" t="str">
        <f t="shared" si="28"/>
        <v>No Indication</v>
      </c>
      <c r="U97" t="str">
        <f t="shared" si="29"/>
        <v>No T+M+I</v>
      </c>
      <c r="V97">
        <v>1789.3761483794356</v>
      </c>
      <c r="W97">
        <v>1790.4701558659308</v>
      </c>
      <c r="X97">
        <f t="shared" si="30"/>
        <v>-1.0940074864952294</v>
      </c>
      <c r="Y97">
        <v>-3.4105882350165357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1797.9</v>
      </c>
      <c r="D98">
        <v>1819</v>
      </c>
      <c r="E98">
        <v>1734</v>
      </c>
      <c r="F98">
        <v>1800</v>
      </c>
      <c r="G98">
        <f>_xll.TA_TYPPRICE(D98,E98,F98)</f>
        <v>1784.3333333333333</v>
      </c>
      <c r="H98">
        <v>1789.3987127994226</v>
      </c>
      <c r="I98" t="str">
        <f t="shared" si="20"/>
        <v>UP</v>
      </c>
      <c r="J98">
        <v>1813.452743955263</v>
      </c>
      <c r="K98">
        <v>1766.965647171311</v>
      </c>
      <c r="L98" t="str">
        <f t="shared" si="21"/>
        <v>No Confirmation</v>
      </c>
      <c r="M98" t="str">
        <f t="shared" si="22"/>
        <v>No Trend</v>
      </c>
      <c r="N98">
        <v>58.395778807967467</v>
      </c>
      <c r="O98" t="str">
        <f t="shared" si="23"/>
        <v>No Momentum</v>
      </c>
      <c r="P98" t="str">
        <f t="shared" si="24"/>
        <v>No Trend + Momentum</v>
      </c>
      <c r="Q98">
        <f t="shared" si="25"/>
        <v>66</v>
      </c>
      <c r="R98">
        <f t="shared" si="26"/>
        <v>85</v>
      </c>
      <c r="S98">
        <f t="shared" si="27"/>
        <v>0.77647058823529413</v>
      </c>
      <c r="T98" t="str">
        <f t="shared" si="28"/>
        <v>No Indication</v>
      </c>
      <c r="U98" t="str">
        <f t="shared" si="29"/>
        <v>No T+M+I</v>
      </c>
      <c r="V98">
        <v>1791.0105870902917</v>
      </c>
      <c r="W98">
        <v>1791.1760702462323</v>
      </c>
      <c r="X98">
        <f t="shared" si="30"/>
        <v>-0.16548315594059204</v>
      </c>
      <c r="Y98">
        <v>-2.7615672192013472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1807.95</v>
      </c>
      <c r="D99">
        <v>1807.95</v>
      </c>
      <c r="E99">
        <v>1761.7</v>
      </c>
      <c r="F99">
        <v>1770</v>
      </c>
      <c r="G99">
        <f>_xll.TA_TYPPRICE(D99,E99,F99)</f>
        <v>1779.8833333333332</v>
      </c>
      <c r="H99">
        <v>1784.6410230663778</v>
      </c>
      <c r="I99" t="str">
        <f t="shared" si="20"/>
        <v>DOWN</v>
      </c>
      <c r="J99">
        <v>1812.2299119652046</v>
      </c>
      <c r="K99">
        <v>1765.7955033554642</v>
      </c>
      <c r="L99" t="str">
        <f t="shared" si="21"/>
        <v>No Confirmation</v>
      </c>
      <c r="M99" t="str">
        <f t="shared" si="22"/>
        <v>No Trend</v>
      </c>
      <c r="N99">
        <v>35.557084498190051</v>
      </c>
      <c r="O99" t="str">
        <f t="shared" si="23"/>
        <v>DOWN</v>
      </c>
      <c r="P99" t="str">
        <f t="shared" si="24"/>
        <v>No Trend + Momentum</v>
      </c>
      <c r="Q99">
        <f t="shared" si="25"/>
        <v>8.2999999999999545</v>
      </c>
      <c r="R99">
        <f t="shared" si="26"/>
        <v>46.25</v>
      </c>
      <c r="S99">
        <f t="shared" si="27"/>
        <v>0.17945945945945849</v>
      </c>
      <c r="T99" t="str">
        <f t="shared" si="28"/>
        <v>DOWN</v>
      </c>
      <c r="U99" t="str">
        <f t="shared" si="29"/>
        <v>No T+M+I</v>
      </c>
      <c r="V99">
        <v>1787.7781890764006</v>
      </c>
      <c r="W99">
        <v>1789.607472450215</v>
      </c>
      <c r="X99">
        <f t="shared" si="30"/>
        <v>-1.8292833738144054</v>
      </c>
      <c r="Y99">
        <v>-2.575110450123959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1779.95</v>
      </c>
      <c r="D100">
        <v>1795</v>
      </c>
      <c r="E100">
        <v>1750</v>
      </c>
      <c r="F100">
        <v>1754.7</v>
      </c>
      <c r="G100">
        <f>_xll.TA_TYPPRICE(D100,E100,F100)</f>
        <v>1766.5666666666666</v>
      </c>
      <c r="H100">
        <v>1775.6038448665222</v>
      </c>
      <c r="I100" t="str">
        <f t="shared" si="20"/>
        <v>DOWN</v>
      </c>
      <c r="J100">
        <v>1808.4010426396035</v>
      </c>
      <c r="K100">
        <v>1762.2853914986945</v>
      </c>
      <c r="L100" t="str">
        <f t="shared" si="21"/>
        <v>DOWN</v>
      </c>
      <c r="M100" t="str">
        <f t="shared" si="22"/>
        <v>DOWN</v>
      </c>
      <c r="N100">
        <v>28.460981914379229</v>
      </c>
      <c r="O100" t="str">
        <f t="shared" si="23"/>
        <v>DOWN</v>
      </c>
      <c r="P100" t="str">
        <f t="shared" si="24"/>
        <v>DOWN</v>
      </c>
      <c r="Q100">
        <f t="shared" si="25"/>
        <v>4.7000000000000455</v>
      </c>
      <c r="R100">
        <f t="shared" si="26"/>
        <v>45</v>
      </c>
      <c r="S100">
        <f t="shared" si="27"/>
        <v>0.10444444444444545</v>
      </c>
      <c r="T100" t="str">
        <f t="shared" si="28"/>
        <v>DOWN</v>
      </c>
      <c r="U100" t="str">
        <f t="shared" si="29"/>
        <v>DOWN</v>
      </c>
      <c r="V100">
        <v>1782.6892369108004</v>
      </c>
      <c r="W100">
        <v>1787.021733750199</v>
      </c>
      <c r="X100">
        <f t="shared" si="30"/>
        <v>-4.3324968393985728</v>
      </c>
      <c r="Y100">
        <v>-2.9265877279788817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1760</v>
      </c>
      <c r="D101">
        <v>1811.8</v>
      </c>
      <c r="E101">
        <v>1759.25</v>
      </c>
      <c r="F101">
        <v>1800.35</v>
      </c>
      <c r="G101">
        <f>_xll.TA_TYPPRICE(D101,E101,F101)</f>
        <v>1790.4666666666665</v>
      </c>
      <c r="H101">
        <v>1783.0352557665942</v>
      </c>
      <c r="I101" t="str">
        <f t="shared" si="20"/>
        <v>UP</v>
      </c>
      <c r="J101">
        <v>1809.1563664974694</v>
      </c>
      <c r="K101">
        <v>1761.6108600545401</v>
      </c>
      <c r="L101" t="str">
        <f t="shared" si="21"/>
        <v>No Confirmation</v>
      </c>
      <c r="M101" t="str">
        <f t="shared" si="22"/>
        <v>No Trend</v>
      </c>
      <c r="N101">
        <v>58.987180780325666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41.099999999999909</v>
      </c>
      <c r="R101">
        <f t="shared" si="26"/>
        <v>52.549999999999955</v>
      </c>
      <c r="S101">
        <f t="shared" si="27"/>
        <v>0.78211227402473726</v>
      </c>
      <c r="T101" t="str">
        <f t="shared" si="28"/>
        <v>No Indication</v>
      </c>
      <c r="U101" t="str">
        <f t="shared" si="29"/>
        <v>No T+M+I</v>
      </c>
      <c r="V101">
        <v>1785.4062773860619</v>
      </c>
      <c r="W101">
        <v>1788.0090127316657</v>
      </c>
      <c r="X101">
        <f t="shared" si="30"/>
        <v>-2.6027353456038327</v>
      </c>
      <c r="Y101">
        <v>-2.8618172515038718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1800.35</v>
      </c>
      <c r="D102">
        <v>1816</v>
      </c>
      <c r="E102">
        <v>1789.4</v>
      </c>
      <c r="F102">
        <v>1800</v>
      </c>
      <c r="G102">
        <f>_xll.TA_TYPPRICE(D102,E102,F102)</f>
        <v>1801.8</v>
      </c>
      <c r="H102">
        <v>1792.417627883297</v>
      </c>
      <c r="I102" t="str">
        <f t="shared" si="20"/>
        <v>UP</v>
      </c>
      <c r="J102">
        <v>1810.6771739424762</v>
      </c>
      <c r="K102">
        <v>1767.7862244868645</v>
      </c>
      <c r="L102" t="str">
        <f t="shared" si="21"/>
        <v>No Confirmation</v>
      </c>
      <c r="M102" t="str">
        <f t="shared" si="22"/>
        <v>No Trend</v>
      </c>
      <c r="N102">
        <v>58.746936942374141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10.599999999999909</v>
      </c>
      <c r="R102">
        <f t="shared" si="26"/>
        <v>26.599999999999909</v>
      </c>
      <c r="S102">
        <f t="shared" si="27"/>
        <v>0.39849624060150168</v>
      </c>
      <c r="T102" t="str">
        <f t="shared" si="28"/>
        <v>No Indication</v>
      </c>
      <c r="U102" t="str">
        <f t="shared" si="29"/>
        <v>No T+M+I</v>
      </c>
      <c r="V102">
        <v>1787.6514654805139</v>
      </c>
      <c r="W102">
        <v>1788.8972340108016</v>
      </c>
      <c r="X102">
        <f t="shared" si="30"/>
        <v>-1.2457685302877053</v>
      </c>
      <c r="Y102">
        <v>-2.5386075072606387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1798.75</v>
      </c>
      <c r="D103">
        <v>1869.9</v>
      </c>
      <c r="E103">
        <v>1752</v>
      </c>
      <c r="F103">
        <v>1838.85</v>
      </c>
      <c r="G103">
        <f>_xll.TA_TYPPRICE(D103,E103,F103)</f>
        <v>1820.25</v>
      </c>
      <c r="H103">
        <v>1806.3338139416485</v>
      </c>
      <c r="I103" t="str">
        <f t="shared" si="20"/>
        <v>UP</v>
      </c>
      <c r="J103">
        <v>1823.8378019552592</v>
      </c>
      <c r="K103">
        <v>1764.2781746008945</v>
      </c>
      <c r="L103" t="str">
        <f t="shared" si="21"/>
        <v>UP</v>
      </c>
      <c r="M103" t="str">
        <f t="shared" si="22"/>
        <v>UP</v>
      </c>
      <c r="N103">
        <v>73.641949958699996</v>
      </c>
      <c r="O103" t="str">
        <f t="shared" si="23"/>
        <v>UP</v>
      </c>
      <c r="P103" t="str">
        <f t="shared" si="24"/>
        <v>UP</v>
      </c>
      <c r="Q103">
        <f t="shared" si="25"/>
        <v>86.849999999999909</v>
      </c>
      <c r="R103">
        <f t="shared" si="26"/>
        <v>117.90000000000009</v>
      </c>
      <c r="S103">
        <f t="shared" si="27"/>
        <v>0.73664122137404442</v>
      </c>
      <c r="T103" t="str">
        <f t="shared" si="28"/>
        <v>No Indication</v>
      </c>
      <c r="U103" t="str">
        <f t="shared" si="29"/>
        <v>No T+M+I</v>
      </c>
      <c r="V103">
        <v>1795.5281630988964</v>
      </c>
      <c r="W103">
        <v>1792.5974388988905</v>
      </c>
      <c r="X103">
        <f t="shared" si="30"/>
        <v>2.9307242000058977</v>
      </c>
      <c r="Y103">
        <v>-1.4447411658073313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1808.6</v>
      </c>
      <c r="D104">
        <v>1897</v>
      </c>
      <c r="E104">
        <v>1745</v>
      </c>
      <c r="F104">
        <v>1870</v>
      </c>
      <c r="G104">
        <f>_xll.TA_TYPPRICE(D104,E104,F104)</f>
        <v>1837.3333333333333</v>
      </c>
      <c r="H104">
        <v>1821.8335736374909</v>
      </c>
      <c r="I104" t="str">
        <f t="shared" si="20"/>
        <v>UP</v>
      </c>
      <c r="J104">
        <v>1840.096068187424</v>
      </c>
      <c r="K104">
        <v>1759.9941358006959</v>
      </c>
      <c r="L104" t="str">
        <f t="shared" si="21"/>
        <v>UP</v>
      </c>
      <c r="M104" t="str">
        <f t="shared" si="22"/>
        <v>UP</v>
      </c>
      <c r="N104">
        <v>80.645801338327487</v>
      </c>
      <c r="O104" t="str">
        <f t="shared" si="23"/>
        <v>UP</v>
      </c>
      <c r="P104" t="str">
        <f t="shared" si="24"/>
        <v>UP</v>
      </c>
      <c r="Q104">
        <f t="shared" si="25"/>
        <v>125</v>
      </c>
      <c r="R104">
        <f t="shared" si="26"/>
        <v>152</v>
      </c>
      <c r="S104">
        <f t="shared" si="27"/>
        <v>0.82236842105263153</v>
      </c>
      <c r="T104" t="str">
        <f t="shared" si="28"/>
        <v>UP</v>
      </c>
      <c r="U104" t="str">
        <f t="shared" si="29"/>
        <v>UP</v>
      </c>
      <c r="V104">
        <v>1806.9853687759892</v>
      </c>
      <c r="W104">
        <v>1798.3309619434172</v>
      </c>
      <c r="X104">
        <f t="shared" si="30"/>
        <v>8.6544068325720218</v>
      </c>
      <c r="Y104">
        <v>0.57508843386853958</v>
      </c>
      <c r="Z104" t="str">
        <f t="shared" si="31"/>
        <v>UP</v>
      </c>
      <c r="AA104" t="str">
        <f t="shared" si="32"/>
        <v>UP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1909</v>
      </c>
      <c r="D105">
        <v>1913</v>
      </c>
      <c r="E105">
        <v>1821.55</v>
      </c>
      <c r="F105">
        <v>1852</v>
      </c>
      <c r="G105">
        <f>_xll.TA_TYPPRICE(D105,E105,F105)</f>
        <v>1862.1833333333334</v>
      </c>
      <c r="H105">
        <v>1842.0084534854122</v>
      </c>
      <c r="I105" t="str">
        <f t="shared" si="20"/>
        <v>UP</v>
      </c>
      <c r="J105">
        <v>1856.2969419235519</v>
      </c>
      <c r="K105">
        <v>1773.6732167338746</v>
      </c>
      <c r="L105" t="str">
        <f t="shared" si="21"/>
        <v>No Confirmation</v>
      </c>
      <c r="M105" t="str">
        <f t="shared" si="22"/>
        <v>No Trend</v>
      </c>
      <c r="N105">
        <v>67.659715277311037</v>
      </c>
      <c r="O105" t="str">
        <f t="shared" si="23"/>
        <v>UP</v>
      </c>
      <c r="P105" t="str">
        <f t="shared" si="24"/>
        <v>No Trend + Momentum</v>
      </c>
      <c r="Q105">
        <f t="shared" si="25"/>
        <v>30.450000000000045</v>
      </c>
      <c r="R105">
        <f t="shared" si="26"/>
        <v>91.450000000000045</v>
      </c>
      <c r="S105">
        <f t="shared" si="27"/>
        <v>0.33296883542919664</v>
      </c>
      <c r="T105" t="str">
        <f t="shared" si="28"/>
        <v>No Indication</v>
      </c>
      <c r="U105" t="str">
        <f t="shared" si="29"/>
        <v>No T+M+I</v>
      </c>
      <c r="V105">
        <v>1813.9106966566062</v>
      </c>
      <c r="W105">
        <v>1802.3064462439047</v>
      </c>
      <c r="X105">
        <f t="shared" si="30"/>
        <v>11.604250412701504</v>
      </c>
      <c r="Y105">
        <v>2.7809208296351322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1846</v>
      </c>
      <c r="D106">
        <v>1884.95</v>
      </c>
      <c r="E106">
        <v>1840</v>
      </c>
      <c r="F106">
        <v>1858.6</v>
      </c>
      <c r="G106">
        <f>_xll.TA_TYPPRICE(D106,E106,F106)</f>
        <v>1861.1833333333332</v>
      </c>
      <c r="H106">
        <v>1851.5958934093728</v>
      </c>
      <c r="I106" t="str">
        <f t="shared" si="20"/>
        <v>UP</v>
      </c>
      <c r="J106">
        <v>1862.6642881627627</v>
      </c>
      <c r="K106">
        <v>1788.4125019041246</v>
      </c>
      <c r="L106" t="str">
        <f t="shared" si="21"/>
        <v>No Confirmation</v>
      </c>
      <c r="M106" t="str">
        <f t="shared" si="22"/>
        <v>No Trend</v>
      </c>
      <c r="N106">
        <v>69.882497494371705</v>
      </c>
      <c r="O106" t="str">
        <f t="shared" si="23"/>
        <v>UP</v>
      </c>
      <c r="P106" t="str">
        <f t="shared" si="24"/>
        <v>No Trend + Momentum</v>
      </c>
      <c r="Q106">
        <f t="shared" si="25"/>
        <v>18.599999999999909</v>
      </c>
      <c r="R106">
        <f t="shared" si="26"/>
        <v>44.950000000000045</v>
      </c>
      <c r="S106">
        <f t="shared" si="27"/>
        <v>0.41379310344827341</v>
      </c>
      <c r="T106" t="str">
        <f t="shared" si="28"/>
        <v>No Indication</v>
      </c>
      <c r="U106" t="str">
        <f t="shared" si="29"/>
        <v>No T+M+I</v>
      </c>
      <c r="V106">
        <v>1820.7859740940514</v>
      </c>
      <c r="W106">
        <v>1806.4763391147267</v>
      </c>
      <c r="X106">
        <f t="shared" si="30"/>
        <v>14.309634979324755</v>
      </c>
      <c r="Y106">
        <v>5.0866636595730572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1856.8</v>
      </c>
      <c r="D107">
        <v>1868.9</v>
      </c>
      <c r="E107">
        <v>1820</v>
      </c>
      <c r="F107">
        <v>1820.15</v>
      </c>
      <c r="G107">
        <f>_xll.TA_TYPPRICE(D107,E107,F107)</f>
        <v>1836.3500000000001</v>
      </c>
      <c r="H107">
        <v>1843.9729467046864</v>
      </c>
      <c r="I107" t="str">
        <f t="shared" si="20"/>
        <v>DOWN</v>
      </c>
      <c r="J107">
        <v>1864.0500019043709</v>
      </c>
      <c r="K107">
        <v>1795.4319459254302</v>
      </c>
      <c r="L107" t="str">
        <f t="shared" si="21"/>
        <v>No Confirmation</v>
      </c>
      <c r="M107" t="str">
        <f t="shared" si="22"/>
        <v>No Trend</v>
      </c>
      <c r="N107">
        <v>46.572399104125097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0.15000000000009095</v>
      </c>
      <c r="R107">
        <f t="shared" si="26"/>
        <v>48.900000000000091</v>
      </c>
      <c r="S107">
        <f t="shared" si="27"/>
        <v>3.0674846625785412E-3</v>
      </c>
      <c r="T107" t="str">
        <f t="shared" si="28"/>
        <v>DOWN</v>
      </c>
      <c r="U107" t="str">
        <f t="shared" si="29"/>
        <v>No T+M+I</v>
      </c>
      <c r="V107">
        <v>1820.6881319257359</v>
      </c>
      <c r="W107">
        <v>1807.4892028840061</v>
      </c>
      <c r="X107">
        <f t="shared" si="30"/>
        <v>13.198929041729798</v>
      </c>
      <c r="Y107">
        <v>6.7091167360044057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1844.9</v>
      </c>
      <c r="D108">
        <v>1873.5</v>
      </c>
      <c r="E108">
        <v>1825.55</v>
      </c>
      <c r="F108">
        <v>1832.95</v>
      </c>
      <c r="G108">
        <f>_xll.TA_TYPPRICE(D108,E108,F108)</f>
        <v>1844</v>
      </c>
      <c r="H108">
        <v>1843.9864733523432</v>
      </c>
      <c r="I108" t="str">
        <f t="shared" si="20"/>
        <v>DOWN</v>
      </c>
      <c r="J108">
        <v>1866.1500014811775</v>
      </c>
      <c r="K108">
        <v>1802.1248468308902</v>
      </c>
      <c r="L108" t="str">
        <f t="shared" si="21"/>
        <v>No Confirmation</v>
      </c>
      <c r="M108" t="str">
        <f t="shared" si="22"/>
        <v>No Trend</v>
      </c>
      <c r="N108">
        <v>53.084428319075769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7.4000000000000909</v>
      </c>
      <c r="R108">
        <f t="shared" si="26"/>
        <v>47.950000000000045</v>
      </c>
      <c r="S108">
        <f t="shared" si="27"/>
        <v>0.15432742440041886</v>
      </c>
      <c r="T108" t="str">
        <f t="shared" si="28"/>
        <v>DOWN</v>
      </c>
      <c r="U108" t="str">
        <f t="shared" si="29"/>
        <v>No T+M+I</v>
      </c>
      <c r="V108">
        <v>1822.5745731679303</v>
      </c>
      <c r="W108">
        <v>1809.3751878555613</v>
      </c>
      <c r="X108">
        <f t="shared" si="30"/>
        <v>13.199385312369031</v>
      </c>
      <c r="Y108">
        <v>8.0071704512773305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1839.85</v>
      </c>
      <c r="D109">
        <v>1865</v>
      </c>
      <c r="E109">
        <v>1833.1</v>
      </c>
      <c r="F109">
        <v>1842</v>
      </c>
      <c r="G109">
        <f>_xll.TA_TYPPRICE(D109,E109,F109)</f>
        <v>1846.7</v>
      </c>
      <c r="H109">
        <v>1845.3432366761717</v>
      </c>
      <c r="I109" t="str">
        <f t="shared" si="20"/>
        <v>DOWN</v>
      </c>
      <c r="J109">
        <v>1865.8944455964713</v>
      </c>
      <c r="K109">
        <v>1809.0082142018034</v>
      </c>
      <c r="L109" t="str">
        <f t="shared" si="21"/>
        <v>No Confirmation</v>
      </c>
      <c r="M109" t="str">
        <f t="shared" si="22"/>
        <v>No Trend</v>
      </c>
      <c r="N109">
        <v>57.646751215228143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8.9000000000000909</v>
      </c>
      <c r="R109">
        <f t="shared" si="26"/>
        <v>31.900000000000091</v>
      </c>
      <c r="S109">
        <f t="shared" si="27"/>
        <v>0.27899686520376382</v>
      </c>
      <c r="T109" t="str">
        <f t="shared" si="28"/>
        <v>No Indication</v>
      </c>
      <c r="U109" t="str">
        <f t="shared" si="29"/>
        <v>No T+M+I</v>
      </c>
      <c r="V109">
        <v>1825.563100372864</v>
      </c>
      <c r="W109">
        <v>1811.7918406070012</v>
      </c>
      <c r="X109">
        <f t="shared" si="30"/>
        <v>13.771259765862851</v>
      </c>
      <c r="Y109">
        <v>9.1599883141944343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1869.95</v>
      </c>
      <c r="D110">
        <v>1869.95</v>
      </c>
      <c r="E110">
        <v>1830</v>
      </c>
      <c r="F110">
        <v>1840</v>
      </c>
      <c r="G110">
        <f>_xll.TA_TYPPRICE(D110,E110,F110)</f>
        <v>1846.6499999999999</v>
      </c>
      <c r="H110">
        <v>1845.9966183380857</v>
      </c>
      <c r="I110" t="str">
        <f t="shared" si="20"/>
        <v>DOWN</v>
      </c>
      <c r="J110">
        <v>1866.7956799083665</v>
      </c>
      <c r="K110">
        <v>1813.6730554902915</v>
      </c>
      <c r="L110" t="str">
        <f t="shared" si="21"/>
        <v>No Confirmation</v>
      </c>
      <c r="M110" t="str">
        <f t="shared" si="22"/>
        <v>No Trend</v>
      </c>
      <c r="N110">
        <v>56.138677355757729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10</v>
      </c>
      <c r="R110">
        <f t="shared" si="26"/>
        <v>39.950000000000045</v>
      </c>
      <c r="S110">
        <f t="shared" si="27"/>
        <v>0.2503128911138921</v>
      </c>
      <c r="T110" t="str">
        <f t="shared" si="28"/>
        <v>No Indication</v>
      </c>
      <c r="U110" t="str">
        <f t="shared" si="29"/>
        <v>No T+M+I</v>
      </c>
      <c r="V110">
        <v>1827.7841618539619</v>
      </c>
      <c r="W110">
        <v>1813.8813338953714</v>
      </c>
      <c r="X110">
        <f t="shared" si="30"/>
        <v>13.902827958590478</v>
      </c>
      <c r="Y110">
        <v>10.108556243073643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1825.25</v>
      </c>
      <c r="D111">
        <v>1860</v>
      </c>
      <c r="E111">
        <v>1825.25</v>
      </c>
      <c r="F111">
        <v>1849.85</v>
      </c>
      <c r="G111">
        <f>_xll.TA_TYPPRICE(D111,E111,F111)</f>
        <v>1845.0333333333335</v>
      </c>
      <c r="H111">
        <v>1845.5149758357097</v>
      </c>
      <c r="I111" t="str">
        <f t="shared" si="20"/>
        <v>UP</v>
      </c>
      <c r="J111">
        <v>1865.2855288176183</v>
      </c>
      <c r="K111">
        <v>1816.2457098257823</v>
      </c>
      <c r="L111" t="str">
        <f t="shared" si="21"/>
        <v>No Confirmation</v>
      </c>
      <c r="M111" t="str">
        <f t="shared" si="22"/>
        <v>No Trend</v>
      </c>
      <c r="N111">
        <v>62.222749666062072</v>
      </c>
      <c r="O111" t="str">
        <f t="shared" si="23"/>
        <v>UP</v>
      </c>
      <c r="P111" t="str">
        <f t="shared" si="24"/>
        <v>No Trend + Momentum</v>
      </c>
      <c r="Q111">
        <f t="shared" si="25"/>
        <v>24.599999999999909</v>
      </c>
      <c r="R111">
        <f t="shared" si="26"/>
        <v>34.75</v>
      </c>
      <c r="S111">
        <f t="shared" si="27"/>
        <v>0.70791366906474562</v>
      </c>
      <c r="T111" t="str">
        <f t="shared" si="28"/>
        <v>No Indication</v>
      </c>
      <c r="U111" t="str">
        <f t="shared" si="29"/>
        <v>No T+M+I</v>
      </c>
      <c r="V111">
        <v>1831.1789061841216</v>
      </c>
      <c r="W111">
        <v>1816.5456795327514</v>
      </c>
      <c r="X111">
        <f t="shared" si="30"/>
        <v>14.633226651370251</v>
      </c>
      <c r="Y111">
        <v>11.013490324732965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1851.5</v>
      </c>
      <c r="D112">
        <v>1909.4</v>
      </c>
      <c r="E112">
        <v>1846.05</v>
      </c>
      <c r="F112">
        <v>1885</v>
      </c>
      <c r="G112">
        <f>_xll.TA_TYPPRICE(D112,E112,F112)</f>
        <v>1880.1499999999999</v>
      </c>
      <c r="H112">
        <v>1862.8324879178549</v>
      </c>
      <c r="I112" t="str">
        <f t="shared" si="20"/>
        <v>UP</v>
      </c>
      <c r="J112">
        <v>1875.0887446359254</v>
      </c>
      <c r="K112">
        <v>1822.8688854200529</v>
      </c>
      <c r="L112" t="str">
        <f t="shared" si="21"/>
        <v>UP</v>
      </c>
      <c r="M112" t="str">
        <f t="shared" si="22"/>
        <v>UP</v>
      </c>
      <c r="N112">
        <v>76.66263149475148</v>
      </c>
      <c r="O112" t="str">
        <f t="shared" si="23"/>
        <v>UP</v>
      </c>
      <c r="P112" t="str">
        <f t="shared" si="24"/>
        <v>UP</v>
      </c>
      <c r="Q112">
        <f t="shared" si="25"/>
        <v>38.950000000000045</v>
      </c>
      <c r="R112">
        <f t="shared" si="26"/>
        <v>63.350000000000136</v>
      </c>
      <c r="S112">
        <f t="shared" si="27"/>
        <v>0.61483820047355897</v>
      </c>
      <c r="T112" t="str">
        <f t="shared" si="28"/>
        <v>No Indication</v>
      </c>
      <c r="U112" t="str">
        <f t="shared" si="29"/>
        <v>No T+M+I</v>
      </c>
      <c r="V112">
        <v>1839.4590744634875</v>
      </c>
      <c r="W112">
        <v>1821.6163699377328</v>
      </c>
      <c r="X112">
        <f t="shared" si="30"/>
        <v>17.842704525754698</v>
      </c>
      <c r="Y112">
        <v>12.379333164937311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1919.8</v>
      </c>
      <c r="D113">
        <v>1919.8</v>
      </c>
      <c r="E113">
        <v>1840</v>
      </c>
      <c r="F113">
        <v>1847</v>
      </c>
      <c r="G113">
        <f>_xll.TA_TYPPRICE(D113,E113,F113)</f>
        <v>1868.9333333333334</v>
      </c>
      <c r="H113">
        <v>1865.8829106255941</v>
      </c>
      <c r="I113" t="str">
        <f t="shared" si="20"/>
        <v>DOWN</v>
      </c>
      <c r="J113">
        <v>1885.0245791612754</v>
      </c>
      <c r="K113">
        <v>1826.6757997711522</v>
      </c>
      <c r="L113" t="str">
        <f t="shared" si="21"/>
        <v>No Confirmation</v>
      </c>
      <c r="M113" t="str">
        <f t="shared" si="22"/>
        <v>No Trend</v>
      </c>
      <c r="N113">
        <v>50.551106309245078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7</v>
      </c>
      <c r="R113">
        <f t="shared" si="26"/>
        <v>79.799999999999955</v>
      </c>
      <c r="S113">
        <f t="shared" si="27"/>
        <v>8.7719298245614086E-2</v>
      </c>
      <c r="T113" t="str">
        <f t="shared" si="28"/>
        <v>DOWN</v>
      </c>
      <c r="U113" t="str">
        <f t="shared" si="29"/>
        <v>No T+M+I</v>
      </c>
      <c r="V113">
        <v>1840.6192168537202</v>
      </c>
      <c r="W113">
        <v>1823.4966388312341</v>
      </c>
      <c r="X113">
        <f t="shared" si="30"/>
        <v>17.122578022486096</v>
      </c>
      <c r="Y113">
        <v>13.327982136447067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1856</v>
      </c>
      <c r="D114">
        <v>1874</v>
      </c>
      <c r="E114">
        <v>1829.95</v>
      </c>
      <c r="F114">
        <v>1848</v>
      </c>
      <c r="G114">
        <f>_xll.TA_TYPPRICE(D114,E114,F114)</f>
        <v>1850.6499999999999</v>
      </c>
      <c r="H114">
        <v>1858.266455312797</v>
      </c>
      <c r="I114" t="str">
        <f t="shared" si="20"/>
        <v>DOWN</v>
      </c>
      <c r="J114">
        <v>1882.5746726809919</v>
      </c>
      <c r="K114">
        <v>1827.4033998220073</v>
      </c>
      <c r="L114" t="str">
        <f t="shared" si="21"/>
        <v>No Confirmation</v>
      </c>
      <c r="M114" t="str">
        <f t="shared" si="22"/>
        <v>No Trend</v>
      </c>
      <c r="N114">
        <v>51.098995477010604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18.049999999999955</v>
      </c>
      <c r="R114">
        <f t="shared" si="26"/>
        <v>44.049999999999955</v>
      </c>
      <c r="S114">
        <f t="shared" si="27"/>
        <v>0.40976163450624231</v>
      </c>
      <c r="T114" t="str">
        <f t="shared" si="28"/>
        <v>No Indication</v>
      </c>
      <c r="U114" t="str">
        <f t="shared" si="29"/>
        <v>No T+M+I</v>
      </c>
      <c r="V114">
        <v>1841.754721953148</v>
      </c>
      <c r="W114">
        <v>1825.3117026215132</v>
      </c>
      <c r="X114">
        <f t="shared" si="30"/>
        <v>16.443019331634787</v>
      </c>
      <c r="Y114">
        <v>13.950989575484611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1848</v>
      </c>
      <c r="D115">
        <v>1857.4</v>
      </c>
      <c r="E115">
        <v>1816.05</v>
      </c>
      <c r="F115">
        <v>1823.1</v>
      </c>
      <c r="G115">
        <f>_xll.TA_TYPPRICE(D115,E115,F115)</f>
        <v>1832.1833333333332</v>
      </c>
      <c r="H115">
        <v>1845.2248943230652</v>
      </c>
      <c r="I115" t="str">
        <f t="shared" si="20"/>
        <v>DOWN</v>
      </c>
      <c r="J115">
        <v>1876.9803009741047</v>
      </c>
      <c r="K115">
        <v>1824.8804220837835</v>
      </c>
      <c r="L115" t="str">
        <f t="shared" si="21"/>
        <v>DOWN</v>
      </c>
      <c r="M115" t="str">
        <f t="shared" si="22"/>
        <v>DOWN</v>
      </c>
      <c r="N115">
        <v>37.995713232441034</v>
      </c>
      <c r="O115" t="str">
        <f t="shared" si="23"/>
        <v>DOWN</v>
      </c>
      <c r="P115" t="str">
        <f t="shared" si="24"/>
        <v>DOWN</v>
      </c>
      <c r="Q115">
        <f t="shared" si="25"/>
        <v>7.0499999999999545</v>
      </c>
      <c r="R115">
        <f t="shared" si="26"/>
        <v>41.350000000000136</v>
      </c>
      <c r="S115">
        <f t="shared" si="27"/>
        <v>0.17049576783554851</v>
      </c>
      <c r="T115" t="str">
        <f t="shared" si="28"/>
        <v>DOWN</v>
      </c>
      <c r="U115" t="str">
        <f t="shared" si="29"/>
        <v>DOWN</v>
      </c>
      <c r="V115">
        <v>1838.8847647295868</v>
      </c>
      <c r="W115">
        <v>1825.1478727976973</v>
      </c>
      <c r="X115">
        <f t="shared" si="30"/>
        <v>13.736891931889431</v>
      </c>
      <c r="Y115">
        <v>13.908170046765575</v>
      </c>
      <c r="Z115" t="str">
        <f t="shared" si="31"/>
        <v>DOWN</v>
      </c>
      <c r="AA115" t="str">
        <f t="shared" si="32"/>
        <v>DOWN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1824.95</v>
      </c>
      <c r="D116">
        <v>1850</v>
      </c>
      <c r="E116">
        <v>1810</v>
      </c>
      <c r="F116">
        <v>1833.95</v>
      </c>
      <c r="G116">
        <f>_xll.TA_TYPPRICE(D116,E116,F116)</f>
        <v>1831.3166666666666</v>
      </c>
      <c r="H116">
        <v>1838.2707804948659</v>
      </c>
      <c r="I116" t="str">
        <f t="shared" si="20"/>
        <v>DOWN</v>
      </c>
      <c r="J116">
        <v>1870.9846785354148</v>
      </c>
      <c r="K116">
        <v>1821.5736616207205</v>
      </c>
      <c r="L116" t="str">
        <f t="shared" si="21"/>
        <v>No Confirmation</v>
      </c>
      <c r="M116" t="str">
        <f t="shared" si="22"/>
        <v>No Trend</v>
      </c>
      <c r="N116">
        <v>45.59460263819431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23.950000000000045</v>
      </c>
      <c r="R116">
        <f t="shared" si="26"/>
        <v>40</v>
      </c>
      <c r="S116">
        <f t="shared" si="27"/>
        <v>0.59875000000000111</v>
      </c>
      <c r="T116" t="str">
        <f t="shared" si="28"/>
        <v>No Indication</v>
      </c>
      <c r="U116" t="str">
        <f t="shared" si="29"/>
        <v>No T+M+I</v>
      </c>
      <c r="V116">
        <v>1838.1255701558041</v>
      </c>
      <c r="W116">
        <v>1825.7998822200902</v>
      </c>
      <c r="X116">
        <f t="shared" si="30"/>
        <v>12.325687935713859</v>
      </c>
      <c r="Y116">
        <v>13.591673624555231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1830</v>
      </c>
      <c r="D117">
        <v>1855</v>
      </c>
      <c r="E117">
        <v>1823.5</v>
      </c>
      <c r="F117">
        <v>1825.15</v>
      </c>
      <c r="G117">
        <f>_xll.TA_TYPPRICE(D117,E117,F117)</f>
        <v>1834.55</v>
      </c>
      <c r="H117">
        <v>1836.410390247433</v>
      </c>
      <c r="I117" t="str">
        <f t="shared" si="20"/>
        <v>DOWN</v>
      </c>
      <c r="J117">
        <v>1867.4325277497671</v>
      </c>
      <c r="K117">
        <v>1822.0017368161159</v>
      </c>
      <c r="L117" t="str">
        <f t="shared" si="21"/>
        <v>No Confirmation</v>
      </c>
      <c r="M117" t="str">
        <f t="shared" si="22"/>
        <v>No Trend</v>
      </c>
      <c r="N117">
        <v>40.555624770658063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1.6500000000000909</v>
      </c>
      <c r="R117">
        <f t="shared" si="26"/>
        <v>31.5</v>
      </c>
      <c r="S117">
        <f t="shared" si="27"/>
        <v>5.2380952380955269E-2</v>
      </c>
      <c r="T117" t="str">
        <f t="shared" si="28"/>
        <v>DOWN</v>
      </c>
      <c r="U117" t="str">
        <f t="shared" si="29"/>
        <v>No T+M+I</v>
      </c>
      <c r="V117">
        <v>1836.1293285933727</v>
      </c>
      <c r="W117">
        <v>1825.7517427963799</v>
      </c>
      <c r="X117">
        <f t="shared" si="30"/>
        <v>10.377585796992889</v>
      </c>
      <c r="Y117">
        <v>12.948856059042763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1840.6</v>
      </c>
      <c r="D118">
        <v>1843</v>
      </c>
      <c r="E118">
        <v>1821.05</v>
      </c>
      <c r="F118">
        <v>1824</v>
      </c>
      <c r="G118">
        <f>_xll.TA_TYPPRICE(D118,E118,F118)</f>
        <v>1829.3500000000001</v>
      </c>
      <c r="H118">
        <v>1832.8801951237165</v>
      </c>
      <c r="I118" t="str">
        <f t="shared" si="20"/>
        <v>DOWN</v>
      </c>
      <c r="J118">
        <v>1862.0030771387078</v>
      </c>
      <c r="K118">
        <v>1821.7902397458679</v>
      </c>
      <c r="L118" t="str">
        <f t="shared" si="21"/>
        <v>No Confirmation</v>
      </c>
      <c r="M118" t="str">
        <f t="shared" si="22"/>
        <v>No Trend</v>
      </c>
      <c r="N118">
        <v>39.836449377053071</v>
      </c>
      <c r="O118" t="str">
        <f t="shared" si="23"/>
        <v>DOWN</v>
      </c>
      <c r="P118" t="str">
        <f t="shared" si="24"/>
        <v>No Trend + Momentum</v>
      </c>
      <c r="Q118">
        <f t="shared" si="25"/>
        <v>2.9500000000000455</v>
      </c>
      <c r="R118">
        <f t="shared" si="26"/>
        <v>21.950000000000045</v>
      </c>
      <c r="S118">
        <f t="shared" si="27"/>
        <v>0.13439635535307695</v>
      </c>
      <c r="T118" t="str">
        <f t="shared" si="28"/>
        <v>DOWN</v>
      </c>
      <c r="U118" t="str">
        <f t="shared" si="29"/>
        <v>No T+M+I</v>
      </c>
      <c r="V118">
        <v>1834.2632780405461</v>
      </c>
      <c r="W118">
        <v>1825.6219840707222</v>
      </c>
      <c r="X118">
        <f t="shared" si="30"/>
        <v>8.6412939698238915</v>
      </c>
      <c r="Y118">
        <v>12.087343641198988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1846</v>
      </c>
      <c r="D119">
        <v>1848.95</v>
      </c>
      <c r="E119">
        <v>1825</v>
      </c>
      <c r="F119">
        <v>1828</v>
      </c>
      <c r="G119">
        <f>_xll.TA_TYPPRICE(D119,E119,F119)</f>
        <v>1833.9833333333333</v>
      </c>
      <c r="H119">
        <v>1833.431764228525</v>
      </c>
      <c r="I119" t="str">
        <f t="shared" si="20"/>
        <v>DOWN</v>
      </c>
      <c r="J119">
        <v>1859.102393330106</v>
      </c>
      <c r="K119">
        <v>1822.5035198023418</v>
      </c>
      <c r="L119" t="str">
        <f t="shared" si="21"/>
        <v>No Confirmation</v>
      </c>
      <c r="M119" t="str">
        <f t="shared" si="22"/>
        <v>No Trend</v>
      </c>
      <c r="N119">
        <v>44.143036250034115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3</v>
      </c>
      <c r="R119">
        <f t="shared" si="26"/>
        <v>23.950000000000045</v>
      </c>
      <c r="S119">
        <f t="shared" si="27"/>
        <v>0.125260960334029</v>
      </c>
      <c r="T119" t="str">
        <f t="shared" si="28"/>
        <v>DOWN</v>
      </c>
      <c r="U119" t="str">
        <f t="shared" si="29"/>
        <v>No T+M+I</v>
      </c>
      <c r="V119">
        <v>1833.2996968035391</v>
      </c>
      <c r="W119">
        <v>1825.7981333988168</v>
      </c>
      <c r="X119">
        <f t="shared" si="30"/>
        <v>7.5015634047222193</v>
      </c>
      <c r="Y119">
        <v>11.170187593903634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1842</v>
      </c>
      <c r="D120">
        <v>1843</v>
      </c>
      <c r="E120">
        <v>1820</v>
      </c>
      <c r="F120">
        <v>1825</v>
      </c>
      <c r="G120">
        <f>_xll.TA_TYPPRICE(D120,E120,F120)</f>
        <v>1829.3333333333333</v>
      </c>
      <c r="H120">
        <v>1831.382548780929</v>
      </c>
      <c r="I120" t="str">
        <f t="shared" si="20"/>
        <v>DOWN</v>
      </c>
      <c r="J120">
        <v>1855.5240837011936</v>
      </c>
      <c r="K120">
        <v>1821.947182068488</v>
      </c>
      <c r="L120" t="str">
        <f t="shared" si="21"/>
        <v>No Confirmation</v>
      </c>
      <c r="M120" t="str">
        <f t="shared" si="22"/>
        <v>No Trend</v>
      </c>
      <c r="N120">
        <v>41.367000459243322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5</v>
      </c>
      <c r="R120">
        <f t="shared" si="26"/>
        <v>23</v>
      </c>
      <c r="S120">
        <f t="shared" si="27"/>
        <v>0.21739130434782608</v>
      </c>
      <c r="T120" t="str">
        <f t="shared" si="28"/>
        <v>No Indication</v>
      </c>
      <c r="U120" t="str">
        <f t="shared" si="29"/>
        <v>No T+M+I</v>
      </c>
      <c r="V120">
        <v>1832.0228203722254</v>
      </c>
      <c r="W120">
        <v>1825.739012406312</v>
      </c>
      <c r="X120">
        <f t="shared" si="30"/>
        <v>6.283807965913411</v>
      </c>
      <c r="Y120">
        <v>10.192911668305589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1830.25</v>
      </c>
      <c r="D121">
        <v>1875.25</v>
      </c>
      <c r="E121">
        <v>1830.25</v>
      </c>
      <c r="F121">
        <v>1845.25</v>
      </c>
      <c r="G121">
        <f>_xll.TA_TYPPRICE(D121,E121,F121)</f>
        <v>1850.25</v>
      </c>
      <c r="H121">
        <v>1840.8162743904645</v>
      </c>
      <c r="I121" t="str">
        <f t="shared" si="20"/>
        <v>UP</v>
      </c>
      <c r="J121">
        <v>1859.9076206564839</v>
      </c>
      <c r="K121">
        <v>1823.792252719935</v>
      </c>
      <c r="L121" t="str">
        <f t="shared" si="21"/>
        <v>No Confirmation</v>
      </c>
      <c r="M121" t="str">
        <f t="shared" si="22"/>
        <v>No Trend</v>
      </c>
      <c r="N121">
        <v>61.693087930320814</v>
      </c>
      <c r="O121" t="str">
        <f t="shared" si="23"/>
        <v>UP</v>
      </c>
      <c r="P121" t="str">
        <f t="shared" si="24"/>
        <v>No Trend + Momentum</v>
      </c>
      <c r="Q121">
        <f t="shared" si="25"/>
        <v>15</v>
      </c>
      <c r="R121">
        <f t="shared" si="26"/>
        <v>45</v>
      </c>
      <c r="S121">
        <f t="shared" si="27"/>
        <v>0.33333333333333331</v>
      </c>
      <c r="T121" t="str">
        <f t="shared" si="28"/>
        <v>No Indication</v>
      </c>
      <c r="U121" t="str">
        <f t="shared" si="29"/>
        <v>No T+M+I</v>
      </c>
      <c r="V121">
        <v>1834.0577710841908</v>
      </c>
      <c r="W121">
        <v>1827.1842707465851</v>
      </c>
      <c r="X121">
        <f t="shared" si="30"/>
        <v>6.8735003376057193</v>
      </c>
      <c r="Y121">
        <v>9.5290294021656159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1875</v>
      </c>
      <c r="D122">
        <v>1875</v>
      </c>
      <c r="E122">
        <v>1845</v>
      </c>
      <c r="F122">
        <v>1871</v>
      </c>
      <c r="G122">
        <f>_xll.TA_TYPPRICE(D122,E122,F122)</f>
        <v>1863.6666666666667</v>
      </c>
      <c r="H122">
        <v>1852.2414705285655</v>
      </c>
      <c r="I122" t="str">
        <f t="shared" si="20"/>
        <v>UP</v>
      </c>
      <c r="J122">
        <v>1863.2614827328209</v>
      </c>
      <c r="K122">
        <v>1828.5050854488384</v>
      </c>
      <c r="L122" t="str">
        <f t="shared" si="21"/>
        <v>UP</v>
      </c>
      <c r="M122" t="str">
        <f t="shared" si="22"/>
        <v>UP</v>
      </c>
      <c r="N122">
        <v>75.302247996484141</v>
      </c>
      <c r="O122" t="str">
        <f t="shared" si="23"/>
        <v>UP</v>
      </c>
      <c r="P122" t="str">
        <f t="shared" si="24"/>
        <v>UP</v>
      </c>
      <c r="Q122">
        <f t="shared" si="25"/>
        <v>26</v>
      </c>
      <c r="R122">
        <f t="shared" si="26"/>
        <v>30</v>
      </c>
      <c r="S122">
        <f t="shared" si="27"/>
        <v>0.8666666666666667</v>
      </c>
      <c r="T122" t="str">
        <f t="shared" si="28"/>
        <v>UP</v>
      </c>
      <c r="U122" t="str">
        <f t="shared" si="29"/>
        <v>UP</v>
      </c>
      <c r="V122">
        <v>1839.7411909173923</v>
      </c>
      <c r="W122">
        <v>1830.4298803209122</v>
      </c>
      <c r="X122">
        <f t="shared" si="30"/>
        <v>9.311310596480098</v>
      </c>
      <c r="Y122">
        <v>9.4854856410285127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1879.95</v>
      </c>
      <c r="D123">
        <v>1880</v>
      </c>
      <c r="E123">
        <v>1854</v>
      </c>
      <c r="F123">
        <v>1856.95</v>
      </c>
      <c r="G123">
        <f>_xll.TA_TYPPRICE(D123,E123,F123)</f>
        <v>1863.6499999999999</v>
      </c>
      <c r="H123">
        <v>1857.9457352642826</v>
      </c>
      <c r="I123" t="str">
        <f t="shared" si="20"/>
        <v>DOWN</v>
      </c>
      <c r="J123">
        <v>1866.9811532366384</v>
      </c>
      <c r="K123">
        <v>1834.1706220157632</v>
      </c>
      <c r="L123" t="str">
        <f t="shared" si="21"/>
        <v>No Confirmation</v>
      </c>
      <c r="M123" t="str">
        <f t="shared" si="22"/>
        <v>No Trend</v>
      </c>
      <c r="N123">
        <v>60.614919349541772</v>
      </c>
      <c r="O123" t="str">
        <f t="shared" si="23"/>
        <v>UP</v>
      </c>
      <c r="P123" t="str">
        <f t="shared" si="24"/>
        <v>No Trend + Momentum</v>
      </c>
      <c r="Q123">
        <f t="shared" si="25"/>
        <v>2.9500000000000455</v>
      </c>
      <c r="R123">
        <f t="shared" si="26"/>
        <v>26</v>
      </c>
      <c r="S123">
        <f t="shared" si="27"/>
        <v>0.11346153846154021</v>
      </c>
      <c r="T123" t="str">
        <f t="shared" si="28"/>
        <v>DOWN</v>
      </c>
      <c r="U123" t="str">
        <f t="shared" si="29"/>
        <v>No T+M+I</v>
      </c>
      <c r="V123">
        <v>1842.3887000070242</v>
      </c>
      <c r="W123">
        <v>1832.3943336304742</v>
      </c>
      <c r="X123">
        <f t="shared" si="30"/>
        <v>9.9943663765500332</v>
      </c>
      <c r="Y123">
        <v>9.5872617881328175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1865.9</v>
      </c>
      <c r="D124">
        <v>1875</v>
      </c>
      <c r="E124">
        <v>1850</v>
      </c>
      <c r="F124">
        <v>1867</v>
      </c>
      <c r="G124">
        <f>_xll.TA_TYPPRICE(D124,E124,F124)</f>
        <v>1864</v>
      </c>
      <c r="H124">
        <v>1860.9728676321413</v>
      </c>
      <c r="I124" t="str">
        <f t="shared" si="20"/>
        <v>UP</v>
      </c>
      <c r="J124">
        <v>1868.7631191840521</v>
      </c>
      <c r="K124">
        <v>1837.6882615678157</v>
      </c>
      <c r="L124" t="str">
        <f t="shared" si="21"/>
        <v>No Confirmation</v>
      </c>
      <c r="M124" t="str">
        <f t="shared" si="22"/>
        <v>No Trend</v>
      </c>
      <c r="N124">
        <v>66.463521499242844</v>
      </c>
      <c r="O124" t="str">
        <f t="shared" si="23"/>
        <v>UP</v>
      </c>
      <c r="P124" t="str">
        <f t="shared" si="24"/>
        <v>No Trend + Momentum</v>
      </c>
      <c r="Q124">
        <f t="shared" si="25"/>
        <v>17</v>
      </c>
      <c r="R124">
        <f t="shared" si="26"/>
        <v>25</v>
      </c>
      <c r="S124">
        <f t="shared" si="27"/>
        <v>0.68</v>
      </c>
      <c r="T124" t="str">
        <f t="shared" si="28"/>
        <v>No Indication</v>
      </c>
      <c r="U124" t="str">
        <f t="shared" si="29"/>
        <v>No T+M+I</v>
      </c>
      <c r="V124">
        <v>1846.1750538520973</v>
      </c>
      <c r="W124">
        <v>1834.9577163245131</v>
      </c>
      <c r="X124">
        <f t="shared" si="30"/>
        <v>11.217337527584277</v>
      </c>
      <c r="Y124">
        <v>9.9132769360231094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1860.4</v>
      </c>
      <c r="D125">
        <v>1876</v>
      </c>
      <c r="E125">
        <v>1852.3</v>
      </c>
      <c r="F125">
        <v>1874</v>
      </c>
      <c r="G125">
        <f>_xll.TA_TYPPRICE(D125,E125,F125)</f>
        <v>1867.4333333333334</v>
      </c>
      <c r="H125">
        <v>1864.2031004827372</v>
      </c>
      <c r="I125" t="str">
        <f t="shared" si="20"/>
        <v>UP</v>
      </c>
      <c r="J125">
        <v>1870.3713149209295</v>
      </c>
      <c r="K125">
        <v>1840.9353145527455</v>
      </c>
      <c r="L125" t="str">
        <f t="shared" si="21"/>
        <v>UP</v>
      </c>
      <c r="M125" t="str">
        <f t="shared" si="22"/>
        <v>UP</v>
      </c>
      <c r="N125">
        <v>70.303020906810247</v>
      </c>
      <c r="O125" t="str">
        <f t="shared" si="23"/>
        <v>UP</v>
      </c>
      <c r="P125" t="str">
        <f t="shared" si="24"/>
        <v>UP</v>
      </c>
      <c r="Q125">
        <f t="shared" si="25"/>
        <v>21.700000000000045</v>
      </c>
      <c r="R125">
        <f t="shared" si="26"/>
        <v>23.700000000000045</v>
      </c>
      <c r="S125">
        <f t="shared" si="27"/>
        <v>0.9156118143459917</v>
      </c>
      <c r="T125" t="str">
        <f t="shared" si="28"/>
        <v>UP</v>
      </c>
      <c r="U125" t="str">
        <f t="shared" si="29"/>
        <v>UP</v>
      </c>
      <c r="V125">
        <v>1850.4558147979285</v>
      </c>
      <c r="W125">
        <v>1837.8497373375121</v>
      </c>
      <c r="X125">
        <f t="shared" si="30"/>
        <v>12.606077460416373</v>
      </c>
      <c r="Y125">
        <v>10.451837040901761</v>
      </c>
      <c r="Z125" t="str">
        <f t="shared" si="31"/>
        <v>UP</v>
      </c>
      <c r="AA125" t="str">
        <f t="shared" si="32"/>
        <v>UP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1875</v>
      </c>
      <c r="D126">
        <v>1905</v>
      </c>
      <c r="E126">
        <v>1845.3</v>
      </c>
      <c r="F126">
        <v>1860</v>
      </c>
      <c r="G126">
        <f>_xll.TA_TYPPRICE(D126,E126,F126)</f>
        <v>1870.1000000000001</v>
      </c>
      <c r="H126">
        <v>1867.1515502413686</v>
      </c>
      <c r="I126" t="str">
        <f t="shared" si="20"/>
        <v>DOWN</v>
      </c>
      <c r="J126">
        <v>1878.066578271834</v>
      </c>
      <c r="K126">
        <v>1841.9052446521353</v>
      </c>
      <c r="L126" t="str">
        <f t="shared" si="21"/>
        <v>No Confirmation</v>
      </c>
      <c r="M126" t="str">
        <f t="shared" si="22"/>
        <v>No Trend</v>
      </c>
      <c r="N126">
        <v>54.658707327634481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14.700000000000045</v>
      </c>
      <c r="R126">
        <f t="shared" si="26"/>
        <v>59.700000000000045</v>
      </c>
      <c r="S126">
        <f t="shared" si="27"/>
        <v>0.24623115577889504</v>
      </c>
      <c r="T126" t="str">
        <f t="shared" si="28"/>
        <v>No Indication</v>
      </c>
      <c r="U126" t="str">
        <f t="shared" si="29"/>
        <v>No T+M+I</v>
      </c>
      <c r="V126">
        <v>1851.9241509828626</v>
      </c>
      <c r="W126">
        <v>1839.4904975347335</v>
      </c>
      <c r="X126">
        <f t="shared" si="30"/>
        <v>12.433653448129007</v>
      </c>
      <c r="Y126">
        <v>10.848200322347211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1852.55</v>
      </c>
      <c r="D127">
        <v>1877</v>
      </c>
      <c r="E127">
        <v>1822.05</v>
      </c>
      <c r="F127">
        <v>1864.15</v>
      </c>
      <c r="G127">
        <f>_xll.TA_TYPPRICE(D127,E127,F127)</f>
        <v>1854.4000000000003</v>
      </c>
      <c r="H127">
        <v>1860.7757751206846</v>
      </c>
      <c r="I127" t="str">
        <f t="shared" si="20"/>
        <v>UP</v>
      </c>
      <c r="J127">
        <v>1877.8295608780932</v>
      </c>
      <c r="K127">
        <v>1837.4929680627718</v>
      </c>
      <c r="L127" t="str">
        <f t="shared" si="21"/>
        <v>No Confirmation</v>
      </c>
      <c r="M127" t="str">
        <f t="shared" si="22"/>
        <v>No Trend</v>
      </c>
      <c r="N127">
        <v>58.112505705939441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42.100000000000136</v>
      </c>
      <c r="R127">
        <f t="shared" si="26"/>
        <v>54.950000000000045</v>
      </c>
      <c r="S127">
        <f t="shared" si="27"/>
        <v>0.76615104640582532</v>
      </c>
      <c r="T127" t="str">
        <f t="shared" si="28"/>
        <v>No Indication</v>
      </c>
      <c r="U127" t="str">
        <f t="shared" si="29"/>
        <v>No T+M+I</v>
      </c>
      <c r="V127">
        <v>1853.805050831653</v>
      </c>
      <c r="W127">
        <v>1841.3171273469754</v>
      </c>
      <c r="X127">
        <f t="shared" si="30"/>
        <v>12.487923484677594</v>
      </c>
      <c r="Y127">
        <v>11.176144954813287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2017-07-05T05:03:59Z</dcterms:created>
  <dcterms:modified xsi:type="dcterms:W3CDTF">2017-11-01T04:16:20Z</dcterms:modified>
</cp:coreProperties>
</file>