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3" i="1"/>
  <c r="K97" i="1"/>
  <c r="K101" i="1"/>
  <c r="K105" i="1"/>
  <c r="K113" i="1"/>
  <c r="K117" i="1"/>
  <c r="K121" i="1"/>
  <c r="K125" i="1"/>
  <c r="K126" i="1"/>
  <c r="J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5" i="1"/>
  <c r="J89" i="1"/>
  <c r="J93" i="1"/>
  <c r="J97" i="1"/>
  <c r="J81" i="1"/>
  <c r="J113" i="1"/>
  <c r="J122" i="1"/>
  <c r="J101" i="1"/>
  <c r="J117" i="1"/>
  <c r="J125" i="1"/>
  <c r="J105" i="1"/>
  <c r="J118" i="1"/>
  <c r="J126" i="1"/>
  <c r="J109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5" i="1"/>
  <c r="G91" i="1"/>
  <c r="G111" i="1"/>
  <c r="G12" i="1"/>
  <c r="G24" i="1"/>
  <c r="G40" i="1"/>
  <c r="G56" i="1"/>
  <c r="G72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38" i="1"/>
  <c r="G46" i="1"/>
  <c r="G50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18" i="1"/>
  <c r="G126" i="1"/>
  <c r="G71" i="1"/>
  <c r="G79" i="1"/>
  <c r="G87" i="1"/>
  <c r="G95" i="1"/>
  <c r="G103" i="1"/>
  <c r="G107" i="1"/>
  <c r="G115" i="1"/>
  <c r="G123" i="1"/>
  <c r="G127" i="1"/>
  <c r="G8" i="1"/>
  <c r="G16" i="1"/>
  <c r="G20" i="1"/>
  <c r="G32" i="1"/>
  <c r="G36" i="1"/>
  <c r="G44" i="1"/>
  <c r="G52" i="1"/>
  <c r="G60" i="1"/>
  <c r="G68" i="1"/>
  <c r="G76" i="1"/>
  <c r="G84" i="1"/>
  <c r="G92" i="1"/>
  <c r="G100" i="1"/>
  <c r="G108" i="1"/>
  <c r="G116" i="1"/>
  <c r="G124" i="1"/>
  <c r="G6" i="1"/>
  <c r="G10" i="1"/>
  <c r="G14" i="1"/>
  <c r="G18" i="1"/>
  <c r="G26" i="1"/>
  <c r="G42" i="1"/>
  <c r="G66" i="1"/>
  <c r="G86" i="1"/>
  <c r="G106" i="1"/>
  <c r="G122" i="1"/>
  <c r="G83" i="1"/>
  <c r="G99" i="1"/>
  <c r="G119" i="1"/>
  <c r="G4" i="1"/>
  <c r="G28" i="1"/>
  <c r="G48" i="1"/>
  <c r="G64" i="1"/>
  <c r="G88" i="1"/>
  <c r="G104" i="1"/>
  <c r="G120" i="1"/>
  <c r="G2" i="1"/>
  <c r="H5" i="1" l="1"/>
  <c r="H9" i="1"/>
  <c r="H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4" i="1"/>
  <c r="H60" i="1"/>
  <c r="H74" i="1"/>
  <c r="H90" i="1"/>
  <c r="H106" i="1"/>
  <c r="H118" i="1"/>
  <c r="H126" i="1"/>
  <c r="H94" i="1"/>
  <c r="H121" i="1"/>
  <c r="H82" i="1"/>
  <c r="H98" i="1"/>
  <c r="H122" i="1"/>
  <c r="H70" i="1"/>
  <c r="H117" i="1"/>
  <c r="H125" i="1"/>
  <c r="H66" i="1"/>
  <c r="H78" i="1"/>
  <c r="H110" i="1"/>
  <c r="H102" i="1"/>
  <c r="H69" i="1"/>
  <c r="H114" i="1"/>
  <c r="H86" i="1"/>
  <c r="AH55" i="1" l="1"/>
  <c r="AH22" i="1" l="1"/>
  <c r="AH13" i="1"/>
  <c r="AH25" i="1"/>
  <c r="AH33" i="1"/>
  <c r="AH38" i="1"/>
  <c r="AH17" i="1"/>
  <c r="AH29" i="1"/>
  <c r="AH44" i="1"/>
  <c r="AH45" i="1"/>
  <c r="AH21" i="1"/>
  <c r="AH39" i="1"/>
  <c r="AH12" i="1"/>
  <c r="AH41" i="1"/>
  <c r="AH23" i="1"/>
  <c r="AH48" i="1"/>
  <c r="AH16" i="1"/>
  <c r="AH6" i="1"/>
  <c r="AH4" i="1"/>
  <c r="AH7" i="1"/>
  <c r="AH19" i="1"/>
  <c r="AH18" i="1"/>
  <c r="AH40" i="1"/>
  <c r="AH42" i="1"/>
  <c r="AH26" i="1"/>
  <c r="AH2" i="1"/>
  <c r="AH10" i="1"/>
  <c r="AH27" i="1"/>
  <c r="AH32" i="1"/>
  <c r="AH3" i="1"/>
  <c r="AH51" i="1"/>
  <c r="AH35" i="1"/>
  <c r="AH28" i="1"/>
  <c r="AH49" i="1"/>
  <c r="AH54" i="1" l="1"/>
  <c r="AH8" i="1"/>
  <c r="AH52" i="1"/>
  <c r="AH46" i="1"/>
  <c r="AH24" i="1"/>
  <c r="AH47" i="1"/>
  <c r="AH11" i="1"/>
  <c r="AH5" i="1"/>
  <c r="AH56" i="1"/>
  <c r="AH15" i="1"/>
  <c r="AH43" i="1"/>
  <c r="AH14" i="1"/>
  <c r="AH20" i="1"/>
  <c r="AH34" i="1"/>
  <c r="AH37" i="1"/>
  <c r="AH36" i="1"/>
  <c r="AH9" i="1"/>
  <c r="AH30" i="1"/>
  <c r="AH31" i="1"/>
  <c r="AH50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<sst xmlns="http://schemas.openxmlformats.org/spreadsheetml/2006/main" count="160" uniqueCount="35">
  <si>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</si>
  <si>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</si>
  <si>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</si>
  <si>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</si>
  <si>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</si>
  <si>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AMARAJABAT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</si>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</sst>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897.8</v>
      </c>
      <c r="D2">
        <v>900.95</v>
      </c>
      <c r="E2">
        <v>887.4</v>
      </c>
      <c r="F2">
        <v>891</v>
      </c>
      <c r="G2">
        <f>_xll.TA_TYPPRICE(D2,E2,F2)</f>
        <v>893.11666666666667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13.550000000000068</v>
      </c>
      <c r="S2">
        <f>Q2/R2</f>
        <v>0.26568265682656861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894.15</v>
      </c>
      <c r="D3">
        <v>898.75</v>
      </c>
      <c r="E3">
        <v>870.55</v>
      </c>
      <c r="F3">
        <v>874</v>
      </c>
      <c r="G3">
        <f>_xll.TA_TYPPRICE(D3,E3,F3)</f>
        <v>881.1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3.4500000000000455</v>
      </c>
      <c r="R3">
        <f t="shared" ref="R3:R66" si="6">D3-E3</f>
        <v>28.200000000000045</v>
      </c>
      <c r="S3">
        <f t="shared" ref="S3:S66" si="7">Q3/R3</f>
        <v>0.12234042553191631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876.9</v>
      </c>
      <c r="D4">
        <v>889</v>
      </c>
      <c r="E4">
        <v>876.9</v>
      </c>
      <c r="F4">
        <v>880</v>
      </c>
      <c r="G4">
        <f>_xll.TA_TYPPRICE(D4,E4,F4)</f>
        <v>881.9666666666667</v>
      </c>
      <c r="H4">
        <v>885.3944444444445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3.1000000000000227</v>
      </c>
      <c r="R4">
        <f t="shared" si="6"/>
        <v>12.100000000000023</v>
      </c>
      <c r="S4">
        <f t="shared" si="7"/>
        <v>0.25619834710743944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882.85</v>
      </c>
      <c r="D5">
        <v>890</v>
      </c>
      <c r="E5">
        <v>870.65</v>
      </c>
      <c r="F5">
        <v>875</v>
      </c>
      <c r="G5">
        <f>_xll.TA_TYPPRICE(D5,E5,F5)</f>
        <v>878.55000000000007</v>
      </c>
      <c r="H5">
        <v>881.97222222222229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4.3500000000000227</v>
      </c>
      <c r="R5">
        <f t="shared" si="6"/>
        <v>19.350000000000023</v>
      </c>
      <c r="S5">
        <f t="shared" si="7"/>
        <v>0.2248062015503885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880.45</v>
      </c>
      <c r="D6">
        <v>886</v>
      </c>
      <c r="E6">
        <v>876.5</v>
      </c>
      <c r="F6">
        <v>880</v>
      </c>
      <c r="G6">
        <f>_xll.TA_TYPPRICE(D6,E6,F6)</f>
        <v>880.83333333333337</v>
      </c>
      <c r="H6">
        <v>881.40277777777783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9.5</v>
      </c>
      <c r="S6">
        <f t="shared" si="7"/>
        <v>0.36842105263157893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885</v>
      </c>
      <c r="D7">
        <v>886.45</v>
      </c>
      <c r="E7">
        <v>880.05</v>
      </c>
      <c r="F7">
        <v>883</v>
      </c>
      <c r="G7">
        <f>_xll.TA_TYPPRICE(D7,E7,F7)</f>
        <v>883.16666666666663</v>
      </c>
      <c r="H7">
        <v>882.28472222222217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38.888888888888886</v>
      </c>
      <c r="O7" t="str">
        <f t="shared" si="3"/>
        <v>DOWN</v>
      </c>
      <c r="P7" t="e">
        <f t="shared" si="4"/>
        <v>#N/A</v>
      </c>
      <c r="Q7">
        <f t="shared" si="5"/>
        <v>2.9500000000000455</v>
      </c>
      <c r="R7">
        <f t="shared" si="6"/>
        <v>6.4000000000000909</v>
      </c>
      <c r="S7">
        <f t="shared" si="7"/>
        <v>0.46093750000000056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887.9</v>
      </c>
      <c r="D8">
        <v>903</v>
      </c>
      <c r="E8">
        <v>883.05</v>
      </c>
      <c r="F8">
        <v>902</v>
      </c>
      <c r="G8">
        <f>_xll.TA_TYPPRICE(D8,E8,F8)</f>
        <v>896.01666666666677</v>
      </c>
      <c r="H8">
        <v>889.15069444444453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63.179916317991626</v>
      </c>
      <c r="O8" t="str">
        <f t="shared" si="3"/>
        <v>UP</v>
      </c>
      <c r="P8" t="e">
        <f t="shared" si="4"/>
        <v>#N/A</v>
      </c>
      <c r="Q8">
        <f t="shared" si="5"/>
        <v>18.950000000000045</v>
      </c>
      <c r="R8">
        <f t="shared" si="6"/>
        <v>19.950000000000045</v>
      </c>
      <c r="S8">
        <f t="shared" si="7"/>
        <v>0.94987468671679209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905</v>
      </c>
      <c r="D9">
        <v>926</v>
      </c>
      <c r="E9">
        <v>905</v>
      </c>
      <c r="F9">
        <v>925</v>
      </c>
      <c r="G9">
        <f>_xll.TA_TYPPRICE(D9,E9,F9)</f>
        <v>918.66666666666663</v>
      </c>
      <c r="H9">
        <v>903.90868055555552</v>
      </c>
      <c r="I9" t="str">
        <f t="shared" si="0"/>
        <v>UP</v>
      </c>
      <c r="J9">
        <v>897.51874999999995</v>
      </c>
      <c r="K9">
        <v>881.26250000000005</v>
      </c>
      <c r="L9" t="str">
        <f t="shared" si="1"/>
        <v>UP</v>
      </c>
      <c r="M9" t="str">
        <f t="shared" si="2"/>
        <v>UP</v>
      </c>
      <c r="N9">
        <v>77.008491182233826</v>
      </c>
      <c r="O9" t="str">
        <f t="shared" si="3"/>
        <v>UP</v>
      </c>
      <c r="P9" t="str">
        <f t="shared" si="4"/>
        <v>UP</v>
      </c>
      <c r="Q9">
        <f t="shared" si="5"/>
        <v>20</v>
      </c>
      <c r="R9">
        <f t="shared" si="6"/>
        <v>21</v>
      </c>
      <c r="S9">
        <f t="shared" si="7"/>
        <v>0.95238095238095233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926</v>
      </c>
      <c r="D10">
        <v>931.75</v>
      </c>
      <c r="E10">
        <v>914.2</v>
      </c>
      <c r="F10">
        <v>922</v>
      </c>
      <c r="G10">
        <f>_xll.TA_TYPPRICE(D10,E10,F10)</f>
        <v>922.65</v>
      </c>
      <c r="H10">
        <v>913.27934027777769</v>
      </c>
      <c r="I10" t="str">
        <f t="shared" si="0"/>
        <v>UP</v>
      </c>
      <c r="J10">
        <v>905.12569444444443</v>
      </c>
      <c r="K10">
        <v>888.5819444444445</v>
      </c>
      <c r="L10" t="str">
        <f t="shared" si="1"/>
        <v>UP</v>
      </c>
      <c r="M10" t="str">
        <f t="shared" si="2"/>
        <v>UP</v>
      </c>
      <c r="N10">
        <v>72.565010001538681</v>
      </c>
      <c r="O10" t="str">
        <f t="shared" si="3"/>
        <v>UP</v>
      </c>
      <c r="P10" t="str">
        <f t="shared" si="4"/>
        <v>UP</v>
      </c>
      <c r="Q10">
        <f t="shared" si="5"/>
        <v>7.7999999999999545</v>
      </c>
      <c r="R10">
        <f t="shared" si="6"/>
        <v>17.549999999999955</v>
      </c>
      <c r="S10">
        <f t="shared" si="7"/>
        <v>0.44444444444444303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928.2</v>
      </c>
      <c r="D11">
        <v>938.95</v>
      </c>
      <c r="E11">
        <v>928</v>
      </c>
      <c r="F11">
        <v>929</v>
      </c>
      <c r="G11">
        <f>_xll.TA_TYPPRICE(D11,E11,F11)</f>
        <v>931.98333333333323</v>
      </c>
      <c r="H11">
        <v>922.63133680555552</v>
      </c>
      <c r="I11" t="str">
        <f t="shared" si="0"/>
        <v>UP</v>
      </c>
      <c r="J11">
        <v>912.64220679012351</v>
      </c>
      <c r="K11">
        <v>897.34151234567901</v>
      </c>
      <c r="L11" t="str">
        <f t="shared" si="1"/>
        <v>UP</v>
      </c>
      <c r="M11" t="str">
        <f t="shared" si="2"/>
        <v>UP</v>
      </c>
      <c r="N11">
        <v>76.517072207039604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10.950000000000045</v>
      </c>
      <c r="S11">
        <f t="shared" si="7"/>
        <v>9.1324200913241629E-2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937.3</v>
      </c>
      <c r="D12">
        <v>937.3</v>
      </c>
      <c r="E12">
        <v>917.4</v>
      </c>
      <c r="F12">
        <v>923</v>
      </c>
      <c r="G12">
        <f>_xll.TA_TYPPRICE(D12,E12,F12)</f>
        <v>925.9</v>
      </c>
      <c r="H12">
        <v>924.26566840277769</v>
      </c>
      <c r="I12" t="str">
        <f t="shared" si="0"/>
        <v>DOWN</v>
      </c>
      <c r="J12">
        <v>918.12171639231826</v>
      </c>
      <c r="K12">
        <v>901.79895404663921</v>
      </c>
      <c r="L12" t="str">
        <f t="shared" si="1"/>
        <v>UP</v>
      </c>
      <c r="M12" t="str">
        <f t="shared" si="2"/>
        <v>No Trend</v>
      </c>
      <c r="N12">
        <v>66.28634995792747</v>
      </c>
      <c r="O12" t="str">
        <f t="shared" si="3"/>
        <v>UP</v>
      </c>
      <c r="P12" t="str">
        <f t="shared" si="4"/>
        <v>No Trend + Momentum</v>
      </c>
      <c r="Q12">
        <f t="shared" si="5"/>
        <v>5.6000000000000227</v>
      </c>
      <c r="R12">
        <f t="shared" si="6"/>
        <v>19.899999999999977</v>
      </c>
      <c r="S12">
        <f t="shared" si="7"/>
        <v>0.28140703517588084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924</v>
      </c>
      <c r="D13">
        <v>941</v>
      </c>
      <c r="E13">
        <v>920.85</v>
      </c>
      <c r="F13">
        <v>935</v>
      </c>
      <c r="G13">
        <f>_xll.TA_TYPPRICE(D13,E13,F13)</f>
        <v>932.2833333333333</v>
      </c>
      <c r="H13">
        <v>928.2745008680555</v>
      </c>
      <c r="I13" t="str">
        <f t="shared" si="0"/>
        <v>UP</v>
      </c>
      <c r="J13">
        <v>923.20577941624754</v>
      </c>
      <c r="K13">
        <v>906.03251981405276</v>
      </c>
      <c r="L13" t="str">
        <f t="shared" si="1"/>
        <v>UP</v>
      </c>
      <c r="M13" t="str">
        <f t="shared" si="2"/>
        <v>UP</v>
      </c>
      <c r="N13">
        <v>74.732375246514067</v>
      </c>
      <c r="O13" t="str">
        <f t="shared" si="3"/>
        <v>UP</v>
      </c>
      <c r="P13" t="str">
        <f t="shared" si="4"/>
        <v>UP</v>
      </c>
      <c r="Q13">
        <f t="shared" si="5"/>
        <v>14.149999999999977</v>
      </c>
      <c r="R13">
        <f t="shared" si="6"/>
        <v>20.149999999999977</v>
      </c>
      <c r="S13">
        <f t="shared" si="7"/>
        <v>0.70223325062034703</v>
      </c>
      <c r="T13" t="str">
        <f t="shared" si="8"/>
        <v>No Indication</v>
      </c>
      <c r="U13" t="str">
        <f t="shared" si="9"/>
        <v>No T+M+I</v>
      </c>
      <c r="V13">
        <v>901.58333333333337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932.45</v>
      </c>
      <c r="D14">
        <v>932.45</v>
      </c>
      <c r="E14">
        <v>906</v>
      </c>
      <c r="F14">
        <v>913</v>
      </c>
      <c r="G14">
        <f>_xll.TA_TYPPRICE(D14,E14,F14)</f>
        <v>917.15</v>
      </c>
      <c r="H14">
        <v>922.71225043402774</v>
      </c>
      <c r="I14" t="str">
        <f t="shared" si="0"/>
        <v>DOWN</v>
      </c>
      <c r="J14">
        <v>925.26005065708148</v>
      </c>
      <c r="K14">
        <v>906.02529318870768</v>
      </c>
      <c r="L14" t="str">
        <f t="shared" si="1"/>
        <v>No Confirmation</v>
      </c>
      <c r="M14" t="str">
        <f t="shared" si="2"/>
        <v>No Trend</v>
      </c>
      <c r="N14">
        <v>47.475837635018735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26.450000000000045</v>
      </c>
      <c r="S14">
        <f t="shared" si="7"/>
        <v>0.26465028355387477</v>
      </c>
      <c r="T14" t="str">
        <f t="shared" si="8"/>
        <v>No Indication</v>
      </c>
      <c r="U14" t="str">
        <f t="shared" si="9"/>
        <v>No T+M+I</v>
      </c>
      <c r="V14">
        <v>903.33974358974365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919</v>
      </c>
      <c r="D15">
        <v>922.5</v>
      </c>
      <c r="E15">
        <v>887.15</v>
      </c>
      <c r="F15">
        <v>898</v>
      </c>
      <c r="G15">
        <f>_xll.TA_TYPPRICE(D15,E15,F15)</f>
        <v>902.55000000000007</v>
      </c>
      <c r="H15">
        <v>912.63112521701396</v>
      </c>
      <c r="I15" t="str">
        <f t="shared" si="0"/>
        <v>DOWN</v>
      </c>
      <c r="J15">
        <v>924.64670606661889</v>
      </c>
      <c r="K15">
        <v>901.83078359121703</v>
      </c>
      <c r="L15" t="str">
        <f t="shared" si="1"/>
        <v>DOWN</v>
      </c>
      <c r="M15" t="str">
        <f t="shared" si="2"/>
        <v>DOWN</v>
      </c>
      <c r="N15">
        <v>36.21780272577778</v>
      </c>
      <c r="O15" t="str">
        <f t="shared" si="3"/>
        <v>DOWN</v>
      </c>
      <c r="P15" t="str">
        <f t="shared" si="4"/>
        <v>DOWN</v>
      </c>
      <c r="Q15">
        <f t="shared" si="5"/>
        <v>10.850000000000023</v>
      </c>
      <c r="R15">
        <f t="shared" si="6"/>
        <v>35.350000000000023</v>
      </c>
      <c r="S15">
        <f t="shared" si="7"/>
        <v>0.30693069306930737</v>
      </c>
      <c r="T15" t="str">
        <f t="shared" si="8"/>
        <v>No Indication</v>
      </c>
      <c r="U15" t="str">
        <f t="shared" si="9"/>
        <v>No T+M+I</v>
      </c>
      <c r="V15">
        <v>902.51824457593693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902.3</v>
      </c>
      <c r="D16">
        <v>905.8</v>
      </c>
      <c r="E16">
        <v>875.05</v>
      </c>
      <c r="F16">
        <v>875</v>
      </c>
      <c r="G16">
        <f>_xll.TA_TYPPRICE(D16,E16,F16)</f>
        <v>885.2833333333333</v>
      </c>
      <c r="H16">
        <v>898.95722927517363</v>
      </c>
      <c r="I16" t="str">
        <f t="shared" si="0"/>
        <v>DOWN</v>
      </c>
      <c r="J16">
        <v>920.45854916292581</v>
      </c>
      <c r="K16">
        <v>895.87949834872438</v>
      </c>
      <c r="L16" t="str">
        <f t="shared" si="1"/>
        <v>DOWN</v>
      </c>
      <c r="M16" t="str">
        <f t="shared" si="2"/>
        <v>DOWN</v>
      </c>
      <c r="N16">
        <v>24.900469902885362</v>
      </c>
      <c r="O16" t="str">
        <f t="shared" si="3"/>
        <v>DOWN</v>
      </c>
      <c r="P16" t="str">
        <f t="shared" si="4"/>
        <v>DOWN</v>
      </c>
      <c r="Q16">
        <f t="shared" si="5"/>
        <v>-4.9999999999954525E-2</v>
      </c>
      <c r="R16">
        <f t="shared" si="6"/>
        <v>30.75</v>
      </c>
      <c r="S16">
        <f t="shared" si="7"/>
        <v>-1.6260162601611228E-3</v>
      </c>
      <c r="T16" t="str">
        <f t="shared" si="8"/>
        <v>DOWN</v>
      </c>
      <c r="U16" t="str">
        <f t="shared" si="9"/>
        <v>DOWN</v>
      </c>
      <c r="V16">
        <v>898.28466848733126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878.7</v>
      </c>
      <c r="D17">
        <v>889.15</v>
      </c>
      <c r="E17">
        <v>860.5</v>
      </c>
      <c r="F17">
        <v>869</v>
      </c>
      <c r="G17">
        <f>_xll.TA_TYPPRICE(D17,E17,F17)</f>
        <v>872.88333333333333</v>
      </c>
      <c r="H17">
        <v>885.92028130425342</v>
      </c>
      <c r="I17" t="str">
        <f t="shared" si="0"/>
        <v>DOWN</v>
      </c>
      <c r="J17">
        <v>913.50109379338676</v>
      </c>
      <c r="K17">
        <v>888.0173876045634</v>
      </c>
      <c r="L17" t="str">
        <f t="shared" si="1"/>
        <v>DOWN</v>
      </c>
      <c r="M17" t="str">
        <f t="shared" si="2"/>
        <v>DOWN</v>
      </c>
      <c r="N17">
        <v>22.59784863447609</v>
      </c>
      <c r="O17" t="str">
        <f t="shared" si="3"/>
        <v>DOWN</v>
      </c>
      <c r="P17" t="str">
        <f t="shared" si="4"/>
        <v>DOWN</v>
      </c>
      <c r="Q17">
        <f t="shared" si="5"/>
        <v>8.5</v>
      </c>
      <c r="R17">
        <f t="shared" si="6"/>
        <v>28.649999999999977</v>
      </c>
      <c r="S17">
        <f t="shared" si="7"/>
        <v>0.29668411867364769</v>
      </c>
      <c r="T17" t="str">
        <f t="shared" si="8"/>
        <v>No Indication</v>
      </c>
      <c r="U17" t="str">
        <f t="shared" si="9"/>
        <v>No T+M+I</v>
      </c>
      <c r="V17">
        <v>893.77933487389566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874.9</v>
      </c>
      <c r="D18">
        <v>886.35</v>
      </c>
      <c r="E18">
        <v>805.7</v>
      </c>
      <c r="F18">
        <v>830</v>
      </c>
      <c r="G18">
        <f>_xll.TA_TYPPRICE(D18,E18,F18)</f>
        <v>840.68333333333339</v>
      </c>
      <c r="H18">
        <v>863.30180731879341</v>
      </c>
      <c r="I18" t="str">
        <f t="shared" si="0"/>
        <v>DOWN</v>
      </c>
      <c r="J18">
        <v>907.46751739485637</v>
      </c>
      <c r="K18">
        <v>869.72463480354929</v>
      </c>
      <c r="L18" t="str">
        <f t="shared" si="1"/>
        <v>DOWN</v>
      </c>
      <c r="M18" t="str">
        <f t="shared" si="2"/>
        <v>DOWN</v>
      </c>
      <c r="N18">
        <v>12.90315291582699</v>
      </c>
      <c r="O18" t="str">
        <f t="shared" si="3"/>
        <v>DOWN</v>
      </c>
      <c r="P18" t="str">
        <f t="shared" si="4"/>
        <v>DOWN</v>
      </c>
      <c r="Q18">
        <f t="shared" si="5"/>
        <v>24.299999999999955</v>
      </c>
      <c r="R18">
        <f t="shared" si="6"/>
        <v>80.649999999999977</v>
      </c>
      <c r="S18">
        <f t="shared" si="7"/>
        <v>0.30130192188468646</v>
      </c>
      <c r="T18" t="str">
        <f t="shared" si="8"/>
        <v>No Indication</v>
      </c>
      <c r="U18" t="str">
        <f t="shared" si="9"/>
        <v>No T+M+I</v>
      </c>
      <c r="V18">
        <v>883.96712950868096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833</v>
      </c>
      <c r="D19">
        <v>848.15</v>
      </c>
      <c r="E19">
        <v>824.05</v>
      </c>
      <c r="F19">
        <v>840</v>
      </c>
      <c r="G19">
        <f>_xll.TA_TYPPRICE(D19,E19,F19)</f>
        <v>837.4</v>
      </c>
      <c r="H19">
        <v>850.35090365939664</v>
      </c>
      <c r="I19" t="str">
        <f t="shared" si="0"/>
        <v>DOWN</v>
      </c>
      <c r="J19">
        <v>894.28584686266606</v>
      </c>
      <c r="K19">
        <v>859.57471595831612</v>
      </c>
      <c r="L19" t="str">
        <f t="shared" si="1"/>
        <v>DOWN</v>
      </c>
      <c r="M19" t="str">
        <f t="shared" si="2"/>
        <v>DOWN</v>
      </c>
      <c r="N19">
        <v>23.431551976840538</v>
      </c>
      <c r="O19" t="str">
        <f t="shared" si="3"/>
        <v>DOWN</v>
      </c>
      <c r="P19" t="str">
        <f t="shared" si="4"/>
        <v>DOWN</v>
      </c>
      <c r="Q19">
        <f t="shared" si="5"/>
        <v>15.950000000000045</v>
      </c>
      <c r="R19">
        <f t="shared" si="6"/>
        <v>24.100000000000023</v>
      </c>
      <c r="S19">
        <f t="shared" si="7"/>
        <v>0.66182572614108015</v>
      </c>
      <c r="T19" t="str">
        <f t="shared" si="8"/>
        <v>No Indication</v>
      </c>
      <c r="U19" t="str">
        <f t="shared" si="9"/>
        <v>No T+M+I</v>
      </c>
      <c r="V19">
        <v>877.20295573811461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839.8</v>
      </c>
      <c r="D20">
        <v>877.5</v>
      </c>
      <c r="E20">
        <v>838.2</v>
      </c>
      <c r="F20">
        <v>864</v>
      </c>
      <c r="G20">
        <f>_xll.TA_TYPPRICE(D20,E20,F20)</f>
        <v>859.9</v>
      </c>
      <c r="H20">
        <v>855.12545182969825</v>
      </c>
      <c r="I20" t="str">
        <f t="shared" si="0"/>
        <v>UP</v>
      </c>
      <c r="J20">
        <v>890.55565867096254</v>
      </c>
      <c r="K20">
        <v>854.82477907869031</v>
      </c>
      <c r="L20" t="str">
        <f t="shared" si="1"/>
        <v>No Confirmation</v>
      </c>
      <c r="M20" t="str">
        <f t="shared" si="2"/>
        <v>No Trend</v>
      </c>
      <c r="N20">
        <v>43.80893546179108</v>
      </c>
      <c r="O20" t="str">
        <f t="shared" si="3"/>
        <v>No Momentum</v>
      </c>
      <c r="P20" t="str">
        <f t="shared" si="4"/>
        <v>No Trend + Momentum</v>
      </c>
      <c r="Q20">
        <f t="shared" si="5"/>
        <v>25.799999999999955</v>
      </c>
      <c r="R20">
        <f t="shared" si="6"/>
        <v>39.299999999999955</v>
      </c>
      <c r="S20">
        <f t="shared" si="7"/>
        <v>0.65648854961832026</v>
      </c>
      <c r="T20" t="str">
        <f t="shared" si="8"/>
        <v>No Indication</v>
      </c>
      <c r="U20" t="str">
        <f t="shared" si="9"/>
        <v>No T+M+I</v>
      </c>
      <c r="V20">
        <v>875.17173177840471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865.4</v>
      </c>
      <c r="D21">
        <v>866</v>
      </c>
      <c r="E21">
        <v>842.1</v>
      </c>
      <c r="F21">
        <v>860</v>
      </c>
      <c r="G21">
        <f>_xll.TA_TYPPRICE(D21,E21,F21)</f>
        <v>856.0333333333333</v>
      </c>
      <c r="H21">
        <v>855.57939258151578</v>
      </c>
      <c r="I21" t="str">
        <f t="shared" si="0"/>
        <v>UP</v>
      </c>
      <c r="J21">
        <v>885.09884563297089</v>
      </c>
      <c r="K21">
        <v>851.99705039453693</v>
      </c>
      <c r="L21" t="str">
        <f t="shared" si="1"/>
        <v>No Confirmation</v>
      </c>
      <c r="M21" t="str">
        <f t="shared" si="2"/>
        <v>No Trend</v>
      </c>
      <c r="N21">
        <v>41.507574745867345</v>
      </c>
      <c r="O21" t="str">
        <f t="shared" si="3"/>
        <v>No Momentum</v>
      </c>
      <c r="P21" t="str">
        <f t="shared" si="4"/>
        <v>No Trend + Momentum</v>
      </c>
      <c r="Q21">
        <f t="shared" si="5"/>
        <v>17.899999999999977</v>
      </c>
      <c r="R21">
        <f t="shared" si="6"/>
        <v>23.899999999999977</v>
      </c>
      <c r="S21">
        <f t="shared" si="7"/>
        <v>0.74895397489539728</v>
      </c>
      <c r="T21" t="str">
        <f t="shared" si="8"/>
        <v>No Indication</v>
      </c>
      <c r="U21" t="str">
        <f t="shared" si="9"/>
        <v>No T+M+I</v>
      </c>
      <c r="V21">
        <v>872.83761919711162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859.65</v>
      </c>
      <c r="D22">
        <v>870</v>
      </c>
      <c r="E22">
        <v>846.2</v>
      </c>
      <c r="F22">
        <v>866</v>
      </c>
      <c r="G22">
        <f>_xll.TA_TYPPRICE(D22,E22,F22)</f>
        <v>860.73333333333323</v>
      </c>
      <c r="H22">
        <v>858.15636295742456</v>
      </c>
      <c r="I22" t="str">
        <f t="shared" si="0"/>
        <v>UP</v>
      </c>
      <c r="J22">
        <v>881.74354660342181</v>
      </c>
      <c r="K22">
        <v>850.70881697352877</v>
      </c>
      <c r="L22" t="str">
        <f t="shared" si="1"/>
        <v>No Confirmation</v>
      </c>
      <c r="M22" t="str">
        <f t="shared" si="2"/>
        <v>No Trend</v>
      </c>
      <c r="N22">
        <v>46.752315152304462</v>
      </c>
      <c r="O22" t="str">
        <f t="shared" si="3"/>
        <v>No Momentum</v>
      </c>
      <c r="P22" t="str">
        <f t="shared" si="4"/>
        <v>No Trend + Momentum</v>
      </c>
      <c r="Q22">
        <f t="shared" si="5"/>
        <v>19.799999999999955</v>
      </c>
      <c r="R22">
        <f t="shared" si="6"/>
        <v>23.799999999999955</v>
      </c>
      <c r="S22">
        <f t="shared" si="7"/>
        <v>0.83193277310924341</v>
      </c>
      <c r="T22" t="str">
        <f t="shared" si="8"/>
        <v>UP</v>
      </c>
      <c r="U22" t="str">
        <f t="shared" si="9"/>
        <v>No T+M+I</v>
      </c>
      <c r="V22">
        <v>871.78567778217132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868</v>
      </c>
      <c r="D23">
        <v>882.8</v>
      </c>
      <c r="E23">
        <v>868</v>
      </c>
      <c r="F23">
        <v>880</v>
      </c>
      <c r="G23">
        <f>_xll.TA_TYPPRICE(D23,E23,F23)</f>
        <v>876.93333333333339</v>
      </c>
      <c r="H23">
        <v>867.54484814537898</v>
      </c>
      <c r="I23" t="str">
        <f t="shared" si="0"/>
        <v>UP</v>
      </c>
      <c r="J23">
        <v>881.97831402488362</v>
      </c>
      <c r="K23">
        <v>854.55130209052243</v>
      </c>
      <c r="L23" t="str">
        <f t="shared" si="1"/>
        <v>No Confirmation</v>
      </c>
      <c r="M23" t="str">
        <f t="shared" si="2"/>
        <v>No Trend</v>
      </c>
      <c r="N23">
        <v>57.790977744422953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14.799999999999955</v>
      </c>
      <c r="S23">
        <f t="shared" si="7"/>
        <v>0.8108108108108133</v>
      </c>
      <c r="T23" t="str">
        <f t="shared" si="8"/>
        <v>UP</v>
      </c>
      <c r="U23" t="str">
        <f t="shared" si="9"/>
        <v>No T+M+I</v>
      </c>
      <c r="V23">
        <v>873.04941966183731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872</v>
      </c>
      <c r="D24">
        <v>879.05</v>
      </c>
      <c r="E24">
        <v>863.2</v>
      </c>
      <c r="F24">
        <v>870</v>
      </c>
      <c r="G24">
        <f>_xll.TA_TYPPRICE(D24,E24,F24)</f>
        <v>870.75</v>
      </c>
      <c r="H24">
        <v>869.14742407268955</v>
      </c>
      <c r="I24" t="str">
        <f t="shared" si="0"/>
        <v>UP</v>
      </c>
      <c r="J24">
        <v>881.32757757490947</v>
      </c>
      <c r="K24">
        <v>856.47323495929527</v>
      </c>
      <c r="L24" t="str">
        <f t="shared" si="1"/>
        <v>No Confirmation</v>
      </c>
      <c r="M24" t="str">
        <f t="shared" si="2"/>
        <v>No Trend</v>
      </c>
      <c r="N24">
        <v>48.764795224577327</v>
      </c>
      <c r="O24" t="str">
        <f t="shared" si="3"/>
        <v>No Momentum</v>
      </c>
      <c r="P24" t="str">
        <f t="shared" si="4"/>
        <v>No Trend + Momentum</v>
      </c>
      <c r="Q24">
        <f t="shared" si="5"/>
        <v>6.7999999999999545</v>
      </c>
      <c r="R24">
        <f t="shared" si="6"/>
        <v>15.849999999999909</v>
      </c>
      <c r="S24">
        <f t="shared" si="7"/>
        <v>0.42902208201892705</v>
      </c>
      <c r="T24" t="str">
        <f t="shared" si="8"/>
        <v>No Indication</v>
      </c>
      <c r="U24" t="str">
        <f t="shared" si="9"/>
        <v>No T+M+I</v>
      </c>
      <c r="V24">
        <v>872.58027817540085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868.95</v>
      </c>
      <c r="D25">
        <v>877.45</v>
      </c>
      <c r="E25">
        <v>865.6</v>
      </c>
      <c r="F25">
        <v>873</v>
      </c>
      <c r="G25">
        <f>_xll.TA_TYPPRICE(D25,E25,F25)</f>
        <v>872.01666666666677</v>
      </c>
      <c r="H25">
        <v>870.5820453696781</v>
      </c>
      <c r="I25" t="str">
        <f t="shared" si="0"/>
        <v>UP</v>
      </c>
      <c r="J25">
        <v>880.46589366937405</v>
      </c>
      <c r="K25">
        <v>858.50140496834081</v>
      </c>
      <c r="L25" t="str">
        <f t="shared" si="1"/>
        <v>No Confirmation</v>
      </c>
      <c r="M25" t="str">
        <f t="shared" si="2"/>
        <v>No Trend</v>
      </c>
      <c r="N25">
        <v>51.599606979497906</v>
      </c>
      <c r="O25" t="str">
        <f t="shared" si="3"/>
        <v>No Momentum</v>
      </c>
      <c r="P25" t="str">
        <f t="shared" si="4"/>
        <v>No Trend + Momentum</v>
      </c>
      <c r="Q25">
        <f t="shared" si="5"/>
        <v>7.3999999999999773</v>
      </c>
      <c r="R25">
        <f t="shared" si="6"/>
        <v>11.850000000000023</v>
      </c>
      <c r="S25">
        <f t="shared" si="7"/>
        <v>0.62447257383965937</v>
      </c>
      <c r="T25" t="str">
        <f t="shared" si="8"/>
        <v>No Indication</v>
      </c>
      <c r="U25" t="str">
        <f t="shared" si="9"/>
        <v>No T+M+I</v>
      </c>
      <c r="V25">
        <v>872.64485076380072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874.9</v>
      </c>
      <c r="D26">
        <v>882.7</v>
      </c>
      <c r="E26">
        <v>872</v>
      </c>
      <c r="F26">
        <v>882</v>
      </c>
      <c r="G26">
        <f>_xll.TA_TYPPRICE(D26,E26,F26)</f>
        <v>878.9</v>
      </c>
      <c r="H26">
        <v>874.74102268483898</v>
      </c>
      <c r="I26" t="str">
        <f t="shared" si="0"/>
        <v>UP</v>
      </c>
      <c r="J26">
        <v>880.9623617428465</v>
      </c>
      <c r="K26">
        <v>861.50109275315401</v>
      </c>
      <c r="L26" t="str">
        <f t="shared" si="1"/>
        <v>UP</v>
      </c>
      <c r="M26" t="str">
        <f t="shared" si="2"/>
        <v>UP</v>
      </c>
      <c r="N26">
        <v>59.916365784670546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10.700000000000045</v>
      </c>
      <c r="S26">
        <f t="shared" si="7"/>
        <v>0.93457943925233244</v>
      </c>
      <c r="T26" t="str">
        <f t="shared" si="8"/>
        <v>UP</v>
      </c>
      <c r="U26" t="str">
        <f t="shared" si="9"/>
        <v>No T+M+I</v>
      </c>
      <c r="V26">
        <v>874.08410449244673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885</v>
      </c>
      <c r="D27">
        <v>887</v>
      </c>
      <c r="E27">
        <v>873.05</v>
      </c>
      <c r="F27">
        <v>873</v>
      </c>
      <c r="G27">
        <f>_xll.TA_TYPPRICE(D27,E27,F27)</f>
        <v>877.68333333333339</v>
      </c>
      <c r="H27">
        <v>876.21217800908619</v>
      </c>
      <c r="I27" t="str">
        <f t="shared" si="0"/>
        <v>DOWN</v>
      </c>
      <c r="J27">
        <v>882.30405913332504</v>
      </c>
      <c r="K27">
        <v>864.06751658578639</v>
      </c>
      <c r="L27" t="str">
        <f t="shared" si="1"/>
        <v>No Confirmation</v>
      </c>
      <c r="M27" t="str">
        <f t="shared" si="2"/>
        <v>No Trend</v>
      </c>
      <c r="N27">
        <v>49.322382601102795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13.950000000000045</v>
      </c>
      <c r="S27">
        <f t="shared" si="7"/>
        <v>-3.5842293906777319E-3</v>
      </c>
      <c r="T27" t="str">
        <f t="shared" si="8"/>
        <v>DOWN</v>
      </c>
      <c r="U27" t="str">
        <f t="shared" si="9"/>
        <v>No T+M+I</v>
      </c>
      <c r="V27">
        <v>873.91731918591643</v>
      </c>
      <c r="W27">
        <v>885.07692307692309</v>
      </c>
      <c r="X27">
        <f t="shared" si="10"/>
        <v>-11.159603891006668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876.1</v>
      </c>
      <c r="D28">
        <v>881.6</v>
      </c>
      <c r="E28">
        <v>870.05</v>
      </c>
      <c r="F28">
        <v>873</v>
      </c>
      <c r="G28">
        <f>_xll.TA_TYPPRICE(D28,E28,F28)</f>
        <v>874.88333333333333</v>
      </c>
      <c r="H28">
        <v>875.54775567120976</v>
      </c>
      <c r="I28" t="str">
        <f t="shared" si="0"/>
        <v>DOWN</v>
      </c>
      <c r="J28">
        <v>882.14760154814167</v>
      </c>
      <c r="K28">
        <v>865.39695734450049</v>
      </c>
      <c r="L28" t="str">
        <f t="shared" si="1"/>
        <v>No Confirmation</v>
      </c>
      <c r="M28" t="str">
        <f t="shared" si="2"/>
        <v>No Trend</v>
      </c>
      <c r="N28">
        <v>49.322382601102781</v>
      </c>
      <c r="O28" t="str">
        <f t="shared" si="3"/>
        <v>No Momentum</v>
      </c>
      <c r="P28" t="str">
        <f t="shared" si="4"/>
        <v>No Trend + Momentum</v>
      </c>
      <c r="Q28">
        <f t="shared" si="5"/>
        <v>2.9500000000000455</v>
      </c>
      <c r="R28">
        <f t="shared" si="6"/>
        <v>11.550000000000068</v>
      </c>
      <c r="S28">
        <f t="shared" si="7"/>
        <v>0.25541125541125786</v>
      </c>
      <c r="T28" t="str">
        <f t="shared" si="8"/>
        <v>No Indication</v>
      </c>
      <c r="U28" t="str">
        <f t="shared" si="9"/>
        <v>No T+M+I</v>
      </c>
      <c r="V28">
        <v>873.77619315731386</v>
      </c>
      <c r="W28">
        <v>884.18233618233614</v>
      </c>
      <c r="X28">
        <f t="shared" si="10"/>
        <v>-10.406143025022288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875</v>
      </c>
      <c r="D29">
        <v>879.85</v>
      </c>
      <c r="E29">
        <v>863.5</v>
      </c>
      <c r="F29">
        <v>866</v>
      </c>
      <c r="G29">
        <f>_xll.TA_TYPPRICE(D29,E29,F29)</f>
        <v>869.7833333333333</v>
      </c>
      <c r="H29">
        <v>872.66554450227159</v>
      </c>
      <c r="I29" t="str">
        <f t="shared" si="0"/>
        <v>DOWN</v>
      </c>
      <c r="J29">
        <v>881.63702342633246</v>
      </c>
      <c r="K29">
        <v>864.97541126794488</v>
      </c>
      <c r="L29" t="str">
        <f t="shared" si="1"/>
        <v>No Confirmation</v>
      </c>
      <c r="M29" t="str">
        <f t="shared" si="2"/>
        <v>No Trend</v>
      </c>
      <c r="N29">
        <v>40.598672822034217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16.350000000000023</v>
      </c>
      <c r="S29">
        <f t="shared" si="7"/>
        <v>0.15290519877675821</v>
      </c>
      <c r="T29" t="str">
        <f t="shared" si="8"/>
        <v>DOWN</v>
      </c>
      <c r="U29" t="str">
        <f t="shared" si="9"/>
        <v>No T+M+I</v>
      </c>
      <c r="V29">
        <v>872.57985574849636</v>
      </c>
      <c r="W29">
        <v>882.83549646512608</v>
      </c>
      <c r="X29">
        <f t="shared" si="10"/>
        <v>-10.255640716629728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871.5</v>
      </c>
      <c r="D30">
        <v>871.5</v>
      </c>
      <c r="E30">
        <v>856.65</v>
      </c>
      <c r="F30">
        <v>858</v>
      </c>
      <c r="G30">
        <f>_xll.TA_TYPPRICE(D30,E30,F30)</f>
        <v>862.05000000000007</v>
      </c>
      <c r="H30">
        <v>867.35777225113588</v>
      </c>
      <c r="I30" t="str">
        <f t="shared" si="0"/>
        <v>DOWN</v>
      </c>
      <c r="J30">
        <v>879.3843515538141</v>
      </c>
      <c r="K30">
        <v>863.12531987506827</v>
      </c>
      <c r="L30" t="str">
        <f t="shared" si="1"/>
        <v>DOWN</v>
      </c>
      <c r="M30" t="str">
        <f t="shared" si="2"/>
        <v>DOWN</v>
      </c>
      <c r="N30">
        <v>32.409629215633487</v>
      </c>
      <c r="O30" t="str">
        <f t="shared" si="3"/>
        <v>DOWN</v>
      </c>
      <c r="P30" t="str">
        <f t="shared" si="4"/>
        <v>DOWN</v>
      </c>
      <c r="Q30">
        <f t="shared" si="5"/>
        <v>1.3500000000000227</v>
      </c>
      <c r="R30">
        <f t="shared" si="6"/>
        <v>14.850000000000023</v>
      </c>
      <c r="S30">
        <f t="shared" si="7"/>
        <v>9.0909090909092299E-2</v>
      </c>
      <c r="T30" t="str">
        <f t="shared" si="8"/>
        <v>DOWN</v>
      </c>
      <c r="U30" t="str">
        <f t="shared" si="9"/>
        <v>DOWN</v>
      </c>
      <c r="V30">
        <v>870.33680101795846</v>
      </c>
      <c r="W30">
        <v>880.99583006030196</v>
      </c>
      <c r="X30">
        <f t="shared" si="10"/>
        <v>-10.659029042343491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854</v>
      </c>
      <c r="D31">
        <v>855.5</v>
      </c>
      <c r="E31">
        <v>845</v>
      </c>
      <c r="F31">
        <v>847</v>
      </c>
      <c r="G31">
        <f>_xll.TA_TYPPRICE(D31,E31,F31)</f>
        <v>849.16666666666663</v>
      </c>
      <c r="H31">
        <v>858.2622194589012</v>
      </c>
      <c r="I31" t="str">
        <f t="shared" si="0"/>
        <v>DOWN</v>
      </c>
      <c r="J31">
        <v>874.07671787518871</v>
      </c>
      <c r="K31">
        <v>859.09747101394203</v>
      </c>
      <c r="L31" t="str">
        <f t="shared" si="1"/>
        <v>DOWN</v>
      </c>
      <c r="M31" t="str">
        <f t="shared" si="2"/>
        <v>DOWN</v>
      </c>
      <c r="N31">
        <v>24.066242882813611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10.5</v>
      </c>
      <c r="S31">
        <f t="shared" si="7"/>
        <v>0.19047619047619047</v>
      </c>
      <c r="T31" t="str">
        <f t="shared" si="8"/>
        <v>DOWN</v>
      </c>
      <c r="U31" t="str">
        <f t="shared" si="9"/>
        <v>DOWN</v>
      </c>
      <c r="V31">
        <v>866.7465239382725</v>
      </c>
      <c r="W31">
        <v>878.47762042620548</v>
      </c>
      <c r="X31">
        <f t="shared" si="10"/>
        <v>-11.731096487932973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850</v>
      </c>
      <c r="D32">
        <v>855.1</v>
      </c>
      <c r="E32">
        <v>838</v>
      </c>
      <c r="F32">
        <v>839</v>
      </c>
      <c r="G32">
        <f>_xll.TA_TYPPRICE(D32,E32,F32)</f>
        <v>844.0333333333333</v>
      </c>
      <c r="H32">
        <v>851.14777639611725</v>
      </c>
      <c r="I32" t="str">
        <f t="shared" si="0"/>
        <v>DOWN</v>
      </c>
      <c r="J32">
        <v>869.85966945848008</v>
      </c>
      <c r="K32">
        <v>854.40914412195491</v>
      </c>
      <c r="L32" t="str">
        <f t="shared" si="1"/>
        <v>DOWN</v>
      </c>
      <c r="M32" t="str">
        <f t="shared" si="2"/>
        <v>DOWN</v>
      </c>
      <c r="N32">
        <v>19.502119133750128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17.100000000000023</v>
      </c>
      <c r="S32">
        <f t="shared" si="7"/>
        <v>5.847953216374261E-2</v>
      </c>
      <c r="T32" t="str">
        <f t="shared" si="8"/>
        <v>DOWN</v>
      </c>
      <c r="U32" t="str">
        <f t="shared" si="9"/>
        <v>DOWN</v>
      </c>
      <c r="V32">
        <v>862.47782794776901</v>
      </c>
      <c r="W32">
        <v>875.5533522464865</v>
      </c>
      <c r="X32">
        <f t="shared" si="10"/>
        <v>-13.075524298717482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841.95</v>
      </c>
      <c r="D33">
        <v>846.55</v>
      </c>
      <c r="E33">
        <v>832</v>
      </c>
      <c r="F33">
        <v>845</v>
      </c>
      <c r="G33">
        <f>_xll.TA_TYPPRICE(D33,E33,F33)</f>
        <v>841.18333333333339</v>
      </c>
      <c r="H33">
        <v>846.16555486472532</v>
      </c>
      <c r="I33" t="str">
        <f t="shared" si="0"/>
        <v>DOWN</v>
      </c>
      <c r="J33">
        <v>864.67974291215114</v>
      </c>
      <c r="K33">
        <v>849.42933431707604</v>
      </c>
      <c r="L33" t="str">
        <f t="shared" si="1"/>
        <v>DOWN</v>
      </c>
      <c r="M33" t="str">
        <f t="shared" si="2"/>
        <v>DOWN</v>
      </c>
      <c r="N33">
        <v>31.653762224717152</v>
      </c>
      <c r="O33" t="str">
        <f t="shared" si="3"/>
        <v>DOWN</v>
      </c>
      <c r="P33" t="str">
        <f t="shared" si="4"/>
        <v>DOWN</v>
      </c>
      <c r="Q33">
        <f t="shared" si="5"/>
        <v>13</v>
      </c>
      <c r="R33">
        <f t="shared" si="6"/>
        <v>14.549999999999955</v>
      </c>
      <c r="S33">
        <f t="shared" si="7"/>
        <v>0.89347079037800969</v>
      </c>
      <c r="T33" t="str">
        <f t="shared" si="8"/>
        <v>UP</v>
      </c>
      <c r="U33" t="str">
        <f t="shared" si="9"/>
        <v>No T+M+I</v>
      </c>
      <c r="V33">
        <v>859.78893134041994</v>
      </c>
      <c r="W33">
        <v>873.29014096896901</v>
      </c>
      <c r="X33">
        <f t="shared" si="10"/>
        <v>-13.501209628549077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845</v>
      </c>
      <c r="D34">
        <v>845.05</v>
      </c>
      <c r="E34">
        <v>836</v>
      </c>
      <c r="F34">
        <v>839</v>
      </c>
      <c r="G34">
        <f>_xll.TA_TYPPRICE(D34,E34,F34)</f>
        <v>840.01666666666677</v>
      </c>
      <c r="H34">
        <v>843.09111076569604</v>
      </c>
      <c r="I34" t="str">
        <f t="shared" si="0"/>
        <v>DOWN</v>
      </c>
      <c r="J34">
        <v>860.31757782056195</v>
      </c>
      <c r="K34">
        <v>846.4450378021703</v>
      </c>
      <c r="L34" t="str">
        <f t="shared" si="1"/>
        <v>DOWN</v>
      </c>
      <c r="M34" t="str">
        <f t="shared" si="2"/>
        <v>DOWN</v>
      </c>
      <c r="N34">
        <v>26.629000847653749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9.0499999999999545</v>
      </c>
      <c r="S34">
        <f t="shared" si="7"/>
        <v>0.33149171270718397</v>
      </c>
      <c r="T34" t="str">
        <f t="shared" si="8"/>
        <v>No Indication</v>
      </c>
      <c r="U34" t="str">
        <f t="shared" si="9"/>
        <v>No T+M+I</v>
      </c>
      <c r="V34">
        <v>856.59063421112455</v>
      </c>
      <c r="W34">
        <v>870.75013052682311</v>
      </c>
      <c r="X34">
        <f t="shared" si="10"/>
        <v>-14.159496315698561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845</v>
      </c>
      <c r="D35">
        <v>849</v>
      </c>
      <c r="E35">
        <v>837.05</v>
      </c>
      <c r="F35">
        <v>839</v>
      </c>
      <c r="G35">
        <f>_xll.TA_TYPPRICE(D35,E35,F35)</f>
        <v>841.68333333333339</v>
      </c>
      <c r="H35">
        <v>842.38722204951478</v>
      </c>
      <c r="I35" t="str">
        <f t="shared" si="0"/>
        <v>DOWN</v>
      </c>
      <c r="J35">
        <v>857.80256052710376</v>
      </c>
      <c r="K35">
        <v>844.3572516239102</v>
      </c>
      <c r="L35" t="str">
        <f t="shared" si="1"/>
        <v>DOWN</v>
      </c>
      <c r="M35" t="str">
        <f t="shared" si="2"/>
        <v>DOWN</v>
      </c>
      <c r="N35">
        <v>26.629000847653757</v>
      </c>
      <c r="O35" t="str">
        <f t="shared" si="3"/>
        <v>DOWN</v>
      </c>
      <c r="P35" t="str">
        <f t="shared" si="4"/>
        <v>DOWN</v>
      </c>
      <c r="Q35">
        <f t="shared" si="5"/>
        <v>1.9500000000000455</v>
      </c>
      <c r="R35">
        <f t="shared" si="6"/>
        <v>11.950000000000045</v>
      </c>
      <c r="S35">
        <f t="shared" si="7"/>
        <v>0.16317991631799481</v>
      </c>
      <c r="T35" t="str">
        <f t="shared" si="8"/>
        <v>DOWN</v>
      </c>
      <c r="U35" t="str">
        <f t="shared" si="9"/>
        <v>DOWN</v>
      </c>
      <c r="V35">
        <v>853.88438279402851</v>
      </c>
      <c r="W35">
        <v>868.39826900631772</v>
      </c>
      <c r="X35">
        <f t="shared" si="10"/>
        <v>-14.513886212289208</v>
      </c>
      <c r="Y35">
        <v>-12.162403290909943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847.65000000000009</v>
      </c>
      <c r="AE35">
        <f t="shared" si="16"/>
        <v>844.45</v>
      </c>
      <c r="AF35">
        <f t="shared" si="17"/>
        <v>843.05000000000007</v>
      </c>
      <c r="AG35">
        <f t="shared" si="18"/>
        <v>841.6</v>
      </c>
      <c r="AH35">
        <f t="shared" si="19"/>
        <v>841.6</v>
      </c>
    </row>
    <row r="36" spans="1:34" x14ac:dyDescent="0.25">
      <c r="A36" t="s">
        <v>5</v>
      </c>
      <c r="B36" s="1">
        <v>42905</v>
      </c>
      <c r="C36">
        <v>840</v>
      </c>
      <c r="D36">
        <v>846</v>
      </c>
      <c r="E36">
        <v>834.1</v>
      </c>
      <c r="F36">
        <v>837</v>
      </c>
      <c r="G36">
        <f>_xll.TA_TYPPRICE(D36,E36,F36)</f>
        <v>839.0333333333333</v>
      </c>
      <c r="H36">
        <v>840.71027769142404</v>
      </c>
      <c r="I36" t="str">
        <f t="shared" si="0"/>
        <v>DOWN</v>
      </c>
      <c r="J36">
        <v>855.17976929885845</v>
      </c>
      <c r="K36">
        <v>842.07786237415235</v>
      </c>
      <c r="L36" t="str">
        <f t="shared" si="1"/>
        <v>DOWN</v>
      </c>
      <c r="M36" t="str">
        <f t="shared" si="2"/>
        <v>DOWN</v>
      </c>
      <c r="N36">
        <v>24.595499240060477</v>
      </c>
      <c r="O36" t="str">
        <f t="shared" si="3"/>
        <v>DOWN</v>
      </c>
      <c r="P36" t="str">
        <f t="shared" si="4"/>
        <v>DOWN</v>
      </c>
      <c r="Q36">
        <f t="shared" si="5"/>
        <v>2.8999999999999773</v>
      </c>
      <c r="R36">
        <f t="shared" si="6"/>
        <v>11.899999999999977</v>
      </c>
      <c r="S36">
        <f t="shared" si="7"/>
        <v>0.24369747899159519</v>
      </c>
      <c r="T36" t="str">
        <f t="shared" si="8"/>
        <v>No Indication</v>
      </c>
      <c r="U36" t="str">
        <f t="shared" si="9"/>
        <v>No T+M+I</v>
      </c>
      <c r="V36">
        <v>851.28678544110107</v>
      </c>
      <c r="W36">
        <v>866.07247130214603</v>
      </c>
      <c r="X36">
        <f t="shared" si="10"/>
        <v>-14.785685861044954</v>
      </c>
      <c r="Y36">
        <v>-12.687059804936945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837</v>
      </c>
      <c r="D37">
        <v>843.2</v>
      </c>
      <c r="E37">
        <v>834</v>
      </c>
      <c r="F37">
        <v>834</v>
      </c>
      <c r="G37">
        <f>_xll.TA_TYPPRICE(D37,E37,F37)</f>
        <v>837.06666666666661</v>
      </c>
      <c r="H37">
        <v>838.88847217904527</v>
      </c>
      <c r="I37" t="str">
        <f t="shared" si="0"/>
        <v>DOWN</v>
      </c>
      <c r="J37">
        <v>852.51759834355653</v>
      </c>
      <c r="K37">
        <v>840.2827818465629</v>
      </c>
      <c r="L37" t="str">
        <f t="shared" si="1"/>
        <v>DOWN</v>
      </c>
      <c r="M37" t="str">
        <f t="shared" si="2"/>
        <v>DOWN</v>
      </c>
      <c r="N37">
        <v>21.514930723120294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9.2000000000000455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848.62727998862397</v>
      </c>
      <c r="W37">
        <v>863.69673268717224</v>
      </c>
      <c r="X37">
        <f t="shared" si="10"/>
        <v>-15.069452698548275</v>
      </c>
      <c r="Y37">
        <v>-13.163538383659212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842.15000000000009</v>
      </c>
      <c r="AE37">
        <f t="shared" si="16"/>
        <v>839.7</v>
      </c>
      <c r="AF37">
        <f t="shared" si="17"/>
        <v>838.6</v>
      </c>
      <c r="AG37">
        <f t="shared" si="18"/>
        <v>837.5</v>
      </c>
      <c r="AH37">
        <f t="shared" si="19"/>
        <v>837.5</v>
      </c>
    </row>
    <row r="38" spans="1:34" x14ac:dyDescent="0.25">
      <c r="A38" t="s">
        <v>5</v>
      </c>
      <c r="B38" s="1">
        <v>42907</v>
      </c>
      <c r="C38">
        <v>835.95</v>
      </c>
      <c r="D38">
        <v>847.55</v>
      </c>
      <c r="E38">
        <v>829.85</v>
      </c>
      <c r="F38">
        <v>841</v>
      </c>
      <c r="G38">
        <f>_xll.TA_TYPPRICE(D38,E38,F38)</f>
        <v>839.4666666666667</v>
      </c>
      <c r="H38">
        <v>839.17756942285598</v>
      </c>
      <c r="I38" t="str">
        <f t="shared" si="0"/>
        <v>UP</v>
      </c>
      <c r="J38">
        <v>851.41368760054399</v>
      </c>
      <c r="K38">
        <v>837.96438588066007</v>
      </c>
      <c r="L38" t="str">
        <f t="shared" si="1"/>
        <v>No Confirmation</v>
      </c>
      <c r="M38" t="str">
        <f t="shared" si="2"/>
        <v>No Trend</v>
      </c>
      <c r="N38">
        <v>42.514852559684471</v>
      </c>
      <c r="O38" t="str">
        <f t="shared" si="3"/>
        <v>No Momentum</v>
      </c>
      <c r="P38" t="str">
        <f t="shared" si="4"/>
        <v>No Trend + Momentum</v>
      </c>
      <c r="Q38">
        <f t="shared" si="5"/>
        <v>11.149999999999977</v>
      </c>
      <c r="R38">
        <f t="shared" si="6"/>
        <v>17.699999999999932</v>
      </c>
      <c r="S38">
        <f t="shared" si="7"/>
        <v>0.62994350282485989</v>
      </c>
      <c r="T38" t="str">
        <f t="shared" si="8"/>
        <v>No Indication</v>
      </c>
      <c r="U38" t="str">
        <f t="shared" si="9"/>
        <v>No T+M+I</v>
      </c>
      <c r="V38">
        <v>847.45385229806641</v>
      </c>
      <c r="W38">
        <v>862.01549322886319</v>
      </c>
      <c r="X38">
        <f t="shared" si="10"/>
        <v>-14.561640930796784</v>
      </c>
      <c r="Y38">
        <v>-13.443158893086727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844.4</v>
      </c>
      <c r="D39">
        <v>854.8</v>
      </c>
      <c r="E39">
        <v>842.4</v>
      </c>
      <c r="F39">
        <v>849</v>
      </c>
      <c r="G39">
        <f>_xll.TA_TYPPRICE(D39,E39,F39)</f>
        <v>848.73333333333323</v>
      </c>
      <c r="H39">
        <v>843.95545137809461</v>
      </c>
      <c r="I39" t="str">
        <f t="shared" si="0"/>
        <v>UP</v>
      </c>
      <c r="J39">
        <v>852.16620146708976</v>
      </c>
      <c r="K39">
        <v>838.95007790718</v>
      </c>
      <c r="L39" t="str">
        <f t="shared" si="1"/>
        <v>No Confirmation</v>
      </c>
      <c r="M39" t="str">
        <f t="shared" si="2"/>
        <v>No Trend</v>
      </c>
      <c r="N39">
        <v>58.411508116512259</v>
      </c>
      <c r="O39" t="str">
        <f t="shared" si="3"/>
        <v>No Momentum</v>
      </c>
      <c r="P39" t="str">
        <f t="shared" si="4"/>
        <v>No Trend + Momentum</v>
      </c>
      <c r="Q39">
        <f t="shared" si="5"/>
        <v>6.6000000000000227</v>
      </c>
      <c r="R39">
        <f t="shared" si="6"/>
        <v>12.399999999999977</v>
      </c>
      <c r="S39">
        <f t="shared" si="7"/>
        <v>0.53225806451613189</v>
      </c>
      <c r="T39" t="str">
        <f t="shared" si="8"/>
        <v>No Indication</v>
      </c>
      <c r="U39" t="str">
        <f t="shared" si="9"/>
        <v>No T+M+I</v>
      </c>
      <c r="V39">
        <v>847.69172117528694</v>
      </c>
      <c r="W39">
        <v>861.05138261931779</v>
      </c>
      <c r="X39">
        <f t="shared" si="10"/>
        <v>-13.359661444030849</v>
      </c>
      <c r="Y39">
        <v>-13.426459403275551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849</v>
      </c>
      <c r="D40">
        <v>853.8</v>
      </c>
      <c r="E40">
        <v>837.4</v>
      </c>
      <c r="F40">
        <v>840</v>
      </c>
      <c r="G40">
        <f>_xll.TA_TYPPRICE(D40,E40,F40)</f>
        <v>843.73333333333323</v>
      </c>
      <c r="H40">
        <v>843.84439235571392</v>
      </c>
      <c r="I40" t="str">
        <f t="shared" si="0"/>
        <v>DOWN</v>
      </c>
      <c r="J40">
        <v>852.52926780773646</v>
      </c>
      <c r="K40">
        <v>838.60561615002894</v>
      </c>
      <c r="L40" t="str">
        <f t="shared" si="1"/>
        <v>No Confirmation</v>
      </c>
      <c r="M40" t="str">
        <f t="shared" si="2"/>
        <v>No Trend</v>
      </c>
      <c r="N40">
        <v>42.056635210464869</v>
      </c>
      <c r="O40" t="str">
        <f t="shared" si="3"/>
        <v>No Momentum</v>
      </c>
      <c r="P40" t="str">
        <f t="shared" si="4"/>
        <v>No Trend + Momentum</v>
      </c>
      <c r="Q40">
        <f t="shared" si="5"/>
        <v>2.6000000000000227</v>
      </c>
      <c r="R40">
        <f t="shared" si="6"/>
        <v>16.399999999999977</v>
      </c>
      <c r="S40">
        <f t="shared" si="7"/>
        <v>0.15853658536585527</v>
      </c>
      <c r="T40" t="str">
        <f t="shared" si="8"/>
        <v>DOWN</v>
      </c>
      <c r="U40" t="str">
        <f t="shared" si="9"/>
        <v>No T+M+I</v>
      </c>
      <c r="V40">
        <v>846.50837945601199</v>
      </c>
      <c r="W40">
        <v>859.4920209438128</v>
      </c>
      <c r="X40">
        <f t="shared" si="10"/>
        <v>-12.98364148780081</v>
      </c>
      <c r="Y40">
        <v>-13.337895820180602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842.4</v>
      </c>
      <c r="D41">
        <v>842.4</v>
      </c>
      <c r="E41">
        <v>830.3</v>
      </c>
      <c r="F41">
        <v>839</v>
      </c>
      <c r="G41">
        <f>_xll.TA_TYPPRICE(D41,E41,F41)</f>
        <v>837.23333333333323</v>
      </c>
      <c r="H41">
        <v>840.53886284452358</v>
      </c>
      <c r="I41" t="str">
        <f t="shared" si="0"/>
        <v>DOWN</v>
      </c>
      <c r="J41">
        <v>850.2783194060172</v>
      </c>
      <c r="K41">
        <v>836.75992367224467</v>
      </c>
      <c r="L41" t="str">
        <f t="shared" si="1"/>
        <v>No Confirmation</v>
      </c>
      <c r="M41" t="str">
        <f t="shared" si="2"/>
        <v>No Trend</v>
      </c>
      <c r="N41">
        <v>40.482355032807973</v>
      </c>
      <c r="O41" t="str">
        <f t="shared" si="3"/>
        <v>No Momentum</v>
      </c>
      <c r="P41" t="str">
        <f t="shared" si="4"/>
        <v>No Trend + Momentum</v>
      </c>
      <c r="Q41">
        <f t="shared" si="5"/>
        <v>8.7000000000000455</v>
      </c>
      <c r="R41">
        <f t="shared" si="6"/>
        <v>12.100000000000023</v>
      </c>
      <c r="S41">
        <f t="shared" si="7"/>
        <v>0.7190082644628123</v>
      </c>
      <c r="T41" t="str">
        <f t="shared" si="8"/>
        <v>No Indication</v>
      </c>
      <c r="U41" t="str">
        <f t="shared" si="9"/>
        <v>No T+M+I</v>
      </c>
      <c r="V41">
        <v>845.35324415508705</v>
      </c>
      <c r="W41">
        <v>857.97409346649329</v>
      </c>
      <c r="X41">
        <f t="shared" si="10"/>
        <v>-12.620849311406232</v>
      </c>
      <c r="Y41">
        <v>-13.194486518425729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837</v>
      </c>
      <c r="D42">
        <v>846.6</v>
      </c>
      <c r="E42">
        <v>834.05</v>
      </c>
      <c r="F42">
        <v>837</v>
      </c>
      <c r="G42">
        <f>_xll.TA_TYPPRICE(D42,E42,F42)</f>
        <v>839.2166666666667</v>
      </c>
      <c r="H42">
        <v>839.87776475559508</v>
      </c>
      <c r="I42" t="str">
        <f t="shared" si="0"/>
        <v>DOWN</v>
      </c>
      <c r="J42">
        <v>849.46091509356893</v>
      </c>
      <c r="K42">
        <v>836.1577184117458</v>
      </c>
      <c r="L42" t="str">
        <f t="shared" si="1"/>
        <v>No Confirmation</v>
      </c>
      <c r="M42" t="str">
        <f t="shared" si="2"/>
        <v>No Trend</v>
      </c>
      <c r="N42">
        <v>37.018159957370756</v>
      </c>
      <c r="O42" t="str">
        <f t="shared" si="3"/>
        <v>DOWN</v>
      </c>
      <c r="P42" t="str">
        <f t="shared" si="4"/>
        <v>No Trend + Momentum</v>
      </c>
      <c r="Q42">
        <f t="shared" si="5"/>
        <v>2.9500000000000455</v>
      </c>
      <c r="R42">
        <f t="shared" si="6"/>
        <v>12.550000000000068</v>
      </c>
      <c r="S42">
        <f t="shared" si="7"/>
        <v>0.23505976095617764</v>
      </c>
      <c r="T42" t="str">
        <f t="shared" si="8"/>
        <v>No Indication</v>
      </c>
      <c r="U42" t="str">
        <f t="shared" si="9"/>
        <v>No T+M+I</v>
      </c>
      <c r="V42">
        <v>844.06812966968903</v>
      </c>
      <c r="W42">
        <v>856.42045691341968</v>
      </c>
      <c r="X42">
        <f t="shared" si="10"/>
        <v>-12.352327243730656</v>
      </c>
      <c r="Y42">
        <v>-13.026054663486715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839</v>
      </c>
      <c r="D43">
        <v>851.65</v>
      </c>
      <c r="E43">
        <v>835.05</v>
      </c>
      <c r="F43">
        <v>837</v>
      </c>
      <c r="G43">
        <f>_xll.TA_TYPPRICE(D43,E43,F43)</f>
        <v>841.23333333333323</v>
      </c>
      <c r="H43">
        <v>840.55554904446421</v>
      </c>
      <c r="I43" t="str">
        <f t="shared" si="0"/>
        <v>DOWN</v>
      </c>
      <c r="J43">
        <v>849.94737840610912</v>
      </c>
      <c r="K43">
        <v>835.91155876469122</v>
      </c>
      <c r="L43" t="str">
        <f t="shared" si="1"/>
        <v>No Confirmation</v>
      </c>
      <c r="M43" t="str">
        <f t="shared" si="2"/>
        <v>No Trend</v>
      </c>
      <c r="N43">
        <v>37.018159957370756</v>
      </c>
      <c r="O43" t="str">
        <f t="shared" si="3"/>
        <v>DOWN</v>
      </c>
      <c r="P43" t="str">
        <f t="shared" si="4"/>
        <v>No Trend + Momentum</v>
      </c>
      <c r="Q43">
        <f t="shared" si="5"/>
        <v>1.9500000000000455</v>
      </c>
      <c r="R43">
        <f t="shared" si="6"/>
        <v>16.600000000000023</v>
      </c>
      <c r="S43">
        <f t="shared" si="7"/>
        <v>0.11746987951807487</v>
      </c>
      <c r="T43" t="str">
        <f t="shared" si="8"/>
        <v>DOWN</v>
      </c>
      <c r="U43" t="str">
        <f t="shared" si="9"/>
        <v>No T+M+I</v>
      </c>
      <c r="V43">
        <v>842.98072510512145</v>
      </c>
      <c r="W43">
        <v>854.98190454946268</v>
      </c>
      <c r="X43">
        <f t="shared" si="10"/>
        <v>-12.001179444341233</v>
      </c>
      <c r="Y43">
        <v>-12.821079619657619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841.8</v>
      </c>
      <c r="E44">
        <v>829.1</v>
      </c>
      <c r="F44">
        <v>842</v>
      </c>
      <c r="G44">
        <f>_xll.TA_TYPPRICE(D44,E44,F44)</f>
        <v>837.63333333333333</v>
      </c>
      <c r="H44">
        <v>839.09444118889883</v>
      </c>
      <c r="I44" t="str">
        <f t="shared" si="0"/>
        <v>UP</v>
      </c>
      <c r="J44">
        <v>848.13684987141824</v>
      </c>
      <c r="K44">
        <v>834.39787903920433</v>
      </c>
      <c r="L44" t="str">
        <f t="shared" si="1"/>
        <v>No Confirmation</v>
      </c>
      <c r="M44" t="str">
        <f t="shared" si="2"/>
        <v>No Trend</v>
      </c>
      <c r="N44">
        <v>52.796758554204381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12.699999999999932</v>
      </c>
      <c r="S44">
        <f t="shared" si="7"/>
        <v>1.0157480314960667</v>
      </c>
      <c r="T44" t="str">
        <f t="shared" si="8"/>
        <v>UP</v>
      </c>
      <c r="U44" t="str">
        <f t="shared" si="9"/>
        <v>No T+M+I</v>
      </c>
      <c r="V44">
        <v>842.82984431971818</v>
      </c>
      <c r="W44">
        <v>854.02028199024323</v>
      </c>
      <c r="X44">
        <f t="shared" si="10"/>
        <v>-11.190437670525057</v>
      </c>
      <c r="Y44">
        <v>-12.494951229831106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840</v>
      </c>
      <c r="D45">
        <v>843.8</v>
      </c>
      <c r="E45">
        <v>837.5</v>
      </c>
      <c r="F45">
        <v>841</v>
      </c>
      <c r="G45">
        <f>_xll.TA_TYPPRICE(D45,E45,F45)</f>
        <v>840.76666666666677</v>
      </c>
      <c r="H45">
        <v>839.93055392778274</v>
      </c>
      <c r="I45" t="str">
        <f t="shared" si="0"/>
        <v>UP</v>
      </c>
      <c r="J45">
        <v>847.17310545554756</v>
      </c>
      <c r="K45">
        <v>835.08723925271443</v>
      </c>
      <c r="L45" t="str">
        <f t="shared" si="1"/>
        <v>No Confirmation</v>
      </c>
      <c r="M45" t="str">
        <f t="shared" si="2"/>
        <v>No Trend</v>
      </c>
      <c r="N45">
        <v>49.684915753705866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6.2999999999999545</v>
      </c>
      <c r="S45">
        <f t="shared" si="7"/>
        <v>0.55555555555555958</v>
      </c>
      <c r="T45" t="str">
        <f t="shared" si="8"/>
        <v>No Indication</v>
      </c>
      <c r="U45" t="str">
        <f t="shared" si="9"/>
        <v>No T+M+I</v>
      </c>
      <c r="V45">
        <v>842.54832980899232</v>
      </c>
      <c r="W45">
        <v>853.05581665763259</v>
      </c>
      <c r="X45">
        <f t="shared" si="10"/>
        <v>-10.507486848640269</v>
      </c>
      <c r="Y45">
        <v>-12.097458353592938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843.6</v>
      </c>
      <c r="D46">
        <v>858.35</v>
      </c>
      <c r="E46">
        <v>831.7</v>
      </c>
      <c r="F46">
        <v>856</v>
      </c>
      <c r="G46">
        <f>_xll.TA_TYPPRICE(D46,E46,F46)</f>
        <v>848.68333333333339</v>
      </c>
      <c r="H46">
        <v>844.30694363055807</v>
      </c>
      <c r="I46" t="str">
        <f t="shared" si="0"/>
        <v>UP</v>
      </c>
      <c r="J46">
        <v>849.65685979875923</v>
      </c>
      <c r="K46">
        <v>834.33451941877786</v>
      </c>
      <c r="L46" t="str">
        <f t="shared" si="1"/>
        <v>UP</v>
      </c>
      <c r="M46" t="str">
        <f t="shared" si="2"/>
        <v>UP</v>
      </c>
      <c r="N46">
        <v>76.098773929327621</v>
      </c>
      <c r="O46" t="str">
        <f t="shared" si="3"/>
        <v>UP</v>
      </c>
      <c r="P46" t="str">
        <f t="shared" si="4"/>
        <v>UP</v>
      </c>
      <c r="Q46">
        <f t="shared" si="5"/>
        <v>24.299999999999955</v>
      </c>
      <c r="R46">
        <f t="shared" si="6"/>
        <v>26.649999999999977</v>
      </c>
      <c r="S46">
        <f t="shared" si="7"/>
        <v>0.91181988742964259</v>
      </c>
      <c r="T46" t="str">
        <f t="shared" si="8"/>
        <v>UP</v>
      </c>
      <c r="U46" t="str">
        <f t="shared" si="9"/>
        <v>UP</v>
      </c>
      <c r="V46">
        <v>844.61781753068578</v>
      </c>
      <c r="W46">
        <v>853.27390431262279</v>
      </c>
      <c r="X46">
        <f t="shared" si="10"/>
        <v>-8.656086781937006</v>
      </c>
      <c r="Y46">
        <v>-11.409184039261751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862</v>
      </c>
      <c r="D47">
        <v>863.4</v>
      </c>
      <c r="E47">
        <v>845</v>
      </c>
      <c r="F47">
        <v>848</v>
      </c>
      <c r="G47">
        <f>_xll.TA_TYPPRICE(D47,E47,F47)</f>
        <v>852.13333333333333</v>
      </c>
      <c r="H47">
        <v>848.2201384819457</v>
      </c>
      <c r="I47" t="str">
        <f t="shared" si="0"/>
        <v>DOWN</v>
      </c>
      <c r="J47">
        <v>852.71089095459047</v>
      </c>
      <c r="K47">
        <v>836.70462621460501</v>
      </c>
      <c r="L47" t="str">
        <f t="shared" si="1"/>
        <v>No Confirmation</v>
      </c>
      <c r="M47" t="str">
        <f t="shared" si="2"/>
        <v>No Trend</v>
      </c>
      <c r="N47">
        <v>56.370325834536992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18.399999999999977</v>
      </c>
      <c r="S47">
        <f t="shared" si="7"/>
        <v>0.16304347826086976</v>
      </c>
      <c r="T47" t="str">
        <f t="shared" si="8"/>
        <v>DOWN</v>
      </c>
      <c r="U47" t="str">
        <f t="shared" si="9"/>
        <v>No T+M+I</v>
      </c>
      <c r="V47">
        <v>845.13815329519571</v>
      </c>
      <c r="W47">
        <v>852.88324473391003</v>
      </c>
      <c r="X47">
        <f t="shared" si="10"/>
        <v>-7.7450914387143257</v>
      </c>
      <c r="Y47">
        <v>-10.676365519152267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853.75</v>
      </c>
      <c r="D48">
        <v>854.9</v>
      </c>
      <c r="E48">
        <v>843.2</v>
      </c>
      <c r="F48">
        <v>847</v>
      </c>
      <c r="G48">
        <f>_xll.TA_TYPPRICE(D48,E48,F48)</f>
        <v>848.36666666666667</v>
      </c>
      <c r="H48">
        <v>848.29340257430613</v>
      </c>
      <c r="I48" t="str">
        <f t="shared" si="0"/>
        <v>DOWN</v>
      </c>
      <c r="J48">
        <v>853.19735963134815</v>
      </c>
      <c r="K48">
        <v>838.14804261135941</v>
      </c>
      <c r="L48" t="str">
        <f t="shared" si="1"/>
        <v>No Confirmation</v>
      </c>
      <c r="M48" t="str">
        <f t="shared" si="2"/>
        <v>No Trend</v>
      </c>
      <c r="N48">
        <v>54.175800363167617</v>
      </c>
      <c r="O48" t="str">
        <f t="shared" si="3"/>
        <v>No Momentum</v>
      </c>
      <c r="P48" t="str">
        <f t="shared" si="4"/>
        <v>No Trend + Momentum</v>
      </c>
      <c r="Q48">
        <f t="shared" si="5"/>
        <v>3.7999999999999545</v>
      </c>
      <c r="R48">
        <f t="shared" si="6"/>
        <v>11.699999999999932</v>
      </c>
      <c r="S48">
        <f t="shared" si="7"/>
        <v>0.3247863247863228</v>
      </c>
      <c r="T48" t="str">
        <f t="shared" si="8"/>
        <v>No Indication</v>
      </c>
      <c r="U48" t="str">
        <f t="shared" si="9"/>
        <v>No T+M+I</v>
      </c>
      <c r="V48">
        <v>845.42459124978097</v>
      </c>
      <c r="W48">
        <v>852.44744882769453</v>
      </c>
      <c r="X48">
        <f t="shared" si="10"/>
        <v>-7.0228575779135554</v>
      </c>
      <c r="Y48">
        <v>-9.9456639309045247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846.2</v>
      </c>
      <c r="D49">
        <v>861.25</v>
      </c>
      <c r="E49">
        <v>842.25</v>
      </c>
      <c r="F49">
        <v>858</v>
      </c>
      <c r="G49">
        <f>_xll.TA_TYPPRICE(D49,E49,F49)</f>
        <v>853.83333333333337</v>
      </c>
      <c r="H49">
        <v>851.06336795381981</v>
      </c>
      <c r="I49" t="str">
        <f t="shared" si="0"/>
        <v>UP</v>
      </c>
      <c r="J49">
        <v>854.98683526882633</v>
      </c>
      <c r="K49">
        <v>839.05958869772394</v>
      </c>
      <c r="L49" t="str">
        <f t="shared" si="1"/>
        <v>UP</v>
      </c>
      <c r="M49" t="str">
        <f t="shared" si="2"/>
        <v>UP</v>
      </c>
      <c r="N49">
        <v>70.152827541008662</v>
      </c>
      <c r="O49" t="str">
        <f t="shared" si="3"/>
        <v>UP</v>
      </c>
      <c r="P49" t="str">
        <f t="shared" si="4"/>
        <v>UP</v>
      </c>
      <c r="Q49">
        <f t="shared" si="5"/>
        <v>15.75</v>
      </c>
      <c r="R49">
        <f t="shared" si="6"/>
        <v>19</v>
      </c>
      <c r="S49">
        <f t="shared" si="7"/>
        <v>0.82894736842105265</v>
      </c>
      <c r="T49" t="str">
        <f t="shared" si="8"/>
        <v>UP</v>
      </c>
      <c r="U49" t="str">
        <f t="shared" si="9"/>
        <v>UP</v>
      </c>
      <c r="V49">
        <v>847.35926951904548</v>
      </c>
      <c r="W49">
        <v>852.85874891453193</v>
      </c>
      <c r="X49">
        <f t="shared" si="10"/>
        <v>-5.4994793954864463</v>
      </c>
      <c r="Y49">
        <v>-9.056427023820909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866.6</v>
      </c>
      <c r="D50">
        <v>870.55</v>
      </c>
      <c r="E50">
        <v>859</v>
      </c>
      <c r="F50">
        <v>866</v>
      </c>
      <c r="G50">
        <f>_xll.TA_TYPPRICE(D50,E50,F50)</f>
        <v>865.18333333333339</v>
      </c>
      <c r="H50">
        <v>858.1233506435766</v>
      </c>
      <c r="I50" t="str">
        <f t="shared" si="0"/>
        <v>UP</v>
      </c>
      <c r="J50">
        <v>858.44531632019823</v>
      </c>
      <c r="K50">
        <v>843.49079120934084</v>
      </c>
      <c r="L50" t="str">
        <f t="shared" si="1"/>
        <v>UP</v>
      </c>
      <c r="M50" t="str">
        <f t="shared" si="2"/>
        <v>UP</v>
      </c>
      <c r="N50">
        <v>77.336360062974421</v>
      </c>
      <c r="O50" t="str">
        <f t="shared" si="3"/>
        <v>UP</v>
      </c>
      <c r="P50" t="str">
        <f t="shared" si="4"/>
        <v>UP</v>
      </c>
      <c r="Q50">
        <f t="shared" si="5"/>
        <v>7</v>
      </c>
      <c r="R50">
        <f t="shared" si="6"/>
        <v>11.549999999999955</v>
      </c>
      <c r="S50">
        <f t="shared" si="7"/>
        <v>0.60606060606060841</v>
      </c>
      <c r="T50" t="str">
        <f t="shared" si="8"/>
        <v>No Indication</v>
      </c>
      <c r="U50" t="str">
        <f t="shared" si="9"/>
        <v>No T+M+I</v>
      </c>
      <c r="V50">
        <v>850.22707420842312</v>
      </c>
      <c r="W50">
        <v>853.83217492086294</v>
      </c>
      <c r="X50">
        <f t="shared" si="10"/>
        <v>-3.6051007124398211</v>
      </c>
      <c r="Y50">
        <v>-7.9661617615446918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866</v>
      </c>
      <c r="D51">
        <v>872.4</v>
      </c>
      <c r="E51">
        <v>847.55</v>
      </c>
      <c r="F51">
        <v>854</v>
      </c>
      <c r="G51">
        <f>_xll.TA_TYPPRICE(D51,E51,F51)</f>
        <v>857.98333333333323</v>
      </c>
      <c r="H51">
        <v>858.05334198845492</v>
      </c>
      <c r="I51" t="str">
        <f t="shared" si="0"/>
        <v>DOWN</v>
      </c>
      <c r="J51">
        <v>861.54635713793198</v>
      </c>
      <c r="K51">
        <v>844.39283760726505</v>
      </c>
      <c r="L51" t="str">
        <f t="shared" si="1"/>
        <v>No Confirmation</v>
      </c>
      <c r="M51" t="str">
        <f t="shared" si="2"/>
        <v>No Trend</v>
      </c>
      <c r="N51">
        <v>53.288759488377188</v>
      </c>
      <c r="O51" t="str">
        <f t="shared" si="3"/>
        <v>No Momentum</v>
      </c>
      <c r="P51" t="str">
        <f t="shared" si="4"/>
        <v>No Trend + Momentum</v>
      </c>
      <c r="Q51">
        <f t="shared" si="5"/>
        <v>6.4500000000000455</v>
      </c>
      <c r="R51">
        <f t="shared" si="6"/>
        <v>24.850000000000023</v>
      </c>
      <c r="S51">
        <f t="shared" si="7"/>
        <v>0.25955734406438791</v>
      </c>
      <c r="T51" t="str">
        <f t="shared" si="8"/>
        <v>No Indication</v>
      </c>
      <c r="U51" t="str">
        <f t="shared" si="9"/>
        <v>No T+M+I</v>
      </c>
      <c r="V51">
        <v>850.80752433020416</v>
      </c>
      <c r="W51">
        <v>853.84460640820646</v>
      </c>
      <c r="X51">
        <f t="shared" si="10"/>
        <v>-3.0370820780022996</v>
      </c>
      <c r="Y51">
        <v>-6.9803458248362134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850.35</v>
      </c>
      <c r="D52">
        <v>868</v>
      </c>
      <c r="E52">
        <v>850</v>
      </c>
      <c r="F52">
        <v>852</v>
      </c>
      <c r="G52">
        <f>_xll.TA_TYPPRICE(D52,E52,F52)</f>
        <v>856.66666666666663</v>
      </c>
      <c r="H52">
        <v>857.36000432756077</v>
      </c>
      <c r="I52" t="str">
        <f t="shared" si="0"/>
        <v>DOWN</v>
      </c>
      <c r="J52">
        <v>862.98049999616933</v>
      </c>
      <c r="K52">
        <v>845.63887369453948</v>
      </c>
      <c r="L52" t="str">
        <f t="shared" si="1"/>
        <v>No Confirmation</v>
      </c>
      <c r="M52" t="str">
        <f t="shared" si="2"/>
        <v>No Trend</v>
      </c>
      <c r="N52">
        <v>50.046691226149484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18</v>
      </c>
      <c r="S52">
        <f t="shared" si="7"/>
        <v>0.1111111111111111</v>
      </c>
      <c r="T52" t="str">
        <f t="shared" si="8"/>
        <v>DOWN</v>
      </c>
      <c r="U52" t="str">
        <f t="shared" si="9"/>
        <v>No T+M+I</v>
      </c>
      <c r="V52">
        <v>850.99098212555737</v>
      </c>
      <c r="W52">
        <v>853.7079688964875</v>
      </c>
      <c r="X52">
        <f t="shared" si="10"/>
        <v>-2.7169867709301343</v>
      </c>
      <c r="Y52">
        <v>-6.1276740140549979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854.95</v>
      </c>
      <c r="D53">
        <v>857.45</v>
      </c>
      <c r="E53">
        <v>848.55</v>
      </c>
      <c r="F53">
        <v>852</v>
      </c>
      <c r="G53">
        <f>_xll.TA_TYPPRICE(D53,E53,F53)</f>
        <v>852.66666666666663</v>
      </c>
      <c r="H53">
        <v>855.01333549711376</v>
      </c>
      <c r="I53" t="str">
        <f t="shared" si="0"/>
        <v>DOWN</v>
      </c>
      <c r="J53">
        <v>861.75149999702057</v>
      </c>
      <c r="K53">
        <v>846.2857906513085</v>
      </c>
      <c r="L53" t="str">
        <f t="shared" si="1"/>
        <v>No Confirmation</v>
      </c>
      <c r="M53" t="str">
        <f t="shared" si="2"/>
        <v>No Trend</v>
      </c>
      <c r="N53">
        <v>50.046691226149477</v>
      </c>
      <c r="O53" t="str">
        <f t="shared" si="3"/>
        <v>No Momentum</v>
      </c>
      <c r="P53" t="str">
        <f t="shared" si="4"/>
        <v>No Trend + Momentum</v>
      </c>
      <c r="Q53">
        <f t="shared" si="5"/>
        <v>3.4500000000000455</v>
      </c>
      <c r="R53">
        <f t="shared" si="6"/>
        <v>8.9000000000000909</v>
      </c>
      <c r="S53">
        <f t="shared" si="7"/>
        <v>0.38764044943820342</v>
      </c>
      <c r="T53" t="str">
        <f t="shared" si="8"/>
        <v>No Indication</v>
      </c>
      <c r="U53" t="str">
        <f t="shared" si="9"/>
        <v>No T+M+I</v>
      </c>
      <c r="V53">
        <v>851.14621564470235</v>
      </c>
      <c r="W53">
        <v>853.58145268193289</v>
      </c>
      <c r="X53">
        <f t="shared" si="10"/>
        <v>-2.4352370372305359</v>
      </c>
      <c r="Y53">
        <v>-5.3891866186901058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856</v>
      </c>
      <c r="D54">
        <v>856.05</v>
      </c>
      <c r="E54">
        <v>843.05</v>
      </c>
      <c r="F54">
        <v>844</v>
      </c>
      <c r="G54">
        <f>_xll.TA_TYPPRICE(D54,E54,F54)</f>
        <v>847.69999999999993</v>
      </c>
      <c r="H54">
        <v>851.3566677485569</v>
      </c>
      <c r="I54" t="str">
        <f t="shared" si="0"/>
        <v>DOWN</v>
      </c>
      <c r="J54">
        <v>860.48449999768263</v>
      </c>
      <c r="K54">
        <v>845.56672606212885</v>
      </c>
      <c r="L54" t="str">
        <f t="shared" si="1"/>
        <v>DOWN</v>
      </c>
      <c r="M54" t="str">
        <f t="shared" si="2"/>
        <v>DOWN</v>
      </c>
      <c r="N54">
        <v>36.259210799376454</v>
      </c>
      <c r="O54" t="str">
        <f t="shared" si="3"/>
        <v>DOWN</v>
      </c>
      <c r="P54" t="str">
        <f t="shared" si="4"/>
        <v>DOWN</v>
      </c>
      <c r="Q54">
        <f t="shared" si="5"/>
        <v>0.95000000000004547</v>
      </c>
      <c r="R54">
        <f t="shared" si="6"/>
        <v>13</v>
      </c>
      <c r="S54">
        <f t="shared" si="7"/>
        <v>7.3076923076926578E-2</v>
      </c>
      <c r="T54" t="str">
        <f t="shared" si="8"/>
        <v>DOWN</v>
      </c>
      <c r="U54" t="str">
        <f t="shared" si="9"/>
        <v>DOWN</v>
      </c>
      <c r="V54">
        <v>850.04679785320968</v>
      </c>
      <c r="W54">
        <v>852.87171544623413</v>
      </c>
      <c r="X54">
        <f t="shared" si="10"/>
        <v>-2.8249175930244519</v>
      </c>
      <c r="Y54">
        <v>-4.8763328135569752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846.55</v>
      </c>
      <c r="D55">
        <v>852.5</v>
      </c>
      <c r="E55">
        <v>838.5</v>
      </c>
      <c r="F55">
        <v>840</v>
      </c>
      <c r="G55">
        <f>_xll.TA_TYPPRICE(D55,E55,F55)</f>
        <v>843.66666666666663</v>
      </c>
      <c r="H55">
        <v>847.51166720761171</v>
      </c>
      <c r="I55" t="str">
        <f t="shared" si="0"/>
        <v>DOWN</v>
      </c>
      <c r="J55">
        <v>858.71016666486423</v>
      </c>
      <c r="K55">
        <v>843.99634249276687</v>
      </c>
      <c r="L55" t="str">
        <f t="shared" si="1"/>
        <v>DOWN</v>
      </c>
      <c r="M55" t="str">
        <f t="shared" si="2"/>
        <v>DOWN</v>
      </c>
      <c r="N55">
        <v>30.933070652620898</v>
      </c>
      <c r="O55" t="str">
        <f t="shared" si="3"/>
        <v>DOWN</v>
      </c>
      <c r="P55" t="str">
        <f t="shared" si="4"/>
        <v>DOWN</v>
      </c>
      <c r="Q55">
        <f t="shared" si="5"/>
        <v>1.5</v>
      </c>
      <c r="R55">
        <f t="shared" si="6"/>
        <v>14</v>
      </c>
      <c r="S55">
        <f t="shared" si="7"/>
        <v>0.10714285714285714</v>
      </c>
      <c r="T55" t="str">
        <f t="shared" si="8"/>
        <v>DOWN</v>
      </c>
      <c r="U55" t="str">
        <f t="shared" si="9"/>
        <v>DOWN</v>
      </c>
      <c r="V55">
        <v>848.50113664502362</v>
      </c>
      <c r="W55">
        <v>851.91825504280939</v>
      </c>
      <c r="X55">
        <f t="shared" si="10"/>
        <v>-3.4171183977857709</v>
      </c>
      <c r="Y55">
        <v>-4.584489930402734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842</v>
      </c>
      <c r="D56">
        <v>848</v>
      </c>
      <c r="E56">
        <v>835.7</v>
      </c>
      <c r="F56">
        <v>843</v>
      </c>
      <c r="G56">
        <f>_xll.TA_TYPPRICE(D56,E56,F56)</f>
        <v>842.23333333333323</v>
      </c>
      <c r="H56">
        <v>844.87250027047253</v>
      </c>
      <c r="I56" t="str">
        <f t="shared" si="0"/>
        <v>DOWN</v>
      </c>
      <c r="J56">
        <v>856.33012962822772</v>
      </c>
      <c r="K56">
        <v>842.15271082770755</v>
      </c>
      <c r="L56" t="str">
        <f t="shared" si="1"/>
        <v>No Confirmation</v>
      </c>
      <c r="M56" t="str">
        <f t="shared" si="2"/>
        <v>No Trend</v>
      </c>
      <c r="N56">
        <v>39.293028484272313</v>
      </c>
      <c r="O56" t="str">
        <f t="shared" si="3"/>
        <v>DOWN</v>
      </c>
      <c r="P56" t="str">
        <f t="shared" si="4"/>
        <v>No Trend + Momentum</v>
      </c>
      <c r="Q56">
        <f t="shared" si="5"/>
        <v>7.2999999999999545</v>
      </c>
      <c r="R56">
        <f t="shared" si="6"/>
        <v>12.299999999999955</v>
      </c>
      <c r="S56">
        <f t="shared" si="7"/>
        <v>0.59349593495934805</v>
      </c>
      <c r="T56" t="str">
        <f t="shared" si="8"/>
        <v>No Indication</v>
      </c>
      <c r="U56" t="str">
        <f t="shared" si="9"/>
        <v>No T+M+I</v>
      </c>
      <c r="V56">
        <v>847.65480793040456</v>
      </c>
      <c r="W56">
        <v>851.25764355815681</v>
      </c>
      <c r="X56">
        <f t="shared" si="10"/>
        <v>-3.6028356277522562</v>
      </c>
      <c r="Y56">
        <v>-4.3881590698726383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843.9</v>
      </c>
      <c r="D57">
        <v>847</v>
      </c>
      <c r="E57">
        <v>832.8</v>
      </c>
      <c r="F57">
        <v>835</v>
      </c>
      <c r="G57">
        <f>_xll.TA_TYPPRICE(D57,E57,F57)</f>
        <v>838.26666666666677</v>
      </c>
      <c r="H57">
        <v>841.56958346856959</v>
      </c>
      <c r="I57" t="str">
        <f t="shared" si="0"/>
        <v>DOWN</v>
      </c>
      <c r="J57">
        <v>854.25676748862156</v>
      </c>
      <c r="K57">
        <v>840.07433064377256</v>
      </c>
      <c r="L57" t="str">
        <f t="shared" si="1"/>
        <v>DOWN</v>
      </c>
      <c r="M57" t="str">
        <f t="shared" si="2"/>
        <v>DOWN</v>
      </c>
      <c r="N57">
        <v>27.997029606428342</v>
      </c>
      <c r="O57" t="str">
        <f t="shared" si="3"/>
        <v>DOWN</v>
      </c>
      <c r="P57" t="str">
        <f t="shared" si="4"/>
        <v>DOWN</v>
      </c>
      <c r="Q57">
        <f t="shared" si="5"/>
        <v>2.2000000000000455</v>
      </c>
      <c r="R57">
        <f t="shared" si="6"/>
        <v>14.200000000000045</v>
      </c>
      <c r="S57">
        <f t="shared" si="7"/>
        <v>0.15492957746479144</v>
      </c>
      <c r="T57" t="str">
        <f t="shared" si="8"/>
        <v>DOWN</v>
      </c>
      <c r="U57" t="str">
        <f t="shared" si="9"/>
        <v>DOWN</v>
      </c>
      <c r="V57">
        <v>845.70791440264998</v>
      </c>
      <c r="W57">
        <v>850.05337366495996</v>
      </c>
      <c r="X57">
        <f t="shared" si="10"/>
        <v>-4.345459262309987</v>
      </c>
      <c r="Y57">
        <v>-4.3796191083601084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836.4</v>
      </c>
      <c r="D58">
        <v>840</v>
      </c>
      <c r="E58">
        <v>828.45</v>
      </c>
      <c r="F58">
        <v>835</v>
      </c>
      <c r="G58">
        <f>_xll.TA_TYPPRICE(D58,E58,F58)</f>
        <v>834.48333333333323</v>
      </c>
      <c r="H58">
        <v>838.02645840095147</v>
      </c>
      <c r="I58" t="str">
        <f t="shared" si="0"/>
        <v>DOWN</v>
      </c>
      <c r="J58">
        <v>851.08859693559452</v>
      </c>
      <c r="K58">
        <v>837.49114605626755</v>
      </c>
      <c r="L58" t="str">
        <f t="shared" si="1"/>
        <v>DOWN</v>
      </c>
      <c r="M58" t="str">
        <f t="shared" si="2"/>
        <v>DOWN</v>
      </c>
      <c r="N58">
        <v>27.997029606428342</v>
      </c>
      <c r="O58" t="str">
        <f t="shared" si="3"/>
        <v>DOWN</v>
      </c>
      <c r="P58" t="str">
        <f t="shared" si="4"/>
        <v>DOWN</v>
      </c>
      <c r="Q58">
        <f t="shared" si="5"/>
        <v>6.5499999999999545</v>
      </c>
      <c r="R58">
        <f t="shared" si="6"/>
        <v>11.549999999999955</v>
      </c>
      <c r="S58">
        <f t="shared" si="7"/>
        <v>0.56709956709956544</v>
      </c>
      <c r="T58" t="str">
        <f t="shared" si="8"/>
        <v>No Indication</v>
      </c>
      <c r="U58" t="str">
        <f t="shared" si="9"/>
        <v>No T+M+I</v>
      </c>
      <c r="V58">
        <v>844.0605429560884</v>
      </c>
      <c r="W58">
        <v>848.93830894903704</v>
      </c>
      <c r="X58">
        <f t="shared" si="10"/>
        <v>-4.877765992948639</v>
      </c>
      <c r="Y58">
        <v>-4.4792484852778145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834</v>
      </c>
      <c r="D59">
        <v>842.5</v>
      </c>
      <c r="E59">
        <v>834</v>
      </c>
      <c r="F59">
        <v>841</v>
      </c>
      <c r="G59">
        <f>_xll.TA_TYPPRICE(D59,E59,F59)</f>
        <v>839.16666666666663</v>
      </c>
      <c r="H59">
        <v>838.59656253380899</v>
      </c>
      <c r="I59" t="str">
        <f t="shared" si="0"/>
        <v>UP</v>
      </c>
      <c r="J59">
        <v>849.18001983879572</v>
      </c>
      <c r="K59">
        <v>836.71533582154143</v>
      </c>
      <c r="L59" t="str">
        <f t="shared" si="1"/>
        <v>No Confirmation</v>
      </c>
      <c r="M59" t="str">
        <f t="shared" si="2"/>
        <v>No Trend</v>
      </c>
      <c r="N59">
        <v>46.141512010501849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8.5</v>
      </c>
      <c r="S59">
        <f t="shared" si="7"/>
        <v>0.82352941176470584</v>
      </c>
      <c r="T59" t="str">
        <f t="shared" si="8"/>
        <v>UP</v>
      </c>
      <c r="U59" t="str">
        <f t="shared" si="9"/>
        <v>No T+M+I</v>
      </c>
      <c r="V59">
        <v>843.58969019361325</v>
      </c>
      <c r="W59">
        <v>848.35028606392314</v>
      </c>
      <c r="X59">
        <f t="shared" si="10"/>
        <v>-4.760595870309885</v>
      </c>
      <c r="Y59">
        <v>-4.5355179622842288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840.15</v>
      </c>
      <c r="D60">
        <v>848.85</v>
      </c>
      <c r="E60">
        <v>840.15</v>
      </c>
      <c r="F60">
        <v>844</v>
      </c>
      <c r="G60">
        <f>_xll.TA_TYPPRICE(D60,E60,F60)</f>
        <v>844.33333333333337</v>
      </c>
      <c r="H60">
        <v>841.46494793357124</v>
      </c>
      <c r="I60" t="str">
        <f t="shared" si="0"/>
        <v>UP</v>
      </c>
      <c r="J60">
        <v>849.10668209684115</v>
      </c>
      <c r="K60">
        <v>837.47859452786554</v>
      </c>
      <c r="L60" t="str">
        <f t="shared" si="1"/>
        <v>No Confirmation</v>
      </c>
      <c r="M60" t="str">
        <f t="shared" si="2"/>
        <v>No Trend</v>
      </c>
      <c r="N60">
        <v>53.469895914525289</v>
      </c>
      <c r="O60" t="str">
        <f t="shared" si="3"/>
        <v>No Momentum</v>
      </c>
      <c r="P60" t="str">
        <f t="shared" si="4"/>
        <v>No Trend + Momentum</v>
      </c>
      <c r="Q60">
        <f t="shared" si="5"/>
        <v>3.8500000000000227</v>
      </c>
      <c r="R60">
        <f t="shared" si="6"/>
        <v>8.7000000000000455</v>
      </c>
      <c r="S60">
        <f t="shared" si="7"/>
        <v>0.4425287356321842</v>
      </c>
      <c r="T60" t="str">
        <f t="shared" si="8"/>
        <v>No Indication</v>
      </c>
      <c r="U60" t="str">
        <f t="shared" si="9"/>
        <v>No T+M+I</v>
      </c>
      <c r="V60">
        <v>843.65281477921121</v>
      </c>
      <c r="W60">
        <v>848.02804265178065</v>
      </c>
      <c r="X60">
        <f t="shared" si="10"/>
        <v>-4.3752278725694396</v>
      </c>
      <c r="Y60">
        <v>-4.5034599443412713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845.9</v>
      </c>
      <c r="D61">
        <v>848</v>
      </c>
      <c r="E61">
        <v>843</v>
      </c>
      <c r="F61">
        <v>846</v>
      </c>
      <c r="G61">
        <f>_xll.TA_TYPPRICE(D61,E61,F61)</f>
        <v>845.66666666666663</v>
      </c>
      <c r="H61">
        <v>843.56580730011888</v>
      </c>
      <c r="I61" t="str">
        <f t="shared" si="0"/>
        <v>UP</v>
      </c>
      <c r="J61">
        <v>848.86075274198754</v>
      </c>
      <c r="K61">
        <v>838.70557352167316</v>
      </c>
      <c r="L61" t="str">
        <f t="shared" si="1"/>
        <v>No Confirmation</v>
      </c>
      <c r="M61" t="str">
        <f t="shared" si="2"/>
        <v>No Trend</v>
      </c>
      <c r="N61">
        <v>58.208601370213664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844.01392019779405</v>
      </c>
      <c r="W61">
        <v>847.87781727016727</v>
      </c>
      <c r="X61">
        <f t="shared" si="10"/>
        <v>-3.86389707237322</v>
      </c>
      <c r="Y61">
        <v>-4.375547369947661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</v>
      </c>
      <c r="D62">
        <v>852</v>
      </c>
      <c r="E62">
        <v>842</v>
      </c>
      <c r="F62">
        <v>848</v>
      </c>
      <c r="G62">
        <f>_xll.TA_TYPPRICE(D62,E62,F62)</f>
        <v>847.33333333333337</v>
      </c>
      <c r="H62">
        <v>845.44957031672607</v>
      </c>
      <c r="I62" t="str">
        <f t="shared" si="0"/>
        <v>UP</v>
      </c>
      <c r="J62">
        <v>849.5583632437681</v>
      </c>
      <c r="K62">
        <v>839.4376682946347</v>
      </c>
      <c r="L62" t="str">
        <f t="shared" si="1"/>
        <v>No Confirmation</v>
      </c>
      <c r="M62" t="str">
        <f t="shared" si="2"/>
        <v>No Trend</v>
      </c>
      <c r="N62">
        <v>62.927952364496612</v>
      </c>
      <c r="O62" t="str">
        <f t="shared" si="3"/>
        <v>UP</v>
      </c>
      <c r="P62" t="str">
        <f t="shared" si="4"/>
        <v>No Trend + Momentum</v>
      </c>
      <c r="Q62">
        <f t="shared" si="5"/>
        <v>6</v>
      </c>
      <c r="R62">
        <f t="shared" si="6"/>
        <v>10</v>
      </c>
      <c r="S62">
        <f t="shared" si="7"/>
        <v>0.6</v>
      </c>
      <c r="T62" t="str">
        <f t="shared" si="8"/>
        <v>No Indication</v>
      </c>
      <c r="U62" t="str">
        <f t="shared" si="9"/>
        <v>No T+M+I</v>
      </c>
      <c r="V62">
        <v>844.62716324428732</v>
      </c>
      <c r="W62">
        <v>847.88686784274751</v>
      </c>
      <c r="X62">
        <f t="shared" si="10"/>
        <v>-3.2597045984601891</v>
      </c>
      <c r="Y62">
        <v>-4.1523788156501666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852.5</v>
      </c>
      <c r="D63">
        <v>854.4</v>
      </c>
      <c r="E63">
        <v>838</v>
      </c>
      <c r="F63">
        <v>843</v>
      </c>
      <c r="G63">
        <f>_xll.TA_TYPPRICE(D63,E63,F63)</f>
        <v>845.13333333333333</v>
      </c>
      <c r="H63">
        <v>845.29145182502975</v>
      </c>
      <c r="I63" t="str">
        <f t="shared" si="0"/>
        <v>DOWN</v>
      </c>
      <c r="J63">
        <v>850.63428252293079</v>
      </c>
      <c r="K63">
        <v>839.1181864513826</v>
      </c>
      <c r="L63" t="str">
        <f t="shared" si="1"/>
        <v>No Confirmation</v>
      </c>
      <c r="M63" t="str">
        <f t="shared" si="2"/>
        <v>No Trend</v>
      </c>
      <c r="N63">
        <v>46.513555414085417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16.399999999999977</v>
      </c>
      <c r="S63">
        <f t="shared" si="7"/>
        <v>0.30487804878048824</v>
      </c>
      <c r="T63" t="str">
        <f t="shared" si="8"/>
        <v>No Indication</v>
      </c>
      <c r="U63" t="str">
        <f t="shared" si="9"/>
        <v>No T+M+I</v>
      </c>
      <c r="V63">
        <v>844.37683043747393</v>
      </c>
      <c r="W63">
        <v>847.52487763217357</v>
      </c>
      <c r="X63">
        <f t="shared" si="10"/>
        <v>-3.1480471946996431</v>
      </c>
      <c r="Y63">
        <v>-3.9515124914600621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841</v>
      </c>
      <c r="D64">
        <v>843.8</v>
      </c>
      <c r="E64">
        <v>838</v>
      </c>
      <c r="F64">
        <v>841</v>
      </c>
      <c r="G64">
        <f>_xll.TA_TYPPRICE(D64,E64,F64)</f>
        <v>840.93333333333339</v>
      </c>
      <c r="H64">
        <v>843.11239257918157</v>
      </c>
      <c r="I64" t="str">
        <f t="shared" si="0"/>
        <v>DOWN</v>
      </c>
      <c r="J64">
        <v>849.11555307339063</v>
      </c>
      <c r="K64">
        <v>838.86970057329756</v>
      </c>
      <c r="L64" t="str">
        <f t="shared" si="1"/>
        <v>No Confirmation</v>
      </c>
      <c r="M64" t="str">
        <f t="shared" si="2"/>
        <v>No Trend</v>
      </c>
      <c r="N64">
        <v>41.147066743370289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5.7999999999999545</v>
      </c>
      <c r="S64">
        <f t="shared" si="7"/>
        <v>0.51724137931034886</v>
      </c>
      <c r="T64" t="str">
        <f t="shared" si="8"/>
        <v>No Indication</v>
      </c>
      <c r="U64" t="str">
        <f t="shared" si="9"/>
        <v>No T+M+I</v>
      </c>
      <c r="V64">
        <v>843.85731806247793</v>
      </c>
      <c r="W64">
        <v>847.04155336312363</v>
      </c>
      <c r="X64">
        <f t="shared" si="10"/>
        <v>-3.184235300645696</v>
      </c>
      <c r="Y64">
        <v>-3.7980570532971889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841.05</v>
      </c>
      <c r="D65">
        <v>843</v>
      </c>
      <c r="E65">
        <v>833</v>
      </c>
      <c r="F65">
        <v>835.4</v>
      </c>
      <c r="G65">
        <f>_xll.TA_TYPPRICE(D65,E65,F65)</f>
        <v>837.13333333333333</v>
      </c>
      <c r="H65">
        <v>840.12286295625745</v>
      </c>
      <c r="I65" t="str">
        <f t="shared" si="0"/>
        <v>DOWN</v>
      </c>
      <c r="J65">
        <v>847.75654127930386</v>
      </c>
      <c r="K65">
        <v>837.5653226681203</v>
      </c>
      <c r="L65" t="str">
        <f t="shared" si="1"/>
        <v>DOWN</v>
      </c>
      <c r="M65" t="str">
        <f t="shared" si="2"/>
        <v>DOWN</v>
      </c>
      <c r="N65">
        <v>29.310962070677952</v>
      </c>
      <c r="O65" t="str">
        <f t="shared" si="3"/>
        <v>DOWN</v>
      </c>
      <c r="P65" t="str">
        <f t="shared" si="4"/>
        <v>DOWN</v>
      </c>
      <c r="Q65">
        <f t="shared" si="5"/>
        <v>2.3999999999999773</v>
      </c>
      <c r="R65">
        <f t="shared" si="6"/>
        <v>10</v>
      </c>
      <c r="S65">
        <f t="shared" si="7"/>
        <v>0.23999999999999772</v>
      </c>
      <c r="T65" t="str">
        <f t="shared" si="8"/>
        <v>No Indication</v>
      </c>
      <c r="U65" t="str">
        <f t="shared" si="9"/>
        <v>No T+M+I</v>
      </c>
      <c r="V65">
        <v>842.55619220671213</v>
      </c>
      <c r="W65">
        <v>846.17921607696633</v>
      </c>
      <c r="X65">
        <f t="shared" si="10"/>
        <v>-3.623023870254201</v>
      </c>
      <c r="Y65">
        <v>-3.7630504166885914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839.95</v>
      </c>
      <c r="D66">
        <v>850.7</v>
      </c>
      <c r="E66">
        <v>834</v>
      </c>
      <c r="F66">
        <v>847.5</v>
      </c>
      <c r="G66">
        <f>_xll.TA_TYPPRICE(D66,E66,F66)</f>
        <v>844.06666666666661</v>
      </c>
      <c r="H66">
        <v>842.09476481146203</v>
      </c>
      <c r="I66" t="str">
        <f t="shared" si="0"/>
        <v>UP</v>
      </c>
      <c r="J66">
        <v>848.41064321723638</v>
      </c>
      <c r="K66">
        <v>836.77302874187137</v>
      </c>
      <c r="L66" t="str">
        <f t="shared" si="1"/>
        <v>No Confirmation</v>
      </c>
      <c r="M66" t="str">
        <f t="shared" si="2"/>
        <v>No Trend</v>
      </c>
      <c r="N66">
        <v>60.218260344703332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16.700000000000045</v>
      </c>
      <c r="S66">
        <f t="shared" si="7"/>
        <v>0.80838323353293196</v>
      </c>
      <c r="T66" t="str">
        <f t="shared" si="8"/>
        <v>UP</v>
      </c>
      <c r="U66" t="str">
        <f t="shared" si="9"/>
        <v>No T+M+I</v>
      </c>
      <c r="V66">
        <v>843.31677802106412</v>
      </c>
      <c r="W66">
        <v>846.27705192311691</v>
      </c>
      <c r="X66">
        <f t="shared" si="10"/>
        <v>-2.9602739020527906</v>
      </c>
      <c r="Y66">
        <v>-3.6024951137614312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844.05</v>
      </c>
      <c r="D67">
        <v>851</v>
      </c>
      <c r="E67">
        <v>840</v>
      </c>
      <c r="F67">
        <v>840.65</v>
      </c>
      <c r="G67">
        <f>_xll.TA_TYPPRICE(D67,E67,F67)</f>
        <v>843.88333333333333</v>
      </c>
      <c r="H67">
        <v>842.98904907239762</v>
      </c>
      <c r="I67" t="str">
        <f t="shared" ref="I67:I127" si="20">IF(F67&gt;H67,"UP","DOWN")</f>
        <v>DOWN</v>
      </c>
      <c r="J67">
        <v>848.98605583562835</v>
      </c>
      <c r="K67">
        <v>837.49013346589993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45.989104409307309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0.64999999999997726</v>
      </c>
      <c r="R67">
        <f t="shared" ref="R67:R127" si="26">D67-E67</f>
        <v>11</v>
      </c>
      <c r="S67">
        <f t="shared" ref="S67:S127" si="27">Q67/R67</f>
        <v>5.9090909090907022E-2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842.90650447936196</v>
      </c>
      <c r="W67">
        <v>845.86023326214524</v>
      </c>
      <c r="X67">
        <f t="shared" ref="X67:X127" si="30">V67-W67</f>
        <v>-2.953728782783287</v>
      </c>
      <c r="Y67">
        <v>-3.4727418475658025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842</v>
      </c>
      <c r="D68">
        <v>844.1</v>
      </c>
      <c r="E68">
        <v>815</v>
      </c>
      <c r="F68">
        <v>818</v>
      </c>
      <c r="G68">
        <f>_xll.TA_TYPPRICE(D68,E68,F68)</f>
        <v>825.69999999999993</v>
      </c>
      <c r="H68">
        <v>834.34452453619883</v>
      </c>
      <c r="I68" t="str">
        <f t="shared" si="20"/>
        <v>DOWN</v>
      </c>
      <c r="J68">
        <v>847.9002656499332</v>
      </c>
      <c r="K68">
        <v>832.49232602903328</v>
      </c>
      <c r="L68" t="str">
        <f t="shared" si="21"/>
        <v>DOWN</v>
      </c>
      <c r="M68" t="str">
        <f t="shared" si="22"/>
        <v>DOWN</v>
      </c>
      <c r="N68">
        <v>23.266194779295013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29.100000000000023</v>
      </c>
      <c r="S68">
        <f t="shared" si="27"/>
        <v>0.10309278350515456</v>
      </c>
      <c r="T68" t="str">
        <f t="shared" si="28"/>
        <v>DOWN</v>
      </c>
      <c r="U68" t="str">
        <f t="shared" si="29"/>
        <v>DOWN</v>
      </c>
      <c r="V68">
        <v>839.07473455946013</v>
      </c>
      <c r="W68">
        <v>843.7965122797641</v>
      </c>
      <c r="X68">
        <f t="shared" si="30"/>
        <v>-4.7217777203039759</v>
      </c>
      <c r="Y68">
        <v>-3.7225490221134372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818</v>
      </c>
      <c r="D69">
        <v>818.95</v>
      </c>
      <c r="E69">
        <v>787.3</v>
      </c>
      <c r="F69">
        <v>804</v>
      </c>
      <c r="G69">
        <f>_xll.TA_TYPPRICE(D69,E69,F69)</f>
        <v>803.41666666666663</v>
      </c>
      <c r="H69">
        <v>818.88059560143279</v>
      </c>
      <c r="I69" t="str">
        <f t="shared" si="20"/>
        <v>DOWN</v>
      </c>
      <c r="J69">
        <v>841.46687328328142</v>
      </c>
      <c r="K69">
        <v>822.44958691147031</v>
      </c>
      <c r="L69" t="str">
        <f t="shared" si="21"/>
        <v>DOWN</v>
      </c>
      <c r="M69" t="str">
        <f t="shared" si="22"/>
        <v>DOWN</v>
      </c>
      <c r="N69">
        <v>16.838210929388573</v>
      </c>
      <c r="O69" t="str">
        <f t="shared" si="23"/>
        <v>DOWN</v>
      </c>
      <c r="P69" t="str">
        <f t="shared" si="24"/>
        <v>DOWN</v>
      </c>
      <c r="Q69">
        <f t="shared" si="25"/>
        <v>16.700000000000045</v>
      </c>
      <c r="R69">
        <f t="shared" si="26"/>
        <v>31.650000000000091</v>
      </c>
      <c r="S69">
        <f t="shared" si="27"/>
        <v>0.52764612954186407</v>
      </c>
      <c r="T69" t="str">
        <f t="shared" si="28"/>
        <v>No Indication</v>
      </c>
      <c r="U69" t="str">
        <f t="shared" si="29"/>
        <v>No T+M+I</v>
      </c>
      <c r="V69">
        <v>833.67862155031241</v>
      </c>
      <c r="W69">
        <v>840.84862248126308</v>
      </c>
      <c r="X69">
        <f t="shared" si="30"/>
        <v>-7.170000930950664</v>
      </c>
      <c r="Y69">
        <v>-4.4120394038808826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809.65</v>
      </c>
      <c r="D70">
        <v>835</v>
      </c>
      <c r="E70">
        <v>792.85</v>
      </c>
      <c r="F70">
        <v>814.4</v>
      </c>
      <c r="G70">
        <f>_xll.TA_TYPPRICE(D70,E70,F70)</f>
        <v>814.08333333333337</v>
      </c>
      <c r="H70">
        <v>816.48196446738302</v>
      </c>
      <c r="I70" t="str">
        <f t="shared" si="20"/>
        <v>DOWN</v>
      </c>
      <c r="J70">
        <v>840.02979033144106</v>
      </c>
      <c r="K70">
        <v>815.87190093114361</v>
      </c>
      <c r="L70" t="str">
        <f t="shared" si="21"/>
        <v>DOWN</v>
      </c>
      <c r="M70" t="str">
        <f t="shared" si="22"/>
        <v>DOWN</v>
      </c>
      <c r="N70">
        <v>33.817139084411998</v>
      </c>
      <c r="O70" t="str">
        <f t="shared" si="23"/>
        <v>DOWN</v>
      </c>
      <c r="P70" t="str">
        <f t="shared" si="24"/>
        <v>DOWN</v>
      </c>
      <c r="Q70">
        <f t="shared" si="25"/>
        <v>21.549999999999955</v>
      </c>
      <c r="R70">
        <f t="shared" si="26"/>
        <v>42.149999999999977</v>
      </c>
      <c r="S70">
        <f t="shared" si="27"/>
        <v>0.5112692763938308</v>
      </c>
      <c r="T70" t="str">
        <f t="shared" si="28"/>
        <v>No Indication</v>
      </c>
      <c r="U70" t="str">
        <f t="shared" si="29"/>
        <v>No T+M+I</v>
      </c>
      <c r="V70">
        <v>830.71267977334128</v>
      </c>
      <c r="W70">
        <v>838.88946526042878</v>
      </c>
      <c r="X70">
        <f t="shared" si="30"/>
        <v>-8.1767854870874999</v>
      </c>
      <c r="Y70">
        <v>-5.1649886205222062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824.95</v>
      </c>
      <c r="D71">
        <v>825.35</v>
      </c>
      <c r="E71">
        <v>793</v>
      </c>
      <c r="F71">
        <v>800.6</v>
      </c>
      <c r="G71">
        <f>_xll.TA_TYPPRICE(D71,E71,F71)</f>
        <v>806.31666666666661</v>
      </c>
      <c r="H71">
        <v>811.39931556702481</v>
      </c>
      <c r="I71" t="str">
        <f t="shared" si="20"/>
        <v>DOWN</v>
      </c>
      <c r="J71">
        <v>836.76761470223198</v>
      </c>
      <c r="K71">
        <v>810.78925627977833</v>
      </c>
      <c r="L71" t="str">
        <f t="shared" si="21"/>
        <v>DOWN</v>
      </c>
      <c r="M71" t="str">
        <f t="shared" si="22"/>
        <v>DOWN</v>
      </c>
      <c r="N71">
        <v>25.262252171373746</v>
      </c>
      <c r="O71" t="str">
        <f t="shared" si="23"/>
        <v>DOWN</v>
      </c>
      <c r="P71" t="str">
        <f t="shared" si="24"/>
        <v>DOWN</v>
      </c>
      <c r="Q71">
        <f t="shared" si="25"/>
        <v>7.6000000000000227</v>
      </c>
      <c r="R71">
        <f t="shared" si="26"/>
        <v>32.350000000000023</v>
      </c>
      <c r="S71">
        <f t="shared" si="27"/>
        <v>0.23493044822256623</v>
      </c>
      <c r="T71" t="str">
        <f t="shared" si="28"/>
        <v>No Indication</v>
      </c>
      <c r="U71" t="str">
        <f t="shared" si="29"/>
        <v>No T+M+I</v>
      </c>
      <c r="V71">
        <v>826.07995980821181</v>
      </c>
      <c r="W71">
        <v>836.05320857447111</v>
      </c>
      <c r="X71">
        <f t="shared" si="30"/>
        <v>-9.973248766259303</v>
      </c>
      <c r="Y71">
        <v>-6.1266406496696257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798</v>
      </c>
      <c r="D72">
        <v>811.95</v>
      </c>
      <c r="E72">
        <v>789.75</v>
      </c>
      <c r="F72">
        <v>802</v>
      </c>
      <c r="G72">
        <f>_xll.TA_TYPPRICE(D72,E72,F72)</f>
        <v>801.23333333333323</v>
      </c>
      <c r="H72">
        <v>806.31632445017908</v>
      </c>
      <c r="I72" t="str">
        <f t="shared" si="20"/>
        <v>DOWN</v>
      </c>
      <c r="J72">
        <v>831.25258921284706</v>
      </c>
      <c r="K72">
        <v>806.11386599538309</v>
      </c>
      <c r="L72" t="str">
        <f t="shared" si="21"/>
        <v>DOWN</v>
      </c>
      <c r="M72" t="str">
        <f t="shared" si="22"/>
        <v>DOWN</v>
      </c>
      <c r="N72">
        <v>27.585325685515823</v>
      </c>
      <c r="O72" t="str">
        <f t="shared" si="23"/>
        <v>DOWN</v>
      </c>
      <c r="P72" t="str">
        <f t="shared" si="24"/>
        <v>DOWN</v>
      </c>
      <c r="Q72">
        <f t="shared" si="25"/>
        <v>12.25</v>
      </c>
      <c r="R72">
        <f t="shared" si="26"/>
        <v>22.200000000000045</v>
      </c>
      <c r="S72">
        <f t="shared" si="27"/>
        <v>0.55180180180180072</v>
      </c>
      <c r="T72" t="str">
        <f t="shared" si="28"/>
        <v>No Indication</v>
      </c>
      <c r="U72" t="str">
        <f t="shared" si="29"/>
        <v>No T+M+I</v>
      </c>
      <c r="V72">
        <v>822.37535060694847</v>
      </c>
      <c r="W72">
        <v>833.53074868006581</v>
      </c>
      <c r="X72">
        <f t="shared" si="30"/>
        <v>-11.15539807311734</v>
      </c>
      <c r="Y72">
        <v>-7.1323921343591685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806.9</v>
      </c>
      <c r="D73">
        <v>813.65</v>
      </c>
      <c r="E73">
        <v>794.15</v>
      </c>
      <c r="F73">
        <v>801.45</v>
      </c>
      <c r="G73">
        <f>_xll.TA_TYPPRICE(D73,E73,F73)</f>
        <v>803.08333333333337</v>
      </c>
      <c r="H73">
        <v>804.69982889175617</v>
      </c>
      <c r="I73" t="str">
        <f t="shared" si="20"/>
        <v>DOWN</v>
      </c>
      <c r="J73">
        <v>827.34090272110325</v>
      </c>
      <c r="K73">
        <v>803.45522910752015</v>
      </c>
      <c r="L73" t="str">
        <f t="shared" si="21"/>
        <v>DOWN</v>
      </c>
      <c r="M73" t="str">
        <f t="shared" si="22"/>
        <v>DOWN</v>
      </c>
      <c r="N73">
        <v>27.170594442169989</v>
      </c>
      <c r="O73" t="str">
        <f t="shared" si="23"/>
        <v>DOWN</v>
      </c>
      <c r="P73" t="str">
        <f t="shared" si="24"/>
        <v>DOWN</v>
      </c>
      <c r="Q73">
        <f t="shared" si="25"/>
        <v>7.3000000000000682</v>
      </c>
      <c r="R73">
        <f t="shared" si="26"/>
        <v>19.5</v>
      </c>
      <c r="S73">
        <f t="shared" si="27"/>
        <v>0.37435897435897786</v>
      </c>
      <c r="T73" t="str">
        <f t="shared" si="28"/>
        <v>No Indication</v>
      </c>
      <c r="U73" t="str">
        <f t="shared" si="29"/>
        <v>No T+M+I</v>
      </c>
      <c r="V73">
        <v>819.15606589818719</v>
      </c>
      <c r="W73">
        <v>831.15439692598682</v>
      </c>
      <c r="X73">
        <f t="shared" si="30"/>
        <v>-11.998331027799622</v>
      </c>
      <c r="Y73">
        <v>-8.1055799130472597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798</v>
      </c>
      <c r="D74">
        <v>811.2</v>
      </c>
      <c r="E74">
        <v>785</v>
      </c>
      <c r="F74">
        <v>798</v>
      </c>
      <c r="G74">
        <f>_xll.TA_TYPPRICE(D74,E74,F74)</f>
        <v>798.06666666666661</v>
      </c>
      <c r="H74">
        <v>801.38324777921139</v>
      </c>
      <c r="I74" t="str">
        <f t="shared" si="20"/>
        <v>DOWN</v>
      </c>
      <c r="J74">
        <v>823.75403544974699</v>
      </c>
      <c r="K74">
        <v>799.35406708362677</v>
      </c>
      <c r="L74" t="str">
        <f t="shared" si="21"/>
        <v>DOWN</v>
      </c>
      <c r="M74" t="str">
        <f t="shared" si="22"/>
        <v>DOWN</v>
      </c>
      <c r="N74">
        <v>24.3053779914882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26.200000000000045</v>
      </c>
      <c r="S74">
        <f t="shared" si="27"/>
        <v>0.49618320610686939</v>
      </c>
      <c r="T74" t="str">
        <f t="shared" si="28"/>
        <v>No Indication</v>
      </c>
      <c r="U74" t="str">
        <f t="shared" si="29"/>
        <v>No T+M+I</v>
      </c>
      <c r="V74">
        <v>815.90128652923534</v>
      </c>
      <c r="W74">
        <v>828.69851567220996</v>
      </c>
      <c r="X74">
        <f t="shared" si="30"/>
        <v>-12.797229142974629</v>
      </c>
      <c r="Y74">
        <v>-9.0439097590327329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804.85</v>
      </c>
      <c r="D75">
        <v>815</v>
      </c>
      <c r="E75">
        <v>800.05</v>
      </c>
      <c r="F75">
        <v>811.5</v>
      </c>
      <c r="G75">
        <f>_xll.TA_TYPPRICE(D75,E75,F75)</f>
        <v>808.85</v>
      </c>
      <c r="H75">
        <v>805.11662388960576</v>
      </c>
      <c r="I75" t="str">
        <f t="shared" si="20"/>
        <v>UP</v>
      </c>
      <c r="J75">
        <v>821.80869423869206</v>
      </c>
      <c r="K75">
        <v>799.50871884282083</v>
      </c>
      <c r="L75" t="str">
        <f t="shared" si="21"/>
        <v>No Confirmation</v>
      </c>
      <c r="M75" t="str">
        <f t="shared" si="22"/>
        <v>No Trend</v>
      </c>
      <c r="N75">
        <v>50.062986890160921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11.450000000000045</v>
      </c>
      <c r="R75">
        <f t="shared" si="26"/>
        <v>14.950000000000045</v>
      </c>
      <c r="S75">
        <f t="shared" si="27"/>
        <v>0.76588628762541877</v>
      </c>
      <c r="T75" t="str">
        <f t="shared" si="28"/>
        <v>No Indication</v>
      </c>
      <c r="U75" t="str">
        <f t="shared" si="29"/>
        <v>No T+M+I</v>
      </c>
      <c r="V75">
        <v>815.2241655247376</v>
      </c>
      <c r="W75">
        <v>827.42455154834261</v>
      </c>
      <c r="X75">
        <f t="shared" si="30"/>
        <v>-12.200386023605006</v>
      </c>
      <c r="Y75">
        <v>-9.6752050119471882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820</v>
      </c>
      <c r="D76">
        <v>831.5</v>
      </c>
      <c r="E76">
        <v>808</v>
      </c>
      <c r="F76">
        <v>813.2</v>
      </c>
      <c r="G76">
        <f>_xll.TA_TYPPRICE(D76,E76,F76)</f>
        <v>817.56666666666661</v>
      </c>
      <c r="H76">
        <v>811.34164527813618</v>
      </c>
      <c r="I76" t="str">
        <f t="shared" si="20"/>
        <v>UP</v>
      </c>
      <c r="J76">
        <v>823.96231774120497</v>
      </c>
      <c r="K76">
        <v>801.39567021108292</v>
      </c>
      <c r="L76" t="str">
        <f t="shared" si="21"/>
        <v>No Confirmation</v>
      </c>
      <c r="M76" t="str">
        <f t="shared" si="22"/>
        <v>No Trend</v>
      </c>
      <c r="N76">
        <v>52.601782260114959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5.2000000000000455</v>
      </c>
      <c r="R76">
        <f t="shared" si="26"/>
        <v>23.5</v>
      </c>
      <c r="S76">
        <f t="shared" si="27"/>
        <v>0.22127659574468278</v>
      </c>
      <c r="T76" t="str">
        <f t="shared" si="28"/>
        <v>No Indication</v>
      </c>
      <c r="U76" t="str">
        <f t="shared" si="29"/>
        <v>No T+M+I</v>
      </c>
      <c r="V76">
        <v>814.91275544400878</v>
      </c>
      <c r="W76">
        <v>826.37088106328019</v>
      </c>
      <c r="X76">
        <f t="shared" si="30"/>
        <v>-11.458125619271414</v>
      </c>
      <c r="Y76">
        <v>-10.031789133412033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815.25</v>
      </c>
      <c r="D77">
        <v>819.8</v>
      </c>
      <c r="E77">
        <v>804.1</v>
      </c>
      <c r="F77">
        <v>808</v>
      </c>
      <c r="G77">
        <f>_xll.TA_TYPPRICE(D77,E77,F77)</f>
        <v>810.63333333333333</v>
      </c>
      <c r="H77">
        <v>810.9874893057347</v>
      </c>
      <c r="I77" t="str">
        <f t="shared" si="20"/>
        <v>DOWN</v>
      </c>
      <c r="J77">
        <v>823.03735824315936</v>
      </c>
      <c r="K77">
        <v>801.99663238639778</v>
      </c>
      <c r="L77" t="str">
        <f t="shared" si="21"/>
        <v>No Confirmation</v>
      </c>
      <c r="M77" t="str">
        <f t="shared" si="22"/>
        <v>No Trend</v>
      </c>
      <c r="N77">
        <v>44.040780643708409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3.8999999999999773</v>
      </c>
      <c r="R77">
        <f t="shared" si="26"/>
        <v>15.699999999999932</v>
      </c>
      <c r="S77">
        <f t="shared" si="27"/>
        <v>0.24840764331210155</v>
      </c>
      <c r="T77" t="str">
        <f t="shared" si="28"/>
        <v>No Indication</v>
      </c>
      <c r="U77" t="str">
        <f t="shared" si="29"/>
        <v>No T+M+I</v>
      </c>
      <c r="V77">
        <v>813.849254606469</v>
      </c>
      <c r="W77">
        <v>825.01007505859275</v>
      </c>
      <c r="X77">
        <f t="shared" si="30"/>
        <v>-11.160820452123744</v>
      </c>
      <c r="Y77">
        <v>-10.257595397154375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807.7</v>
      </c>
      <c r="D78">
        <v>808</v>
      </c>
      <c r="E78">
        <v>787.2</v>
      </c>
      <c r="F78">
        <v>796</v>
      </c>
      <c r="G78">
        <f>_xll.TA_TYPPRICE(D78,E78,F78)</f>
        <v>797.06666666666661</v>
      </c>
      <c r="H78">
        <v>804.02707798620065</v>
      </c>
      <c r="I78" t="str">
        <f t="shared" si="20"/>
        <v>DOWN</v>
      </c>
      <c r="J78">
        <v>819.69572307801286</v>
      </c>
      <c r="K78">
        <v>798.70849185608722</v>
      </c>
      <c r="L78" t="str">
        <f t="shared" si="21"/>
        <v>DOWN</v>
      </c>
      <c r="M78" t="str">
        <f t="shared" si="22"/>
        <v>DOWN</v>
      </c>
      <c r="N78">
        <v>29.970428043211172</v>
      </c>
      <c r="O78" t="str">
        <f t="shared" si="23"/>
        <v>DOWN</v>
      </c>
      <c r="P78" t="str">
        <f t="shared" si="24"/>
        <v>DOWN</v>
      </c>
      <c r="Q78">
        <f t="shared" si="25"/>
        <v>8.7999999999999545</v>
      </c>
      <c r="R78">
        <f t="shared" si="26"/>
        <v>20.799999999999955</v>
      </c>
      <c r="S78">
        <f t="shared" si="27"/>
        <v>0.4230769230769218</v>
      </c>
      <c r="T78" t="str">
        <f t="shared" si="28"/>
        <v>No Indication</v>
      </c>
      <c r="U78" t="str">
        <f t="shared" si="29"/>
        <v>No T+M+I</v>
      </c>
      <c r="V78">
        <v>811.10321543624298</v>
      </c>
      <c r="W78">
        <v>822.86118060980812</v>
      </c>
      <c r="X78">
        <f t="shared" si="30"/>
        <v>-11.75796517356514</v>
      </c>
      <c r="Y78">
        <v>-10.557669352436529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793.15</v>
      </c>
      <c r="D79">
        <v>798.8</v>
      </c>
      <c r="E79">
        <v>750</v>
      </c>
      <c r="F79">
        <v>756.15</v>
      </c>
      <c r="G79">
        <f>_xll.TA_TYPPRICE(D79,E79,F79)</f>
        <v>768.31666666666661</v>
      </c>
      <c r="H79">
        <v>786.17187232643369</v>
      </c>
      <c r="I79" t="str">
        <f t="shared" si="20"/>
        <v>DOWN</v>
      </c>
      <c r="J79">
        <v>815.05222906067661</v>
      </c>
      <c r="K79">
        <v>787.88438255473454</v>
      </c>
      <c r="L79" t="str">
        <f t="shared" si="21"/>
        <v>DOWN</v>
      </c>
      <c r="M79" t="str">
        <f t="shared" si="22"/>
        <v>DOWN</v>
      </c>
      <c r="N79">
        <v>12.883890075526491</v>
      </c>
      <c r="O79" t="str">
        <f t="shared" si="23"/>
        <v>DOWN</v>
      </c>
      <c r="P79" t="str">
        <f t="shared" si="24"/>
        <v>DOWN</v>
      </c>
      <c r="Q79">
        <f t="shared" si="25"/>
        <v>6.1499999999999773</v>
      </c>
      <c r="R79">
        <f t="shared" si="26"/>
        <v>48.799999999999955</v>
      </c>
      <c r="S79">
        <f t="shared" si="27"/>
        <v>0.12602459016393408</v>
      </c>
      <c r="T79" t="str">
        <f t="shared" si="28"/>
        <v>DOWN</v>
      </c>
      <c r="U79" t="str">
        <f t="shared" si="29"/>
        <v>DOWN</v>
      </c>
      <c r="V79">
        <v>802.64887459989791</v>
      </c>
      <c r="W79">
        <v>817.91961167574823</v>
      </c>
      <c r="X79">
        <f t="shared" si="30"/>
        <v>-15.27073707585032</v>
      </c>
      <c r="Y79">
        <v>-11.500282897119288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793.25</v>
      </c>
      <c r="AE79">
        <f t="shared" si="36"/>
        <v>780.15000000000009</v>
      </c>
      <c r="AF79">
        <f t="shared" si="37"/>
        <v>774.40000000000009</v>
      </c>
      <c r="AG79">
        <f t="shared" si="38"/>
        <v>768.65000000000009</v>
      </c>
    </row>
    <row r="80" spans="1:33" x14ac:dyDescent="0.25">
      <c r="A80" t="s">
        <v>5</v>
      </c>
      <c r="B80" s="1">
        <v>42969</v>
      </c>
      <c r="C80">
        <v>760.1</v>
      </c>
      <c r="D80">
        <v>769</v>
      </c>
      <c r="E80">
        <v>750.75</v>
      </c>
      <c r="F80">
        <v>759</v>
      </c>
      <c r="G80">
        <f>_xll.TA_TYPPRICE(D80,E80,F80)</f>
        <v>759.58333333333337</v>
      </c>
      <c r="H80">
        <v>772.87760282988347</v>
      </c>
      <c r="I80" t="str">
        <f t="shared" si="20"/>
        <v>DOWN</v>
      </c>
      <c r="J80">
        <v>804.81840038052621</v>
      </c>
      <c r="K80">
        <v>779.63229754257134</v>
      </c>
      <c r="L80" t="str">
        <f t="shared" si="21"/>
        <v>DOWN</v>
      </c>
      <c r="M80" t="str">
        <f t="shared" si="22"/>
        <v>DOWN</v>
      </c>
      <c r="N80">
        <v>17.108602382332975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18.25</v>
      </c>
      <c r="S80">
        <f t="shared" si="27"/>
        <v>0.45205479452054792</v>
      </c>
      <c r="T80" t="str">
        <f t="shared" si="28"/>
        <v>No Indication</v>
      </c>
      <c r="U80" t="str">
        <f t="shared" si="29"/>
        <v>No T+M+I</v>
      </c>
      <c r="V80">
        <v>795.93366312299054</v>
      </c>
      <c r="W80">
        <v>813.55519599606316</v>
      </c>
      <c r="X80">
        <f t="shared" si="30"/>
        <v>-17.621532873072624</v>
      </c>
      <c r="Y80">
        <v>-12.724532892309956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763.7</v>
      </c>
      <c r="D81">
        <v>772</v>
      </c>
      <c r="E81">
        <v>752</v>
      </c>
      <c r="F81">
        <v>771</v>
      </c>
      <c r="G81">
        <f>_xll.TA_TYPPRICE(D81,E81,F81)</f>
        <v>765</v>
      </c>
      <c r="H81">
        <v>768.93880141494174</v>
      </c>
      <c r="I81" t="str">
        <f t="shared" si="20"/>
        <v>UP</v>
      </c>
      <c r="J81">
        <v>797.52542251818704</v>
      </c>
      <c r="K81">
        <v>773.49178697755553</v>
      </c>
      <c r="L81" t="str">
        <f t="shared" si="21"/>
        <v>DOWN</v>
      </c>
      <c r="M81" t="str">
        <f t="shared" si="22"/>
        <v>No Trend</v>
      </c>
      <c r="N81">
        <v>33.963592538883944</v>
      </c>
      <c r="O81" t="str">
        <f t="shared" si="23"/>
        <v>DOWN</v>
      </c>
      <c r="P81" t="str">
        <f t="shared" si="24"/>
        <v>No Trend + Momentum</v>
      </c>
      <c r="Q81">
        <f t="shared" si="25"/>
        <v>19</v>
      </c>
      <c r="R81">
        <f t="shared" si="26"/>
        <v>20</v>
      </c>
      <c r="S81">
        <f t="shared" si="27"/>
        <v>0.95</v>
      </c>
      <c r="T81" t="str">
        <f t="shared" si="28"/>
        <v>UP</v>
      </c>
      <c r="U81" t="str">
        <f t="shared" si="29"/>
        <v>No T+M+I</v>
      </c>
      <c r="V81">
        <v>792.09771495022278</v>
      </c>
      <c r="W81">
        <v>810.40295925561406</v>
      </c>
      <c r="X81">
        <f t="shared" si="30"/>
        <v>-18.305244305391284</v>
      </c>
      <c r="Y81">
        <v>-13.840675174926222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769.9</v>
      </c>
      <c r="D82">
        <v>784.25</v>
      </c>
      <c r="E82">
        <v>764</v>
      </c>
      <c r="F82">
        <v>776</v>
      </c>
      <c r="G82">
        <f>_xll.TA_TYPPRICE(D82,E82,F82)</f>
        <v>774.75</v>
      </c>
      <c r="H82">
        <v>771.84440070747087</v>
      </c>
      <c r="I82" t="str">
        <f t="shared" si="20"/>
        <v>UP</v>
      </c>
      <c r="J82">
        <v>794.57532862525659</v>
      </c>
      <c r="K82">
        <v>771.38250098254321</v>
      </c>
      <c r="L82" t="str">
        <f t="shared" si="21"/>
        <v>No Confirmation</v>
      </c>
      <c r="M82" t="str">
        <f t="shared" si="22"/>
        <v>No Trend</v>
      </c>
      <c r="N82">
        <v>40.287467877534816</v>
      </c>
      <c r="O82" t="str">
        <f t="shared" si="23"/>
        <v>No Momentum</v>
      </c>
      <c r="P82" t="str">
        <f t="shared" si="24"/>
        <v>No Trend + Momentum</v>
      </c>
      <c r="Q82">
        <f t="shared" si="25"/>
        <v>12</v>
      </c>
      <c r="R82">
        <f t="shared" si="26"/>
        <v>20.25</v>
      </c>
      <c r="S82">
        <f t="shared" si="27"/>
        <v>0.59259259259259256</v>
      </c>
      <c r="T82" t="str">
        <f t="shared" si="28"/>
        <v>No Indication</v>
      </c>
      <c r="U82" t="str">
        <f t="shared" si="29"/>
        <v>No T+M+I</v>
      </c>
      <c r="V82">
        <v>789.62114341941924</v>
      </c>
      <c r="W82">
        <v>807.85459190334632</v>
      </c>
      <c r="X82">
        <f t="shared" si="30"/>
        <v>-18.233448483927077</v>
      </c>
      <c r="Y82">
        <v>-14.719229836726393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777</v>
      </c>
      <c r="D83">
        <v>788</v>
      </c>
      <c r="E83">
        <v>768.6</v>
      </c>
      <c r="F83">
        <v>772.2</v>
      </c>
      <c r="G83">
        <f>_xll.TA_TYPPRICE(D83,E83,F83)</f>
        <v>776.26666666666677</v>
      </c>
      <c r="H83">
        <v>774.05553368706887</v>
      </c>
      <c r="I83" t="str">
        <f t="shared" si="20"/>
        <v>DOWN</v>
      </c>
      <c r="J83">
        <v>793.11414448631069</v>
      </c>
      <c r="K83">
        <v>770.76416743086691</v>
      </c>
      <c r="L83" t="str">
        <f t="shared" si="21"/>
        <v>No Confirmation</v>
      </c>
      <c r="M83" t="str">
        <f t="shared" si="22"/>
        <v>No Trend</v>
      </c>
      <c r="N83">
        <v>36.927937878776007</v>
      </c>
      <c r="O83" t="str">
        <f t="shared" si="23"/>
        <v>DOWN</v>
      </c>
      <c r="P83" t="str">
        <f t="shared" si="24"/>
        <v>No Trend + Momentum</v>
      </c>
      <c r="Q83">
        <f t="shared" si="25"/>
        <v>3.6000000000000227</v>
      </c>
      <c r="R83">
        <f t="shared" si="26"/>
        <v>19.399999999999977</v>
      </c>
      <c r="S83">
        <f t="shared" si="27"/>
        <v>0.18556701030927975</v>
      </c>
      <c r="T83" t="str">
        <f t="shared" si="28"/>
        <v>DOWN</v>
      </c>
      <c r="U83" t="str">
        <f t="shared" si="29"/>
        <v>No T+M+I</v>
      </c>
      <c r="V83">
        <v>786.94096750873939</v>
      </c>
      <c r="W83">
        <v>805.21351102161691</v>
      </c>
      <c r="X83">
        <f t="shared" si="30"/>
        <v>-18.272543512877519</v>
      </c>
      <c r="Y83">
        <v>-15.429892571956618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769.1</v>
      </c>
      <c r="D84">
        <v>769.1</v>
      </c>
      <c r="E84">
        <v>758.65</v>
      </c>
      <c r="F84">
        <v>766</v>
      </c>
      <c r="G84">
        <f>_xll.TA_TYPPRICE(D84,E84,F84)</f>
        <v>764.58333333333337</v>
      </c>
      <c r="H84">
        <v>769.31943351020118</v>
      </c>
      <c r="I84" t="str">
        <f t="shared" si="20"/>
        <v>DOWN</v>
      </c>
      <c r="J84">
        <v>787.77766793379726</v>
      </c>
      <c r="K84">
        <v>768.07213022400754</v>
      </c>
      <c r="L84" t="str">
        <f t="shared" si="21"/>
        <v>DOWN</v>
      </c>
      <c r="M84" t="str">
        <f t="shared" si="22"/>
        <v>DOWN</v>
      </c>
      <c r="N84">
        <v>31.560462974690108</v>
      </c>
      <c r="O84" t="str">
        <f t="shared" si="23"/>
        <v>DOWN</v>
      </c>
      <c r="P84" t="str">
        <f t="shared" si="24"/>
        <v>DOWN</v>
      </c>
      <c r="Q84">
        <f t="shared" si="25"/>
        <v>7.3500000000000227</v>
      </c>
      <c r="R84">
        <f t="shared" si="26"/>
        <v>10.450000000000045</v>
      </c>
      <c r="S84">
        <f t="shared" si="27"/>
        <v>0.70334928229664984</v>
      </c>
      <c r="T84" t="str">
        <f t="shared" si="28"/>
        <v>No Indication</v>
      </c>
      <c r="U84" t="str">
        <f t="shared" si="29"/>
        <v>No T+M+I</v>
      </c>
      <c r="V84">
        <v>783.71928019970255</v>
      </c>
      <c r="W84">
        <v>802.30880650149709</v>
      </c>
      <c r="X84">
        <f t="shared" si="30"/>
        <v>-18.589526301794535</v>
      </c>
      <c r="Y84">
        <v>-16.061819317924201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768</v>
      </c>
      <c r="D85">
        <v>784.35</v>
      </c>
      <c r="E85">
        <v>764.05</v>
      </c>
      <c r="F85">
        <v>782</v>
      </c>
      <c r="G85">
        <f>_xll.TA_TYPPRICE(D85,E85,F85)</f>
        <v>776.80000000000007</v>
      </c>
      <c r="H85">
        <v>773.05971675510068</v>
      </c>
      <c r="I85" t="str">
        <f t="shared" si="20"/>
        <v>UP</v>
      </c>
      <c r="J85">
        <v>787.01596394850901</v>
      </c>
      <c r="K85">
        <v>767.17832350756146</v>
      </c>
      <c r="L85" t="str">
        <f t="shared" si="21"/>
        <v>No Confirmation</v>
      </c>
      <c r="M85" t="str">
        <f t="shared" si="22"/>
        <v>No Trend</v>
      </c>
      <c r="N85">
        <v>53.406703478074192</v>
      </c>
      <c r="O85" t="str">
        <f t="shared" si="23"/>
        <v>No Momentum</v>
      </c>
      <c r="P85" t="str">
        <f t="shared" si="24"/>
        <v>No Trend + Momentum</v>
      </c>
      <c r="Q85">
        <f t="shared" si="25"/>
        <v>17.950000000000045</v>
      </c>
      <c r="R85">
        <f t="shared" si="26"/>
        <v>20.300000000000068</v>
      </c>
      <c r="S85">
        <f t="shared" si="27"/>
        <v>0.88423645320196975</v>
      </c>
      <c r="T85" t="str">
        <f t="shared" si="28"/>
        <v>UP</v>
      </c>
      <c r="U85" t="str">
        <f t="shared" si="29"/>
        <v>No T+M+I</v>
      </c>
      <c r="V85">
        <v>783.45477555359446</v>
      </c>
      <c r="W85">
        <v>800.8044504643492</v>
      </c>
      <c r="X85">
        <f t="shared" si="30"/>
        <v>-17.349674910754743</v>
      </c>
      <c r="Y85">
        <v>-16.319390436490309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781</v>
      </c>
      <c r="D86">
        <v>784.95</v>
      </c>
      <c r="E86">
        <v>772</v>
      </c>
      <c r="F86">
        <v>781.6</v>
      </c>
      <c r="G86">
        <f>_xll.TA_TYPPRICE(D86,E86,F86)</f>
        <v>779.51666666666677</v>
      </c>
      <c r="H86">
        <v>776.28819171088367</v>
      </c>
      <c r="I86" t="str">
        <f t="shared" si="20"/>
        <v>UP</v>
      </c>
      <c r="J86">
        <v>786.5568608488403</v>
      </c>
      <c r="K86">
        <v>768.24980717254778</v>
      </c>
      <c r="L86" t="str">
        <f t="shared" si="21"/>
        <v>No Confirmation</v>
      </c>
      <c r="M86" t="str">
        <f t="shared" si="22"/>
        <v>No Trend</v>
      </c>
      <c r="N86">
        <v>52.879224992578514</v>
      </c>
      <c r="O86" t="str">
        <f t="shared" si="23"/>
        <v>No Momentum</v>
      </c>
      <c r="P86" t="str">
        <f t="shared" si="24"/>
        <v>No Trend + Momentum</v>
      </c>
      <c r="Q86">
        <f t="shared" si="25"/>
        <v>9.6000000000000227</v>
      </c>
      <c r="R86">
        <f t="shared" si="26"/>
        <v>12.950000000000045</v>
      </c>
      <c r="S86">
        <f t="shared" si="27"/>
        <v>0.7413127413127405</v>
      </c>
      <c r="T86" t="str">
        <f t="shared" si="28"/>
        <v>No Indication</v>
      </c>
      <c r="U86" t="str">
        <f t="shared" si="29"/>
        <v>No T+M+I</v>
      </c>
      <c r="V86">
        <v>783.16942546842608</v>
      </c>
      <c r="W86">
        <v>799.38189857810107</v>
      </c>
      <c r="X86">
        <f t="shared" si="30"/>
        <v>-16.212473109674988</v>
      </c>
      <c r="Y86">
        <v>-16.298006971127244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778.25</v>
      </c>
      <c r="D87">
        <v>803.55</v>
      </c>
      <c r="E87">
        <v>777.4</v>
      </c>
      <c r="F87">
        <v>800.3</v>
      </c>
      <c r="G87">
        <f>_xll.TA_TYPPRICE(D87,E87,F87)</f>
        <v>793.75</v>
      </c>
      <c r="H87">
        <v>785.01909585544183</v>
      </c>
      <c r="I87" t="str">
        <f t="shared" si="20"/>
        <v>UP</v>
      </c>
      <c r="J87">
        <v>790.3331139935425</v>
      </c>
      <c r="K87">
        <v>770.28318335642609</v>
      </c>
      <c r="L87" t="str">
        <f t="shared" si="21"/>
        <v>UP</v>
      </c>
      <c r="M87" t="str">
        <f t="shared" si="22"/>
        <v>UP</v>
      </c>
      <c r="N87">
        <v>70.123132074166463</v>
      </c>
      <c r="O87" t="str">
        <f t="shared" si="23"/>
        <v>UP</v>
      </c>
      <c r="P87" t="str">
        <f t="shared" si="24"/>
        <v>UP</v>
      </c>
      <c r="Q87">
        <f t="shared" si="25"/>
        <v>22.899999999999977</v>
      </c>
      <c r="R87">
        <f t="shared" si="26"/>
        <v>26.149999999999977</v>
      </c>
      <c r="S87">
        <f t="shared" si="27"/>
        <v>0.87571701720841288</v>
      </c>
      <c r="T87" t="str">
        <f t="shared" si="28"/>
        <v>UP</v>
      </c>
      <c r="U87" t="str">
        <f t="shared" si="29"/>
        <v>UP</v>
      </c>
      <c r="V87">
        <v>785.80489847328363</v>
      </c>
      <c r="W87">
        <v>799.44990609083436</v>
      </c>
      <c r="X87">
        <f t="shared" si="30"/>
        <v>-13.645007617550732</v>
      </c>
      <c r="Y87">
        <v>-15.76740710041194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800.75</v>
      </c>
      <c r="D88">
        <v>800.75</v>
      </c>
      <c r="E88">
        <v>780.1</v>
      </c>
      <c r="F88">
        <v>789</v>
      </c>
      <c r="G88">
        <f>_xll.TA_TYPPRICE(D88,E88,F88)</f>
        <v>789.94999999999993</v>
      </c>
      <c r="H88">
        <v>787.48454792772088</v>
      </c>
      <c r="I88" t="str">
        <f t="shared" si="20"/>
        <v>UP</v>
      </c>
      <c r="J88">
        <v>792.64797755053303</v>
      </c>
      <c r="K88">
        <v>772.4646981661092</v>
      </c>
      <c r="L88" t="str">
        <f t="shared" si="21"/>
        <v>No Confirmation</v>
      </c>
      <c r="M88" t="str">
        <f t="shared" si="22"/>
        <v>No Trend</v>
      </c>
      <c r="N88">
        <v>54.93733239597973</v>
      </c>
      <c r="O88" t="str">
        <f t="shared" si="23"/>
        <v>No Momentum</v>
      </c>
      <c r="P88" t="str">
        <f t="shared" si="24"/>
        <v>No Trend + Momentum</v>
      </c>
      <c r="Q88">
        <f t="shared" si="25"/>
        <v>8.8999999999999773</v>
      </c>
      <c r="R88">
        <f t="shared" si="26"/>
        <v>20.649999999999977</v>
      </c>
      <c r="S88">
        <f t="shared" si="27"/>
        <v>0.43099273607748123</v>
      </c>
      <c r="T88" t="str">
        <f t="shared" si="28"/>
        <v>No Indication</v>
      </c>
      <c r="U88" t="str">
        <f t="shared" si="29"/>
        <v>No T+M+I</v>
      </c>
      <c r="V88">
        <v>786.29645255431694</v>
      </c>
      <c r="W88">
        <v>798.67583897299482</v>
      </c>
      <c r="X88">
        <f t="shared" si="30"/>
        <v>-12.379386418677882</v>
      </c>
      <c r="Y88">
        <v>-15.089802964065129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788</v>
      </c>
      <c r="D89">
        <v>807</v>
      </c>
      <c r="E89">
        <v>786.1</v>
      </c>
      <c r="F89">
        <v>800</v>
      </c>
      <c r="G89">
        <f>_xll.TA_TYPPRICE(D89,E89,F89)</f>
        <v>797.69999999999993</v>
      </c>
      <c r="H89">
        <v>792.59227396386041</v>
      </c>
      <c r="I89" t="str">
        <f t="shared" si="20"/>
        <v>UP</v>
      </c>
      <c r="J89">
        <v>795.83731587263685</v>
      </c>
      <c r="K89">
        <v>775.49476524030717</v>
      </c>
      <c r="L89" t="str">
        <f t="shared" si="21"/>
        <v>UP</v>
      </c>
      <c r="M89" t="str">
        <f t="shared" si="22"/>
        <v>UP</v>
      </c>
      <c r="N89">
        <v>64.335389866181188</v>
      </c>
      <c r="O89" t="str">
        <f t="shared" si="23"/>
        <v>UP</v>
      </c>
      <c r="P89" t="str">
        <f t="shared" si="24"/>
        <v>UP</v>
      </c>
      <c r="Q89">
        <f t="shared" si="25"/>
        <v>13.899999999999977</v>
      </c>
      <c r="R89">
        <f t="shared" si="26"/>
        <v>20.899999999999977</v>
      </c>
      <c r="S89">
        <f t="shared" si="27"/>
        <v>0.66507177033492781</v>
      </c>
      <c r="T89" t="str">
        <f t="shared" si="28"/>
        <v>No Indication</v>
      </c>
      <c r="U89" t="str">
        <f t="shared" si="29"/>
        <v>No T+M+I</v>
      </c>
      <c r="V89">
        <v>788.40469062288355</v>
      </c>
      <c r="W89">
        <v>798.77392497499523</v>
      </c>
      <c r="X89">
        <f t="shared" si="30"/>
        <v>-10.369234352111675</v>
      </c>
      <c r="Y89">
        <v>-14.145689241674438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796.4</v>
      </c>
      <c r="D90">
        <v>797.7</v>
      </c>
      <c r="E90">
        <v>783.2</v>
      </c>
      <c r="F90">
        <v>783.6</v>
      </c>
      <c r="G90">
        <f>_xll.TA_TYPPRICE(D90,E90,F90)</f>
        <v>788.16666666666663</v>
      </c>
      <c r="H90">
        <v>790.37947031526346</v>
      </c>
      <c r="I90" t="str">
        <f t="shared" si="20"/>
        <v>DOWN</v>
      </c>
      <c r="J90">
        <v>796.25124567871751</v>
      </c>
      <c r="K90">
        <v>777.20703963135009</v>
      </c>
      <c r="L90" t="str">
        <f t="shared" si="21"/>
        <v>No Confirmation</v>
      </c>
      <c r="M90" t="str">
        <f t="shared" si="22"/>
        <v>No Trend</v>
      </c>
      <c r="N90">
        <v>46.328741673622524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0.39999999999997726</v>
      </c>
      <c r="R90">
        <f t="shared" si="26"/>
        <v>14.5</v>
      </c>
      <c r="S90">
        <f t="shared" si="27"/>
        <v>2.7586206896550156E-2</v>
      </c>
      <c r="T90" t="str">
        <f t="shared" si="28"/>
        <v>DOWN</v>
      </c>
      <c r="U90" t="str">
        <f t="shared" si="29"/>
        <v>No T+M+I</v>
      </c>
      <c r="V90">
        <v>787.66550745013228</v>
      </c>
      <c r="W90">
        <v>797.649930532403</v>
      </c>
      <c r="X90">
        <f t="shared" si="30"/>
        <v>-9.9844230822707232</v>
      </c>
      <c r="Y90">
        <v>-13.313436009793694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789.65</v>
      </c>
      <c r="D91">
        <v>795.5</v>
      </c>
      <c r="E91">
        <v>778.95</v>
      </c>
      <c r="F91">
        <v>779</v>
      </c>
      <c r="G91">
        <f>_xll.TA_TYPPRICE(D91,E91,F91)</f>
        <v>784.48333333333323</v>
      </c>
      <c r="H91">
        <v>787.43140182429829</v>
      </c>
      <c r="I91" t="str">
        <f t="shared" si="20"/>
        <v>DOWN</v>
      </c>
      <c r="J91">
        <v>796.08430219455806</v>
      </c>
      <c r="K91">
        <v>777.59436415771677</v>
      </c>
      <c r="L91" t="str">
        <f t="shared" si="21"/>
        <v>No Confirmation</v>
      </c>
      <c r="M91" t="str">
        <f t="shared" si="22"/>
        <v>No Trend</v>
      </c>
      <c r="N91">
        <v>42.188714153033921</v>
      </c>
      <c r="O91" t="str">
        <f t="shared" si="23"/>
        <v>No Momentum</v>
      </c>
      <c r="P91" t="str">
        <f t="shared" si="24"/>
        <v>No Trend + Momentum</v>
      </c>
      <c r="Q91">
        <f t="shared" si="25"/>
        <v>4.9999999999954525E-2</v>
      </c>
      <c r="R91">
        <f t="shared" si="26"/>
        <v>16.549999999999955</v>
      </c>
      <c r="S91">
        <f t="shared" si="27"/>
        <v>3.0211480362510369E-3</v>
      </c>
      <c r="T91" t="str">
        <f t="shared" si="28"/>
        <v>DOWN</v>
      </c>
      <c r="U91" t="str">
        <f t="shared" si="29"/>
        <v>No T+M+I</v>
      </c>
      <c r="V91">
        <v>786.33235245780429</v>
      </c>
      <c r="W91">
        <v>796.2684541966695</v>
      </c>
      <c r="X91">
        <f t="shared" si="30"/>
        <v>-9.9361017388652044</v>
      </c>
      <c r="Y91">
        <v>-12.637969155607996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783</v>
      </c>
      <c r="D92">
        <v>803.9</v>
      </c>
      <c r="E92">
        <v>768.35</v>
      </c>
      <c r="F92">
        <v>789</v>
      </c>
      <c r="G92">
        <f>_xll.TA_TYPPRICE(D92,E92,F92)</f>
        <v>787.08333333333337</v>
      </c>
      <c r="H92">
        <v>787.25736757881577</v>
      </c>
      <c r="I92" t="str">
        <f t="shared" si="20"/>
        <v>UP</v>
      </c>
      <c r="J92">
        <v>797.82112392910074</v>
      </c>
      <c r="K92">
        <v>775.54006101155744</v>
      </c>
      <c r="L92" t="str">
        <f t="shared" si="21"/>
        <v>No Confirmation</v>
      </c>
      <c r="M92" t="str">
        <f t="shared" si="22"/>
        <v>No Trend</v>
      </c>
      <c r="N92">
        <v>53.484210121172204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20.649999999999977</v>
      </c>
      <c r="R92">
        <f t="shared" si="26"/>
        <v>35.549999999999955</v>
      </c>
      <c r="S92">
        <f t="shared" si="27"/>
        <v>0.58087201125175814</v>
      </c>
      <c r="T92" t="str">
        <f t="shared" si="28"/>
        <v>No Indication</v>
      </c>
      <c r="U92" t="str">
        <f t="shared" si="29"/>
        <v>No T+M+I</v>
      </c>
      <c r="V92">
        <v>786.74275977198829</v>
      </c>
      <c r="W92">
        <v>795.73005018210142</v>
      </c>
      <c r="X92">
        <f t="shared" si="30"/>
        <v>-8.9872904101131326</v>
      </c>
      <c r="Y92">
        <v>-11.907833406509024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797.6</v>
      </c>
      <c r="D93">
        <v>800.9</v>
      </c>
      <c r="E93">
        <v>780.1</v>
      </c>
      <c r="F93">
        <v>783</v>
      </c>
      <c r="G93">
        <f>_xll.TA_TYPPRICE(D93,E93,F93)</f>
        <v>788</v>
      </c>
      <c r="H93">
        <v>787.62868378940789</v>
      </c>
      <c r="I93" t="str">
        <f t="shared" si="20"/>
        <v>DOWN</v>
      </c>
      <c r="J93">
        <v>798.50531861152274</v>
      </c>
      <c r="K93">
        <v>776.55338078676687</v>
      </c>
      <c r="L93" t="str">
        <f t="shared" si="21"/>
        <v>No Confirmation</v>
      </c>
      <c r="M93" t="str">
        <f t="shared" si="22"/>
        <v>No Trend</v>
      </c>
      <c r="N93">
        <v>46.648390379429223</v>
      </c>
      <c r="O93" t="str">
        <f t="shared" si="23"/>
        <v>No Momentum</v>
      </c>
      <c r="P93" t="str">
        <f t="shared" si="24"/>
        <v>No Trend + Momentum</v>
      </c>
      <c r="Q93">
        <f t="shared" si="25"/>
        <v>2.8999999999999773</v>
      </c>
      <c r="R93">
        <f t="shared" si="26"/>
        <v>20.799999999999955</v>
      </c>
      <c r="S93">
        <f t="shared" si="27"/>
        <v>0.13942307692307612</v>
      </c>
      <c r="T93" t="str">
        <f t="shared" si="28"/>
        <v>DOWN</v>
      </c>
      <c r="U93" t="str">
        <f t="shared" si="29"/>
        <v>No T+M+I</v>
      </c>
      <c r="V93">
        <v>786.16695057629784</v>
      </c>
      <c r="W93">
        <v>794.78708350194574</v>
      </c>
      <c r="X93">
        <f t="shared" si="30"/>
        <v>-8.6201329256479085</v>
      </c>
      <c r="Y93">
        <v>-11.250293310336801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784.1</v>
      </c>
      <c r="D94">
        <v>802.05</v>
      </c>
      <c r="E94">
        <v>782</v>
      </c>
      <c r="F94">
        <v>796.5</v>
      </c>
      <c r="G94">
        <f>_xll.TA_TYPPRICE(D94,E94,F94)</f>
        <v>793.51666666666677</v>
      </c>
      <c r="H94">
        <v>790.57267522803727</v>
      </c>
      <c r="I94" t="str">
        <f t="shared" si="20"/>
        <v>UP</v>
      </c>
      <c r="J94">
        <v>799.29302558673987</v>
      </c>
      <c r="K94">
        <v>777.76374061192973</v>
      </c>
      <c r="L94" t="str">
        <f t="shared" si="21"/>
        <v>No Confirmation</v>
      </c>
      <c r="M94" t="str">
        <f t="shared" si="22"/>
        <v>No Trend</v>
      </c>
      <c r="N94">
        <v>60.755459523322827</v>
      </c>
      <c r="O94" t="str">
        <f t="shared" si="23"/>
        <v>UP</v>
      </c>
      <c r="P94" t="str">
        <f t="shared" si="24"/>
        <v>No Trend + Momentum</v>
      </c>
      <c r="Q94">
        <f t="shared" si="25"/>
        <v>14.5</v>
      </c>
      <c r="R94">
        <f t="shared" si="26"/>
        <v>20.049999999999955</v>
      </c>
      <c r="S94">
        <f t="shared" si="27"/>
        <v>0.72319201995012627</v>
      </c>
      <c r="T94" t="str">
        <f t="shared" si="28"/>
        <v>No Indication</v>
      </c>
      <c r="U94" t="str">
        <f t="shared" si="29"/>
        <v>No T+M+I</v>
      </c>
      <c r="V94">
        <v>787.75665048763665</v>
      </c>
      <c r="W94">
        <v>794.91396620550529</v>
      </c>
      <c r="X94">
        <f t="shared" si="30"/>
        <v>-7.1573157178686415</v>
      </c>
      <c r="Y94">
        <v>-10.431697791843169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796.5</v>
      </c>
      <c r="D95">
        <v>802</v>
      </c>
      <c r="E95">
        <v>777.65</v>
      </c>
      <c r="F95">
        <v>779</v>
      </c>
      <c r="G95">
        <f>_xll.TA_TYPPRICE(D95,E95,F95)</f>
        <v>786.2166666666667</v>
      </c>
      <c r="H95">
        <v>788.39467094735198</v>
      </c>
      <c r="I95" t="str">
        <f t="shared" si="20"/>
        <v>DOWN</v>
      </c>
      <c r="J95">
        <v>799.89457545635321</v>
      </c>
      <c r="K95">
        <v>777.73846492038979</v>
      </c>
      <c r="L95" t="str">
        <f t="shared" si="21"/>
        <v>No Confirmation</v>
      </c>
      <c r="M95" t="str">
        <f t="shared" si="22"/>
        <v>No Trend</v>
      </c>
      <c r="N95">
        <v>42.532336627657315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1.3500000000000227</v>
      </c>
      <c r="R95">
        <f t="shared" si="26"/>
        <v>24.350000000000023</v>
      </c>
      <c r="S95">
        <f t="shared" si="27"/>
        <v>5.5441478439425936E-2</v>
      </c>
      <c r="T95" t="str">
        <f t="shared" si="28"/>
        <v>DOWN</v>
      </c>
      <c r="U95" t="str">
        <f t="shared" si="29"/>
        <v>No T+M+I</v>
      </c>
      <c r="V95">
        <v>786.40947348953875</v>
      </c>
      <c r="W95">
        <v>793.73515389398642</v>
      </c>
      <c r="X95">
        <f t="shared" si="30"/>
        <v>-7.3256804044476667</v>
      </c>
      <c r="Y95">
        <v>-9.8104943143640675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794</v>
      </c>
      <c r="D96">
        <v>794</v>
      </c>
      <c r="E96">
        <v>780.8</v>
      </c>
      <c r="F96">
        <v>784</v>
      </c>
      <c r="G96">
        <f>_xll.TA_TYPPRICE(D96,E96,F96)</f>
        <v>786.26666666666677</v>
      </c>
      <c r="H96">
        <v>787.33066880700937</v>
      </c>
      <c r="I96" t="str">
        <f t="shared" si="20"/>
        <v>DOWN</v>
      </c>
      <c r="J96">
        <v>798.58466979938578</v>
      </c>
      <c r="K96">
        <v>778.41880604919209</v>
      </c>
      <c r="L96" t="str">
        <f t="shared" si="21"/>
        <v>No Confirmation</v>
      </c>
      <c r="M96" t="str">
        <f t="shared" si="22"/>
        <v>No Trend</v>
      </c>
      <c r="N96">
        <v>48.092754678346658</v>
      </c>
      <c r="O96" t="str">
        <f t="shared" si="23"/>
        <v>No Momentum</v>
      </c>
      <c r="P96" t="str">
        <f t="shared" si="24"/>
        <v>No Trend + Momentum</v>
      </c>
      <c r="Q96">
        <f t="shared" si="25"/>
        <v>3.2000000000000455</v>
      </c>
      <c r="R96">
        <f t="shared" si="26"/>
        <v>13.200000000000045</v>
      </c>
      <c r="S96">
        <f t="shared" si="27"/>
        <v>0.24242424242424504</v>
      </c>
      <c r="T96" t="str">
        <f t="shared" si="28"/>
        <v>No Indication</v>
      </c>
      <c r="U96" t="str">
        <f t="shared" si="29"/>
        <v>No T+M+I</v>
      </c>
      <c r="V96">
        <v>786.03878526037897</v>
      </c>
      <c r="W96">
        <v>793.0140313833208</v>
      </c>
      <c r="X96">
        <f t="shared" si="30"/>
        <v>-6.9752461229418259</v>
      </c>
      <c r="Y96">
        <v>-9.2434446760796192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781</v>
      </c>
      <c r="D97">
        <v>781.65</v>
      </c>
      <c r="E97">
        <v>767.9</v>
      </c>
      <c r="F97">
        <v>769.35</v>
      </c>
      <c r="G97">
        <f>_xll.TA_TYPPRICE(D97,E97,F97)</f>
        <v>772.9666666666667</v>
      </c>
      <c r="H97">
        <v>780.14866773683798</v>
      </c>
      <c r="I97" t="str">
        <f t="shared" si="20"/>
        <v>DOWN</v>
      </c>
      <c r="J97">
        <v>794.82140984396676</v>
      </c>
      <c r="K97">
        <v>776.0812935938161</v>
      </c>
      <c r="L97" t="str">
        <f t="shared" si="21"/>
        <v>DOWN</v>
      </c>
      <c r="M97" t="str">
        <f t="shared" si="22"/>
        <v>DOWN</v>
      </c>
      <c r="N97">
        <v>35.509219549219281</v>
      </c>
      <c r="O97" t="str">
        <f t="shared" si="23"/>
        <v>DOWN</v>
      </c>
      <c r="P97" t="str">
        <f t="shared" si="24"/>
        <v>DOWN</v>
      </c>
      <c r="Q97">
        <f t="shared" si="25"/>
        <v>1.4500000000000455</v>
      </c>
      <c r="R97">
        <f t="shared" si="26"/>
        <v>13.75</v>
      </c>
      <c r="S97">
        <f t="shared" si="27"/>
        <v>0.10545454545454876</v>
      </c>
      <c r="T97" t="str">
        <f t="shared" si="28"/>
        <v>DOWN</v>
      </c>
      <c r="U97" t="str">
        <f t="shared" si="29"/>
        <v>DOWN</v>
      </c>
      <c r="V97">
        <v>783.47127983570533</v>
      </c>
      <c r="W97">
        <v>791.26114016974145</v>
      </c>
      <c r="X97">
        <f t="shared" si="30"/>
        <v>-7.7898603340361205</v>
      </c>
      <c r="Y97">
        <v>-8.9527278076709198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774</v>
      </c>
      <c r="D98">
        <v>782.65</v>
      </c>
      <c r="E98">
        <v>773</v>
      </c>
      <c r="F98">
        <v>777</v>
      </c>
      <c r="G98">
        <f>_xll.TA_TYPPRICE(D98,E98,F98)</f>
        <v>777.55000000000007</v>
      </c>
      <c r="H98">
        <v>778.84933386841908</v>
      </c>
      <c r="I98" t="str">
        <f t="shared" si="20"/>
        <v>DOWN</v>
      </c>
      <c r="J98">
        <v>792.11665210086301</v>
      </c>
      <c r="K98">
        <v>775.39656168407919</v>
      </c>
      <c r="L98" t="str">
        <f t="shared" si="21"/>
        <v>No Confirmation</v>
      </c>
      <c r="M98" t="str">
        <f t="shared" si="22"/>
        <v>No Trend</v>
      </c>
      <c r="N98">
        <v>44.91676405217612</v>
      </c>
      <c r="O98" t="str">
        <f t="shared" si="23"/>
        <v>No Momentum</v>
      </c>
      <c r="P98" t="str">
        <f t="shared" si="24"/>
        <v>No Trend + Momentum</v>
      </c>
      <c r="Q98">
        <f t="shared" si="25"/>
        <v>4</v>
      </c>
      <c r="R98">
        <f t="shared" si="26"/>
        <v>9.6499999999999773</v>
      </c>
      <c r="S98">
        <f t="shared" si="27"/>
        <v>0.41450777202072636</v>
      </c>
      <c r="T98" t="str">
        <f t="shared" si="28"/>
        <v>No Indication</v>
      </c>
      <c r="U98" t="str">
        <f t="shared" si="29"/>
        <v>No T+M+I</v>
      </c>
      <c r="V98">
        <v>782.47569832251986</v>
      </c>
      <c r="W98">
        <v>790.20475941642724</v>
      </c>
      <c r="X98">
        <f t="shared" si="30"/>
        <v>-7.7290610939073758</v>
      </c>
      <c r="Y98">
        <v>-8.7079944649182117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780</v>
      </c>
      <c r="D99">
        <v>785.7</v>
      </c>
      <c r="E99">
        <v>772.1</v>
      </c>
      <c r="F99">
        <v>777.95</v>
      </c>
      <c r="G99">
        <f>_xll.TA_TYPPRICE(D99,E99,F99)</f>
        <v>778.58333333333337</v>
      </c>
      <c r="H99">
        <v>778.71633360087617</v>
      </c>
      <c r="I99" t="str">
        <f t="shared" si="20"/>
        <v>DOWN</v>
      </c>
      <c r="J99">
        <v>790.6907294117824</v>
      </c>
      <c r="K99">
        <v>774.66399242095054</v>
      </c>
      <c r="L99" t="str">
        <f t="shared" si="21"/>
        <v>No Confirmation</v>
      </c>
      <c r="M99" t="str">
        <f t="shared" si="22"/>
        <v>No Trend</v>
      </c>
      <c r="N99">
        <v>46.13644391657872</v>
      </c>
      <c r="O99" t="str">
        <f t="shared" si="23"/>
        <v>No Momentum</v>
      </c>
      <c r="P99" t="str">
        <f t="shared" si="24"/>
        <v>No Trend + Momentum</v>
      </c>
      <c r="Q99">
        <f t="shared" si="25"/>
        <v>5.8500000000000227</v>
      </c>
      <c r="R99">
        <f t="shared" si="26"/>
        <v>13.600000000000023</v>
      </c>
      <c r="S99">
        <f t="shared" si="27"/>
        <v>0.43014705882353038</v>
      </c>
      <c r="T99" t="str">
        <f t="shared" si="28"/>
        <v>No Indication</v>
      </c>
      <c r="U99" t="str">
        <f t="shared" si="29"/>
        <v>No T+M+I</v>
      </c>
      <c r="V99">
        <v>781.77943704213214</v>
      </c>
      <c r="W99">
        <v>789.2969994596549</v>
      </c>
      <c r="X99">
        <f t="shared" si="30"/>
        <v>-7.517562417522754</v>
      </c>
      <c r="Y99">
        <v>-8.4699080554391202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784</v>
      </c>
      <c r="D100">
        <v>785.5</v>
      </c>
      <c r="E100">
        <v>777.85</v>
      </c>
      <c r="F100">
        <v>780</v>
      </c>
      <c r="G100">
        <f>_xll.TA_TYPPRICE(D100,E100,F100)</f>
        <v>781.11666666666667</v>
      </c>
      <c r="H100">
        <v>779.91650013377148</v>
      </c>
      <c r="I100" t="str">
        <f t="shared" si="20"/>
        <v>UP</v>
      </c>
      <c r="J100">
        <v>789.53723398694183</v>
      </c>
      <c r="K100">
        <v>775.37199410518372</v>
      </c>
      <c r="L100" t="str">
        <f t="shared" si="21"/>
        <v>No Confirmation</v>
      </c>
      <c r="M100" t="str">
        <f t="shared" si="22"/>
        <v>No Trend</v>
      </c>
      <c r="N100">
        <v>49.172207359203135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2.1499999999999773</v>
      </c>
      <c r="R100">
        <f t="shared" si="26"/>
        <v>7.6499999999999773</v>
      </c>
      <c r="S100">
        <f t="shared" si="27"/>
        <v>0.28104575163398476</v>
      </c>
      <c r="T100" t="str">
        <f t="shared" si="28"/>
        <v>No Indication</v>
      </c>
      <c r="U100" t="str">
        <f t="shared" si="29"/>
        <v>No T+M+I</v>
      </c>
      <c r="V100">
        <v>781.50567749718869</v>
      </c>
      <c r="W100">
        <v>788.60833283301383</v>
      </c>
      <c r="X100">
        <f t="shared" si="30"/>
        <v>-7.1026553358251476</v>
      </c>
      <c r="Y100">
        <v>-8.196457511516325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780</v>
      </c>
      <c r="D101">
        <v>780.95</v>
      </c>
      <c r="E101">
        <v>765</v>
      </c>
      <c r="F101">
        <v>773</v>
      </c>
      <c r="G101">
        <f>_xll.TA_TYPPRICE(D101,E101,F101)</f>
        <v>772.98333333333323</v>
      </c>
      <c r="H101">
        <v>776.4499167335523</v>
      </c>
      <c r="I101" t="str">
        <f t="shared" si="20"/>
        <v>DOWN</v>
      </c>
      <c r="J101">
        <v>787.62895976762138</v>
      </c>
      <c r="K101">
        <v>773.06710652625395</v>
      </c>
      <c r="L101" t="str">
        <f t="shared" si="21"/>
        <v>DOWN</v>
      </c>
      <c r="M101" t="str">
        <f t="shared" si="22"/>
        <v>DOWN</v>
      </c>
      <c r="N101">
        <v>39.637040152750217</v>
      </c>
      <c r="O101" t="str">
        <f t="shared" si="23"/>
        <v>DOWN</v>
      </c>
      <c r="P101" t="str">
        <f t="shared" si="24"/>
        <v>DOWN</v>
      </c>
      <c r="Q101">
        <f t="shared" si="25"/>
        <v>8</v>
      </c>
      <c r="R101">
        <f t="shared" si="26"/>
        <v>15.950000000000045</v>
      </c>
      <c r="S101">
        <f t="shared" si="27"/>
        <v>0.50156739811912088</v>
      </c>
      <c r="T101" t="str">
        <f t="shared" si="28"/>
        <v>No Indication</v>
      </c>
      <c r="U101" t="str">
        <f t="shared" si="29"/>
        <v>No T+M+I</v>
      </c>
      <c r="V101">
        <v>780.19711172839038</v>
      </c>
      <c r="W101">
        <v>787.45216003056839</v>
      </c>
      <c r="X101">
        <f t="shared" si="30"/>
        <v>-7.255048302178011</v>
      </c>
      <c r="Y101">
        <v>-8.0081756696486615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773.7</v>
      </c>
      <c r="D102">
        <v>773.7</v>
      </c>
      <c r="E102">
        <v>761.6</v>
      </c>
      <c r="F102">
        <v>769</v>
      </c>
      <c r="G102">
        <f>_xll.TA_TYPPRICE(D102,E102,F102)</f>
        <v>768.1</v>
      </c>
      <c r="H102">
        <v>772.27495836677622</v>
      </c>
      <c r="I102" t="str">
        <f t="shared" si="20"/>
        <v>DOWN</v>
      </c>
      <c r="J102">
        <v>784.53363537481664</v>
      </c>
      <c r="K102">
        <v>770.51886063153086</v>
      </c>
      <c r="L102" t="str">
        <f t="shared" si="21"/>
        <v>DOWN</v>
      </c>
      <c r="M102" t="str">
        <f t="shared" si="22"/>
        <v>DOWN</v>
      </c>
      <c r="N102">
        <v>34.814842494481894</v>
      </c>
      <c r="O102" t="str">
        <f t="shared" si="23"/>
        <v>DOWN</v>
      </c>
      <c r="P102" t="str">
        <f t="shared" si="24"/>
        <v>DOWN</v>
      </c>
      <c r="Q102">
        <f t="shared" si="25"/>
        <v>7.3999999999999773</v>
      </c>
      <c r="R102">
        <f t="shared" si="26"/>
        <v>12.100000000000023</v>
      </c>
      <c r="S102">
        <f t="shared" si="27"/>
        <v>0.61157024793388126</v>
      </c>
      <c r="T102" t="str">
        <f t="shared" si="28"/>
        <v>No Indication</v>
      </c>
      <c r="U102" t="str">
        <f t="shared" si="29"/>
        <v>No T+M+I</v>
      </c>
      <c r="V102">
        <v>778.47447915479188</v>
      </c>
      <c r="W102">
        <v>786.08533336163737</v>
      </c>
      <c r="X102">
        <f t="shared" si="30"/>
        <v>-7.6108542068454881</v>
      </c>
      <c r="Y102">
        <v>-7.9287113770880264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768.9</v>
      </c>
      <c r="D103">
        <v>768.9</v>
      </c>
      <c r="E103">
        <v>730.4</v>
      </c>
      <c r="F103">
        <v>738</v>
      </c>
      <c r="G103">
        <f>_xll.TA_TYPPRICE(D103,E103,F103)</f>
        <v>745.76666666666677</v>
      </c>
      <c r="H103">
        <v>759.02081251672143</v>
      </c>
      <c r="I103" t="str">
        <f t="shared" si="20"/>
        <v>DOWN</v>
      </c>
      <c r="J103">
        <v>781.05949418041291</v>
      </c>
      <c r="K103">
        <v>761.60355826896841</v>
      </c>
      <c r="L103" t="str">
        <f t="shared" si="21"/>
        <v>DOWN</v>
      </c>
      <c r="M103" t="str">
        <f t="shared" si="22"/>
        <v>DOWN</v>
      </c>
      <c r="N103">
        <v>15.980591439015987</v>
      </c>
      <c r="O103" t="str">
        <f t="shared" si="23"/>
        <v>DOWN</v>
      </c>
      <c r="P103" t="str">
        <f t="shared" si="24"/>
        <v>DOWN</v>
      </c>
      <c r="Q103">
        <f t="shared" si="25"/>
        <v>7.6000000000000227</v>
      </c>
      <c r="R103">
        <f t="shared" si="26"/>
        <v>38.5</v>
      </c>
      <c r="S103">
        <f t="shared" si="27"/>
        <v>0.197402597402598</v>
      </c>
      <c r="T103" t="str">
        <f t="shared" si="28"/>
        <v>DOWN</v>
      </c>
      <c r="U103" t="str">
        <f t="shared" si="29"/>
        <v>DOWN</v>
      </c>
      <c r="V103">
        <v>772.24763620790077</v>
      </c>
      <c r="W103">
        <v>782.52345681633085</v>
      </c>
      <c r="X103">
        <f t="shared" si="30"/>
        <v>-10.275820608430081</v>
      </c>
      <c r="Y103">
        <v>-8.398133223356437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764.5</v>
      </c>
      <c r="AE103">
        <f t="shared" si="36"/>
        <v>754.2</v>
      </c>
      <c r="AF103">
        <f t="shared" si="37"/>
        <v>749.65000000000009</v>
      </c>
      <c r="AG103">
        <f t="shared" si="38"/>
        <v>745.1</v>
      </c>
    </row>
    <row r="104" spans="1:33" x14ac:dyDescent="0.25">
      <c r="A104" t="s">
        <v>5</v>
      </c>
      <c r="B104" s="1">
        <v>43004</v>
      </c>
      <c r="C104">
        <v>735</v>
      </c>
      <c r="D104">
        <v>750</v>
      </c>
      <c r="E104">
        <v>697.05</v>
      </c>
      <c r="F104">
        <v>719</v>
      </c>
      <c r="G104">
        <f>_xll.TA_TYPPRICE(D104,E104,F104)</f>
        <v>722.01666666666677</v>
      </c>
      <c r="H104">
        <v>740.51873959169416</v>
      </c>
      <c r="I104" t="str">
        <f t="shared" si="20"/>
        <v>DOWN</v>
      </c>
      <c r="J104">
        <v>774.15738436254333</v>
      </c>
      <c r="K104">
        <v>747.25832309808652</v>
      </c>
      <c r="L104" t="str">
        <f t="shared" si="21"/>
        <v>DOWN</v>
      </c>
      <c r="M104" t="str">
        <f t="shared" si="22"/>
        <v>DOWN</v>
      </c>
      <c r="N104">
        <v>11.297991278370183</v>
      </c>
      <c r="O104" t="str">
        <f t="shared" si="23"/>
        <v>DOWN</v>
      </c>
      <c r="P104" t="str">
        <f t="shared" si="24"/>
        <v>DOWN</v>
      </c>
      <c r="Q104">
        <f t="shared" si="25"/>
        <v>21.950000000000045</v>
      </c>
      <c r="R104">
        <f t="shared" si="26"/>
        <v>52.950000000000045</v>
      </c>
      <c r="S104">
        <f t="shared" si="27"/>
        <v>0.4145420207743159</v>
      </c>
      <c r="T104" t="str">
        <f t="shared" si="28"/>
        <v>No Indication</v>
      </c>
      <c r="U104" t="str">
        <f t="shared" si="29"/>
        <v>No T+M+I</v>
      </c>
      <c r="V104">
        <v>764.05569217591608</v>
      </c>
      <c r="W104">
        <v>777.81801557067672</v>
      </c>
      <c r="X104">
        <f t="shared" si="30"/>
        <v>-13.762323394760642</v>
      </c>
      <c r="Y104">
        <v>-9.4709712576372773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729.35</v>
      </c>
      <c r="D105">
        <v>735</v>
      </c>
      <c r="E105">
        <v>705</v>
      </c>
      <c r="F105">
        <v>712.85</v>
      </c>
      <c r="G105">
        <f>_xll.TA_TYPPRICE(D105,E105,F105)</f>
        <v>717.61666666666667</v>
      </c>
      <c r="H105">
        <v>729.06770312918047</v>
      </c>
      <c r="I105" t="str">
        <f t="shared" si="20"/>
        <v>DOWN</v>
      </c>
      <c r="J105">
        <v>765.45574339308928</v>
      </c>
      <c r="K105">
        <v>737.86758463184503</v>
      </c>
      <c r="L105" t="str">
        <f t="shared" si="21"/>
        <v>DOWN</v>
      </c>
      <c r="M105" t="str">
        <f t="shared" si="22"/>
        <v>DOWN</v>
      </c>
      <c r="N105">
        <v>10.100509197070831</v>
      </c>
      <c r="O105" t="str">
        <f t="shared" si="23"/>
        <v>DOWN</v>
      </c>
      <c r="P105" t="str">
        <f t="shared" si="24"/>
        <v>DOWN</v>
      </c>
      <c r="Q105">
        <f t="shared" si="25"/>
        <v>7.8500000000000227</v>
      </c>
      <c r="R105">
        <f t="shared" si="26"/>
        <v>30</v>
      </c>
      <c r="S105">
        <f t="shared" si="27"/>
        <v>0.26166666666666744</v>
      </c>
      <c r="T105" t="str">
        <f t="shared" si="28"/>
        <v>No Indication</v>
      </c>
      <c r="U105" t="str">
        <f t="shared" si="29"/>
        <v>No T+M+I</v>
      </c>
      <c r="V105">
        <v>756.17789337962131</v>
      </c>
      <c r="W105">
        <v>773.00556997284878</v>
      </c>
      <c r="X105">
        <f t="shared" si="30"/>
        <v>-16.827676593227466</v>
      </c>
      <c r="Y105">
        <v>-10.942312324755315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715.65</v>
      </c>
      <c r="D106">
        <v>719.5</v>
      </c>
      <c r="E106">
        <v>700</v>
      </c>
      <c r="F106">
        <v>708</v>
      </c>
      <c r="G106">
        <f>_xll.TA_TYPPRICE(D106,E106,F106)</f>
        <v>709.16666666666663</v>
      </c>
      <c r="H106">
        <v>719.11718489792361</v>
      </c>
      <c r="I106" t="str">
        <f t="shared" si="20"/>
        <v>DOWN</v>
      </c>
      <c r="J106">
        <v>755.24335597240281</v>
      </c>
      <c r="K106">
        <v>729.45256582476839</v>
      </c>
      <c r="L106" t="str">
        <f t="shared" si="21"/>
        <v>DOWN</v>
      </c>
      <c r="M106" t="str">
        <f t="shared" si="22"/>
        <v>DOWN</v>
      </c>
      <c r="N106">
        <v>9.1450134213022878</v>
      </c>
      <c r="O106" t="str">
        <f t="shared" si="23"/>
        <v>DOWN</v>
      </c>
      <c r="P106" t="str">
        <f t="shared" si="24"/>
        <v>DOWN</v>
      </c>
      <c r="Q106">
        <f t="shared" si="25"/>
        <v>8</v>
      </c>
      <c r="R106">
        <f t="shared" si="26"/>
        <v>19.5</v>
      </c>
      <c r="S106">
        <f t="shared" si="27"/>
        <v>0.41025641025641024</v>
      </c>
      <c r="T106" t="str">
        <f t="shared" si="28"/>
        <v>No Indication</v>
      </c>
      <c r="U106" t="str">
        <f t="shared" si="29"/>
        <v>No T+M+I</v>
      </c>
      <c r="V106">
        <v>748.76590978275647</v>
      </c>
      <c r="W106">
        <v>768.1903425674526</v>
      </c>
      <c r="X106">
        <f t="shared" si="30"/>
        <v>-19.424432784696137</v>
      </c>
      <c r="Y106">
        <v>-12.63873641674348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711.5</v>
      </c>
      <c r="D107">
        <v>719</v>
      </c>
      <c r="E107">
        <v>706.05</v>
      </c>
      <c r="F107">
        <v>708.55</v>
      </c>
      <c r="G107">
        <f>_xll.TA_TYPPRICE(D107,E107,F107)</f>
        <v>711.19999999999993</v>
      </c>
      <c r="H107">
        <v>715.15859244896183</v>
      </c>
      <c r="I107" t="str">
        <f t="shared" si="20"/>
        <v>DOWN</v>
      </c>
      <c r="J107">
        <v>747.18927686742438</v>
      </c>
      <c r="K107">
        <v>724.25199564148647</v>
      </c>
      <c r="L107" t="str">
        <f t="shared" si="21"/>
        <v>DOWN</v>
      </c>
      <c r="M107" t="str">
        <f t="shared" si="22"/>
        <v>DOWN</v>
      </c>
      <c r="N107">
        <v>10.34722308014952</v>
      </c>
      <c r="O107" t="str">
        <f t="shared" si="23"/>
        <v>DOWN</v>
      </c>
      <c r="P107" t="str">
        <f t="shared" si="24"/>
        <v>DOWN</v>
      </c>
      <c r="Q107">
        <f t="shared" si="25"/>
        <v>2.5</v>
      </c>
      <c r="R107">
        <f t="shared" si="26"/>
        <v>12.950000000000045</v>
      </c>
      <c r="S107">
        <f t="shared" si="27"/>
        <v>0.19305019305019236</v>
      </c>
      <c r="T107" t="str">
        <f t="shared" si="28"/>
        <v>DOWN</v>
      </c>
      <c r="U107" t="str">
        <f t="shared" si="29"/>
        <v>DOWN</v>
      </c>
      <c r="V107">
        <v>742.57884673925548</v>
      </c>
      <c r="W107">
        <v>763.77253941430797</v>
      </c>
      <c r="X107">
        <f t="shared" si="30"/>
        <v>-21.193692675052489</v>
      </c>
      <c r="Y107">
        <v>-14.349727668405283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717.5</v>
      </c>
      <c r="AE107">
        <f t="shared" si="36"/>
        <v>714.05000000000007</v>
      </c>
      <c r="AF107">
        <f t="shared" si="37"/>
        <v>712.5</v>
      </c>
      <c r="AG107">
        <f t="shared" si="38"/>
        <v>711</v>
      </c>
    </row>
    <row r="108" spans="1:33" x14ac:dyDescent="0.25">
      <c r="A108" t="s">
        <v>5</v>
      </c>
      <c r="B108" s="1">
        <v>43011</v>
      </c>
      <c r="C108">
        <v>724.9</v>
      </c>
      <c r="D108">
        <v>724.9</v>
      </c>
      <c r="E108">
        <v>702.2</v>
      </c>
      <c r="F108">
        <v>706</v>
      </c>
      <c r="G108">
        <f>_xll.TA_TYPPRICE(D108,E108,F108)</f>
        <v>711.0333333333333</v>
      </c>
      <c r="H108">
        <v>713.09596289114756</v>
      </c>
      <c r="I108" t="str">
        <f t="shared" si="20"/>
        <v>DOWN</v>
      </c>
      <c r="J108">
        <v>742.23610423021898</v>
      </c>
      <c r="K108">
        <v>719.35155216560065</v>
      </c>
      <c r="L108" t="str">
        <f t="shared" si="21"/>
        <v>DOWN</v>
      </c>
      <c r="M108" t="str">
        <f t="shared" si="22"/>
        <v>DOWN</v>
      </c>
      <c r="N108">
        <v>9.6102468331046307</v>
      </c>
      <c r="O108" t="str">
        <f t="shared" si="23"/>
        <v>DOWN</v>
      </c>
      <c r="P108" t="str">
        <f t="shared" si="24"/>
        <v>DOWN</v>
      </c>
      <c r="Q108">
        <f t="shared" si="25"/>
        <v>3.7999999999999545</v>
      </c>
      <c r="R108">
        <f t="shared" si="26"/>
        <v>22.699999999999932</v>
      </c>
      <c r="S108">
        <f t="shared" si="27"/>
        <v>0.16740088105726722</v>
      </c>
      <c r="T108" t="str">
        <f t="shared" si="28"/>
        <v>DOWN</v>
      </c>
      <c r="U108" t="str">
        <f t="shared" si="29"/>
        <v>DOWN</v>
      </c>
      <c r="V108">
        <v>736.95133185629311</v>
      </c>
      <c r="W108">
        <v>759.49309205028521</v>
      </c>
      <c r="X108">
        <f t="shared" si="30"/>
        <v>-22.541760193992104</v>
      </c>
      <c r="Y108">
        <v>-15.988134173522647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722.30000000000007</v>
      </c>
      <c r="AE108">
        <f t="shared" si="36"/>
        <v>716.25</v>
      </c>
      <c r="AF108">
        <f t="shared" si="37"/>
        <v>713.55000000000007</v>
      </c>
      <c r="AG108">
        <f t="shared" si="38"/>
        <v>710.85</v>
      </c>
    </row>
    <row r="109" spans="1:33" x14ac:dyDescent="0.25">
      <c r="A109" t="s">
        <v>5</v>
      </c>
      <c r="B109" s="1">
        <v>43012</v>
      </c>
      <c r="C109">
        <v>706.7</v>
      </c>
      <c r="D109">
        <v>711.3</v>
      </c>
      <c r="E109">
        <v>696.05</v>
      </c>
      <c r="F109">
        <v>701</v>
      </c>
      <c r="G109">
        <f>_xll.TA_TYPPRICE(D109,E109,F109)</f>
        <v>702.7833333333333</v>
      </c>
      <c r="H109">
        <v>707.93964811224043</v>
      </c>
      <c r="I109" t="str">
        <f t="shared" si="20"/>
        <v>DOWN</v>
      </c>
      <c r="J109">
        <v>735.36141440128142</v>
      </c>
      <c r="K109">
        <v>714.17342946213387</v>
      </c>
      <c r="L109" t="str">
        <f t="shared" si="21"/>
        <v>DOWN</v>
      </c>
      <c r="M109" t="str">
        <f t="shared" si="22"/>
        <v>DOWN</v>
      </c>
      <c r="N109">
        <v>8.1819279830637353</v>
      </c>
      <c r="O109" t="str">
        <f t="shared" si="23"/>
        <v>DOWN</v>
      </c>
      <c r="P109" t="str">
        <f t="shared" si="24"/>
        <v>DOWN</v>
      </c>
      <c r="Q109">
        <f t="shared" si="25"/>
        <v>4.9500000000000455</v>
      </c>
      <c r="R109">
        <f t="shared" si="26"/>
        <v>15.25</v>
      </c>
      <c r="S109">
        <f t="shared" si="27"/>
        <v>0.32459016393442919</v>
      </c>
      <c r="T109" t="str">
        <f t="shared" si="28"/>
        <v>No Indication</v>
      </c>
      <c r="U109" t="str">
        <f t="shared" si="29"/>
        <v>No T+M+I</v>
      </c>
      <c r="V109">
        <v>731.42035772455574</v>
      </c>
      <c r="W109">
        <v>755.16027041693076</v>
      </c>
      <c r="X109">
        <f t="shared" si="30"/>
        <v>-23.739912692375015</v>
      </c>
      <c r="Y109">
        <v>-17.53848987729312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702</v>
      </c>
      <c r="D110">
        <v>710.5</v>
      </c>
      <c r="E110">
        <v>700.1</v>
      </c>
      <c r="F110">
        <v>704</v>
      </c>
      <c r="G110">
        <f>_xll.TA_TYPPRICE(D110,E110,F110)</f>
        <v>704.86666666666667</v>
      </c>
      <c r="H110">
        <v>706.40315738945355</v>
      </c>
      <c r="I110" t="str">
        <f t="shared" si="20"/>
        <v>DOWN</v>
      </c>
      <c r="J110">
        <v>729.83665564544106</v>
      </c>
      <c r="K110">
        <v>711.0460006927708</v>
      </c>
      <c r="L110" t="str">
        <f t="shared" si="21"/>
        <v>DOWN</v>
      </c>
      <c r="M110" t="str">
        <f t="shared" si="22"/>
        <v>DOWN</v>
      </c>
      <c r="N110">
        <v>17.39030147599842</v>
      </c>
      <c r="O110" t="str">
        <f t="shared" si="23"/>
        <v>DOWN</v>
      </c>
      <c r="P110" t="str">
        <f t="shared" si="24"/>
        <v>DOWN</v>
      </c>
      <c r="Q110">
        <f t="shared" si="25"/>
        <v>3.8999999999999773</v>
      </c>
      <c r="R110">
        <f t="shared" si="26"/>
        <v>10.399999999999977</v>
      </c>
      <c r="S110">
        <f t="shared" si="27"/>
        <v>0.37499999999999861</v>
      </c>
      <c r="T110" t="str">
        <f t="shared" si="28"/>
        <v>No Indication</v>
      </c>
      <c r="U110" t="str">
        <f t="shared" si="29"/>
        <v>No T+M+I</v>
      </c>
      <c r="V110">
        <v>727.20184115154711</v>
      </c>
      <c r="W110">
        <v>751.37062075641734</v>
      </c>
      <c r="X110">
        <f t="shared" si="30"/>
        <v>-24.168779604870224</v>
      </c>
      <c r="Y110">
        <v>-18.864547822808539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706.85</v>
      </c>
      <c r="D111">
        <v>710.5</v>
      </c>
      <c r="E111">
        <v>700</v>
      </c>
      <c r="F111">
        <v>702</v>
      </c>
      <c r="G111">
        <f>_xll.TA_TYPPRICE(D111,E111,F111)</f>
        <v>704.16666666666663</v>
      </c>
      <c r="H111">
        <v>705.28491202806003</v>
      </c>
      <c r="I111" t="str">
        <f t="shared" si="20"/>
        <v>DOWN</v>
      </c>
      <c r="J111">
        <v>725.53962105756523</v>
      </c>
      <c r="K111">
        <v>708.59133387215502</v>
      </c>
      <c r="L111" t="str">
        <f t="shared" si="21"/>
        <v>DOWN</v>
      </c>
      <c r="M111" t="str">
        <f t="shared" si="22"/>
        <v>DOWN</v>
      </c>
      <c r="N111">
        <v>16.04901400816339</v>
      </c>
      <c r="O111" t="str">
        <f t="shared" si="23"/>
        <v>DOWN</v>
      </c>
      <c r="P111" t="str">
        <f t="shared" si="24"/>
        <v>DOWN</v>
      </c>
      <c r="Q111">
        <f t="shared" si="25"/>
        <v>2</v>
      </c>
      <c r="R111">
        <f t="shared" si="26"/>
        <v>10.5</v>
      </c>
      <c r="S111">
        <f t="shared" si="27"/>
        <v>0.19047619047619047</v>
      </c>
      <c r="T111" t="str">
        <f t="shared" si="28"/>
        <v>DOWN</v>
      </c>
      <c r="U111" t="str">
        <f t="shared" si="29"/>
        <v>DOWN</v>
      </c>
      <c r="V111">
        <v>723.32463482053981</v>
      </c>
      <c r="W111">
        <v>747.71353773742351</v>
      </c>
      <c r="X111">
        <f t="shared" si="30"/>
        <v>-24.388902916883694</v>
      </c>
      <c r="Y111">
        <v>-19.969418841623572</v>
      </c>
      <c r="Z111" t="str">
        <f t="shared" si="31"/>
        <v>DOWN</v>
      </c>
      <c r="AA111" t="str">
        <f t="shared" si="32"/>
        <v>DOWN</v>
      </c>
      <c r="AB111" t="str">
        <f t="shared" si="33"/>
        <v>DOWN</v>
      </c>
      <c r="AC111" t="str">
        <f t="shared" si="34"/>
        <v>DOWN</v>
      </c>
      <c r="AD111">
        <f t="shared" si="35"/>
        <v>709.30000000000007</v>
      </c>
      <c r="AE111">
        <f t="shared" si="36"/>
        <v>706.5</v>
      </c>
      <c r="AF111">
        <f t="shared" si="37"/>
        <v>705.25</v>
      </c>
      <c r="AG111">
        <f t="shared" si="38"/>
        <v>704</v>
      </c>
    </row>
    <row r="112" spans="1:33" x14ac:dyDescent="0.25">
      <c r="A112" t="s">
        <v>5</v>
      </c>
      <c r="B112" s="1">
        <v>43017</v>
      </c>
      <c r="C112">
        <v>704.5</v>
      </c>
      <c r="D112">
        <v>704.5</v>
      </c>
      <c r="E112">
        <v>683</v>
      </c>
      <c r="F112">
        <v>684.9</v>
      </c>
      <c r="G112">
        <f>_xll.TA_TYPPRICE(D112,E112,F112)</f>
        <v>690.80000000000007</v>
      </c>
      <c r="H112">
        <v>698.04245601402999</v>
      </c>
      <c r="I112" t="str">
        <f t="shared" si="20"/>
        <v>DOWN</v>
      </c>
      <c r="J112">
        <v>720.86414971143961</v>
      </c>
      <c r="K112">
        <v>702.90437078945388</v>
      </c>
      <c r="L112" t="str">
        <f t="shared" si="21"/>
        <v>DOWN</v>
      </c>
      <c r="M112" t="str">
        <f t="shared" si="22"/>
        <v>DOWN</v>
      </c>
      <c r="N112">
        <v>8.7973034986667287</v>
      </c>
      <c r="O112" t="str">
        <f t="shared" si="23"/>
        <v>DOWN</v>
      </c>
      <c r="P112" t="str">
        <f t="shared" si="24"/>
        <v>DOWN</v>
      </c>
      <c r="Q112">
        <f t="shared" si="25"/>
        <v>1.8999999999999773</v>
      </c>
      <c r="R112">
        <f t="shared" si="26"/>
        <v>21.5</v>
      </c>
      <c r="S112">
        <f t="shared" si="27"/>
        <v>8.8372093023254758E-2</v>
      </c>
      <c r="T112" t="str">
        <f t="shared" si="28"/>
        <v>DOWN</v>
      </c>
      <c r="U112" t="str">
        <f t="shared" si="29"/>
        <v>DOWN</v>
      </c>
      <c r="V112">
        <v>717.41315254045674</v>
      </c>
      <c r="W112">
        <v>743.06068309020691</v>
      </c>
      <c r="X112">
        <f t="shared" si="30"/>
        <v>-25.647530549750172</v>
      </c>
      <c r="Y112">
        <v>-21.105041183248893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702.05000000000007</v>
      </c>
      <c r="AE112">
        <f t="shared" si="36"/>
        <v>696.30000000000007</v>
      </c>
      <c r="AF112">
        <f t="shared" si="37"/>
        <v>693.75</v>
      </c>
      <c r="AG112">
        <f t="shared" si="38"/>
        <v>691.2</v>
      </c>
    </row>
    <row r="113" spans="1:33" x14ac:dyDescent="0.25">
      <c r="A113" t="s">
        <v>5</v>
      </c>
      <c r="B113" s="1">
        <v>43018</v>
      </c>
      <c r="C113">
        <v>689.05</v>
      </c>
      <c r="D113">
        <v>702.2</v>
      </c>
      <c r="E113">
        <v>688</v>
      </c>
      <c r="F113">
        <v>693</v>
      </c>
      <c r="G113">
        <f>_xll.TA_TYPPRICE(D113,E113,F113)</f>
        <v>694.4</v>
      </c>
      <c r="H113">
        <v>696.22122800701504</v>
      </c>
      <c r="I113" t="str">
        <f t="shared" si="20"/>
        <v>DOWN</v>
      </c>
      <c r="J113">
        <v>716.71656088667521</v>
      </c>
      <c r="K113">
        <v>699.59228839179741</v>
      </c>
      <c r="L113" t="str">
        <f t="shared" si="21"/>
        <v>DOWN</v>
      </c>
      <c r="M113" t="str">
        <f t="shared" si="22"/>
        <v>DOWN</v>
      </c>
      <c r="N113">
        <v>28.047561025119734</v>
      </c>
      <c r="O113" t="str">
        <f t="shared" si="23"/>
        <v>DOWN</v>
      </c>
      <c r="P113" t="str">
        <f t="shared" si="24"/>
        <v>DOWN</v>
      </c>
      <c r="Q113">
        <f t="shared" si="25"/>
        <v>5</v>
      </c>
      <c r="R113">
        <f t="shared" si="26"/>
        <v>14.200000000000045</v>
      </c>
      <c r="S113">
        <f t="shared" si="27"/>
        <v>0.35211267605633689</v>
      </c>
      <c r="T113" t="str">
        <f t="shared" si="28"/>
        <v>No Indication</v>
      </c>
      <c r="U113" t="str">
        <f t="shared" si="29"/>
        <v>No T+M+I</v>
      </c>
      <c r="V113">
        <v>713.65728291884795</v>
      </c>
      <c r="W113">
        <v>739.35248434278412</v>
      </c>
      <c r="X113">
        <f t="shared" si="30"/>
        <v>-25.695201423936169</v>
      </c>
      <c r="Y113">
        <v>-22.023073231386348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692</v>
      </c>
      <c r="D114">
        <v>697.5</v>
      </c>
      <c r="E114">
        <v>674</v>
      </c>
      <c r="F114">
        <v>681.1</v>
      </c>
      <c r="G114">
        <f>_xll.TA_TYPPRICE(D114,E114,F114)</f>
        <v>684.19999999999993</v>
      </c>
      <c r="H114">
        <v>690.21061400350754</v>
      </c>
      <c r="I114" t="str">
        <f t="shared" si="20"/>
        <v>DOWN</v>
      </c>
      <c r="J114">
        <v>712.44621402296957</v>
      </c>
      <c r="K114">
        <v>693.9051131936202</v>
      </c>
      <c r="L114" t="str">
        <f t="shared" si="21"/>
        <v>DOWN</v>
      </c>
      <c r="M114" t="str">
        <f t="shared" si="22"/>
        <v>DOWN</v>
      </c>
      <c r="N114">
        <v>20.212779913337975</v>
      </c>
      <c r="O114" t="str">
        <f t="shared" si="23"/>
        <v>DOWN</v>
      </c>
      <c r="P114" t="str">
        <f t="shared" si="24"/>
        <v>DOWN</v>
      </c>
      <c r="Q114">
        <f t="shared" si="25"/>
        <v>7.1000000000000227</v>
      </c>
      <c r="R114">
        <f t="shared" si="26"/>
        <v>23.5</v>
      </c>
      <c r="S114">
        <f t="shared" si="27"/>
        <v>0.30212765957446908</v>
      </c>
      <c r="T114" t="str">
        <f t="shared" si="28"/>
        <v>No Indication</v>
      </c>
      <c r="U114" t="str">
        <f t="shared" si="29"/>
        <v>No T+M+I</v>
      </c>
      <c r="V114">
        <v>708.64847016210217</v>
      </c>
      <c r="W114">
        <v>735.03748550257785</v>
      </c>
      <c r="X114">
        <f t="shared" si="30"/>
        <v>-26.38901534047568</v>
      </c>
      <c r="Y114">
        <v>-22.896261653204213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682</v>
      </c>
      <c r="D115">
        <v>697</v>
      </c>
      <c r="E115">
        <v>678.05</v>
      </c>
      <c r="F115">
        <v>695</v>
      </c>
      <c r="G115">
        <f>_xll.TA_TYPPRICE(D115,E115,F115)</f>
        <v>690.01666666666677</v>
      </c>
      <c r="H115">
        <v>690.11364033508721</v>
      </c>
      <c r="I115" t="str">
        <f t="shared" si="20"/>
        <v>UP</v>
      </c>
      <c r="J115">
        <v>709.01372201786523</v>
      </c>
      <c r="K115">
        <v>690.38175470614908</v>
      </c>
      <c r="L115" t="str">
        <f t="shared" si="21"/>
        <v>No Confirmation</v>
      </c>
      <c r="M115" t="str">
        <f t="shared" si="22"/>
        <v>No Trend</v>
      </c>
      <c r="N115">
        <v>43.327248617182548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16.950000000000045</v>
      </c>
      <c r="R115">
        <f t="shared" si="26"/>
        <v>18.950000000000045</v>
      </c>
      <c r="S115">
        <f t="shared" si="27"/>
        <v>0.89445910290237496</v>
      </c>
      <c r="T115" t="str">
        <f t="shared" si="28"/>
        <v>UP</v>
      </c>
      <c r="U115" t="str">
        <f t="shared" si="29"/>
        <v>No T+M+I</v>
      </c>
      <c r="V115">
        <v>706.54870552177874</v>
      </c>
      <c r="W115">
        <v>732.07174583572021</v>
      </c>
      <c r="X115">
        <f t="shared" si="30"/>
        <v>-25.523040313941465</v>
      </c>
      <c r="Y115">
        <v>-23.421617385351663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697</v>
      </c>
      <c r="D116">
        <v>699.85</v>
      </c>
      <c r="E116">
        <v>685</v>
      </c>
      <c r="F116">
        <v>685.85</v>
      </c>
      <c r="G116">
        <f>_xll.TA_TYPPRICE(D116,E116,F116)</f>
        <v>690.23333333333323</v>
      </c>
      <c r="H116">
        <v>690.17348683421028</v>
      </c>
      <c r="I116" t="str">
        <f t="shared" si="20"/>
        <v>DOWN</v>
      </c>
      <c r="J116">
        <v>706.97733934722851</v>
      </c>
      <c r="K116">
        <v>689.18580921589376</v>
      </c>
      <c r="L116" t="str">
        <f t="shared" si="21"/>
        <v>DOWN</v>
      </c>
      <c r="M116" t="str">
        <f t="shared" si="22"/>
        <v>DOWN</v>
      </c>
      <c r="N116">
        <v>34.987083792871424</v>
      </c>
      <c r="O116" t="str">
        <f t="shared" si="23"/>
        <v>DOWN</v>
      </c>
      <c r="P116" t="str">
        <f t="shared" si="24"/>
        <v>DOWN</v>
      </c>
      <c r="Q116">
        <f t="shared" si="25"/>
        <v>0.85000000000002274</v>
      </c>
      <c r="R116">
        <f t="shared" si="26"/>
        <v>14.850000000000023</v>
      </c>
      <c r="S116">
        <f t="shared" si="27"/>
        <v>5.7239057239058685E-2</v>
      </c>
      <c r="T116" t="str">
        <f t="shared" si="28"/>
        <v>DOWN</v>
      </c>
      <c r="U116" t="str">
        <f t="shared" si="29"/>
        <v>DOWN</v>
      </c>
      <c r="V116">
        <v>703.36428928765895</v>
      </c>
      <c r="W116">
        <v>728.64791281085206</v>
      </c>
      <c r="X116">
        <f t="shared" si="30"/>
        <v>-25.283623523193114</v>
      </c>
      <c r="Y116">
        <v>-23.794018612919952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689.95</v>
      </c>
      <c r="D117">
        <v>690.45</v>
      </c>
      <c r="E117">
        <v>678.5</v>
      </c>
      <c r="F117">
        <v>680.5</v>
      </c>
      <c r="G117">
        <f>_xll.TA_TYPPRICE(D117,E117,F117)</f>
        <v>683.15</v>
      </c>
      <c r="H117">
        <v>686.66174341710507</v>
      </c>
      <c r="I117" t="str">
        <f t="shared" si="20"/>
        <v>DOWN</v>
      </c>
      <c r="J117">
        <v>703.30459727006667</v>
      </c>
      <c r="K117">
        <v>686.81118494569512</v>
      </c>
      <c r="L117" t="str">
        <f t="shared" si="21"/>
        <v>DOWN</v>
      </c>
      <c r="M117" t="str">
        <f t="shared" si="22"/>
        <v>DOWN</v>
      </c>
      <c r="N117">
        <v>30.671920862104923</v>
      </c>
      <c r="O117" t="str">
        <f t="shared" si="23"/>
        <v>DOWN</v>
      </c>
      <c r="P117" t="str">
        <f t="shared" si="24"/>
        <v>DOWN</v>
      </c>
      <c r="Q117">
        <f t="shared" si="25"/>
        <v>2</v>
      </c>
      <c r="R117">
        <f t="shared" si="26"/>
        <v>11.950000000000045</v>
      </c>
      <c r="S117">
        <f t="shared" si="27"/>
        <v>0.16736401673640103</v>
      </c>
      <c r="T117" t="str">
        <f t="shared" si="28"/>
        <v>DOWN</v>
      </c>
      <c r="U117" t="str">
        <f t="shared" si="29"/>
        <v>DOWN</v>
      </c>
      <c r="V117">
        <v>699.8467063203268</v>
      </c>
      <c r="W117">
        <v>725.08140075078893</v>
      </c>
      <c r="X117">
        <f t="shared" si="30"/>
        <v>-25.234694430462127</v>
      </c>
      <c r="Y117">
        <v>-24.082153776428388</v>
      </c>
      <c r="Z117" t="str">
        <f t="shared" si="31"/>
        <v>DOWN</v>
      </c>
      <c r="AA117" t="str">
        <f t="shared" si="32"/>
        <v>DOWN</v>
      </c>
      <c r="AB117" t="str">
        <f t="shared" si="33"/>
        <v>DOWN</v>
      </c>
      <c r="AC117" t="str">
        <f t="shared" si="34"/>
        <v>DOWN</v>
      </c>
      <c r="AD117">
        <f t="shared" si="35"/>
        <v>689.1</v>
      </c>
      <c r="AE117">
        <f t="shared" si="36"/>
        <v>685.90000000000009</v>
      </c>
      <c r="AF117">
        <f t="shared" si="37"/>
        <v>684.5</v>
      </c>
      <c r="AG117">
        <f t="shared" si="38"/>
        <v>683.05000000000007</v>
      </c>
    </row>
    <row r="118" spans="1:33" x14ac:dyDescent="0.25">
      <c r="A118" t="s">
        <v>5</v>
      </c>
      <c r="B118" s="1">
        <v>43025</v>
      </c>
      <c r="C118">
        <v>686.45</v>
      </c>
      <c r="D118">
        <v>695.9</v>
      </c>
      <c r="E118">
        <v>681.6</v>
      </c>
      <c r="F118">
        <v>691.5</v>
      </c>
      <c r="G118">
        <f>_xll.TA_TYPPRICE(D118,E118,F118)</f>
        <v>689.66666666666663</v>
      </c>
      <c r="H118">
        <v>688.16420504188591</v>
      </c>
      <c r="I118" t="str">
        <f t="shared" si="20"/>
        <v>UP</v>
      </c>
      <c r="J118">
        <v>701.6591312100519</v>
      </c>
      <c r="K118">
        <v>685.6531438466518</v>
      </c>
      <c r="L118" t="str">
        <f t="shared" si="21"/>
        <v>No Confirmation</v>
      </c>
      <c r="M118" t="str">
        <f t="shared" si="22"/>
        <v>No Trend</v>
      </c>
      <c r="N118">
        <v>47.358479948735457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9.8999999999999773</v>
      </c>
      <c r="R118">
        <f t="shared" si="26"/>
        <v>14.299999999999955</v>
      </c>
      <c r="S118">
        <f t="shared" si="27"/>
        <v>0.69230769230769296</v>
      </c>
      <c r="T118" t="str">
        <f t="shared" si="28"/>
        <v>No Indication</v>
      </c>
      <c r="U118" t="str">
        <f t="shared" si="29"/>
        <v>No T+M+I</v>
      </c>
      <c r="V118">
        <v>698.56259765566119</v>
      </c>
      <c r="W118">
        <v>722.59388958406385</v>
      </c>
      <c r="X118">
        <f t="shared" si="30"/>
        <v>-24.031291928402652</v>
      </c>
      <c r="Y118">
        <v>-24.071981406823241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692.85</v>
      </c>
      <c r="D119">
        <v>692.85</v>
      </c>
      <c r="E119">
        <v>680.8</v>
      </c>
      <c r="F119">
        <v>682.5</v>
      </c>
      <c r="G119">
        <f>_xll.TA_TYPPRICE(D119,E119,F119)</f>
        <v>685.38333333333333</v>
      </c>
      <c r="H119">
        <v>686.77376918760956</v>
      </c>
      <c r="I119" t="str">
        <f t="shared" si="20"/>
        <v>DOWN</v>
      </c>
      <c r="J119">
        <v>699.70154649670701</v>
      </c>
      <c r="K119">
        <v>684.5746674362847</v>
      </c>
      <c r="L119" t="str">
        <f t="shared" si="21"/>
        <v>DOWN</v>
      </c>
      <c r="M119" t="str">
        <f t="shared" si="22"/>
        <v>DOWN</v>
      </c>
      <c r="N119">
        <v>38.003531199195336</v>
      </c>
      <c r="O119" t="str">
        <f t="shared" si="23"/>
        <v>DOWN</v>
      </c>
      <c r="P119" t="str">
        <f t="shared" si="24"/>
        <v>DOWN</v>
      </c>
      <c r="Q119">
        <f t="shared" si="25"/>
        <v>1.7000000000000455</v>
      </c>
      <c r="R119">
        <f t="shared" si="26"/>
        <v>12.050000000000068</v>
      </c>
      <c r="S119">
        <f t="shared" si="27"/>
        <v>0.14107883817427683</v>
      </c>
      <c r="T119" t="str">
        <f t="shared" si="28"/>
        <v>DOWN</v>
      </c>
      <c r="U119" t="str">
        <f t="shared" si="29"/>
        <v>DOWN</v>
      </c>
      <c r="V119">
        <v>696.09142878555951</v>
      </c>
      <c r="W119">
        <v>719.62397183709618</v>
      </c>
      <c r="X119">
        <f t="shared" si="30"/>
        <v>-23.532543051536663</v>
      </c>
      <c r="Y119">
        <v>-23.964093735765925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685.8</v>
      </c>
      <c r="D120">
        <v>687</v>
      </c>
      <c r="E120">
        <v>679</v>
      </c>
      <c r="F120">
        <v>679.6</v>
      </c>
      <c r="G120">
        <f>_xll.TA_TYPPRICE(D120,E120,F120)</f>
        <v>681.86666666666667</v>
      </c>
      <c r="H120">
        <v>684.32021792713817</v>
      </c>
      <c r="I120" t="str">
        <f t="shared" si="20"/>
        <v>DOWN</v>
      </c>
      <c r="J120">
        <v>696.87898060854991</v>
      </c>
      <c r="K120">
        <v>683.33585245044367</v>
      </c>
      <c r="L120" t="str">
        <f t="shared" si="21"/>
        <v>DOWN</v>
      </c>
      <c r="M120" t="str">
        <f t="shared" si="22"/>
        <v>DOWN</v>
      </c>
      <c r="N120">
        <v>35.202710761292643</v>
      </c>
      <c r="O120" t="str">
        <f t="shared" si="23"/>
        <v>DOWN</v>
      </c>
      <c r="P120" t="str">
        <f t="shared" si="24"/>
        <v>DOWN</v>
      </c>
      <c r="Q120">
        <f t="shared" si="25"/>
        <v>0.60000000000002274</v>
      </c>
      <c r="R120">
        <f t="shared" si="26"/>
        <v>8</v>
      </c>
      <c r="S120">
        <f t="shared" si="27"/>
        <v>7.5000000000002842E-2</v>
      </c>
      <c r="T120" t="str">
        <f t="shared" si="28"/>
        <v>DOWN</v>
      </c>
      <c r="U120" t="str">
        <f t="shared" si="29"/>
        <v>DOWN</v>
      </c>
      <c r="V120">
        <v>693.55428589547341</v>
      </c>
      <c r="W120">
        <v>716.65923318249645</v>
      </c>
      <c r="X120">
        <f t="shared" si="30"/>
        <v>-23.104947287023037</v>
      </c>
      <c r="Y120">
        <v>-23.792264446017349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686.9</v>
      </c>
      <c r="D121">
        <v>694.35</v>
      </c>
      <c r="E121">
        <v>683.3</v>
      </c>
      <c r="F121">
        <v>692.5</v>
      </c>
      <c r="G121">
        <f>_xll.TA_TYPPRICE(D121,E121,F121)</f>
        <v>690.05000000000007</v>
      </c>
      <c r="H121">
        <v>687.18510896356906</v>
      </c>
      <c r="I121" t="str">
        <f t="shared" si="20"/>
        <v>UP</v>
      </c>
      <c r="J121">
        <v>696.31698491776103</v>
      </c>
      <c r="K121">
        <v>683.32788523923398</v>
      </c>
      <c r="L121" t="str">
        <f t="shared" si="21"/>
        <v>No Confirmation</v>
      </c>
      <c r="M121" t="str">
        <f t="shared" si="22"/>
        <v>No Trend</v>
      </c>
      <c r="N121">
        <v>54.037682060435941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9.2000000000000455</v>
      </c>
      <c r="R121">
        <f t="shared" si="26"/>
        <v>11.050000000000068</v>
      </c>
      <c r="S121">
        <f t="shared" si="27"/>
        <v>0.83257918552036092</v>
      </c>
      <c r="T121" t="str">
        <f t="shared" si="28"/>
        <v>UP</v>
      </c>
      <c r="U121" t="str">
        <f t="shared" si="29"/>
        <v>No T+M+I</v>
      </c>
      <c r="V121">
        <v>693.39208806540057</v>
      </c>
      <c r="W121">
        <v>714.86966035416333</v>
      </c>
      <c r="X121">
        <f t="shared" si="30"/>
        <v>-21.477572288762758</v>
      </c>
      <c r="Y121">
        <v>-23.32932601456643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694</v>
      </c>
      <c r="D122">
        <v>703.95</v>
      </c>
      <c r="E122">
        <v>692.05</v>
      </c>
      <c r="F122">
        <v>700</v>
      </c>
      <c r="G122">
        <f>_xll.TA_TYPPRICE(D122,E122,F122)</f>
        <v>698.66666666666663</v>
      </c>
      <c r="H122">
        <v>692.9258878151179</v>
      </c>
      <c r="I122" t="str">
        <f t="shared" si="20"/>
        <v>UP</v>
      </c>
      <c r="J122">
        <v>698.01321049159196</v>
      </c>
      <c r="K122">
        <v>685.26613296384869</v>
      </c>
      <c r="L122" t="str">
        <f t="shared" si="21"/>
        <v>UP</v>
      </c>
      <c r="M122" t="str">
        <f t="shared" si="22"/>
        <v>UP</v>
      </c>
      <c r="N122">
        <v>62.05370680430854</v>
      </c>
      <c r="O122" t="str">
        <f t="shared" si="23"/>
        <v>UP</v>
      </c>
      <c r="P122" t="str">
        <f t="shared" si="24"/>
        <v>UP</v>
      </c>
      <c r="Q122">
        <f t="shared" si="25"/>
        <v>7.9500000000000455</v>
      </c>
      <c r="R122">
        <f t="shared" si="26"/>
        <v>11.900000000000091</v>
      </c>
      <c r="S122">
        <f t="shared" si="27"/>
        <v>0.66806722689075504</v>
      </c>
      <c r="T122" t="str">
        <f t="shared" si="28"/>
        <v>No Indication</v>
      </c>
      <c r="U122" t="str">
        <f t="shared" si="29"/>
        <v>No T+M+I</v>
      </c>
      <c r="V122">
        <v>694.40868990149283</v>
      </c>
      <c r="W122">
        <v>713.76820403163276</v>
      </c>
      <c r="X122">
        <f t="shared" si="30"/>
        <v>-19.359514130139928</v>
      </c>
      <c r="Y122">
        <v>-22.535363637681129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705</v>
      </c>
      <c r="D123">
        <v>709.75</v>
      </c>
      <c r="E123">
        <v>698.05</v>
      </c>
      <c r="F123">
        <v>702</v>
      </c>
      <c r="G123">
        <f>_xll.TA_TYPPRICE(D123,E123,F123)</f>
        <v>703.26666666666677</v>
      </c>
      <c r="H123">
        <v>698.09627724089228</v>
      </c>
      <c r="I123" t="str">
        <f t="shared" si="20"/>
        <v>UP</v>
      </c>
      <c r="J123">
        <v>700.62138593790485</v>
      </c>
      <c r="K123">
        <v>688.10699230521561</v>
      </c>
      <c r="L123" t="str">
        <f t="shared" si="21"/>
        <v>UP</v>
      </c>
      <c r="M123" t="str">
        <f t="shared" si="22"/>
        <v>UP</v>
      </c>
      <c r="N123">
        <v>64.138506087994656</v>
      </c>
      <c r="O123" t="str">
        <f t="shared" si="23"/>
        <v>UP</v>
      </c>
      <c r="P123" t="str">
        <f t="shared" si="24"/>
        <v>UP</v>
      </c>
      <c r="Q123">
        <f t="shared" si="25"/>
        <v>3.9500000000000455</v>
      </c>
      <c r="R123">
        <f t="shared" si="26"/>
        <v>11.700000000000045</v>
      </c>
      <c r="S123">
        <f t="shared" si="27"/>
        <v>0.33760683760684018</v>
      </c>
      <c r="T123" t="str">
        <f t="shared" si="28"/>
        <v>No Indication</v>
      </c>
      <c r="U123" t="str">
        <f t="shared" si="29"/>
        <v>No T+M+I</v>
      </c>
      <c r="V123">
        <v>695.57658376280165</v>
      </c>
      <c r="W123">
        <v>712.89648521447475</v>
      </c>
      <c r="X123">
        <f t="shared" si="30"/>
        <v>-17.319901451673104</v>
      </c>
      <c r="Y123">
        <v>-21.492271200479525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694</v>
      </c>
      <c r="D124">
        <v>704.95</v>
      </c>
      <c r="E124">
        <v>687.3</v>
      </c>
      <c r="F124">
        <v>690.65</v>
      </c>
      <c r="G124">
        <f>_xll.TA_TYPPRICE(D124,E124,F124)</f>
        <v>694.30000000000007</v>
      </c>
      <c r="H124">
        <v>696.19813862044612</v>
      </c>
      <c r="I124" t="str">
        <f t="shared" si="20"/>
        <v>DOWN</v>
      </c>
      <c r="J124">
        <v>701.58330017392598</v>
      </c>
      <c r="K124">
        <v>687.92766068183437</v>
      </c>
      <c r="L124" t="str">
        <f t="shared" si="21"/>
        <v>No Confirmation</v>
      </c>
      <c r="M124" t="str">
        <f t="shared" si="22"/>
        <v>No Trend</v>
      </c>
      <c r="N124">
        <v>46.151568268543564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3.3500000000000227</v>
      </c>
      <c r="R124">
        <f t="shared" si="26"/>
        <v>17.650000000000091</v>
      </c>
      <c r="S124">
        <f t="shared" si="27"/>
        <v>0.18980169971671418</v>
      </c>
      <c r="T124" t="str">
        <f t="shared" si="28"/>
        <v>DOWN</v>
      </c>
      <c r="U124" t="str">
        <f t="shared" si="29"/>
        <v>No T+M+I</v>
      </c>
      <c r="V124">
        <v>694.81864779929367</v>
      </c>
      <c r="W124">
        <v>711.24859742080992</v>
      </c>
      <c r="X124">
        <f t="shared" si="30"/>
        <v>-16.429949621516243</v>
      </c>
      <c r="Y124">
        <v>-20.479806884686869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694.85</v>
      </c>
      <c r="D125">
        <v>695.85</v>
      </c>
      <c r="E125">
        <v>682.5</v>
      </c>
      <c r="F125">
        <v>683</v>
      </c>
      <c r="G125">
        <f>_xll.TA_TYPPRICE(D125,E125,F125)</f>
        <v>687.11666666666667</v>
      </c>
      <c r="H125">
        <v>691.65740264355645</v>
      </c>
      <c r="I125" t="str">
        <f t="shared" si="20"/>
        <v>DOWN</v>
      </c>
      <c r="J125">
        <v>700.30923346860914</v>
      </c>
      <c r="K125">
        <v>686.72151386364897</v>
      </c>
      <c r="L125" t="str">
        <f t="shared" si="21"/>
        <v>DOWN</v>
      </c>
      <c r="M125" t="str">
        <f t="shared" si="22"/>
        <v>DOWN</v>
      </c>
      <c r="N125">
        <v>37.331212945003905</v>
      </c>
      <c r="O125" t="str">
        <f t="shared" si="23"/>
        <v>DOWN</v>
      </c>
      <c r="P125" t="str">
        <f t="shared" si="24"/>
        <v>DOWN</v>
      </c>
      <c r="Q125">
        <f t="shared" si="25"/>
        <v>0.5</v>
      </c>
      <c r="R125">
        <f t="shared" si="26"/>
        <v>13.350000000000023</v>
      </c>
      <c r="S125">
        <f t="shared" si="27"/>
        <v>3.745318352059919E-2</v>
      </c>
      <c r="T125" t="str">
        <f t="shared" si="28"/>
        <v>DOWN</v>
      </c>
      <c r="U125" t="str">
        <f t="shared" si="29"/>
        <v>DOWN</v>
      </c>
      <c r="V125">
        <v>693.00039429170999</v>
      </c>
      <c r="W125">
        <v>709.15610872297214</v>
      </c>
      <c r="X125">
        <f t="shared" si="30"/>
        <v>-16.15571443126214</v>
      </c>
      <c r="Y125">
        <v>-19.614988394001923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688</v>
      </c>
      <c r="D126">
        <v>688</v>
      </c>
      <c r="E126">
        <v>678.7</v>
      </c>
      <c r="F126">
        <v>682</v>
      </c>
      <c r="G126">
        <f>_xll.TA_TYPPRICE(D126,E126,F126)</f>
        <v>682.9</v>
      </c>
      <c r="H126">
        <v>687.27870132177827</v>
      </c>
      <c r="I126" t="str">
        <f t="shared" si="20"/>
        <v>DOWN</v>
      </c>
      <c r="J126">
        <v>697.57384825336271</v>
      </c>
      <c r="K126">
        <v>684.93895522728258</v>
      </c>
      <c r="L126" t="str">
        <f t="shared" si="21"/>
        <v>DOWN</v>
      </c>
      <c r="M126" t="str">
        <f t="shared" si="22"/>
        <v>DOWN</v>
      </c>
      <c r="N126">
        <v>36.200726191145137</v>
      </c>
      <c r="O126" t="str">
        <f t="shared" si="23"/>
        <v>DOWN</v>
      </c>
      <c r="P126" t="str">
        <f t="shared" si="24"/>
        <v>DOWN</v>
      </c>
      <c r="Q126">
        <f t="shared" si="25"/>
        <v>3.2999999999999545</v>
      </c>
      <c r="R126">
        <f t="shared" si="26"/>
        <v>9.2999999999999545</v>
      </c>
      <c r="S126">
        <f t="shared" si="27"/>
        <v>0.35483870967741621</v>
      </c>
      <c r="T126" t="str">
        <f t="shared" si="28"/>
        <v>No Indication</v>
      </c>
      <c r="U126" t="str">
        <f t="shared" si="29"/>
        <v>No T+M+I</v>
      </c>
      <c r="V126">
        <v>691.30802593913927</v>
      </c>
      <c r="W126">
        <v>707.14454511386305</v>
      </c>
      <c r="X126">
        <f t="shared" si="30"/>
        <v>-15.836519174723776</v>
      </c>
      <c r="Y126">
        <v>-18.859294550146295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682</v>
      </c>
      <c r="D127">
        <v>709.85</v>
      </c>
      <c r="E127">
        <v>680</v>
      </c>
      <c r="F127">
        <v>700</v>
      </c>
      <c r="G127">
        <f>_xll.TA_TYPPRICE(D127,E127,F127)</f>
        <v>696.61666666666667</v>
      </c>
      <c r="H127">
        <v>691.94768399422242</v>
      </c>
      <c r="I127" t="str">
        <f t="shared" si="20"/>
        <v>UP</v>
      </c>
      <c r="J127">
        <v>700.30188197483767</v>
      </c>
      <c r="K127">
        <v>683.84140962121978</v>
      </c>
      <c r="L127" t="str">
        <f t="shared" si="21"/>
        <v>No Confirmation</v>
      </c>
      <c r="M127" t="str">
        <f t="shared" si="22"/>
        <v>No Trend</v>
      </c>
      <c r="N127">
        <v>62.054933023811728</v>
      </c>
      <c r="O127" t="str">
        <f t="shared" si="23"/>
        <v>UP</v>
      </c>
      <c r="P127" t="str">
        <f t="shared" si="24"/>
        <v>No Trend + Momentum</v>
      </c>
      <c r="Q127">
        <f t="shared" si="25"/>
        <v>20</v>
      </c>
      <c r="R127">
        <f t="shared" si="26"/>
        <v>29.850000000000023</v>
      </c>
      <c r="S127">
        <f t="shared" si="27"/>
        <v>0.67001675041875997</v>
      </c>
      <c r="T127" t="str">
        <f t="shared" si="28"/>
        <v>No Indication</v>
      </c>
      <c r="U127" t="str">
        <f t="shared" si="29"/>
        <v>No T+M+I</v>
      </c>
      <c r="V127">
        <v>692.64525271773323</v>
      </c>
      <c r="W127">
        <v>706.61531954987322</v>
      </c>
      <c r="X127">
        <f t="shared" si="30"/>
        <v>-13.970066832139992</v>
      </c>
      <c r="Y127">
        <v>-17.881449006545033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2017-07-05T05:04:35Z</dcterms:created>
  <dcterms:modified xsi:type="dcterms:W3CDTF">2017-11-01T04:16:21Z</dcterms:modified>
</cp:coreProperties>
</file>