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80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106" i="1"/>
  <c r="W122" i="1"/>
  <c r="W110" i="1"/>
  <c r="W98" i="1"/>
  <c r="W114" i="1"/>
  <c r="W102" i="1"/>
  <c r="W118" i="1"/>
  <c r="W94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8" i="1"/>
  <c r="V6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9" i="1"/>
  <c r="K65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110" i="1"/>
  <c r="K118" i="1"/>
  <c r="K122" i="1"/>
  <c r="K111" i="1"/>
  <c r="K119" i="1"/>
  <c r="K127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J114" i="1"/>
  <c r="J122" i="1"/>
  <c r="J126" i="1"/>
  <c r="J123" i="1"/>
  <c r="H2" i="1" a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2" i="1"/>
  <c r="H5" i="1" l="1"/>
  <c r="H17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4" i="1"/>
  <c r="H98" i="1"/>
  <c r="H106" i="1"/>
  <c r="H110" i="1"/>
  <c r="H114" i="1"/>
  <c r="H118" i="1"/>
  <c r="H122" i="1"/>
  <c r="H126" i="1"/>
  <c r="H79" i="1"/>
  <c r="H83" i="1"/>
  <c r="H87" i="1"/>
  <c r="H91" i="1"/>
  <c r="H95" i="1"/>
  <c r="H99" i="1"/>
  <c r="H107" i="1"/>
  <c r="H111" i="1"/>
  <c r="H115" i="1"/>
  <c r="H119" i="1"/>
  <c r="H123" i="1"/>
  <c r="H127" i="1"/>
  <c r="AH18" i="1" l="1"/>
  <c r="AH34" i="1"/>
  <c r="AH3" i="1"/>
  <c r="AH19" i="1"/>
  <c r="AH26" i="1"/>
  <c r="AH12" i="1"/>
  <c r="AH22" i="1"/>
  <c r="AH38" i="1"/>
  <c r="AH47" i="1"/>
  <c r="AH27" i="1"/>
  <c r="AH7" i="1"/>
  <c r="AH39" i="1"/>
  <c r="AH52" i="1"/>
  <c r="AH5" i="1"/>
  <c r="AH9" i="1"/>
  <c r="AH25" i="1"/>
  <c r="AH29" i="1"/>
  <c r="AH41" i="1"/>
  <c r="AH53" i="1"/>
  <c r="AH43" i="1"/>
  <c r="AH48" i="1"/>
  <c r="AH55" i="1"/>
  <c r="AH42" i="1"/>
  <c r="AH35" i="1"/>
  <c r="AH8" i="1"/>
  <c r="AH44" i="1"/>
  <c r="AH24" i="1"/>
  <c r="AH32" i="1"/>
  <c r="AH11" i="1"/>
  <c r="AH17" i="1"/>
  <c r="AH50" i="1"/>
  <c r="AH2" i="1"/>
  <c r="AH31" i="1"/>
  <c r="AH21" i="1"/>
  <c r="AH46" i="1"/>
  <c r="AH30" i="1"/>
  <c r="AH14" i="1"/>
  <c r="AH6" i="1"/>
  <c r="AH56" i="1" l="1"/>
  <c r="AH15" i="1"/>
  <c r="AH28" i="1"/>
  <c r="AH4" i="1"/>
  <c r="AH40" i="1"/>
  <c r="AH10" i="1"/>
  <c r="AH45" i="1"/>
  <c r="AH54" i="1"/>
  <c r="AH49" i="1"/>
  <c r="AH33" i="1"/>
  <c r="AH16" i="1"/>
  <c r="AH23" i="1"/>
  <c r="AH37" i="1"/>
  <c r="AH13" i="1"/>
  <c r="AH36" i="1"/>
  <c r="AH20" i="1"/>
  <c r="AH5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<sst xmlns="http://schemas.openxmlformats.org/spreadsheetml/2006/main" count="160" uniqueCount="35">
  <si>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</si>
  <si>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</si>
  <si>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</si>
  <si>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</si>
  <si>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</si>
  <si>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AMBUJACEM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</si>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</sst>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244.6</v>
      </c>
      <c r="D2">
        <v>245</v>
      </c>
      <c r="E2">
        <v>235.55</v>
      </c>
      <c r="F2">
        <v>242</v>
      </c>
      <c r="G2">
        <f>_xll.TA_TYPPRICE(D2,E2,F2)</f>
        <v>240.85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6.4499999999999886</v>
      </c>
      <c r="R2">
        <f>D2-E2</f>
        <v>9.4499999999999886</v>
      </c>
      <c r="S2">
        <f>Q2/R2</f>
        <v>0.68253968253968211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242.75</v>
      </c>
      <c r="D3">
        <v>247.5</v>
      </c>
      <c r="E3">
        <v>240.8</v>
      </c>
      <c r="F3">
        <v>243</v>
      </c>
      <c r="G3">
        <f>_xll.TA_TYPPRICE(D3,E3,F3)</f>
        <v>243.76666666666665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2.1999999999999886</v>
      </c>
      <c r="R3">
        <f t="shared" ref="R3:R66" si="6">D3-E3</f>
        <v>6.6999999999999886</v>
      </c>
      <c r="S3">
        <f t="shared" ref="S3:S66" si="7">Q3/R3</f>
        <v>0.32835820895522272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243</v>
      </c>
      <c r="D4">
        <v>245</v>
      </c>
      <c r="E4">
        <v>240.1</v>
      </c>
      <c r="F4">
        <v>244</v>
      </c>
      <c r="G4">
        <f>_xll.TA_TYPPRICE(D4,E4,F4)</f>
        <v>243.03333333333333</v>
      </c>
      <c r="H4">
        <v>242.54999999999998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3.9000000000000057</v>
      </c>
      <c r="R4">
        <f t="shared" si="6"/>
        <v>4.9000000000000057</v>
      </c>
      <c r="S4">
        <f t="shared" si="7"/>
        <v>0.79591836734693899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243.35</v>
      </c>
      <c r="D5">
        <v>247.9</v>
      </c>
      <c r="E5">
        <v>240.25</v>
      </c>
      <c r="F5">
        <v>246</v>
      </c>
      <c r="G5">
        <f>_xll.TA_TYPPRICE(D5,E5,F5)</f>
        <v>244.71666666666667</v>
      </c>
      <c r="H5">
        <v>243.63333333333333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5.75</v>
      </c>
      <c r="R5">
        <f t="shared" si="6"/>
        <v>7.6500000000000057</v>
      </c>
      <c r="S5">
        <f t="shared" si="7"/>
        <v>0.75163398692810401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258.89999999999998</v>
      </c>
      <c r="D6">
        <v>270.85000000000002</v>
      </c>
      <c r="E6">
        <v>258</v>
      </c>
      <c r="F6">
        <v>259</v>
      </c>
      <c r="G6">
        <f>_xll.TA_TYPPRICE(D6,E6,F6)</f>
        <v>262.61666666666667</v>
      </c>
      <c r="H6">
        <v>253.125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12.850000000000023</v>
      </c>
      <c r="S6">
        <f t="shared" si="7"/>
        <v>7.7821011673151613E-2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259</v>
      </c>
      <c r="D7">
        <v>262.39999999999998</v>
      </c>
      <c r="E7">
        <v>256.39999999999998</v>
      </c>
      <c r="F7">
        <v>257</v>
      </c>
      <c r="G7">
        <f>_xll.TA_TYPPRICE(D7,E7,F7)</f>
        <v>258.59999999999997</v>
      </c>
      <c r="H7">
        <v>255.86249999999998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89.473684210526315</v>
      </c>
      <c r="O7" t="str">
        <f t="shared" si="3"/>
        <v>UP</v>
      </c>
      <c r="P7" t="e">
        <f t="shared" si="4"/>
        <v>#N/A</v>
      </c>
      <c r="Q7">
        <f t="shared" si="5"/>
        <v>0.60000000000002274</v>
      </c>
      <c r="R7">
        <f t="shared" si="6"/>
        <v>6</v>
      </c>
      <c r="S7">
        <f t="shared" si="7"/>
        <v>0.10000000000000379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258.85000000000002</v>
      </c>
      <c r="D8">
        <v>260.39999999999998</v>
      </c>
      <c r="E8">
        <v>255.15</v>
      </c>
      <c r="F8">
        <v>259</v>
      </c>
      <c r="G8">
        <f>_xll.TA_TYPPRICE(D8,E8,F8)</f>
        <v>258.18333333333334</v>
      </c>
      <c r="H8">
        <v>257.02291666666667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90.697674418604663</v>
      </c>
      <c r="O8" t="str">
        <f t="shared" si="3"/>
        <v>UP</v>
      </c>
      <c r="P8" t="e">
        <f t="shared" si="4"/>
        <v>#N/A</v>
      </c>
      <c r="Q8">
        <f t="shared" si="5"/>
        <v>3.8499999999999943</v>
      </c>
      <c r="R8">
        <f t="shared" si="6"/>
        <v>5.2499999999999716</v>
      </c>
      <c r="S8">
        <f t="shared" si="7"/>
        <v>0.73333333333333617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260.2</v>
      </c>
      <c r="D9">
        <v>264.2</v>
      </c>
      <c r="E9">
        <v>257.3</v>
      </c>
      <c r="F9">
        <v>261</v>
      </c>
      <c r="G9">
        <f>_xll.TA_TYPPRICE(D9,E9,F9)</f>
        <v>260.83333333333331</v>
      </c>
      <c r="H9">
        <v>258.92812500000002</v>
      </c>
      <c r="I9" t="str">
        <f t="shared" si="0"/>
        <v>UP</v>
      </c>
      <c r="J9">
        <v>255.40625000000003</v>
      </c>
      <c r="K9">
        <v>247.94374999999999</v>
      </c>
      <c r="L9" t="str">
        <f t="shared" si="1"/>
        <v>UP</v>
      </c>
      <c r="M9" t="str">
        <f t="shared" si="2"/>
        <v>UP</v>
      </c>
      <c r="N9">
        <v>91.878172588832484</v>
      </c>
      <c r="O9" t="str">
        <f t="shared" si="3"/>
        <v>UP</v>
      </c>
      <c r="P9" t="str">
        <f t="shared" si="4"/>
        <v>UP</v>
      </c>
      <c r="Q9">
        <f t="shared" si="5"/>
        <v>3.6999999999999886</v>
      </c>
      <c r="R9">
        <f t="shared" si="6"/>
        <v>6.8999999999999773</v>
      </c>
      <c r="S9">
        <f t="shared" si="7"/>
        <v>0.53623188405797118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</v>
      </c>
      <c r="D10">
        <v>260</v>
      </c>
      <c r="E10">
        <v>255.85</v>
      </c>
      <c r="F10">
        <v>258</v>
      </c>
      <c r="G10">
        <f>_xll.TA_TYPPRICE(D10,E10,F10)</f>
        <v>257.95</v>
      </c>
      <c r="H10">
        <v>258.43906249999998</v>
      </c>
      <c r="I10" t="str">
        <f t="shared" si="0"/>
        <v>DOWN</v>
      </c>
      <c r="J10">
        <v>256.42708333333337</v>
      </c>
      <c r="K10">
        <v>249.70069444444445</v>
      </c>
      <c r="L10" t="str">
        <f t="shared" si="1"/>
        <v>UP</v>
      </c>
      <c r="M10" t="str">
        <f t="shared" si="2"/>
        <v>No Trend</v>
      </c>
      <c r="N10">
        <v>74.218349564325976</v>
      </c>
      <c r="O10" t="str">
        <f t="shared" si="3"/>
        <v>UP</v>
      </c>
      <c r="P10" t="str">
        <f t="shared" si="4"/>
        <v>No Trend + Momentum</v>
      </c>
      <c r="Q10">
        <f t="shared" si="5"/>
        <v>2.1500000000000057</v>
      </c>
      <c r="R10">
        <f t="shared" si="6"/>
        <v>4.1500000000000057</v>
      </c>
      <c r="S10">
        <f t="shared" si="7"/>
        <v>0.51807228915662717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258.3</v>
      </c>
      <c r="D11">
        <v>263.5</v>
      </c>
      <c r="E11">
        <v>255.6</v>
      </c>
      <c r="F11">
        <v>258</v>
      </c>
      <c r="G11">
        <f>_xll.TA_TYPPRICE(D11,E11,F11)</f>
        <v>259.03333333333336</v>
      </c>
      <c r="H11">
        <v>258.7361979166667</v>
      </c>
      <c r="I11" t="str">
        <f t="shared" si="0"/>
        <v>DOWN</v>
      </c>
      <c r="J11">
        <v>257.99884259259261</v>
      </c>
      <c r="K11">
        <v>251.01165123456789</v>
      </c>
      <c r="L11" t="str">
        <f t="shared" si="1"/>
        <v>UP</v>
      </c>
      <c r="M11" t="str">
        <f t="shared" si="2"/>
        <v>No Trend</v>
      </c>
      <c r="N11">
        <v>74.218349564325976</v>
      </c>
      <c r="O11" t="str">
        <f t="shared" si="3"/>
        <v>UP</v>
      </c>
      <c r="P11" t="str">
        <f t="shared" si="4"/>
        <v>No Trend + Momentum</v>
      </c>
      <c r="Q11">
        <f t="shared" si="5"/>
        <v>2.4000000000000057</v>
      </c>
      <c r="R11">
        <f t="shared" si="6"/>
        <v>7.9000000000000057</v>
      </c>
      <c r="S11">
        <f t="shared" si="7"/>
        <v>0.30379746835443089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258.5</v>
      </c>
      <c r="D12">
        <v>262.55</v>
      </c>
      <c r="E12">
        <v>258.5</v>
      </c>
      <c r="F12">
        <v>260</v>
      </c>
      <c r="G12">
        <f>_xll.TA_TYPPRICE(D12,E12,F12)</f>
        <v>260.34999999999997</v>
      </c>
      <c r="H12">
        <v>259.5430989583333</v>
      </c>
      <c r="I12" t="str">
        <f t="shared" si="0"/>
        <v>UP</v>
      </c>
      <c r="J12">
        <v>259.01021090534982</v>
      </c>
      <c r="K12">
        <v>252.67572873799725</v>
      </c>
      <c r="L12" t="str">
        <f t="shared" si="1"/>
        <v>UP</v>
      </c>
      <c r="M12" t="str">
        <f t="shared" si="2"/>
        <v>UP</v>
      </c>
      <c r="N12">
        <v>78.519190732931193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4.0500000000000114</v>
      </c>
      <c r="S12">
        <f t="shared" si="7"/>
        <v>0.37037037037036935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260.25</v>
      </c>
      <c r="D13">
        <v>260.25</v>
      </c>
      <c r="E13">
        <v>257</v>
      </c>
      <c r="F13">
        <v>258</v>
      </c>
      <c r="G13">
        <f>_xll.TA_TYPPRICE(D13,E13,F13)</f>
        <v>258.41666666666669</v>
      </c>
      <c r="H13">
        <v>258.97988281250002</v>
      </c>
      <c r="I13" t="str">
        <f t="shared" si="0"/>
        <v>DOWN</v>
      </c>
      <c r="J13">
        <v>259.28571959304986</v>
      </c>
      <c r="K13">
        <v>253.6366779073312</v>
      </c>
      <c r="L13" t="str">
        <f t="shared" si="1"/>
        <v>No Confirmation</v>
      </c>
      <c r="M13" t="str">
        <f t="shared" si="2"/>
        <v>No Trend</v>
      </c>
      <c r="N13">
        <v>64.971233587685106</v>
      </c>
      <c r="O13" t="str">
        <f t="shared" si="3"/>
        <v>UP</v>
      </c>
      <c r="P13" t="str">
        <f t="shared" si="4"/>
        <v>No Trend + Momentum</v>
      </c>
      <c r="Q13">
        <f t="shared" si="5"/>
        <v>1</v>
      </c>
      <c r="R13">
        <f t="shared" si="6"/>
        <v>3.25</v>
      </c>
      <c r="S13">
        <f t="shared" si="7"/>
        <v>0.30769230769230771</v>
      </c>
      <c r="T13" t="str">
        <f t="shared" si="8"/>
        <v>No Indication</v>
      </c>
      <c r="U13" t="str">
        <f t="shared" si="9"/>
        <v>No T+M+I</v>
      </c>
      <c r="V13">
        <v>253.75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256.10000000000002</v>
      </c>
      <c r="D14">
        <v>256.14999999999998</v>
      </c>
      <c r="E14">
        <v>251.1</v>
      </c>
      <c r="F14">
        <v>251</v>
      </c>
      <c r="G14">
        <f>_xll.TA_TYPPRICE(D14,E14,F14)</f>
        <v>252.75</v>
      </c>
      <c r="H14">
        <v>255.86494140625001</v>
      </c>
      <c r="I14" t="str">
        <f t="shared" si="0"/>
        <v>DOWN</v>
      </c>
      <c r="J14">
        <v>258.58889301681654</v>
      </c>
      <c r="K14">
        <v>253.07297170570206</v>
      </c>
      <c r="L14" t="str">
        <f t="shared" si="1"/>
        <v>DOWN</v>
      </c>
      <c r="M14" t="str">
        <f t="shared" si="2"/>
        <v>DOWN</v>
      </c>
      <c r="N14">
        <v>37.023245716497122</v>
      </c>
      <c r="O14" t="str">
        <f t="shared" si="3"/>
        <v>DOWN</v>
      </c>
      <c r="P14" t="str">
        <f t="shared" si="4"/>
        <v>DOWN</v>
      </c>
      <c r="Q14">
        <f t="shared" si="5"/>
        <v>-9.9999999999994316E-2</v>
      </c>
      <c r="R14">
        <f t="shared" si="6"/>
        <v>5.0499999999999829</v>
      </c>
      <c r="S14">
        <f t="shared" si="7"/>
        <v>-1.9801980198018744E-2</v>
      </c>
      <c r="T14" t="str">
        <f t="shared" si="8"/>
        <v>DOWN</v>
      </c>
      <c r="U14" t="str">
        <f t="shared" si="9"/>
        <v>DOWN</v>
      </c>
      <c r="V14">
        <v>253.32692307692307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252.3</v>
      </c>
      <c r="D15">
        <v>256</v>
      </c>
      <c r="E15">
        <v>250.25</v>
      </c>
      <c r="F15">
        <v>251</v>
      </c>
      <c r="G15">
        <f>_xll.TA_TYPPRICE(D15,E15,F15)</f>
        <v>252.41666666666666</v>
      </c>
      <c r="H15">
        <v>254.14080403645835</v>
      </c>
      <c r="I15" t="str">
        <f t="shared" si="0"/>
        <v>DOWN</v>
      </c>
      <c r="J15">
        <v>258.01358345752396</v>
      </c>
      <c r="K15">
        <v>252.44564465999048</v>
      </c>
      <c r="L15" t="str">
        <f t="shared" si="1"/>
        <v>DOWN</v>
      </c>
      <c r="M15" t="str">
        <f t="shared" si="2"/>
        <v>DOWN</v>
      </c>
      <c r="N15">
        <v>37.023245716497122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5.75</v>
      </c>
      <c r="S15">
        <f t="shared" si="7"/>
        <v>0.13043478260869565</v>
      </c>
      <c r="T15" t="str">
        <f t="shared" si="8"/>
        <v>DOWN</v>
      </c>
      <c r="U15" t="str">
        <f t="shared" si="9"/>
        <v>DOWN</v>
      </c>
      <c r="V15">
        <v>252.9689349112426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252.25</v>
      </c>
      <c r="D16">
        <v>253</v>
      </c>
      <c r="E16">
        <v>242.1</v>
      </c>
      <c r="F16">
        <v>244</v>
      </c>
      <c r="G16">
        <f>_xll.TA_TYPPRICE(D16,E16,F16)</f>
        <v>246.36666666666667</v>
      </c>
      <c r="H16">
        <v>250.25373535156251</v>
      </c>
      <c r="I16" t="str">
        <f t="shared" si="0"/>
        <v>DOWN</v>
      </c>
      <c r="J16">
        <v>256.89945380029644</v>
      </c>
      <c r="K16">
        <v>250.14661251332592</v>
      </c>
      <c r="L16" t="str">
        <f t="shared" si="1"/>
        <v>DOWN</v>
      </c>
      <c r="M16" t="str">
        <f t="shared" si="2"/>
        <v>DOWN</v>
      </c>
      <c r="N16">
        <v>22.141446323837322</v>
      </c>
      <c r="O16" t="str">
        <f t="shared" si="3"/>
        <v>DOWN</v>
      </c>
      <c r="P16" t="str">
        <f t="shared" si="4"/>
        <v>DOWN</v>
      </c>
      <c r="Q16">
        <f t="shared" si="5"/>
        <v>1.9000000000000057</v>
      </c>
      <c r="R16">
        <f t="shared" si="6"/>
        <v>10.900000000000006</v>
      </c>
      <c r="S16">
        <f t="shared" si="7"/>
        <v>0.17431192660550501</v>
      </c>
      <c r="T16" t="str">
        <f t="shared" si="8"/>
        <v>DOWN</v>
      </c>
      <c r="U16" t="str">
        <f t="shared" si="9"/>
        <v>DOWN</v>
      </c>
      <c r="V16">
        <v>251.58909877105143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</v>
      </c>
      <c r="D17">
        <v>244.7</v>
      </c>
      <c r="E17">
        <v>237.65</v>
      </c>
      <c r="F17">
        <v>239</v>
      </c>
      <c r="G17">
        <f>_xll.TA_TYPPRICE(D17,E17,F17)</f>
        <v>240.45000000000002</v>
      </c>
      <c r="H17">
        <v>245.35186767578125</v>
      </c>
      <c r="I17" t="str">
        <f t="shared" si="0"/>
        <v>DOWN</v>
      </c>
      <c r="J17">
        <v>254.18846406689724</v>
      </c>
      <c r="K17">
        <v>247.3695875103646</v>
      </c>
      <c r="L17" t="str">
        <f t="shared" si="1"/>
        <v>DOWN</v>
      </c>
      <c r="M17" t="str">
        <f t="shared" si="2"/>
        <v>DOWN</v>
      </c>
      <c r="N17">
        <v>16.293758212622279</v>
      </c>
      <c r="O17" t="str">
        <f t="shared" si="3"/>
        <v>DOWN</v>
      </c>
      <c r="P17" t="str">
        <f t="shared" si="4"/>
        <v>DOWN</v>
      </c>
      <c r="Q17">
        <f t="shared" si="5"/>
        <v>1.3499999999999943</v>
      </c>
      <c r="R17">
        <f t="shared" si="6"/>
        <v>7.0499999999999829</v>
      </c>
      <c r="S17">
        <f t="shared" si="7"/>
        <v>0.19148936170212733</v>
      </c>
      <c r="T17" t="str">
        <f t="shared" si="8"/>
        <v>DOWN</v>
      </c>
      <c r="U17" t="str">
        <f t="shared" si="9"/>
        <v>DOWN</v>
      </c>
      <c r="V17">
        <v>249.65231434473583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239.8</v>
      </c>
      <c r="D18">
        <v>240.4</v>
      </c>
      <c r="E18">
        <v>233.05</v>
      </c>
      <c r="F18">
        <v>236</v>
      </c>
      <c r="G18">
        <f>_xll.TA_TYPPRICE(D18,E18,F18)</f>
        <v>236.48333333333335</v>
      </c>
      <c r="H18">
        <v>240.9176005045573</v>
      </c>
      <c r="I18" t="str">
        <f t="shared" si="0"/>
        <v>DOWN</v>
      </c>
      <c r="J18">
        <v>251.12436094092007</v>
      </c>
      <c r="K18">
        <v>244.18745695250581</v>
      </c>
      <c r="L18" t="str">
        <f t="shared" si="1"/>
        <v>DOWN</v>
      </c>
      <c r="M18" t="str">
        <f t="shared" si="2"/>
        <v>DOWN</v>
      </c>
      <c r="N18">
        <v>13.599897619841103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7.3499999999999943</v>
      </c>
      <c r="S18">
        <f t="shared" si="7"/>
        <v>0.40136054421768586</v>
      </c>
      <c r="T18" t="str">
        <f t="shared" si="8"/>
        <v>No Indication</v>
      </c>
      <c r="U18" t="str">
        <f t="shared" si="9"/>
        <v>No T+M+I</v>
      </c>
      <c r="V18">
        <v>247.55195829169955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235.3</v>
      </c>
      <c r="D19">
        <v>241.9</v>
      </c>
      <c r="E19">
        <v>233.15</v>
      </c>
      <c r="F19">
        <v>240</v>
      </c>
      <c r="G19">
        <f>_xll.TA_TYPPRICE(D19,E19,F19)</f>
        <v>238.35</v>
      </c>
      <c r="H19">
        <v>239.63380025227866</v>
      </c>
      <c r="I19" t="str">
        <f t="shared" si="0"/>
        <v>UP</v>
      </c>
      <c r="J19">
        <v>249.07450295404894</v>
      </c>
      <c r="K19">
        <v>241.73468874083787</v>
      </c>
      <c r="L19" t="str">
        <f t="shared" si="1"/>
        <v>DOWN</v>
      </c>
      <c r="M19" t="str">
        <f t="shared" si="2"/>
        <v>No Trend</v>
      </c>
      <c r="N19">
        <v>32.264506671317761</v>
      </c>
      <c r="O19" t="str">
        <f t="shared" si="3"/>
        <v>DOWN</v>
      </c>
      <c r="P19" t="str">
        <f t="shared" si="4"/>
        <v>No Trend + Momentum</v>
      </c>
      <c r="Q19">
        <f t="shared" si="5"/>
        <v>6.8499999999999943</v>
      </c>
      <c r="R19">
        <f t="shared" si="6"/>
        <v>8.75</v>
      </c>
      <c r="S19">
        <f t="shared" si="7"/>
        <v>0.78285714285714225</v>
      </c>
      <c r="T19" t="str">
        <f t="shared" si="8"/>
        <v>No Indication</v>
      </c>
      <c r="U19" t="str">
        <f t="shared" si="9"/>
        <v>No T+M+I</v>
      </c>
      <c r="V19">
        <v>246.390118554515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240</v>
      </c>
      <c r="D20">
        <v>243</v>
      </c>
      <c r="E20">
        <v>238.2</v>
      </c>
      <c r="F20">
        <v>240</v>
      </c>
      <c r="G20">
        <f>_xll.TA_TYPPRICE(D20,E20,F20)</f>
        <v>240.4</v>
      </c>
      <c r="H20">
        <v>240.01690012613932</v>
      </c>
      <c r="I20" t="str">
        <f t="shared" si="0"/>
        <v>DOWN</v>
      </c>
      <c r="J20">
        <v>247.72461340870473</v>
      </c>
      <c r="K20">
        <v>240.94920235398502</v>
      </c>
      <c r="L20" t="str">
        <f t="shared" si="1"/>
        <v>DOWN</v>
      </c>
      <c r="M20" t="str">
        <f t="shared" si="2"/>
        <v>DOWN</v>
      </c>
      <c r="N20">
        <v>32.264506671317761</v>
      </c>
      <c r="O20" t="str">
        <f t="shared" si="3"/>
        <v>DOWN</v>
      </c>
      <c r="P20" t="str">
        <f t="shared" si="4"/>
        <v>DOWN</v>
      </c>
      <c r="Q20">
        <f t="shared" si="5"/>
        <v>1.8000000000000114</v>
      </c>
      <c r="R20">
        <f t="shared" si="6"/>
        <v>4.8000000000000114</v>
      </c>
      <c r="S20">
        <f t="shared" si="7"/>
        <v>0.3750000000000015</v>
      </c>
      <c r="T20" t="str">
        <f t="shared" si="8"/>
        <v>No Indication</v>
      </c>
      <c r="U20" t="str">
        <f t="shared" si="9"/>
        <v>No T+M+I</v>
      </c>
      <c r="V20">
        <v>245.40702339228193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240.1</v>
      </c>
      <c r="D21">
        <v>243.75</v>
      </c>
      <c r="E21">
        <v>239.1</v>
      </c>
      <c r="F21">
        <v>240</v>
      </c>
      <c r="G21">
        <f>_xll.TA_TYPPRICE(D21,E21,F21)</f>
        <v>240.95000000000002</v>
      </c>
      <c r="H21">
        <v>240.48345006306965</v>
      </c>
      <c r="I21" t="str">
        <f t="shared" si="0"/>
        <v>DOWN</v>
      </c>
      <c r="J21">
        <v>246.84136598454813</v>
      </c>
      <c r="K21">
        <v>240.5382684975439</v>
      </c>
      <c r="L21" t="str">
        <f t="shared" si="1"/>
        <v>DOWN</v>
      </c>
      <c r="M21" t="str">
        <f t="shared" si="2"/>
        <v>DOWN</v>
      </c>
      <c r="N21">
        <v>32.264506671317761</v>
      </c>
      <c r="O21" t="str">
        <f t="shared" si="3"/>
        <v>DOWN</v>
      </c>
      <c r="P21" t="str">
        <f t="shared" si="4"/>
        <v>DOWN</v>
      </c>
      <c r="Q21">
        <f t="shared" si="5"/>
        <v>0.90000000000000568</v>
      </c>
      <c r="R21">
        <f t="shared" si="6"/>
        <v>4.6500000000000057</v>
      </c>
      <c r="S21">
        <f t="shared" si="7"/>
        <v>0.19354838709677519</v>
      </c>
      <c r="T21" t="str">
        <f t="shared" si="8"/>
        <v>DOWN</v>
      </c>
      <c r="U21" t="str">
        <f t="shared" si="9"/>
        <v>DOWN</v>
      </c>
      <c r="V21">
        <v>244.57517363962316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240</v>
      </c>
      <c r="D22">
        <v>244.25</v>
      </c>
      <c r="E22">
        <v>237.3</v>
      </c>
      <c r="F22">
        <v>242</v>
      </c>
      <c r="G22">
        <f>_xll.TA_TYPPRICE(D22,E22,F22)</f>
        <v>241.18333333333331</v>
      </c>
      <c r="H22">
        <v>240.83339169820147</v>
      </c>
      <c r="I22" t="str">
        <f t="shared" si="0"/>
        <v>UP</v>
      </c>
      <c r="J22">
        <v>246.26550687687077</v>
      </c>
      <c r="K22">
        <v>239.81865327586749</v>
      </c>
      <c r="L22" t="str">
        <f t="shared" si="1"/>
        <v>No Confirmation</v>
      </c>
      <c r="M22" t="str">
        <f t="shared" si="2"/>
        <v>No Trend</v>
      </c>
      <c r="N22">
        <v>44.064734395653836</v>
      </c>
      <c r="O22" t="str">
        <f t="shared" si="3"/>
        <v>No Momentum</v>
      </c>
      <c r="P22" t="str">
        <f t="shared" si="4"/>
        <v>No Trend + Momentum</v>
      </c>
      <c r="Q22">
        <f t="shared" si="5"/>
        <v>4.6999999999999886</v>
      </c>
      <c r="R22">
        <f t="shared" si="6"/>
        <v>6.9499999999999886</v>
      </c>
      <c r="S22">
        <f t="shared" si="7"/>
        <v>0.67625899280575485</v>
      </c>
      <c r="T22" t="str">
        <f t="shared" si="8"/>
        <v>No Indication</v>
      </c>
      <c r="U22" t="str">
        <f t="shared" si="9"/>
        <v>No T+M+I</v>
      </c>
      <c r="V22">
        <v>244.17899307968113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243.65</v>
      </c>
      <c r="D23">
        <v>244.8</v>
      </c>
      <c r="E23">
        <v>240</v>
      </c>
      <c r="F23">
        <v>241</v>
      </c>
      <c r="G23">
        <f>_xll.TA_TYPPRICE(D23,E23,F23)</f>
        <v>241.93333333333331</v>
      </c>
      <c r="H23">
        <v>241.38336251576737</v>
      </c>
      <c r="I23" t="str">
        <f t="shared" si="0"/>
        <v>DOWN</v>
      </c>
      <c r="J23">
        <v>245.93983868201062</v>
      </c>
      <c r="K23">
        <v>239.85895254789693</v>
      </c>
      <c r="L23" t="str">
        <f t="shared" si="1"/>
        <v>No Confirmation</v>
      </c>
      <c r="M23" t="str">
        <f t="shared" si="2"/>
        <v>No Trend</v>
      </c>
      <c r="N23">
        <v>39.738001104680414</v>
      </c>
      <c r="O23" t="str">
        <f t="shared" si="3"/>
        <v>DOWN</v>
      </c>
      <c r="P23" t="str">
        <f t="shared" si="4"/>
        <v>No Trend + Momentum</v>
      </c>
      <c r="Q23">
        <f t="shared" si="5"/>
        <v>1</v>
      </c>
      <c r="R23">
        <f t="shared" si="6"/>
        <v>4.8000000000000114</v>
      </c>
      <c r="S23">
        <f t="shared" si="7"/>
        <v>0.20833333333333284</v>
      </c>
      <c r="T23" t="str">
        <f t="shared" si="8"/>
        <v>No Indication</v>
      </c>
      <c r="U23" t="str">
        <f t="shared" si="9"/>
        <v>No T+M+I</v>
      </c>
      <c r="V23">
        <v>243.68991722126864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240</v>
      </c>
      <c r="D24">
        <v>243.3</v>
      </c>
      <c r="E24">
        <v>239.75</v>
      </c>
      <c r="F24">
        <v>240</v>
      </c>
      <c r="G24">
        <f>_xll.TA_TYPPRICE(D24,E24,F24)</f>
        <v>241.01666666666665</v>
      </c>
      <c r="H24">
        <v>241.20001459121701</v>
      </c>
      <c r="I24" t="str">
        <f t="shared" si="0"/>
        <v>DOWN</v>
      </c>
      <c r="J24">
        <v>245.35320786378603</v>
      </c>
      <c r="K24">
        <v>239.8347408705865</v>
      </c>
      <c r="L24" t="str">
        <f t="shared" si="1"/>
        <v>No Confirmation</v>
      </c>
      <c r="M24" t="str">
        <f t="shared" si="2"/>
        <v>No Trend</v>
      </c>
      <c r="N24">
        <v>35.393833389756793</v>
      </c>
      <c r="O24" t="str">
        <f t="shared" si="3"/>
        <v>DOWN</v>
      </c>
      <c r="P24" t="str">
        <f t="shared" si="4"/>
        <v>No Trend + Momentum</v>
      </c>
      <c r="Q24">
        <f t="shared" si="5"/>
        <v>0.25</v>
      </c>
      <c r="R24">
        <f t="shared" si="6"/>
        <v>3.5500000000000114</v>
      </c>
      <c r="S24">
        <f t="shared" si="7"/>
        <v>7.0422535211267387E-2</v>
      </c>
      <c r="T24" t="str">
        <f t="shared" si="8"/>
        <v>DOWN</v>
      </c>
      <c r="U24" t="str">
        <f t="shared" si="9"/>
        <v>No T+M+I</v>
      </c>
      <c r="V24">
        <v>243.12223764876578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241.6</v>
      </c>
      <c r="D25">
        <v>243</v>
      </c>
      <c r="E25">
        <v>239.5</v>
      </c>
      <c r="F25">
        <v>240</v>
      </c>
      <c r="G25">
        <f>_xll.TA_TYPPRICE(D25,E25,F25)</f>
        <v>240.83333333333334</v>
      </c>
      <c r="H25">
        <v>241.01667396227518</v>
      </c>
      <c r="I25" t="str">
        <f t="shared" si="0"/>
        <v>DOWN</v>
      </c>
      <c r="J25">
        <v>244.83027278294469</v>
      </c>
      <c r="K25">
        <v>239.76035401045615</v>
      </c>
      <c r="L25" t="str">
        <f t="shared" si="1"/>
        <v>No Confirmation</v>
      </c>
      <c r="M25" t="str">
        <f t="shared" si="2"/>
        <v>No Trend</v>
      </c>
      <c r="N25">
        <v>35.393833389756793</v>
      </c>
      <c r="O25" t="str">
        <f t="shared" si="3"/>
        <v>DOWN</v>
      </c>
      <c r="P25" t="str">
        <f t="shared" si="4"/>
        <v>No Trend + Momentum</v>
      </c>
      <c r="Q25">
        <f t="shared" si="5"/>
        <v>0.5</v>
      </c>
      <c r="R25">
        <f t="shared" si="6"/>
        <v>3.5</v>
      </c>
      <c r="S25">
        <f t="shared" si="7"/>
        <v>0.14285714285714285</v>
      </c>
      <c r="T25" t="str">
        <f t="shared" si="8"/>
        <v>DOWN</v>
      </c>
      <c r="U25" t="str">
        <f t="shared" si="9"/>
        <v>No T+M+I</v>
      </c>
      <c r="V25">
        <v>242.64189339510949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241.95</v>
      </c>
      <c r="D26">
        <v>241.95</v>
      </c>
      <c r="E26">
        <v>239.55</v>
      </c>
      <c r="F26">
        <v>240</v>
      </c>
      <c r="G26">
        <f>_xll.TA_TYPPRICE(D26,E26,F26)</f>
        <v>240.5</v>
      </c>
      <c r="H26">
        <v>240.75833698113757</v>
      </c>
      <c r="I26" t="str">
        <f t="shared" si="0"/>
        <v>DOWN</v>
      </c>
      <c r="J26">
        <v>244.19021216451253</v>
      </c>
      <c r="K26">
        <v>239.71360867479925</v>
      </c>
      <c r="L26" t="str">
        <f t="shared" si="1"/>
        <v>No Confirmation</v>
      </c>
      <c r="M26" t="str">
        <f t="shared" si="2"/>
        <v>No Trend</v>
      </c>
      <c r="N26">
        <v>35.393833389756793</v>
      </c>
      <c r="O26" t="str">
        <f t="shared" si="3"/>
        <v>DOWN</v>
      </c>
      <c r="P26" t="str">
        <f t="shared" si="4"/>
        <v>No Trend + Momentum</v>
      </c>
      <c r="Q26">
        <f t="shared" si="5"/>
        <v>0.44999999999998863</v>
      </c>
      <c r="R26">
        <f t="shared" si="6"/>
        <v>2.3999999999999773</v>
      </c>
      <c r="S26">
        <f t="shared" si="7"/>
        <v>0.18749999999999703</v>
      </c>
      <c r="T26" t="str">
        <f t="shared" si="8"/>
        <v>DOWN</v>
      </c>
      <c r="U26" t="str">
        <f t="shared" si="9"/>
        <v>No T+M+I</v>
      </c>
      <c r="V26">
        <v>242.23544825740035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241.15</v>
      </c>
      <c r="D27">
        <v>241.2</v>
      </c>
      <c r="E27">
        <v>234</v>
      </c>
      <c r="F27">
        <v>236</v>
      </c>
      <c r="G27">
        <f>_xll.TA_TYPPRICE(D27,E27,F27)</f>
        <v>237.06666666666669</v>
      </c>
      <c r="H27">
        <v>238.91250182390212</v>
      </c>
      <c r="I27" t="str">
        <f t="shared" si="0"/>
        <v>DOWN</v>
      </c>
      <c r="J27">
        <v>243.52572057239863</v>
      </c>
      <c r="K27">
        <v>238.4439178581772</v>
      </c>
      <c r="L27" t="str">
        <f t="shared" si="1"/>
        <v>DOWN</v>
      </c>
      <c r="M27" t="str">
        <f t="shared" si="2"/>
        <v>DOWN</v>
      </c>
      <c r="N27">
        <v>19.089862387423388</v>
      </c>
      <c r="O27" t="str">
        <f t="shared" si="3"/>
        <v>DOWN</v>
      </c>
      <c r="P27" t="str">
        <f t="shared" si="4"/>
        <v>DOWN</v>
      </c>
      <c r="Q27">
        <f t="shared" si="5"/>
        <v>2</v>
      </c>
      <c r="R27">
        <f t="shared" si="6"/>
        <v>7.1999999999999886</v>
      </c>
      <c r="S27">
        <f t="shared" si="7"/>
        <v>0.27777777777777823</v>
      </c>
      <c r="T27" t="str">
        <f t="shared" si="8"/>
        <v>No Indication</v>
      </c>
      <c r="U27" t="str">
        <f t="shared" si="9"/>
        <v>No T+M+I</v>
      </c>
      <c r="V27">
        <v>241.2761485254926</v>
      </c>
      <c r="W27">
        <v>247.11538461538461</v>
      </c>
      <c r="X27">
        <f t="shared" si="10"/>
        <v>-5.8392360898920117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234.2</v>
      </c>
      <c r="D28">
        <v>237.9</v>
      </c>
      <c r="E28">
        <v>234.2</v>
      </c>
      <c r="F28">
        <v>237</v>
      </c>
      <c r="G28">
        <f>_xll.TA_TYPPRICE(D28,E28,F28)</f>
        <v>236.36666666666667</v>
      </c>
      <c r="H28">
        <v>237.6395842452844</v>
      </c>
      <c r="I28" t="str">
        <f t="shared" si="0"/>
        <v>DOWN</v>
      </c>
      <c r="J28">
        <v>242.27556044519892</v>
      </c>
      <c r="K28">
        <v>237.5008250008045</v>
      </c>
      <c r="L28" t="str">
        <f t="shared" si="1"/>
        <v>DOWN</v>
      </c>
      <c r="M28" t="str">
        <f t="shared" si="2"/>
        <v>DOWN</v>
      </c>
      <c r="N28">
        <v>29.271348878796161</v>
      </c>
      <c r="O28" t="str">
        <f t="shared" si="3"/>
        <v>DOWN</v>
      </c>
      <c r="P28" t="str">
        <f t="shared" si="4"/>
        <v>DOWN</v>
      </c>
      <c r="Q28">
        <f t="shared" si="5"/>
        <v>2.8000000000000114</v>
      </c>
      <c r="R28">
        <f t="shared" si="6"/>
        <v>3.7000000000000171</v>
      </c>
      <c r="S28">
        <f t="shared" si="7"/>
        <v>0.75675675675675635</v>
      </c>
      <c r="T28" t="str">
        <f t="shared" si="8"/>
        <v>No Indication</v>
      </c>
      <c r="U28" t="str">
        <f t="shared" si="9"/>
        <v>No T+M+I</v>
      </c>
      <c r="V28">
        <v>240.61827952157066</v>
      </c>
      <c r="W28">
        <v>246.36609686609685</v>
      </c>
      <c r="X28">
        <f t="shared" si="10"/>
        <v>-5.7478173445261973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237.1</v>
      </c>
      <c r="D29">
        <v>239.15</v>
      </c>
      <c r="E29">
        <v>234.6</v>
      </c>
      <c r="F29">
        <v>235</v>
      </c>
      <c r="G29">
        <f>_xll.TA_TYPPRICE(D29,E29,F29)</f>
        <v>236.25</v>
      </c>
      <c r="H29">
        <v>236.94479212264218</v>
      </c>
      <c r="I29" t="str">
        <f t="shared" si="0"/>
        <v>DOWN</v>
      </c>
      <c r="J29">
        <v>241.58099145737694</v>
      </c>
      <c r="K29">
        <v>236.85619722284795</v>
      </c>
      <c r="L29" t="str">
        <f t="shared" si="1"/>
        <v>DOWN</v>
      </c>
      <c r="M29" t="str">
        <f t="shared" si="2"/>
        <v>DOWN</v>
      </c>
      <c r="N29">
        <v>22.266482271593109</v>
      </c>
      <c r="O29" t="str">
        <f t="shared" si="3"/>
        <v>DOWN</v>
      </c>
      <c r="P29" t="str">
        <f t="shared" si="4"/>
        <v>DOWN</v>
      </c>
      <c r="Q29">
        <f t="shared" si="5"/>
        <v>0.40000000000000568</v>
      </c>
      <c r="R29">
        <f t="shared" si="6"/>
        <v>4.5500000000000114</v>
      </c>
      <c r="S29">
        <f t="shared" si="7"/>
        <v>8.7912087912088946E-2</v>
      </c>
      <c r="T29" t="str">
        <f t="shared" si="8"/>
        <v>DOWN</v>
      </c>
      <c r="U29" t="str">
        <f t="shared" si="9"/>
        <v>DOWN</v>
      </c>
      <c r="V29">
        <v>239.7539288259444</v>
      </c>
      <c r="W29">
        <v>245.5241637649045</v>
      </c>
      <c r="X29">
        <f t="shared" si="10"/>
        <v>-5.7702349389601011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235.4</v>
      </c>
      <c r="D30">
        <v>236</v>
      </c>
      <c r="E30">
        <v>232.05</v>
      </c>
      <c r="F30">
        <v>235</v>
      </c>
      <c r="G30">
        <f>_xll.TA_TYPPRICE(D30,E30,F30)</f>
        <v>234.35</v>
      </c>
      <c r="H30">
        <v>235.6473960613211</v>
      </c>
      <c r="I30" t="str">
        <f t="shared" si="0"/>
        <v>DOWN</v>
      </c>
      <c r="J30">
        <v>240.3407711335154</v>
      </c>
      <c r="K30">
        <v>235.78815339554842</v>
      </c>
      <c r="L30" t="str">
        <f t="shared" si="1"/>
        <v>DOWN</v>
      </c>
      <c r="M30" t="str">
        <f t="shared" si="2"/>
        <v>DOWN</v>
      </c>
      <c r="N30">
        <v>22.266482271593109</v>
      </c>
      <c r="O30" t="str">
        <f t="shared" si="3"/>
        <v>DOWN</v>
      </c>
      <c r="P30" t="str">
        <f t="shared" si="4"/>
        <v>DOWN</v>
      </c>
      <c r="Q30">
        <f t="shared" si="5"/>
        <v>2.9499999999999886</v>
      </c>
      <c r="R30">
        <f t="shared" si="6"/>
        <v>3.9499999999999886</v>
      </c>
      <c r="S30">
        <f t="shared" si="7"/>
        <v>0.746835443037974</v>
      </c>
      <c r="T30" t="str">
        <f t="shared" si="8"/>
        <v>No Indication</v>
      </c>
      <c r="U30" t="str">
        <f t="shared" si="9"/>
        <v>No T+M+I</v>
      </c>
      <c r="V30">
        <v>239.0225551604145</v>
      </c>
      <c r="W30">
        <v>244.74459607861527</v>
      </c>
      <c r="X30">
        <f t="shared" si="10"/>
        <v>-5.7220409182007756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234.55</v>
      </c>
      <c r="D31">
        <v>236.15</v>
      </c>
      <c r="E31">
        <v>230.05</v>
      </c>
      <c r="F31">
        <v>231</v>
      </c>
      <c r="G31">
        <f>_xll.TA_TYPPRICE(D31,E31,F31)</f>
        <v>232.4</v>
      </c>
      <c r="H31">
        <v>234.02369803066057</v>
      </c>
      <c r="I31" t="str">
        <f t="shared" si="0"/>
        <v>DOWN</v>
      </c>
      <c r="J31">
        <v>239.40948865940086</v>
      </c>
      <c r="K31">
        <v>234.51300819653767</v>
      </c>
      <c r="L31" t="str">
        <f t="shared" si="1"/>
        <v>DOWN</v>
      </c>
      <c r="M31" t="str">
        <f t="shared" si="2"/>
        <v>DOWN</v>
      </c>
      <c r="N31">
        <v>12.73944752190031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6.0999999999999943</v>
      </c>
      <c r="S31">
        <f t="shared" si="7"/>
        <v>0.15573770491803107</v>
      </c>
      <c r="T31" t="str">
        <f t="shared" si="8"/>
        <v>DOWN</v>
      </c>
      <c r="U31" t="str">
        <f t="shared" si="9"/>
        <v>DOWN</v>
      </c>
      <c r="V31">
        <v>237.78831590496611</v>
      </c>
      <c r="W31">
        <v>243.72647785056969</v>
      </c>
      <c r="X31">
        <f t="shared" si="10"/>
        <v>-5.9381619456035821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231.55</v>
      </c>
      <c r="D32">
        <v>233.95</v>
      </c>
      <c r="E32">
        <v>230.45</v>
      </c>
      <c r="F32">
        <v>231</v>
      </c>
      <c r="G32">
        <f>_xll.TA_TYPPRICE(D32,E32,F32)</f>
        <v>231.79999999999998</v>
      </c>
      <c r="H32">
        <v>232.91184901533029</v>
      </c>
      <c r="I32" t="str">
        <f t="shared" si="0"/>
        <v>DOWN</v>
      </c>
      <c r="J32">
        <v>238.19626895731179</v>
      </c>
      <c r="K32">
        <v>233.61011748619597</v>
      </c>
      <c r="L32" t="str">
        <f t="shared" si="1"/>
        <v>DOWN</v>
      </c>
      <c r="M32" t="str">
        <f t="shared" si="2"/>
        <v>DOWN</v>
      </c>
      <c r="N32">
        <v>12.739447521900313</v>
      </c>
      <c r="O32" t="str">
        <f t="shared" si="3"/>
        <v>DOWN</v>
      </c>
      <c r="P32" t="str">
        <f t="shared" si="4"/>
        <v>DOWN</v>
      </c>
      <c r="Q32">
        <f t="shared" si="5"/>
        <v>0.55000000000001137</v>
      </c>
      <c r="R32">
        <f t="shared" si="6"/>
        <v>3.5</v>
      </c>
      <c r="S32">
        <f t="shared" si="7"/>
        <v>0.15714285714286039</v>
      </c>
      <c r="T32" t="str">
        <f t="shared" si="8"/>
        <v>DOWN</v>
      </c>
      <c r="U32" t="str">
        <f t="shared" si="9"/>
        <v>DOWN</v>
      </c>
      <c r="V32">
        <v>236.74395961189441</v>
      </c>
      <c r="W32">
        <v>242.78377578756454</v>
      </c>
      <c r="X32">
        <f t="shared" si="10"/>
        <v>-6.0398161756701256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231.9</v>
      </c>
      <c r="D33">
        <v>234.7</v>
      </c>
      <c r="E33">
        <v>228.7</v>
      </c>
      <c r="F33">
        <v>234</v>
      </c>
      <c r="G33">
        <f>_xll.TA_TYPPRICE(D33,E33,F33)</f>
        <v>232.46666666666667</v>
      </c>
      <c r="H33">
        <v>232.68925784099849</v>
      </c>
      <c r="I33" t="str">
        <f t="shared" si="0"/>
        <v>UP</v>
      </c>
      <c r="J33">
        <v>237.41932030013137</v>
      </c>
      <c r="K33">
        <v>232.51898026704131</v>
      </c>
      <c r="L33" t="str">
        <f t="shared" si="1"/>
        <v>No Confirmation</v>
      </c>
      <c r="M33" t="str">
        <f t="shared" si="2"/>
        <v>No Trend</v>
      </c>
      <c r="N33">
        <v>41.880681621342482</v>
      </c>
      <c r="O33" t="str">
        <f t="shared" si="3"/>
        <v>No Momentum</v>
      </c>
      <c r="P33" t="str">
        <f t="shared" si="4"/>
        <v>No Trend + Momentum</v>
      </c>
      <c r="Q33">
        <f t="shared" si="5"/>
        <v>5.3000000000000114</v>
      </c>
      <c r="R33">
        <f t="shared" si="6"/>
        <v>6</v>
      </c>
      <c r="S33">
        <f t="shared" si="7"/>
        <v>0.88333333333333519</v>
      </c>
      <c r="T33" t="str">
        <f t="shared" si="8"/>
        <v>UP</v>
      </c>
      <c r="U33" t="str">
        <f t="shared" si="9"/>
        <v>No T+M+I</v>
      </c>
      <c r="V33">
        <v>236.32181197929526</v>
      </c>
      <c r="W33">
        <v>242.13312572922644</v>
      </c>
      <c r="X33">
        <f t="shared" si="10"/>
        <v>-5.8113137499311733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236</v>
      </c>
      <c r="D34">
        <v>236.6</v>
      </c>
      <c r="E34">
        <v>231.3</v>
      </c>
      <c r="F34">
        <v>236</v>
      </c>
      <c r="G34">
        <f>_xll.TA_TYPPRICE(D34,E34,F34)</f>
        <v>234.63333333333333</v>
      </c>
      <c r="H34">
        <v>233.66129558716591</v>
      </c>
      <c r="I34" t="str">
        <f t="shared" si="0"/>
        <v>UP</v>
      </c>
      <c r="J34">
        <v>237.23724912232441</v>
      </c>
      <c r="K34">
        <v>232.24809576325436</v>
      </c>
      <c r="L34" t="str">
        <f t="shared" si="1"/>
        <v>No Confirmation</v>
      </c>
      <c r="M34" t="str">
        <f t="shared" si="2"/>
        <v>No Trend</v>
      </c>
      <c r="N34">
        <v>54.533795946783037</v>
      </c>
      <c r="O34" t="str">
        <f t="shared" si="3"/>
        <v>No Momentum</v>
      </c>
      <c r="P34" t="str">
        <f t="shared" si="4"/>
        <v>No Trend + Momentum</v>
      </c>
      <c r="Q34">
        <f t="shared" si="5"/>
        <v>4.6999999999999886</v>
      </c>
      <c r="R34">
        <f t="shared" si="6"/>
        <v>5.2999999999999829</v>
      </c>
      <c r="S34">
        <f t="shared" si="7"/>
        <v>0.88679245283018937</v>
      </c>
      <c r="T34" t="str">
        <f t="shared" si="8"/>
        <v>UP</v>
      </c>
      <c r="U34" t="str">
        <f t="shared" si="9"/>
        <v>No T+M+I</v>
      </c>
      <c r="V34">
        <v>236.27230244401906</v>
      </c>
      <c r="W34">
        <v>241.67882011965412</v>
      </c>
      <c r="X34">
        <f t="shared" si="10"/>
        <v>-5.4065176756350581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235.5</v>
      </c>
      <c r="D35">
        <v>238.55</v>
      </c>
      <c r="E35">
        <v>234</v>
      </c>
      <c r="F35">
        <v>236</v>
      </c>
      <c r="G35">
        <f>_xll.TA_TYPPRICE(D35,E35,F35)</f>
        <v>236.18333333333331</v>
      </c>
      <c r="H35">
        <v>234.92231446024959</v>
      </c>
      <c r="I35" t="str">
        <f t="shared" si="0"/>
        <v>UP</v>
      </c>
      <c r="J35">
        <v>237.52897153958565</v>
      </c>
      <c r="K35">
        <v>232.63740781586449</v>
      </c>
      <c r="L35" t="str">
        <f t="shared" si="1"/>
        <v>No Confirmation</v>
      </c>
      <c r="M35" t="str">
        <f t="shared" si="2"/>
        <v>No Trend</v>
      </c>
      <c r="N35">
        <v>54.533795946783044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4.5500000000000114</v>
      </c>
      <c r="S35">
        <f t="shared" si="7"/>
        <v>0.43956043956043844</v>
      </c>
      <c r="T35" t="str">
        <f t="shared" si="8"/>
        <v>No Indication</v>
      </c>
      <c r="U35" t="str">
        <f t="shared" si="9"/>
        <v>No T+M+I</v>
      </c>
      <c r="V35">
        <v>236.23040976032382</v>
      </c>
      <c r="W35">
        <v>241.25816677745752</v>
      </c>
      <c r="X35">
        <f t="shared" si="10"/>
        <v>-5.0277570171336947</v>
      </c>
      <c r="Y35">
        <v>-5.7003217617280804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238.3</v>
      </c>
      <c r="D36">
        <v>239.65</v>
      </c>
      <c r="E36">
        <v>237.15</v>
      </c>
      <c r="F36">
        <v>238</v>
      </c>
      <c r="G36">
        <f>_xll.TA_TYPPRICE(D36,E36,F36)</f>
        <v>238.26666666666665</v>
      </c>
      <c r="H36">
        <v>236.59449056345812</v>
      </c>
      <c r="I36" t="str">
        <f t="shared" si="0"/>
        <v>UP</v>
      </c>
      <c r="J36">
        <v>238.00031119745552</v>
      </c>
      <c r="K36">
        <v>233.64020607900571</v>
      </c>
      <c r="L36" t="str">
        <f t="shared" si="1"/>
        <v>No Confirmation</v>
      </c>
      <c r="M36" t="str">
        <f t="shared" si="2"/>
        <v>No Trend</v>
      </c>
      <c r="N36">
        <v>66.074319536942198</v>
      </c>
      <c r="O36" t="str">
        <f t="shared" si="3"/>
        <v>UP</v>
      </c>
      <c r="P36" t="str">
        <f t="shared" si="4"/>
        <v>No Trend + Momentum</v>
      </c>
      <c r="Q36">
        <f t="shared" si="5"/>
        <v>0.84999999999999432</v>
      </c>
      <c r="R36">
        <f t="shared" si="6"/>
        <v>2.5</v>
      </c>
      <c r="S36">
        <f t="shared" si="7"/>
        <v>0.33999999999999775</v>
      </c>
      <c r="T36" t="str">
        <f t="shared" si="8"/>
        <v>No Indication</v>
      </c>
      <c r="U36" t="str">
        <f t="shared" si="9"/>
        <v>No T+M+I</v>
      </c>
      <c r="V36">
        <v>236.50265441258171</v>
      </c>
      <c r="W36">
        <v>241.01682109023844</v>
      </c>
      <c r="X36">
        <f t="shared" si="10"/>
        <v>-4.514166677656732</v>
      </c>
      <c r="Y36">
        <v>-5.4630907449138109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238</v>
      </c>
      <c r="D37">
        <v>242.1</v>
      </c>
      <c r="E37">
        <v>236.5</v>
      </c>
      <c r="F37">
        <v>240</v>
      </c>
      <c r="G37">
        <f>_xll.TA_TYPPRICE(D37,E37,F37)</f>
        <v>239.53333333333333</v>
      </c>
      <c r="H37">
        <v>238.06391194839574</v>
      </c>
      <c r="I37" t="str">
        <f t="shared" si="0"/>
        <v>UP</v>
      </c>
      <c r="J37">
        <v>238.9113531535765</v>
      </c>
      <c r="K37">
        <v>234.27571583922665</v>
      </c>
      <c r="L37" t="str">
        <f t="shared" si="1"/>
        <v>UP</v>
      </c>
      <c r="M37" t="str">
        <f t="shared" si="2"/>
        <v>UP</v>
      </c>
      <c r="N37">
        <v>74.245716393591934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5.5999999999999943</v>
      </c>
      <c r="S37">
        <f t="shared" si="7"/>
        <v>0.62500000000000067</v>
      </c>
      <c r="T37" t="str">
        <f t="shared" si="8"/>
        <v>No Indication</v>
      </c>
      <c r="U37" t="str">
        <f t="shared" si="9"/>
        <v>No T+M+I</v>
      </c>
      <c r="V37">
        <v>237.04070757987682</v>
      </c>
      <c r="W37">
        <v>240.94150100948002</v>
      </c>
      <c r="X37">
        <f t="shared" si="10"/>
        <v>-3.9007934296031976</v>
      </c>
      <c r="Y37">
        <v>-5.1506312818516884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240</v>
      </c>
      <c r="D38">
        <v>241.35</v>
      </c>
      <c r="E38">
        <v>237.5</v>
      </c>
      <c r="F38">
        <v>241</v>
      </c>
      <c r="G38">
        <f>_xll.TA_TYPPRICE(D38,E38,F38)</f>
        <v>239.95000000000002</v>
      </c>
      <c r="H38">
        <v>239.00695597419787</v>
      </c>
      <c r="I38" t="str">
        <f t="shared" si="0"/>
        <v>UP</v>
      </c>
      <c r="J38">
        <v>239.45327467500394</v>
      </c>
      <c r="K38">
        <v>234.99222343050963</v>
      </c>
      <c r="L38" t="str">
        <f t="shared" si="1"/>
        <v>UP</v>
      </c>
      <c r="M38" t="str">
        <f t="shared" si="2"/>
        <v>UP</v>
      </c>
      <c r="N38">
        <v>77.615453724189891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3.8499999999999943</v>
      </c>
      <c r="S38">
        <f t="shared" si="7"/>
        <v>0.90909090909091039</v>
      </c>
      <c r="T38" t="str">
        <f t="shared" si="8"/>
        <v>UP</v>
      </c>
      <c r="U38" t="str">
        <f t="shared" si="9"/>
        <v>UP</v>
      </c>
      <c r="V38">
        <v>237.64982949066501</v>
      </c>
      <c r="W38">
        <v>240.94583426803706</v>
      </c>
      <c r="X38">
        <f t="shared" si="10"/>
        <v>-3.2960047773720476</v>
      </c>
      <c r="Y38">
        <v>-4.77970598095576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240.85</v>
      </c>
      <c r="D39">
        <v>246.9</v>
      </c>
      <c r="E39">
        <v>240.85</v>
      </c>
      <c r="F39">
        <v>244</v>
      </c>
      <c r="G39">
        <f>_xll.TA_TYPPRICE(D39,E39,F39)</f>
        <v>243.91666666666666</v>
      </c>
      <c r="H39">
        <v>241.46181132043228</v>
      </c>
      <c r="I39" t="str">
        <f t="shared" si="0"/>
        <v>UP</v>
      </c>
      <c r="J39">
        <v>241.10810252500306</v>
      </c>
      <c r="K39">
        <v>236.29395155706305</v>
      </c>
      <c r="L39" t="str">
        <f t="shared" si="1"/>
        <v>UP</v>
      </c>
      <c r="M39" t="str">
        <f t="shared" si="2"/>
        <v>UP</v>
      </c>
      <c r="N39">
        <v>84.983434201189354</v>
      </c>
      <c r="O39" t="str">
        <f t="shared" si="3"/>
        <v>UP</v>
      </c>
      <c r="P39" t="str">
        <f t="shared" si="4"/>
        <v>UP</v>
      </c>
      <c r="Q39">
        <f t="shared" si="5"/>
        <v>3.1500000000000057</v>
      </c>
      <c r="R39">
        <f t="shared" si="6"/>
        <v>6.0500000000000114</v>
      </c>
      <c r="S39">
        <f t="shared" si="7"/>
        <v>0.52066115702479332</v>
      </c>
      <c r="T39" t="str">
        <f t="shared" si="8"/>
        <v>No Indication</v>
      </c>
      <c r="U39" t="str">
        <f t="shared" si="9"/>
        <v>No T+M+I</v>
      </c>
      <c r="V39">
        <v>238.62677879979347</v>
      </c>
      <c r="W39">
        <v>241.17206876670099</v>
      </c>
      <c r="X39">
        <f t="shared" si="10"/>
        <v>-2.545289966907518</v>
      </c>
      <c r="Y39">
        <v>-4.3328227781461113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243.5</v>
      </c>
      <c r="D40">
        <v>245.25</v>
      </c>
      <c r="E40">
        <v>240.45</v>
      </c>
      <c r="F40">
        <v>243</v>
      </c>
      <c r="G40">
        <f>_xll.TA_TYPPRICE(D40,E40,F40)</f>
        <v>242.9</v>
      </c>
      <c r="H40">
        <v>242.18090566021613</v>
      </c>
      <c r="I40" t="str">
        <f t="shared" si="0"/>
        <v>UP</v>
      </c>
      <c r="J40">
        <v>242.02852418611349</v>
      </c>
      <c r="K40">
        <v>237.21751787771569</v>
      </c>
      <c r="L40" t="str">
        <f t="shared" si="1"/>
        <v>UP</v>
      </c>
      <c r="M40" t="str">
        <f t="shared" si="2"/>
        <v>UP</v>
      </c>
      <c r="N40">
        <v>74.733849225603024</v>
      </c>
      <c r="O40" t="str">
        <f t="shared" si="3"/>
        <v>UP</v>
      </c>
      <c r="P40" t="str">
        <f t="shared" si="4"/>
        <v>UP</v>
      </c>
      <c r="Q40">
        <f t="shared" si="5"/>
        <v>2.5500000000000114</v>
      </c>
      <c r="R40">
        <f t="shared" si="6"/>
        <v>4.8000000000000114</v>
      </c>
      <c r="S40">
        <f t="shared" si="7"/>
        <v>0.53125000000000111</v>
      </c>
      <c r="T40" t="str">
        <f t="shared" si="8"/>
        <v>No Indication</v>
      </c>
      <c r="U40" t="str">
        <f t="shared" si="9"/>
        <v>No T+M+I</v>
      </c>
      <c r="V40">
        <v>239.29958206136371</v>
      </c>
      <c r="W40">
        <v>241.3074710802787</v>
      </c>
      <c r="X40">
        <f t="shared" si="10"/>
        <v>-2.0078890189149945</v>
      </c>
      <c r="Y40">
        <v>-3.8678360262998881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243.2</v>
      </c>
      <c r="D41">
        <v>244.65</v>
      </c>
      <c r="E41">
        <v>237.95</v>
      </c>
      <c r="F41">
        <v>241</v>
      </c>
      <c r="G41">
        <f>_xll.TA_TYPPRICE(D41,E41,F41)</f>
        <v>241.20000000000002</v>
      </c>
      <c r="H41">
        <v>241.69045283010809</v>
      </c>
      <c r="I41" t="str">
        <f t="shared" si="0"/>
        <v>DOWN</v>
      </c>
      <c r="J41">
        <v>242.61107436697716</v>
      </c>
      <c r="K41">
        <v>237.38029168266775</v>
      </c>
      <c r="L41" t="str">
        <f t="shared" si="1"/>
        <v>No Confirmation</v>
      </c>
      <c r="M41" t="str">
        <f t="shared" si="2"/>
        <v>No Trend</v>
      </c>
      <c r="N41">
        <v>57.420564548030463</v>
      </c>
      <c r="O41" t="str">
        <f t="shared" si="3"/>
        <v>No Momentum</v>
      </c>
      <c r="P41" t="str">
        <f t="shared" si="4"/>
        <v>No Trend + Momentum</v>
      </c>
      <c r="Q41">
        <f t="shared" si="5"/>
        <v>3.0500000000000114</v>
      </c>
      <c r="R41">
        <f t="shared" si="6"/>
        <v>6.7000000000000171</v>
      </c>
      <c r="S41">
        <f t="shared" si="7"/>
        <v>0.45522388059701546</v>
      </c>
      <c r="T41" t="str">
        <f t="shared" si="8"/>
        <v>No Indication</v>
      </c>
      <c r="U41" t="str">
        <f t="shared" si="9"/>
        <v>No T+M+I</v>
      </c>
      <c r="V41">
        <v>239.56118482115392</v>
      </c>
      <c r="W41">
        <v>241.28469544470249</v>
      </c>
      <c r="X41">
        <f t="shared" si="10"/>
        <v>-1.7235106235485773</v>
      </c>
      <c r="Y41">
        <v>-3.438970945749626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240.8</v>
      </c>
      <c r="D42">
        <v>246.45</v>
      </c>
      <c r="E42">
        <v>237.05</v>
      </c>
      <c r="F42">
        <v>246</v>
      </c>
      <c r="G42">
        <f>_xll.TA_TYPPRICE(D42,E42,F42)</f>
        <v>243.16666666666666</v>
      </c>
      <c r="H42">
        <v>242.42855974838739</v>
      </c>
      <c r="I42" t="str">
        <f t="shared" si="0"/>
        <v>UP</v>
      </c>
      <c r="J42">
        <v>243.46416895209336</v>
      </c>
      <c r="K42">
        <v>237.30689353096381</v>
      </c>
      <c r="L42" t="str">
        <f t="shared" si="1"/>
        <v>UP</v>
      </c>
      <c r="M42" t="str">
        <f t="shared" si="2"/>
        <v>UP</v>
      </c>
      <c r="N42">
        <v>75.301320479389091</v>
      </c>
      <c r="O42" t="str">
        <f t="shared" si="3"/>
        <v>UP</v>
      </c>
      <c r="P42" t="str">
        <f t="shared" si="4"/>
        <v>UP</v>
      </c>
      <c r="Q42">
        <f t="shared" si="5"/>
        <v>8.9499999999999886</v>
      </c>
      <c r="R42">
        <f t="shared" si="6"/>
        <v>9.3999999999999773</v>
      </c>
      <c r="S42">
        <f t="shared" si="7"/>
        <v>0.95212765957446921</v>
      </c>
      <c r="T42" t="str">
        <f t="shared" si="8"/>
        <v>UP</v>
      </c>
      <c r="U42" t="str">
        <f t="shared" si="9"/>
        <v>UP</v>
      </c>
      <c r="V42">
        <v>240.55177177174562</v>
      </c>
      <c r="W42">
        <v>241.63397726361342</v>
      </c>
      <c r="X42">
        <f t="shared" si="10"/>
        <v>-1.0822054918677964</v>
      </c>
      <c r="Y42">
        <v>-2.9676178549732599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245.65</v>
      </c>
      <c r="D43">
        <v>248.9</v>
      </c>
      <c r="E43">
        <v>244.2</v>
      </c>
      <c r="F43">
        <v>247</v>
      </c>
      <c r="G43">
        <f>_xll.TA_TYPPRICE(D43,E43,F43)</f>
        <v>246.70000000000002</v>
      </c>
      <c r="H43">
        <v>244.56427987419369</v>
      </c>
      <c r="I43" t="str">
        <f t="shared" si="0"/>
        <v>UP</v>
      </c>
      <c r="J43">
        <v>244.67213140718371</v>
      </c>
      <c r="K43">
        <v>238.83869496852739</v>
      </c>
      <c r="L43" t="str">
        <f t="shared" si="1"/>
        <v>UP</v>
      </c>
      <c r="M43" t="str">
        <f t="shared" si="2"/>
        <v>UP</v>
      </c>
      <c r="N43">
        <v>77.647944207208653</v>
      </c>
      <c r="O43" t="str">
        <f t="shared" si="3"/>
        <v>UP</v>
      </c>
      <c r="P43" t="str">
        <f t="shared" si="4"/>
        <v>UP</v>
      </c>
      <c r="Q43">
        <f t="shared" si="5"/>
        <v>2.8000000000000114</v>
      </c>
      <c r="R43">
        <f t="shared" si="6"/>
        <v>4.7000000000000171</v>
      </c>
      <c r="S43">
        <f t="shared" si="7"/>
        <v>0.59574468085106413</v>
      </c>
      <c r="T43" t="str">
        <f t="shared" si="8"/>
        <v>No Indication</v>
      </c>
      <c r="U43" t="str">
        <f t="shared" si="9"/>
        <v>No T+M+I</v>
      </c>
      <c r="V43">
        <v>241.54380688378475</v>
      </c>
      <c r="W43">
        <v>242.03146042927168</v>
      </c>
      <c r="X43">
        <f t="shared" si="10"/>
        <v>-0.4876535454869213</v>
      </c>
      <c r="Y43">
        <v>-2.4716249930759924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246.4</v>
      </c>
      <c r="D44">
        <v>247.75</v>
      </c>
      <c r="E44">
        <v>244.4</v>
      </c>
      <c r="F44">
        <v>246</v>
      </c>
      <c r="G44">
        <f>_xll.TA_TYPPRICE(D44,E44,F44)</f>
        <v>246.04999999999998</v>
      </c>
      <c r="H44">
        <v>245.30713993709685</v>
      </c>
      <c r="I44" t="str">
        <f t="shared" si="0"/>
        <v>UP</v>
      </c>
      <c r="J44">
        <v>245.35610220558732</v>
      </c>
      <c r="K44">
        <v>240.07454053107685</v>
      </c>
      <c r="L44" t="str">
        <f t="shared" si="1"/>
        <v>UP</v>
      </c>
      <c r="M44" t="str">
        <f t="shared" si="2"/>
        <v>UP</v>
      </c>
      <c r="N44">
        <v>69.405201306517583</v>
      </c>
      <c r="O44" t="str">
        <f t="shared" si="3"/>
        <v>UP</v>
      </c>
      <c r="P44" t="str">
        <f t="shared" si="4"/>
        <v>UP</v>
      </c>
      <c r="Q44">
        <f t="shared" si="5"/>
        <v>1.5999999999999943</v>
      </c>
      <c r="R44">
        <f t="shared" si="6"/>
        <v>3.3499999999999943</v>
      </c>
      <c r="S44">
        <f t="shared" si="7"/>
        <v>0.47761194029850657</v>
      </c>
      <c r="T44" t="str">
        <f t="shared" si="8"/>
        <v>No Indication</v>
      </c>
      <c r="U44" t="str">
        <f t="shared" si="9"/>
        <v>No T+M+I</v>
      </c>
      <c r="V44">
        <v>242.22937505551019</v>
      </c>
      <c r="W44">
        <v>242.32542632339971</v>
      </c>
      <c r="X44">
        <f t="shared" si="10"/>
        <v>-9.6051267889521341E-2</v>
      </c>
      <c r="Y44">
        <v>-1.9965102480386983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246.4</v>
      </c>
      <c r="D45">
        <v>249.65</v>
      </c>
      <c r="E45">
        <v>245.6</v>
      </c>
      <c r="F45">
        <v>248</v>
      </c>
      <c r="G45">
        <f>_xll.TA_TYPPRICE(D45,E45,F45)</f>
        <v>247.75</v>
      </c>
      <c r="H45">
        <v>246.52856996854842</v>
      </c>
      <c r="I45" t="str">
        <f t="shared" si="0"/>
        <v>UP</v>
      </c>
      <c r="J45">
        <v>246.3103017154568</v>
      </c>
      <c r="K45">
        <v>241.30242041305976</v>
      </c>
      <c r="L45" t="str">
        <f t="shared" si="1"/>
        <v>UP</v>
      </c>
      <c r="M45" t="str">
        <f t="shared" si="2"/>
        <v>UP</v>
      </c>
      <c r="N45">
        <v>75.821810367454162</v>
      </c>
      <c r="O45" t="str">
        <f t="shared" si="3"/>
        <v>UP</v>
      </c>
      <c r="P45" t="str">
        <f t="shared" si="4"/>
        <v>UP</v>
      </c>
      <c r="Q45">
        <f t="shared" si="5"/>
        <v>2.4000000000000057</v>
      </c>
      <c r="R45">
        <f t="shared" si="6"/>
        <v>4.0500000000000114</v>
      </c>
      <c r="S45">
        <f t="shared" si="7"/>
        <v>0.59259259259259234</v>
      </c>
      <c r="T45" t="str">
        <f t="shared" si="8"/>
        <v>No Indication</v>
      </c>
      <c r="U45" t="str">
        <f t="shared" si="9"/>
        <v>No T+M+I</v>
      </c>
      <c r="V45">
        <v>243.11716350850861</v>
      </c>
      <c r="W45">
        <v>242.745765114259</v>
      </c>
      <c r="X45">
        <f t="shared" si="10"/>
        <v>0.37139839424960996</v>
      </c>
      <c r="Y45">
        <v>-1.5229285195810367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252</v>
      </c>
      <c r="D46">
        <v>252.7</v>
      </c>
      <c r="E46">
        <v>248.1</v>
      </c>
      <c r="F46">
        <v>248</v>
      </c>
      <c r="G46">
        <f>_xll.TA_TYPPRICE(D46,E46,F46)</f>
        <v>249.6</v>
      </c>
      <c r="H46">
        <v>248.0642849842742</v>
      </c>
      <c r="I46" t="str">
        <f t="shared" si="0"/>
        <v>DOWN</v>
      </c>
      <c r="J46">
        <v>247.73023466757752</v>
      </c>
      <c r="K46">
        <v>242.81299365460202</v>
      </c>
      <c r="L46" t="str">
        <f t="shared" si="1"/>
        <v>UP</v>
      </c>
      <c r="M46" t="str">
        <f t="shared" si="2"/>
        <v>No Trend</v>
      </c>
      <c r="N46">
        <v>75.821810367454162</v>
      </c>
      <c r="O46" t="str">
        <f t="shared" si="3"/>
        <v>UP</v>
      </c>
      <c r="P46" t="str">
        <f t="shared" si="4"/>
        <v>No Trend + Momentum</v>
      </c>
      <c r="Q46">
        <f t="shared" si="5"/>
        <v>-9.9999999999994316E-2</v>
      </c>
      <c r="R46">
        <f t="shared" si="6"/>
        <v>4.5999999999999943</v>
      </c>
      <c r="S46">
        <f t="shared" si="7"/>
        <v>-2.1739130434781401E-2</v>
      </c>
      <c r="T46" t="str">
        <f t="shared" si="8"/>
        <v>DOWN</v>
      </c>
      <c r="U46" t="str">
        <f t="shared" si="9"/>
        <v>No T+M+I</v>
      </c>
      <c r="V46">
        <v>243.8683691225842</v>
      </c>
      <c r="W46">
        <v>243.13496769838795</v>
      </c>
      <c r="X46">
        <f t="shared" si="10"/>
        <v>0.73340142419624499</v>
      </c>
      <c r="Y46">
        <v>-1.0716625308255803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249.65</v>
      </c>
      <c r="D47">
        <v>254.5</v>
      </c>
      <c r="E47">
        <v>248.55</v>
      </c>
      <c r="F47">
        <v>253</v>
      </c>
      <c r="G47">
        <f>_xll.TA_TYPPRICE(D47,E47,F47)</f>
        <v>252.01666666666665</v>
      </c>
      <c r="H47">
        <v>250.04047582547042</v>
      </c>
      <c r="I47" t="str">
        <f t="shared" si="0"/>
        <v>UP</v>
      </c>
      <c r="J47">
        <v>249.23462696367142</v>
      </c>
      <c r="K47">
        <v>244.08788395357936</v>
      </c>
      <c r="L47" t="str">
        <f t="shared" si="1"/>
        <v>UP</v>
      </c>
      <c r="M47" t="str">
        <f t="shared" si="2"/>
        <v>UP</v>
      </c>
      <c r="N47">
        <v>86.709825257402642</v>
      </c>
      <c r="O47" t="str">
        <f t="shared" si="3"/>
        <v>UP</v>
      </c>
      <c r="P47" t="str">
        <f t="shared" si="4"/>
        <v>UP</v>
      </c>
      <c r="Q47">
        <f t="shared" si="5"/>
        <v>4.4499999999999886</v>
      </c>
      <c r="R47">
        <f t="shared" si="6"/>
        <v>5.9499999999999886</v>
      </c>
      <c r="S47">
        <f t="shared" si="7"/>
        <v>0.74789915966386511</v>
      </c>
      <c r="T47" t="str">
        <f t="shared" si="8"/>
        <v>No Indication</v>
      </c>
      <c r="U47" t="str">
        <f t="shared" si="9"/>
        <v>No T+M+I</v>
      </c>
      <c r="V47">
        <v>245.2732354114174</v>
      </c>
      <c r="W47">
        <v>243.86571083184069</v>
      </c>
      <c r="X47">
        <f t="shared" si="10"/>
        <v>1.407524579576716</v>
      </c>
      <c r="Y47">
        <v>-0.57582510874512094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254.8</v>
      </c>
      <c r="D48">
        <v>258.2</v>
      </c>
      <c r="E48">
        <v>253.2</v>
      </c>
      <c r="F48">
        <v>256</v>
      </c>
      <c r="G48">
        <f>_xll.TA_TYPPRICE(D48,E48,F48)</f>
        <v>255.79999999999998</v>
      </c>
      <c r="H48">
        <v>252.92023791273522</v>
      </c>
      <c r="I48" t="str">
        <f t="shared" si="0"/>
        <v>UP</v>
      </c>
      <c r="J48">
        <v>251.22693208285554</v>
      </c>
      <c r="K48">
        <v>246.11279863056171</v>
      </c>
      <c r="L48" t="str">
        <f t="shared" si="1"/>
        <v>UP</v>
      </c>
      <c r="M48" t="str">
        <f t="shared" si="2"/>
        <v>UP</v>
      </c>
      <c r="N48">
        <v>90.065224762761233</v>
      </c>
      <c r="O48" t="str">
        <f t="shared" si="3"/>
        <v>UP</v>
      </c>
      <c r="P48" t="str">
        <f t="shared" si="4"/>
        <v>UP</v>
      </c>
      <c r="Q48">
        <f t="shared" si="5"/>
        <v>2.8000000000000114</v>
      </c>
      <c r="R48">
        <f t="shared" si="6"/>
        <v>5</v>
      </c>
      <c r="S48">
        <f t="shared" si="7"/>
        <v>0.56000000000000227</v>
      </c>
      <c r="T48" t="str">
        <f t="shared" si="8"/>
        <v>No Indication</v>
      </c>
      <c r="U48" t="str">
        <f t="shared" si="9"/>
        <v>No T+M+I</v>
      </c>
      <c r="V48">
        <v>246.92350688658397</v>
      </c>
      <c r="W48">
        <v>244.76454706651916</v>
      </c>
      <c r="X48">
        <f t="shared" si="10"/>
        <v>2.1589598200648084</v>
      </c>
      <c r="Y48">
        <v>-2.8868122983135014E-2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256.5</v>
      </c>
      <c r="D49">
        <v>256.5</v>
      </c>
      <c r="E49">
        <v>251.35</v>
      </c>
      <c r="F49">
        <v>254</v>
      </c>
      <c r="G49">
        <f>_xll.TA_TYPPRICE(D49,E49,F49)</f>
        <v>253.95000000000002</v>
      </c>
      <c r="H49">
        <v>253.4351189563676</v>
      </c>
      <c r="I49" t="str">
        <f t="shared" si="0"/>
        <v>UP</v>
      </c>
      <c r="J49">
        <v>252.39872495333208</v>
      </c>
      <c r="K49">
        <v>247.27662115710356</v>
      </c>
      <c r="L49" t="str">
        <f t="shared" si="1"/>
        <v>UP</v>
      </c>
      <c r="M49" t="str">
        <f t="shared" si="2"/>
        <v>UP</v>
      </c>
      <c r="N49">
        <v>74.409872049023235</v>
      </c>
      <c r="O49" t="str">
        <f t="shared" si="3"/>
        <v>UP</v>
      </c>
      <c r="P49" t="str">
        <f t="shared" si="4"/>
        <v>UP</v>
      </c>
      <c r="Q49">
        <f t="shared" si="5"/>
        <v>2.6500000000000057</v>
      </c>
      <c r="R49">
        <f t="shared" si="6"/>
        <v>5.1500000000000057</v>
      </c>
      <c r="S49">
        <f t="shared" si="7"/>
        <v>0.51456310679611705</v>
      </c>
      <c r="T49" t="str">
        <f t="shared" si="8"/>
        <v>No Indication</v>
      </c>
      <c r="U49" t="str">
        <f t="shared" si="9"/>
        <v>No T+M+I</v>
      </c>
      <c r="V49">
        <v>248.01219813480182</v>
      </c>
      <c r="W49">
        <v>245.44865469122144</v>
      </c>
      <c r="X49">
        <f t="shared" si="10"/>
        <v>2.5635434435803859</v>
      </c>
      <c r="Y49">
        <v>0.48961419032956921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253</v>
      </c>
      <c r="D50">
        <v>255.3</v>
      </c>
      <c r="E50">
        <v>230.75</v>
      </c>
      <c r="F50">
        <v>255</v>
      </c>
      <c r="G50">
        <f>_xll.TA_TYPPRICE(D50,E50,F50)</f>
        <v>247.01666666666665</v>
      </c>
      <c r="H50">
        <v>250.22589281151713</v>
      </c>
      <c r="I50" t="str">
        <f t="shared" si="0"/>
        <v>UP</v>
      </c>
      <c r="J50">
        <v>253.04345274148051</v>
      </c>
      <c r="K50">
        <v>243.60403867774721</v>
      </c>
      <c r="L50" t="str">
        <f t="shared" si="1"/>
        <v>UP</v>
      </c>
      <c r="M50" t="str">
        <f t="shared" si="2"/>
        <v>UP</v>
      </c>
      <c r="N50">
        <v>76.917528536437771</v>
      </c>
      <c r="O50" t="str">
        <f t="shared" si="3"/>
        <v>UP</v>
      </c>
      <c r="P50" t="str">
        <f t="shared" si="4"/>
        <v>UP</v>
      </c>
      <c r="Q50">
        <f t="shared" si="5"/>
        <v>24.25</v>
      </c>
      <c r="R50">
        <f t="shared" si="6"/>
        <v>24.550000000000011</v>
      </c>
      <c r="S50">
        <f t="shared" si="7"/>
        <v>0.98778004073319714</v>
      </c>
      <c r="T50" t="str">
        <f t="shared" si="8"/>
        <v>UP</v>
      </c>
      <c r="U50" t="str">
        <f t="shared" si="9"/>
        <v>UP</v>
      </c>
      <c r="V50">
        <v>249.08724457560155</v>
      </c>
      <c r="W50">
        <v>246.15616175113095</v>
      </c>
      <c r="X50">
        <f t="shared" si="10"/>
        <v>2.9310828244705931</v>
      </c>
      <c r="Y50">
        <v>0.97790791715777403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254.6</v>
      </c>
      <c r="D51">
        <v>257.3</v>
      </c>
      <c r="E51">
        <v>253.15</v>
      </c>
      <c r="F51">
        <v>256</v>
      </c>
      <c r="G51">
        <f>_xll.TA_TYPPRICE(D51,E51,F51)</f>
        <v>255.48333333333335</v>
      </c>
      <c r="H51">
        <v>252.85461307242525</v>
      </c>
      <c r="I51" t="str">
        <f t="shared" si="0"/>
        <v>UP</v>
      </c>
      <c r="J51">
        <v>253.98935213226261</v>
      </c>
      <c r="K51">
        <v>245.7253634160256</v>
      </c>
      <c r="L51" t="str">
        <f t="shared" si="1"/>
        <v>UP</v>
      </c>
      <c r="M51" t="str">
        <f t="shared" si="2"/>
        <v>UP</v>
      </c>
      <c r="N51">
        <v>79.436393494661957</v>
      </c>
      <c r="O51" t="str">
        <f t="shared" si="3"/>
        <v>UP</v>
      </c>
      <c r="P51" t="str">
        <f t="shared" si="4"/>
        <v>UP</v>
      </c>
      <c r="Q51">
        <f t="shared" si="5"/>
        <v>2.8499999999999943</v>
      </c>
      <c r="R51">
        <f t="shared" si="6"/>
        <v>4.1500000000000057</v>
      </c>
      <c r="S51">
        <f t="shared" si="7"/>
        <v>0.68674698795180489</v>
      </c>
      <c r="T51" t="str">
        <f t="shared" si="8"/>
        <v>No Indication</v>
      </c>
      <c r="U51" t="str">
        <f t="shared" si="9"/>
        <v>No T+M+I</v>
      </c>
      <c r="V51">
        <v>250.15074541012439</v>
      </c>
      <c r="W51">
        <v>246.88533495475087</v>
      </c>
      <c r="X51">
        <f t="shared" si="10"/>
        <v>3.2654104553735124</v>
      </c>
      <c r="Y51">
        <v>1.4354084248009218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</v>
      </c>
      <c r="D52">
        <v>261.8</v>
      </c>
      <c r="E52">
        <v>256</v>
      </c>
      <c r="F52">
        <v>261</v>
      </c>
      <c r="G52">
        <f>_xll.TA_TYPPRICE(D52,E52,F52)</f>
        <v>259.59999999999997</v>
      </c>
      <c r="H52">
        <v>256.22730653621261</v>
      </c>
      <c r="I52" t="str">
        <f t="shared" si="0"/>
        <v>UP</v>
      </c>
      <c r="J52">
        <v>255.72505165842648</v>
      </c>
      <c r="K52">
        <v>248.00861599024213</v>
      </c>
      <c r="L52" t="str">
        <f t="shared" si="1"/>
        <v>UP</v>
      </c>
      <c r="M52" t="str">
        <f t="shared" si="2"/>
        <v>UP</v>
      </c>
      <c r="N52">
        <v>87.774520391242902</v>
      </c>
      <c r="O52" t="str">
        <f t="shared" si="3"/>
        <v>UP</v>
      </c>
      <c r="P52" t="str">
        <f t="shared" si="4"/>
        <v>UP</v>
      </c>
      <c r="Q52">
        <f t="shared" si="5"/>
        <v>5</v>
      </c>
      <c r="R52">
        <f t="shared" si="6"/>
        <v>5.8000000000000114</v>
      </c>
      <c r="S52">
        <f t="shared" si="7"/>
        <v>0.86206896551723966</v>
      </c>
      <c r="T52" t="str">
        <f t="shared" si="8"/>
        <v>UP</v>
      </c>
      <c r="U52" t="str">
        <f t="shared" si="9"/>
        <v>UP</v>
      </c>
      <c r="V52">
        <v>251.81986150087448</v>
      </c>
      <c r="W52">
        <v>247.93086569884341</v>
      </c>
      <c r="X52">
        <f t="shared" si="10"/>
        <v>3.8889958020310758</v>
      </c>
      <c r="Y52">
        <v>1.9261259002469526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256.65000000000003</v>
      </c>
      <c r="AE52">
        <f t="shared" si="16"/>
        <v>258.2</v>
      </c>
      <c r="AF52">
        <f t="shared" si="17"/>
        <v>258.90000000000003</v>
      </c>
      <c r="AG52">
        <f t="shared" si="18"/>
        <v>259.60000000000002</v>
      </c>
      <c r="AH52">
        <f t="shared" si="19"/>
        <v>259.60000000000002</v>
      </c>
    </row>
    <row r="53" spans="1:34" x14ac:dyDescent="0.25">
      <c r="A53" t="s">
        <v>5</v>
      </c>
      <c r="B53" s="1">
        <v>42929</v>
      </c>
      <c r="C53">
        <v>262</v>
      </c>
      <c r="D53">
        <v>263.95</v>
      </c>
      <c r="E53">
        <v>260.35000000000002</v>
      </c>
      <c r="F53">
        <v>262</v>
      </c>
      <c r="G53">
        <f>_xll.TA_TYPPRICE(D53,E53,F53)</f>
        <v>262.09999999999997</v>
      </c>
      <c r="H53">
        <v>259.16365326810626</v>
      </c>
      <c r="I53" t="str">
        <f t="shared" si="0"/>
        <v>UP</v>
      </c>
      <c r="J53">
        <v>257.55281795655395</v>
      </c>
      <c r="K53">
        <v>250.75114577018834</v>
      </c>
      <c r="L53" t="str">
        <f t="shared" si="1"/>
        <v>UP</v>
      </c>
      <c r="M53" t="str">
        <f t="shared" si="2"/>
        <v>UP</v>
      </c>
      <c r="N53">
        <v>88.899751959026673</v>
      </c>
      <c r="O53" t="str">
        <f t="shared" si="3"/>
        <v>UP</v>
      </c>
      <c r="P53" t="str">
        <f t="shared" si="4"/>
        <v>UP</v>
      </c>
      <c r="Q53">
        <f t="shared" si="5"/>
        <v>1.6499999999999773</v>
      </c>
      <c r="R53">
        <f t="shared" si="6"/>
        <v>3.5999999999999659</v>
      </c>
      <c r="S53">
        <f t="shared" si="7"/>
        <v>0.45833333333333137</v>
      </c>
      <c r="T53" t="str">
        <f t="shared" si="8"/>
        <v>No Indication</v>
      </c>
      <c r="U53" t="str">
        <f t="shared" si="9"/>
        <v>No T+M+I</v>
      </c>
      <c r="V53">
        <v>253.38603665458609</v>
      </c>
      <c r="W53">
        <v>248.97302379522537</v>
      </c>
      <c r="X53">
        <f t="shared" si="10"/>
        <v>4.4130128593607196</v>
      </c>
      <c r="Y53">
        <v>2.4235032920697059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262.89999999999998</v>
      </c>
      <c r="D54">
        <v>263.89999999999998</v>
      </c>
      <c r="E54">
        <v>259.7</v>
      </c>
      <c r="F54">
        <v>263</v>
      </c>
      <c r="G54">
        <f>_xll.TA_TYPPRICE(D54,E54,F54)</f>
        <v>262.2</v>
      </c>
      <c r="H54">
        <v>260.6818266340531</v>
      </c>
      <c r="I54" t="str">
        <f t="shared" si="0"/>
        <v>UP</v>
      </c>
      <c r="J54">
        <v>258.96330285509754</v>
      </c>
      <c r="K54">
        <v>252.73978004347981</v>
      </c>
      <c r="L54" t="str">
        <f t="shared" si="1"/>
        <v>UP</v>
      </c>
      <c r="M54" t="str">
        <f t="shared" si="2"/>
        <v>UP</v>
      </c>
      <c r="N54">
        <v>90.045065562534518</v>
      </c>
      <c r="O54" t="str">
        <f t="shared" si="3"/>
        <v>UP</v>
      </c>
      <c r="P54" t="str">
        <f t="shared" si="4"/>
        <v>UP</v>
      </c>
      <c r="Q54">
        <f t="shared" si="5"/>
        <v>3.3000000000000114</v>
      </c>
      <c r="R54">
        <f t="shared" si="6"/>
        <v>4.1999999999999886</v>
      </c>
      <c r="S54">
        <f t="shared" si="7"/>
        <v>0.78571428571429058</v>
      </c>
      <c r="T54" t="str">
        <f t="shared" si="8"/>
        <v>No Indication</v>
      </c>
      <c r="U54" t="str">
        <f t="shared" si="9"/>
        <v>No T+M+I</v>
      </c>
      <c r="V54">
        <v>254.86510793849592</v>
      </c>
      <c r="W54">
        <v>250.01205906965313</v>
      </c>
      <c r="X54">
        <f t="shared" si="10"/>
        <v>4.8530488688427909</v>
      </c>
      <c r="Y54">
        <v>2.9094124074243228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262.55</v>
      </c>
      <c r="D55">
        <v>267.5</v>
      </c>
      <c r="E55">
        <v>262.3</v>
      </c>
      <c r="F55">
        <v>266</v>
      </c>
      <c r="G55">
        <f>_xll.TA_TYPPRICE(D55,E55,F55)</f>
        <v>265.26666666666665</v>
      </c>
      <c r="H55">
        <v>262.97424665035987</v>
      </c>
      <c r="I55" t="str">
        <f t="shared" si="0"/>
        <v>UP</v>
      </c>
      <c r="J55">
        <v>260.86034666507584</v>
      </c>
      <c r="K55">
        <v>254.86427336715096</v>
      </c>
      <c r="L55" t="str">
        <f t="shared" si="1"/>
        <v>UP</v>
      </c>
      <c r="M55" t="str">
        <f t="shared" si="2"/>
        <v>UP</v>
      </c>
      <c r="N55">
        <v>92.822280469257421</v>
      </c>
      <c r="O55" t="str">
        <f t="shared" si="3"/>
        <v>UP</v>
      </c>
      <c r="P55" t="str">
        <f t="shared" si="4"/>
        <v>UP</v>
      </c>
      <c r="Q55">
        <f t="shared" si="5"/>
        <v>3.6999999999999886</v>
      </c>
      <c r="R55">
        <f t="shared" si="6"/>
        <v>5.1999999999999886</v>
      </c>
      <c r="S55">
        <f t="shared" si="7"/>
        <v>0.7115384615384609</v>
      </c>
      <c r="T55" t="str">
        <f t="shared" si="8"/>
        <v>No Indication</v>
      </c>
      <c r="U55" t="str">
        <f t="shared" si="9"/>
        <v>No T+M+I</v>
      </c>
      <c r="V55">
        <v>256.57816825565038</v>
      </c>
      <c r="W55">
        <v>251.19635099041957</v>
      </c>
      <c r="X55">
        <f t="shared" si="10"/>
        <v>5.3818172652308078</v>
      </c>
      <c r="Y55">
        <v>3.4038933789856198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268.39999999999998</v>
      </c>
      <c r="D56">
        <v>271</v>
      </c>
      <c r="E56">
        <v>265</v>
      </c>
      <c r="F56">
        <v>267</v>
      </c>
      <c r="G56">
        <f>_xll.TA_TYPPRICE(D56,E56,F56)</f>
        <v>267.66666666666669</v>
      </c>
      <c r="H56">
        <v>265.32045665851331</v>
      </c>
      <c r="I56" t="str">
        <f t="shared" si="0"/>
        <v>UP</v>
      </c>
      <c r="J56">
        <v>263.11360296172563</v>
      </c>
      <c r="K56">
        <v>257.11665706333963</v>
      </c>
      <c r="L56" t="str">
        <f t="shared" si="1"/>
        <v>UP</v>
      </c>
      <c r="M56" t="str">
        <f t="shared" si="2"/>
        <v>UP</v>
      </c>
      <c r="N56">
        <v>93.569741066045225</v>
      </c>
      <c r="O56" t="str">
        <f t="shared" si="3"/>
        <v>UP</v>
      </c>
      <c r="P56" t="str">
        <f t="shared" si="4"/>
        <v>UP</v>
      </c>
      <c r="Q56">
        <f t="shared" si="5"/>
        <v>2</v>
      </c>
      <c r="R56">
        <f t="shared" si="6"/>
        <v>6</v>
      </c>
      <c r="S56">
        <f t="shared" si="7"/>
        <v>0.33333333333333331</v>
      </c>
      <c r="T56" t="str">
        <f t="shared" si="8"/>
        <v>No Indication</v>
      </c>
      <c r="U56" t="str">
        <f t="shared" si="9"/>
        <v>No T+M+I</v>
      </c>
      <c r="V56">
        <v>258.18152698555031</v>
      </c>
      <c r="W56">
        <v>252.36699165779589</v>
      </c>
      <c r="X56">
        <f t="shared" si="10"/>
        <v>5.8145353277544132</v>
      </c>
      <c r="Y56">
        <v>3.8860217687393783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267.05</v>
      </c>
      <c r="D57">
        <v>268</v>
      </c>
      <c r="E57">
        <v>262</v>
      </c>
      <c r="F57">
        <v>264</v>
      </c>
      <c r="G57">
        <f>_xll.TA_TYPPRICE(D57,E57,F57)</f>
        <v>264.66666666666669</v>
      </c>
      <c r="H57">
        <v>264.99356166258997</v>
      </c>
      <c r="I57" t="str">
        <f t="shared" si="0"/>
        <v>DOWN</v>
      </c>
      <c r="J57">
        <v>264.19946897023107</v>
      </c>
      <c r="K57">
        <v>258.20184438259747</v>
      </c>
      <c r="L57" t="str">
        <f t="shared" si="1"/>
        <v>No Confirmation</v>
      </c>
      <c r="M57" t="str">
        <f t="shared" si="2"/>
        <v>No Trend</v>
      </c>
      <c r="N57">
        <v>67.291630384235233</v>
      </c>
      <c r="O57" t="str">
        <f t="shared" si="3"/>
        <v>UP</v>
      </c>
      <c r="P57" t="str">
        <f t="shared" si="4"/>
        <v>No Trend + Momentum</v>
      </c>
      <c r="Q57">
        <f t="shared" si="5"/>
        <v>2</v>
      </c>
      <c r="R57">
        <f t="shared" si="6"/>
        <v>6</v>
      </c>
      <c r="S57">
        <f t="shared" si="7"/>
        <v>0.33333333333333331</v>
      </c>
      <c r="T57" t="str">
        <f t="shared" si="8"/>
        <v>No Indication</v>
      </c>
      <c r="U57" t="str">
        <f t="shared" si="9"/>
        <v>No T+M+I</v>
      </c>
      <c r="V57">
        <v>259.07667668008105</v>
      </c>
      <c r="W57">
        <v>253.22869597944063</v>
      </c>
      <c r="X57">
        <f t="shared" si="10"/>
        <v>5.8479807006404201</v>
      </c>
      <c r="Y57">
        <v>4.2784135551195863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265</v>
      </c>
      <c r="D58">
        <v>270.8</v>
      </c>
      <c r="E58">
        <v>260.5</v>
      </c>
      <c r="F58">
        <v>262</v>
      </c>
      <c r="G58">
        <f>_xll.TA_TYPPRICE(D58,E58,F58)</f>
        <v>264.43333333333334</v>
      </c>
      <c r="H58">
        <v>264.71344749796162</v>
      </c>
      <c r="I58" t="str">
        <f t="shared" si="0"/>
        <v>DOWN</v>
      </c>
      <c r="J58">
        <v>265.66625364351307</v>
      </c>
      <c r="K58">
        <v>258.71254563090912</v>
      </c>
      <c r="L58" t="str">
        <f t="shared" si="1"/>
        <v>No Confirmation</v>
      </c>
      <c r="M58" t="str">
        <f t="shared" si="2"/>
        <v>No Trend</v>
      </c>
      <c r="N58">
        <v>54.529838088716041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10.300000000000011</v>
      </c>
      <c r="S58">
        <f t="shared" si="7"/>
        <v>0.1456310679611649</v>
      </c>
      <c r="T58" t="str">
        <f t="shared" si="8"/>
        <v>DOWN</v>
      </c>
      <c r="U58" t="str">
        <f t="shared" si="9"/>
        <v>No T+M+I</v>
      </c>
      <c r="V58">
        <v>259.52641872929934</v>
      </c>
      <c r="W58">
        <v>253.87842220318578</v>
      </c>
      <c r="X58">
        <f t="shared" si="10"/>
        <v>5.647996526113559</v>
      </c>
      <c r="Y58">
        <v>4.5523301493183812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262.10000000000002</v>
      </c>
      <c r="D59">
        <v>268.39999999999998</v>
      </c>
      <c r="E59">
        <v>260.10000000000002</v>
      </c>
      <c r="F59">
        <v>267</v>
      </c>
      <c r="G59">
        <f>_xll.TA_TYPPRICE(D59,E59,F59)</f>
        <v>265.16666666666669</v>
      </c>
      <c r="H59">
        <v>264.94005708231418</v>
      </c>
      <c r="I59" t="str">
        <f t="shared" si="0"/>
        <v>UP</v>
      </c>
      <c r="J59">
        <v>266.2737528338435</v>
      </c>
      <c r="K59">
        <v>259.02086882404041</v>
      </c>
      <c r="L59" t="str">
        <f t="shared" si="1"/>
        <v>UP</v>
      </c>
      <c r="M59" t="str">
        <f t="shared" si="2"/>
        <v>UP</v>
      </c>
      <c r="N59">
        <v>71.450054818214056</v>
      </c>
      <c r="O59" t="str">
        <f t="shared" si="3"/>
        <v>UP</v>
      </c>
      <c r="P59" t="str">
        <f t="shared" si="4"/>
        <v>UP</v>
      </c>
      <c r="Q59">
        <f t="shared" si="5"/>
        <v>6.8999999999999773</v>
      </c>
      <c r="R59">
        <f t="shared" si="6"/>
        <v>8.2999999999999545</v>
      </c>
      <c r="S59">
        <f t="shared" si="7"/>
        <v>0.83132530120482107</v>
      </c>
      <c r="T59" t="str">
        <f t="shared" si="8"/>
        <v>UP</v>
      </c>
      <c r="U59" t="str">
        <f t="shared" si="9"/>
        <v>UP</v>
      </c>
      <c r="V59">
        <v>260.67620046325328</v>
      </c>
      <c r="W59">
        <v>254.85039092887573</v>
      </c>
      <c r="X59">
        <f t="shared" si="10"/>
        <v>5.8258095343775551</v>
      </c>
      <c r="Y59">
        <v>4.8070260263302158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267.7</v>
      </c>
      <c r="D60">
        <v>269</v>
      </c>
      <c r="E60">
        <v>264.75</v>
      </c>
      <c r="F60">
        <v>267</v>
      </c>
      <c r="G60">
        <f>_xll.TA_TYPPRICE(D60,E60,F60)</f>
        <v>266.91666666666669</v>
      </c>
      <c r="H60">
        <v>265.92836187449041</v>
      </c>
      <c r="I60" t="str">
        <f t="shared" si="0"/>
        <v>UP</v>
      </c>
      <c r="J60">
        <v>266.87958553743385</v>
      </c>
      <c r="K60">
        <v>260.29400908536473</v>
      </c>
      <c r="L60" t="str">
        <f t="shared" si="1"/>
        <v>UP</v>
      </c>
      <c r="M60" t="str">
        <f t="shared" si="2"/>
        <v>UP</v>
      </c>
      <c r="N60">
        <v>71.45005481821407</v>
      </c>
      <c r="O60" t="str">
        <f t="shared" si="3"/>
        <v>UP</v>
      </c>
      <c r="P60" t="str">
        <f t="shared" si="4"/>
        <v>UP</v>
      </c>
      <c r="Q60">
        <f t="shared" si="5"/>
        <v>2.25</v>
      </c>
      <c r="R60">
        <f t="shared" si="6"/>
        <v>4.25</v>
      </c>
      <c r="S60">
        <f t="shared" si="7"/>
        <v>0.52941176470588236</v>
      </c>
      <c r="T60" t="str">
        <f t="shared" si="8"/>
        <v>No Indication</v>
      </c>
      <c r="U60" t="str">
        <f t="shared" si="9"/>
        <v>No T+M+I</v>
      </c>
      <c r="V60">
        <v>261.64909269967586</v>
      </c>
      <c r="W60">
        <v>255.75036197118123</v>
      </c>
      <c r="X60">
        <f t="shared" si="10"/>
        <v>5.8987307284946269</v>
      </c>
      <c r="Y60">
        <v>5.025366966763098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265.39999999999998</v>
      </c>
      <c r="F61">
        <v>268</v>
      </c>
      <c r="G61">
        <f>_xll.TA_TYPPRICE(D61,E61,F61)</f>
        <v>269.46666666666664</v>
      </c>
      <c r="H61">
        <v>267.69751427057849</v>
      </c>
      <c r="I61" t="str">
        <f t="shared" si="0"/>
        <v>UP</v>
      </c>
      <c r="J61">
        <v>268.68412208467078</v>
      </c>
      <c r="K61">
        <v>261.42867373306143</v>
      </c>
      <c r="L61" t="str">
        <f t="shared" si="1"/>
        <v>No Confirmation</v>
      </c>
      <c r="M61" t="str">
        <f t="shared" si="2"/>
        <v>No Trend</v>
      </c>
      <c r="N61">
        <v>74.424178559590587</v>
      </c>
      <c r="O61" t="str">
        <f t="shared" si="3"/>
        <v>UP</v>
      </c>
      <c r="P61" t="str">
        <f t="shared" si="4"/>
        <v>No Trend + Momentum</v>
      </c>
      <c r="Q61">
        <f t="shared" si="5"/>
        <v>2.6000000000000227</v>
      </c>
      <c r="R61">
        <f t="shared" si="6"/>
        <v>9.6000000000000227</v>
      </c>
      <c r="S61">
        <f t="shared" si="7"/>
        <v>0.27083333333333504</v>
      </c>
      <c r="T61" t="str">
        <f t="shared" si="8"/>
        <v>No Indication</v>
      </c>
      <c r="U61" t="str">
        <f t="shared" si="9"/>
        <v>No T+M+I</v>
      </c>
      <c r="V61">
        <v>262.62615536126418</v>
      </c>
      <c r="W61">
        <v>256.65774256590856</v>
      </c>
      <c r="X61">
        <f t="shared" si="10"/>
        <v>5.9684127953556185</v>
      </c>
      <c r="Y61">
        <v>5.2139761324816023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267.45</v>
      </c>
      <c r="D62">
        <v>267.64999999999998</v>
      </c>
      <c r="E62">
        <v>264</v>
      </c>
      <c r="F62">
        <v>265</v>
      </c>
      <c r="G62">
        <f>_xll.TA_TYPPRICE(D62,E62,F62)</f>
        <v>265.55</v>
      </c>
      <c r="H62">
        <v>266.62375713528922</v>
      </c>
      <c r="I62" t="str">
        <f t="shared" si="0"/>
        <v>DOWN</v>
      </c>
      <c r="J62">
        <v>268.45431717696613</v>
      </c>
      <c r="K62">
        <v>262.0000795701589</v>
      </c>
      <c r="L62" t="str">
        <f t="shared" si="1"/>
        <v>No Confirmation</v>
      </c>
      <c r="M62" t="str">
        <f t="shared" si="2"/>
        <v>No Trend</v>
      </c>
      <c r="N62">
        <v>53.51764543834323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3.6499999999999773</v>
      </c>
      <c r="S62">
        <f t="shared" si="7"/>
        <v>0.27397260273972773</v>
      </c>
      <c r="T62" t="str">
        <f t="shared" si="8"/>
        <v>No Indication</v>
      </c>
      <c r="U62" t="str">
        <f t="shared" si="9"/>
        <v>No T+M+I</v>
      </c>
      <c r="V62">
        <v>262.991362228762</v>
      </c>
      <c r="W62">
        <v>257.27568756102647</v>
      </c>
      <c r="X62">
        <f t="shared" si="10"/>
        <v>5.7156746677355272</v>
      </c>
      <c r="Y62">
        <v>5.3143158395323873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264.89999999999998</v>
      </c>
      <c r="D63">
        <v>266.5</v>
      </c>
      <c r="E63">
        <v>263.8</v>
      </c>
      <c r="F63">
        <v>264</v>
      </c>
      <c r="G63">
        <f>_xll.TA_TYPPRICE(D63,E63,F63)</f>
        <v>264.76666666666665</v>
      </c>
      <c r="H63">
        <v>265.69521190097794</v>
      </c>
      <c r="I63" t="str">
        <f t="shared" si="0"/>
        <v>DOWN</v>
      </c>
      <c r="J63">
        <v>268.02002447097368</v>
      </c>
      <c r="K63">
        <v>262.40006188790136</v>
      </c>
      <c r="L63" t="str">
        <f t="shared" si="1"/>
        <v>No Confirmation</v>
      </c>
      <c r="M63" t="str">
        <f t="shared" si="2"/>
        <v>No Trend</v>
      </c>
      <c r="N63">
        <v>47.909972790949638</v>
      </c>
      <c r="O63" t="str">
        <f t="shared" si="3"/>
        <v>No Momentum</v>
      </c>
      <c r="P63" t="str">
        <f t="shared" si="4"/>
        <v>No Trend + Momentum</v>
      </c>
      <c r="Q63">
        <f t="shared" si="5"/>
        <v>0.19999999999998863</v>
      </c>
      <c r="R63">
        <f t="shared" si="6"/>
        <v>2.6999999999999886</v>
      </c>
      <c r="S63">
        <f t="shared" si="7"/>
        <v>7.407407407407017E-2</v>
      </c>
      <c r="T63" t="str">
        <f t="shared" si="8"/>
        <v>DOWN</v>
      </c>
      <c r="U63" t="str">
        <f t="shared" si="9"/>
        <v>No T+M+I</v>
      </c>
      <c r="V63">
        <v>263.14653727049091</v>
      </c>
      <c r="W63">
        <v>257.77378477872821</v>
      </c>
      <c r="X63">
        <f t="shared" si="10"/>
        <v>5.3727524917626965</v>
      </c>
      <c r="Y63">
        <v>5.3260031699784491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264.25</v>
      </c>
      <c r="D64">
        <v>267.7</v>
      </c>
      <c r="E64">
        <v>260.85000000000002</v>
      </c>
      <c r="F64">
        <v>262.14999999999998</v>
      </c>
      <c r="G64">
        <f>_xll.TA_TYPPRICE(D64,E64,F64)</f>
        <v>263.56666666666666</v>
      </c>
      <c r="H64">
        <v>264.63093928382227</v>
      </c>
      <c r="I64" t="str">
        <f t="shared" si="0"/>
        <v>DOWN</v>
      </c>
      <c r="J64">
        <v>267.9489079218684</v>
      </c>
      <c r="K64">
        <v>262.05560369058998</v>
      </c>
      <c r="L64" t="str">
        <f t="shared" si="1"/>
        <v>No Confirmation</v>
      </c>
      <c r="M64" t="str">
        <f t="shared" si="2"/>
        <v>No Trend</v>
      </c>
      <c r="N64">
        <v>38.565299791794814</v>
      </c>
      <c r="O64" t="str">
        <f t="shared" si="3"/>
        <v>DOWN</v>
      </c>
      <c r="P64" t="str">
        <f t="shared" si="4"/>
        <v>No Trend + Momentum</v>
      </c>
      <c r="Q64">
        <f t="shared" si="5"/>
        <v>1.2999999999999545</v>
      </c>
      <c r="R64">
        <f t="shared" si="6"/>
        <v>6.8499999999999659</v>
      </c>
      <c r="S64">
        <f t="shared" si="7"/>
        <v>0.18978102189780452</v>
      </c>
      <c r="T64" t="str">
        <f t="shared" si="8"/>
        <v>DOWN</v>
      </c>
      <c r="U64" t="str">
        <f t="shared" si="9"/>
        <v>No T+M+I</v>
      </c>
      <c r="V64">
        <v>262.99322384426154</v>
      </c>
      <c r="W64">
        <v>258.09794886919281</v>
      </c>
      <c r="X64">
        <f t="shared" si="10"/>
        <v>4.8952749750687303</v>
      </c>
      <c r="Y64">
        <v>5.2398575309965052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262.5</v>
      </c>
      <c r="D65">
        <v>265</v>
      </c>
      <c r="E65">
        <v>261.5</v>
      </c>
      <c r="F65">
        <v>263.05</v>
      </c>
      <c r="G65">
        <f>_xll.TA_TYPPRICE(D65,E65,F65)</f>
        <v>263.18333333333334</v>
      </c>
      <c r="H65">
        <v>263.90713630857783</v>
      </c>
      <c r="I65" t="str">
        <f t="shared" si="0"/>
        <v>DOWN</v>
      </c>
      <c r="J65">
        <v>267.29359505034211</v>
      </c>
      <c r="K65">
        <v>261.9321362037922</v>
      </c>
      <c r="L65" t="str">
        <f t="shared" si="1"/>
        <v>No Confirmation</v>
      </c>
      <c r="M65" t="str">
        <f t="shared" si="2"/>
        <v>No Trend</v>
      </c>
      <c r="N65">
        <v>45.079397539005242</v>
      </c>
      <c r="O65" t="str">
        <f t="shared" si="3"/>
        <v>No Momentum</v>
      </c>
      <c r="P65" t="str">
        <f t="shared" si="4"/>
        <v>No Trend + Momentum</v>
      </c>
      <c r="Q65">
        <f t="shared" si="5"/>
        <v>1.5500000000000114</v>
      </c>
      <c r="R65">
        <f t="shared" si="6"/>
        <v>3.5</v>
      </c>
      <c r="S65">
        <f t="shared" si="7"/>
        <v>0.44285714285714611</v>
      </c>
      <c r="T65" t="str">
        <f t="shared" si="8"/>
        <v>No Indication</v>
      </c>
      <c r="U65" t="str">
        <f t="shared" si="9"/>
        <v>No T+M+I</v>
      </c>
      <c r="V65">
        <v>263.00195863745205</v>
      </c>
      <c r="W65">
        <v>258.46476747147483</v>
      </c>
      <c r="X65">
        <f t="shared" si="10"/>
        <v>4.5371911659772195</v>
      </c>
      <c r="Y65">
        <v>5.0993242579926479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264.39999999999998</v>
      </c>
      <c r="D66">
        <v>266.5</v>
      </c>
      <c r="E66">
        <v>259.8</v>
      </c>
      <c r="F66">
        <v>260.5</v>
      </c>
      <c r="G66">
        <f>_xll.TA_TYPPRICE(D66,E66,F66)</f>
        <v>262.26666666666665</v>
      </c>
      <c r="H66">
        <v>263.08690148762224</v>
      </c>
      <c r="I66" t="str">
        <f t="shared" si="0"/>
        <v>DOWN</v>
      </c>
      <c r="J66">
        <v>267.11724059471055</v>
      </c>
      <c r="K66">
        <v>261.45832815850503</v>
      </c>
      <c r="L66" t="str">
        <f t="shared" si="1"/>
        <v>DOWN</v>
      </c>
      <c r="M66" t="str">
        <f t="shared" si="2"/>
        <v>DOWN</v>
      </c>
      <c r="N66">
        <v>32.772310487354517</v>
      </c>
      <c r="O66" t="str">
        <f t="shared" si="3"/>
        <v>DOWN</v>
      </c>
      <c r="P66" t="str">
        <f t="shared" si="4"/>
        <v>DOWN</v>
      </c>
      <c r="Q66">
        <f t="shared" si="5"/>
        <v>0.69999999999998863</v>
      </c>
      <c r="R66">
        <f t="shared" si="6"/>
        <v>6.6999999999999886</v>
      </c>
      <c r="S66">
        <f t="shared" si="7"/>
        <v>0.10447761194029699</v>
      </c>
      <c r="T66" t="str">
        <f t="shared" si="8"/>
        <v>DOWN</v>
      </c>
      <c r="U66" t="str">
        <f t="shared" si="9"/>
        <v>DOWN</v>
      </c>
      <c r="V66">
        <v>262.61704192399787</v>
      </c>
      <c r="W66">
        <v>258.61552543655074</v>
      </c>
      <c r="X66">
        <f t="shared" si="10"/>
        <v>4.0015164874471338</v>
      </c>
      <c r="Y66">
        <v>4.8797627038835447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259.89999999999998</v>
      </c>
      <c r="D67">
        <v>267.89999999999998</v>
      </c>
      <c r="E67">
        <v>258.10000000000002</v>
      </c>
      <c r="F67">
        <v>266.60000000000002</v>
      </c>
      <c r="G67">
        <f>_xll.TA_TYPPRICE(D67,E67,F67)</f>
        <v>264.2</v>
      </c>
      <c r="H67">
        <v>263.64345074381112</v>
      </c>
      <c r="I67" t="str">
        <f t="shared" ref="I67:I127" si="20">IF(F67&gt;H67,"UP","DOWN")</f>
        <v>UP</v>
      </c>
      <c r="J67">
        <v>267.29118712921934</v>
      </c>
      <c r="K67">
        <v>260.71203301217059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62.987497496582321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8.5</v>
      </c>
      <c r="R67">
        <f t="shared" ref="R67:R127" si="26">D67-E67</f>
        <v>9.7999999999999545</v>
      </c>
      <c r="S67">
        <f t="shared" ref="S67:S127" si="27">Q67/R67</f>
        <v>0.86734693877551428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No T+M+I</v>
      </c>
      <c r="V67">
        <v>263.22980470492126</v>
      </c>
      <c r="W67">
        <v>259.20696799680627</v>
      </c>
      <c r="X67">
        <f t="shared" ref="X67:X127" si="30">V67-W67</f>
        <v>4.0228367081149941</v>
      </c>
      <c r="Y67">
        <v>4.7083775047298344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266.5</v>
      </c>
      <c r="D68">
        <v>273</v>
      </c>
      <c r="E68">
        <v>264</v>
      </c>
      <c r="F68">
        <v>271.35000000000002</v>
      </c>
      <c r="G68">
        <f>_xll.TA_TYPPRICE(D68,E68,F68)</f>
        <v>269.45</v>
      </c>
      <c r="H68">
        <v>266.54672537190555</v>
      </c>
      <c r="I68" t="str">
        <f t="shared" si="20"/>
        <v>UP</v>
      </c>
      <c r="J68">
        <v>268.55981221161505</v>
      </c>
      <c r="K68">
        <v>261.44269234279938</v>
      </c>
      <c r="L68" t="str">
        <f t="shared" si="21"/>
        <v>UP</v>
      </c>
      <c r="M68" t="str">
        <f t="shared" si="22"/>
        <v>UP</v>
      </c>
      <c r="N68">
        <v>74.251681950368337</v>
      </c>
      <c r="O68" t="str">
        <f t="shared" si="23"/>
        <v>UP</v>
      </c>
      <c r="P68" t="str">
        <f t="shared" si="24"/>
        <v>UP</v>
      </c>
      <c r="Q68">
        <f t="shared" si="25"/>
        <v>7.3500000000000227</v>
      </c>
      <c r="R68">
        <f t="shared" si="26"/>
        <v>9</v>
      </c>
      <c r="S68">
        <f t="shared" si="27"/>
        <v>0.81666666666666921</v>
      </c>
      <c r="T68" t="str">
        <f t="shared" si="28"/>
        <v>UP</v>
      </c>
      <c r="U68" t="str">
        <f t="shared" si="29"/>
        <v>UP</v>
      </c>
      <c r="V68">
        <v>264.47906551954878</v>
      </c>
      <c r="W68">
        <v>260.10645184889472</v>
      </c>
      <c r="X68">
        <f t="shared" si="30"/>
        <v>4.3726136706540615</v>
      </c>
      <c r="Y68">
        <v>4.6412247379146798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271.35000000000002</v>
      </c>
      <c r="D69">
        <v>278.2</v>
      </c>
      <c r="E69">
        <v>269.3</v>
      </c>
      <c r="F69">
        <v>276.7</v>
      </c>
      <c r="G69">
        <f>_xll.TA_TYPPRICE(D69,E69,F69)</f>
        <v>274.73333333333335</v>
      </c>
      <c r="H69">
        <v>270.64002935261942</v>
      </c>
      <c r="I69" t="str">
        <f t="shared" si="20"/>
        <v>UP</v>
      </c>
      <c r="J69">
        <v>270.70207616458947</v>
      </c>
      <c r="K69">
        <v>263.18876071106621</v>
      </c>
      <c r="L69" t="str">
        <f t="shared" si="21"/>
        <v>UP</v>
      </c>
      <c r="M69" t="str">
        <f t="shared" si="22"/>
        <v>UP</v>
      </c>
      <c r="N69">
        <v>81.974910899371594</v>
      </c>
      <c r="O69" t="str">
        <f t="shared" si="23"/>
        <v>UP</v>
      </c>
      <c r="P69" t="str">
        <f t="shared" si="24"/>
        <v>UP</v>
      </c>
      <c r="Q69">
        <f t="shared" si="25"/>
        <v>7.3999999999999773</v>
      </c>
      <c r="R69">
        <f t="shared" si="26"/>
        <v>8.8999999999999773</v>
      </c>
      <c r="S69">
        <f t="shared" si="27"/>
        <v>0.83146067415730296</v>
      </c>
      <c r="T69" t="str">
        <f t="shared" si="28"/>
        <v>UP</v>
      </c>
      <c r="U69" t="str">
        <f t="shared" si="29"/>
        <v>UP</v>
      </c>
      <c r="V69">
        <v>266.35920928577207</v>
      </c>
      <c r="W69">
        <v>261.33560356379138</v>
      </c>
      <c r="X69">
        <f t="shared" si="30"/>
        <v>5.0236057219806867</v>
      </c>
      <c r="Y69">
        <v>4.7177009347278815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276.7</v>
      </c>
      <c r="D70">
        <v>281.45</v>
      </c>
      <c r="E70">
        <v>272.5</v>
      </c>
      <c r="F70">
        <v>278.85000000000002</v>
      </c>
      <c r="G70">
        <f>_xll.TA_TYPPRICE(D70,E70,F70)</f>
        <v>277.60000000000002</v>
      </c>
      <c r="H70">
        <v>274.12001467630972</v>
      </c>
      <c r="I70" t="str">
        <f t="shared" si="20"/>
        <v>UP</v>
      </c>
      <c r="J70">
        <v>273.09050368356958</v>
      </c>
      <c r="K70">
        <v>265.25792499749593</v>
      </c>
      <c r="L70" t="str">
        <f t="shared" si="21"/>
        <v>UP</v>
      </c>
      <c r="M70" t="str">
        <f t="shared" si="22"/>
        <v>UP</v>
      </c>
      <c r="N70">
        <v>84.335220728639001</v>
      </c>
      <c r="O70" t="str">
        <f t="shared" si="23"/>
        <v>UP</v>
      </c>
      <c r="P70" t="str">
        <f t="shared" si="24"/>
        <v>UP</v>
      </c>
      <c r="Q70">
        <f t="shared" si="25"/>
        <v>6.3500000000000227</v>
      </c>
      <c r="R70">
        <f t="shared" si="26"/>
        <v>8.9499999999999886</v>
      </c>
      <c r="S70">
        <f t="shared" si="27"/>
        <v>0.70949720670391403</v>
      </c>
      <c r="T70" t="str">
        <f t="shared" si="28"/>
        <v>No Indication</v>
      </c>
      <c r="U70" t="str">
        <f t="shared" si="29"/>
        <v>No T+M+I</v>
      </c>
      <c r="V70">
        <v>268.28086939565327</v>
      </c>
      <c r="W70">
        <v>262.6329662627698</v>
      </c>
      <c r="X70">
        <f t="shared" si="30"/>
        <v>5.6479031328834708</v>
      </c>
      <c r="Y70">
        <v>4.903741374358999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278</v>
      </c>
      <c r="D71">
        <v>280.75</v>
      </c>
      <c r="E71">
        <v>273.35000000000002</v>
      </c>
      <c r="F71">
        <v>274.25</v>
      </c>
      <c r="G71">
        <f>_xll.TA_TYPPRICE(D71,E71,F71)</f>
        <v>276.11666666666667</v>
      </c>
      <c r="H71">
        <v>275.11834067148823</v>
      </c>
      <c r="I71" t="str">
        <f t="shared" si="20"/>
        <v>DOWN</v>
      </c>
      <c r="J71">
        <v>274.79261397610969</v>
      </c>
      <c r="K71">
        <v>267.05616388694131</v>
      </c>
      <c r="L71" t="str">
        <f t="shared" si="21"/>
        <v>No Confirmation</v>
      </c>
      <c r="M71" t="str">
        <f t="shared" si="22"/>
        <v>No Trend</v>
      </c>
      <c r="N71">
        <v>62.46109988420767</v>
      </c>
      <c r="O71" t="str">
        <f t="shared" si="23"/>
        <v>UP</v>
      </c>
      <c r="P71" t="str">
        <f t="shared" si="24"/>
        <v>No Trend + Momentum</v>
      </c>
      <c r="Q71">
        <f t="shared" si="25"/>
        <v>0.89999999999997726</v>
      </c>
      <c r="R71">
        <f t="shared" si="26"/>
        <v>7.3999999999999773</v>
      </c>
      <c r="S71">
        <f t="shared" si="27"/>
        <v>0.12162162162161892</v>
      </c>
      <c r="T71" t="str">
        <f t="shared" si="28"/>
        <v>DOWN</v>
      </c>
      <c r="U71" t="str">
        <f t="shared" si="29"/>
        <v>No T+M+I</v>
      </c>
      <c r="V71">
        <v>269.1991971809374</v>
      </c>
      <c r="W71">
        <v>263.49348728034238</v>
      </c>
      <c r="X71">
        <f t="shared" si="30"/>
        <v>5.7057099005950249</v>
      </c>
      <c r="Y71">
        <v>5.0641350796062046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272.89999999999998</v>
      </c>
      <c r="D72">
        <v>274.8</v>
      </c>
      <c r="E72">
        <v>270.25</v>
      </c>
      <c r="F72">
        <v>272</v>
      </c>
      <c r="G72">
        <f>_xll.TA_TYPPRICE(D72,E72,F72)</f>
        <v>272.34999999999997</v>
      </c>
      <c r="H72">
        <v>273.73417033574412</v>
      </c>
      <c r="I72" t="str">
        <f t="shared" si="20"/>
        <v>DOWN</v>
      </c>
      <c r="J72">
        <v>274.79425531475198</v>
      </c>
      <c r="K72">
        <v>267.76590524539881</v>
      </c>
      <c r="L72" t="str">
        <f t="shared" si="21"/>
        <v>No Confirmation</v>
      </c>
      <c r="M72" t="str">
        <f t="shared" si="22"/>
        <v>No Trend</v>
      </c>
      <c r="N72">
        <v>53.911636855929558</v>
      </c>
      <c r="O72" t="str">
        <f t="shared" si="23"/>
        <v>No Momentum</v>
      </c>
      <c r="P72" t="str">
        <f t="shared" si="24"/>
        <v>No Trend + Momentum</v>
      </c>
      <c r="Q72">
        <f t="shared" si="25"/>
        <v>1.75</v>
      </c>
      <c r="R72">
        <f t="shared" si="26"/>
        <v>4.5500000000000114</v>
      </c>
      <c r="S72">
        <f t="shared" si="27"/>
        <v>0.38461538461538364</v>
      </c>
      <c r="T72" t="str">
        <f t="shared" si="28"/>
        <v>No Indication</v>
      </c>
      <c r="U72" t="str">
        <f t="shared" si="29"/>
        <v>No T+M+I</v>
      </c>
      <c r="V72">
        <v>269.63008992233165</v>
      </c>
      <c r="W72">
        <v>264.12359933365036</v>
      </c>
      <c r="X72">
        <f t="shared" si="30"/>
        <v>5.506490588681288</v>
      </c>
      <c r="Y72">
        <v>5.1526061814212216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</v>
      </c>
      <c r="D73">
        <v>273.60000000000002</v>
      </c>
      <c r="E73">
        <v>266.05</v>
      </c>
      <c r="F73">
        <v>268.10000000000002</v>
      </c>
      <c r="G73">
        <f>_xll.TA_TYPPRICE(D73,E73,F73)</f>
        <v>269.25000000000006</v>
      </c>
      <c r="H73">
        <v>271.49208516787212</v>
      </c>
      <c r="I73" t="str">
        <f t="shared" si="20"/>
        <v>DOWN</v>
      </c>
      <c r="J73">
        <v>274.52886524480709</v>
      </c>
      <c r="K73">
        <v>267.38459296864352</v>
      </c>
      <c r="L73" t="str">
        <f t="shared" si="21"/>
        <v>No Confirmation</v>
      </c>
      <c r="M73" t="str">
        <f t="shared" si="22"/>
        <v>No Trend</v>
      </c>
      <c r="N73">
        <v>41.580326939522152</v>
      </c>
      <c r="O73" t="str">
        <f t="shared" si="23"/>
        <v>No Momentum</v>
      </c>
      <c r="P73" t="str">
        <f t="shared" si="24"/>
        <v>No Trend + Momentum</v>
      </c>
      <c r="Q73">
        <f t="shared" si="25"/>
        <v>2.0500000000000114</v>
      </c>
      <c r="R73">
        <f t="shared" si="26"/>
        <v>7.5500000000000114</v>
      </c>
      <c r="S73">
        <f t="shared" si="27"/>
        <v>0.27152317880794813</v>
      </c>
      <c r="T73" t="str">
        <f t="shared" si="28"/>
        <v>No Indication</v>
      </c>
      <c r="U73" t="str">
        <f t="shared" si="29"/>
        <v>No T+M+I</v>
      </c>
      <c r="V73">
        <v>269.39469147274218</v>
      </c>
      <c r="W73">
        <v>264.41814753115773</v>
      </c>
      <c r="X73">
        <f t="shared" si="30"/>
        <v>4.9765439415844526</v>
      </c>
      <c r="Y73">
        <v>5.1173937334538682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263.10000000000002</v>
      </c>
      <c r="D74">
        <v>268.5</v>
      </c>
      <c r="E74">
        <v>262.55</v>
      </c>
      <c r="F74">
        <v>263.8</v>
      </c>
      <c r="G74">
        <f>_xll.TA_TYPPRICE(D74,E74,F74)</f>
        <v>264.95</v>
      </c>
      <c r="H74">
        <v>268.22104258393608</v>
      </c>
      <c r="I74" t="str">
        <f t="shared" si="20"/>
        <v>DOWN</v>
      </c>
      <c r="J74">
        <v>273.18911741262775</v>
      </c>
      <c r="K74">
        <v>266.31023897561164</v>
      </c>
      <c r="L74" t="str">
        <f t="shared" si="21"/>
        <v>DOWN</v>
      </c>
      <c r="M74" t="str">
        <f t="shared" si="22"/>
        <v>DOWN</v>
      </c>
      <c r="N74">
        <v>31.614263888642924</v>
      </c>
      <c r="O74" t="str">
        <f t="shared" si="23"/>
        <v>DOWN</v>
      </c>
      <c r="P74" t="str">
        <f t="shared" si="24"/>
        <v>DOWN</v>
      </c>
      <c r="Q74">
        <f t="shared" si="25"/>
        <v>1.25</v>
      </c>
      <c r="R74">
        <f t="shared" si="26"/>
        <v>5.9499999999999886</v>
      </c>
      <c r="S74">
        <f t="shared" si="27"/>
        <v>0.21008403361344577</v>
      </c>
      <c r="T74" t="str">
        <f t="shared" si="28"/>
        <v>No Indication</v>
      </c>
      <c r="U74" t="str">
        <f t="shared" si="29"/>
        <v>No T+M+I</v>
      </c>
      <c r="V74">
        <v>268.5339697077049</v>
      </c>
      <c r="W74">
        <v>264.37235882514602</v>
      </c>
      <c r="X74">
        <f t="shared" si="30"/>
        <v>4.1616108825588753</v>
      </c>
      <c r="Y74">
        <v>4.9262371632748696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264.85000000000002</v>
      </c>
      <c r="D75">
        <v>266.39999999999998</v>
      </c>
      <c r="E75">
        <v>262.75</v>
      </c>
      <c r="F75">
        <v>265</v>
      </c>
      <c r="G75">
        <f>_xll.TA_TYPPRICE(D75,E75,F75)</f>
        <v>264.71666666666664</v>
      </c>
      <c r="H75">
        <v>266.46885462530133</v>
      </c>
      <c r="I75" t="str">
        <f t="shared" si="20"/>
        <v>DOWN</v>
      </c>
      <c r="J75">
        <v>271.68042465426601</v>
      </c>
      <c r="K75">
        <v>265.51907475880904</v>
      </c>
      <c r="L75" t="str">
        <f t="shared" si="21"/>
        <v>DOWN</v>
      </c>
      <c r="M75" t="str">
        <f t="shared" si="22"/>
        <v>DOWN</v>
      </c>
      <c r="N75">
        <v>36.890825724480351</v>
      </c>
      <c r="O75" t="str">
        <f t="shared" si="23"/>
        <v>DOWN</v>
      </c>
      <c r="P75" t="str">
        <f t="shared" si="24"/>
        <v>DOWN</v>
      </c>
      <c r="Q75">
        <f t="shared" si="25"/>
        <v>2.25</v>
      </c>
      <c r="R75">
        <f t="shared" si="26"/>
        <v>3.6499999999999773</v>
      </c>
      <c r="S75">
        <f t="shared" si="27"/>
        <v>0.61643835616438736</v>
      </c>
      <c r="T75" t="str">
        <f t="shared" si="28"/>
        <v>No Indication</v>
      </c>
      <c r="U75" t="str">
        <f t="shared" si="29"/>
        <v>No T+M+I</v>
      </c>
      <c r="V75">
        <v>267.9902820603657</v>
      </c>
      <c r="W75">
        <v>264.41885076402411</v>
      </c>
      <c r="X75">
        <f t="shared" si="30"/>
        <v>3.5714312963415864</v>
      </c>
      <c r="Y75">
        <v>4.6552759898882128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265.60000000000002</v>
      </c>
      <c r="D76">
        <v>270.75</v>
      </c>
      <c r="E76">
        <v>264.3</v>
      </c>
      <c r="F76">
        <v>270.2</v>
      </c>
      <c r="G76">
        <f>_xll.TA_TYPPRICE(D76,E76,F76)</f>
        <v>268.41666666666669</v>
      </c>
      <c r="H76">
        <v>267.44276064598398</v>
      </c>
      <c r="I76" t="str">
        <f t="shared" si="20"/>
        <v>UP</v>
      </c>
      <c r="J76">
        <v>271.47366361998468</v>
      </c>
      <c r="K76">
        <v>265.2481692568515</v>
      </c>
      <c r="L76" t="str">
        <f t="shared" si="21"/>
        <v>No Confirmation</v>
      </c>
      <c r="M76" t="str">
        <f t="shared" si="22"/>
        <v>No Trend</v>
      </c>
      <c r="N76">
        <v>55.492463196485531</v>
      </c>
      <c r="O76" t="str">
        <f t="shared" si="23"/>
        <v>No Momentum</v>
      </c>
      <c r="P76" t="str">
        <f t="shared" si="24"/>
        <v>No Trend + Momentum</v>
      </c>
      <c r="Q76">
        <f t="shared" si="25"/>
        <v>5.8999999999999773</v>
      </c>
      <c r="R76">
        <f t="shared" si="26"/>
        <v>6.4499999999999886</v>
      </c>
      <c r="S76">
        <f t="shared" si="27"/>
        <v>0.91472868217054071</v>
      </c>
      <c r="T76" t="str">
        <f t="shared" si="28"/>
        <v>UP</v>
      </c>
      <c r="U76" t="str">
        <f t="shared" si="29"/>
        <v>No T+M+I</v>
      </c>
      <c r="V76">
        <v>268.33023866646329</v>
      </c>
      <c r="W76">
        <v>264.84708404076309</v>
      </c>
      <c r="X76">
        <f t="shared" si="30"/>
        <v>3.4831546257001946</v>
      </c>
      <c r="Y76">
        <v>4.420851717050609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273.25</v>
      </c>
      <c r="D77">
        <v>274.89999999999998</v>
      </c>
      <c r="E77">
        <v>269.35000000000002</v>
      </c>
      <c r="F77">
        <v>272</v>
      </c>
      <c r="G77">
        <f>_xll.TA_TYPPRICE(D77,E77,F77)</f>
        <v>272.08333333333331</v>
      </c>
      <c r="H77">
        <v>269.76304698965862</v>
      </c>
      <c r="I77" t="str">
        <f t="shared" si="20"/>
        <v>UP</v>
      </c>
      <c r="J77">
        <v>272.23507170443253</v>
      </c>
      <c r="K77">
        <v>266.15968719977337</v>
      </c>
      <c r="L77" t="str">
        <f t="shared" si="21"/>
        <v>No Confirmation</v>
      </c>
      <c r="M77" t="str">
        <f t="shared" si="22"/>
        <v>No Trend</v>
      </c>
      <c r="N77">
        <v>60.526778623864722</v>
      </c>
      <c r="O77" t="str">
        <f t="shared" si="23"/>
        <v>UP</v>
      </c>
      <c r="P77" t="str">
        <f t="shared" si="24"/>
        <v>No Trend + Momentum</v>
      </c>
      <c r="Q77">
        <f t="shared" si="25"/>
        <v>2.6499999999999773</v>
      </c>
      <c r="R77">
        <f t="shared" si="26"/>
        <v>5.5499999999999545</v>
      </c>
      <c r="S77">
        <f t="shared" si="27"/>
        <v>0.47747747747747732</v>
      </c>
      <c r="T77" t="str">
        <f t="shared" si="28"/>
        <v>No Indication</v>
      </c>
      <c r="U77" t="str">
        <f t="shared" si="29"/>
        <v>No T+M+I</v>
      </c>
      <c r="V77">
        <v>268.89481733316126</v>
      </c>
      <c r="W77">
        <v>265.37692966737325</v>
      </c>
      <c r="X77">
        <f t="shared" si="30"/>
        <v>3.5178876657880096</v>
      </c>
      <c r="Y77">
        <v>4.2402589067980889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270.2</v>
      </c>
      <c r="D78">
        <v>276.75</v>
      </c>
      <c r="E78">
        <v>267.10000000000002</v>
      </c>
      <c r="F78">
        <v>274.5</v>
      </c>
      <c r="G78">
        <f>_xll.TA_TYPPRICE(D78,E78,F78)</f>
        <v>272.78333333333336</v>
      </c>
      <c r="H78">
        <v>271.27319016149602</v>
      </c>
      <c r="I78" t="str">
        <f t="shared" si="20"/>
        <v>UP</v>
      </c>
      <c r="J78">
        <v>273.2383891034475</v>
      </c>
      <c r="K78">
        <v>266.36864559982376</v>
      </c>
      <c r="L78" t="str">
        <f t="shared" si="21"/>
        <v>UP</v>
      </c>
      <c r="M78" t="str">
        <f t="shared" si="22"/>
        <v>UP</v>
      </c>
      <c r="N78">
        <v>67.005956743985337</v>
      </c>
      <c r="O78" t="str">
        <f t="shared" si="23"/>
        <v>UP</v>
      </c>
      <c r="P78" t="str">
        <f t="shared" si="24"/>
        <v>UP</v>
      </c>
      <c r="Q78">
        <f t="shared" si="25"/>
        <v>7.3999999999999773</v>
      </c>
      <c r="R78">
        <f t="shared" si="26"/>
        <v>9.6499999999999773</v>
      </c>
      <c r="S78">
        <f t="shared" si="27"/>
        <v>0.76683937823834147</v>
      </c>
      <c r="T78" t="str">
        <f t="shared" si="28"/>
        <v>No Indication</v>
      </c>
      <c r="U78" t="str">
        <f t="shared" si="29"/>
        <v>No T+M+I</v>
      </c>
      <c r="V78">
        <v>269.75715312805954</v>
      </c>
      <c r="W78">
        <v>266.05271265497521</v>
      </c>
      <c r="X78">
        <f t="shared" si="30"/>
        <v>3.7044404730843326</v>
      </c>
      <c r="Y78">
        <v>4.1330952200553375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274.7</v>
      </c>
      <c r="D79">
        <v>277.7</v>
      </c>
      <c r="E79">
        <v>272.55</v>
      </c>
      <c r="F79">
        <v>275.39999999999998</v>
      </c>
      <c r="G79">
        <f>_xll.TA_TYPPRICE(D79,E79,F79)</f>
        <v>275.21666666666664</v>
      </c>
      <c r="H79">
        <v>273.2449284140813</v>
      </c>
      <c r="I79" t="str">
        <f t="shared" si="20"/>
        <v>UP</v>
      </c>
      <c r="J79">
        <v>274.22985819157026</v>
      </c>
      <c r="K79">
        <v>267.74227991097405</v>
      </c>
      <c r="L79" t="str">
        <f t="shared" si="21"/>
        <v>UP</v>
      </c>
      <c r="M79" t="str">
        <f t="shared" si="22"/>
        <v>UP</v>
      </c>
      <c r="N79">
        <v>69.275384292709845</v>
      </c>
      <c r="O79" t="str">
        <f t="shared" si="23"/>
        <v>UP</v>
      </c>
      <c r="P79" t="str">
        <f t="shared" si="24"/>
        <v>UP</v>
      </c>
      <c r="Q79">
        <f t="shared" si="25"/>
        <v>2.8499999999999659</v>
      </c>
      <c r="R79">
        <f t="shared" si="26"/>
        <v>5.1499999999999773</v>
      </c>
      <c r="S79">
        <f t="shared" si="27"/>
        <v>0.55339805825242305</v>
      </c>
      <c r="T79" t="str">
        <f t="shared" si="28"/>
        <v>No Indication</v>
      </c>
      <c r="U79" t="str">
        <f t="shared" si="29"/>
        <v>No T+M+I</v>
      </c>
      <c r="V79">
        <v>270.62528341605037</v>
      </c>
      <c r="W79">
        <v>266.74510431016222</v>
      </c>
      <c r="X79">
        <f t="shared" si="30"/>
        <v>3.8801791058881463</v>
      </c>
      <c r="Y79">
        <v>4.0825119972218991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276.89999999999998</v>
      </c>
      <c r="D80">
        <v>276.89999999999998</v>
      </c>
      <c r="E80">
        <v>271.5</v>
      </c>
      <c r="F80">
        <v>273</v>
      </c>
      <c r="G80">
        <f>_xll.TA_TYPPRICE(D80,E80,F80)</f>
        <v>273.8</v>
      </c>
      <c r="H80">
        <v>273.52246420704068</v>
      </c>
      <c r="I80" t="str">
        <f t="shared" si="20"/>
        <v>DOWN</v>
      </c>
      <c r="J80">
        <v>274.823223037888</v>
      </c>
      <c r="K80">
        <v>268.57732881964648</v>
      </c>
      <c r="L80" t="str">
        <f t="shared" si="21"/>
        <v>No Confirmation</v>
      </c>
      <c r="M80" t="str">
        <f t="shared" si="22"/>
        <v>No Trend</v>
      </c>
      <c r="N80">
        <v>56.354599426284722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1.5</v>
      </c>
      <c r="R80">
        <f t="shared" si="26"/>
        <v>5.3999999999999773</v>
      </c>
      <c r="S80">
        <f t="shared" si="27"/>
        <v>0.27777777777777896</v>
      </c>
      <c r="T80" t="str">
        <f t="shared" si="28"/>
        <v>No Indication</v>
      </c>
      <c r="U80" t="str">
        <f t="shared" si="29"/>
        <v>No T+M+I</v>
      </c>
      <c r="V80">
        <v>270.9906244289657</v>
      </c>
      <c r="W80">
        <v>267.2084299168169</v>
      </c>
      <c r="X80">
        <f t="shared" si="30"/>
        <v>3.7821945121488056</v>
      </c>
      <c r="Y80">
        <v>4.0224485002072807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274</v>
      </c>
      <c r="D81">
        <v>277.39999999999998</v>
      </c>
      <c r="E81">
        <v>272.60000000000002</v>
      </c>
      <c r="F81">
        <v>276.39999999999998</v>
      </c>
      <c r="G81">
        <f>_xll.TA_TYPPRICE(D81,E81,F81)</f>
        <v>275.46666666666664</v>
      </c>
      <c r="H81">
        <v>274.49456543685369</v>
      </c>
      <c r="I81" t="str">
        <f t="shared" si="20"/>
        <v>UP</v>
      </c>
      <c r="J81">
        <v>275.39584014057954</v>
      </c>
      <c r="K81">
        <v>269.47125574861394</v>
      </c>
      <c r="L81" t="str">
        <f t="shared" si="21"/>
        <v>UP</v>
      </c>
      <c r="M81" t="str">
        <f t="shared" si="22"/>
        <v>UP</v>
      </c>
      <c r="N81">
        <v>67.190917153901012</v>
      </c>
      <c r="O81" t="str">
        <f t="shared" si="23"/>
        <v>UP</v>
      </c>
      <c r="P81" t="str">
        <f t="shared" si="24"/>
        <v>UP</v>
      </c>
      <c r="Q81">
        <f t="shared" si="25"/>
        <v>3.7999999999999545</v>
      </c>
      <c r="R81">
        <f t="shared" si="26"/>
        <v>4.7999999999999545</v>
      </c>
      <c r="S81">
        <f t="shared" si="27"/>
        <v>0.79166666666666474</v>
      </c>
      <c r="T81" t="str">
        <f t="shared" si="28"/>
        <v>No Indication</v>
      </c>
      <c r="U81" t="str">
        <f t="shared" si="29"/>
        <v>No T+M+I</v>
      </c>
      <c r="V81">
        <v>271.82283605527869</v>
      </c>
      <c r="W81">
        <v>267.88928696001562</v>
      </c>
      <c r="X81">
        <f t="shared" si="30"/>
        <v>3.9335490952630607</v>
      </c>
      <c r="Y81">
        <v>4.0046686192184371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277.2</v>
      </c>
      <c r="D82">
        <v>278</v>
      </c>
      <c r="E82">
        <v>273.2</v>
      </c>
      <c r="F82">
        <v>274.60000000000002</v>
      </c>
      <c r="G82">
        <f>_xll.TA_TYPPRICE(D82,E82,F82)</f>
        <v>275.26666666666671</v>
      </c>
      <c r="H82">
        <v>274.88061605176017</v>
      </c>
      <c r="I82" t="str">
        <f t="shared" si="20"/>
        <v>DOWN</v>
      </c>
      <c r="J82">
        <v>275.97454233156185</v>
      </c>
      <c r="K82">
        <v>270.29986558225528</v>
      </c>
      <c r="L82" t="str">
        <f t="shared" si="21"/>
        <v>No Confirmation</v>
      </c>
      <c r="M82" t="str">
        <f t="shared" si="22"/>
        <v>No Trend</v>
      </c>
      <c r="N82">
        <v>57.709108010903421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1.4000000000000341</v>
      </c>
      <c r="R82">
        <f t="shared" si="26"/>
        <v>4.8000000000000114</v>
      </c>
      <c r="S82">
        <f t="shared" si="27"/>
        <v>0.29166666666667307</v>
      </c>
      <c r="T82" t="str">
        <f t="shared" si="28"/>
        <v>No Indication</v>
      </c>
      <c r="U82" t="str">
        <f t="shared" si="29"/>
        <v>No T+M+I</v>
      </c>
      <c r="V82">
        <v>272.25009204677428</v>
      </c>
      <c r="W82">
        <v>268.3863768148293</v>
      </c>
      <c r="X82">
        <f t="shared" si="30"/>
        <v>3.8637152319449797</v>
      </c>
      <c r="Y82">
        <v>3.9764779417637457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277.2</v>
      </c>
      <c r="D83">
        <v>281.89999999999998</v>
      </c>
      <c r="E83">
        <v>274.60000000000002</v>
      </c>
      <c r="F83">
        <v>278.8</v>
      </c>
      <c r="G83">
        <f>_xll.TA_TYPPRICE(D83,E83,F83)</f>
        <v>278.43333333333334</v>
      </c>
      <c r="H83">
        <v>276.65697469254678</v>
      </c>
      <c r="I83" t="str">
        <f t="shared" si="20"/>
        <v>UP</v>
      </c>
      <c r="J83">
        <v>277.29131070232586</v>
      </c>
      <c r="K83">
        <v>271.25545100842078</v>
      </c>
      <c r="L83" t="str">
        <f t="shared" si="21"/>
        <v>UP</v>
      </c>
      <c r="M83" t="str">
        <f t="shared" si="22"/>
        <v>UP</v>
      </c>
      <c r="N83">
        <v>70.040296763332293</v>
      </c>
      <c r="O83" t="str">
        <f t="shared" si="23"/>
        <v>UP</v>
      </c>
      <c r="P83" t="str">
        <f t="shared" si="24"/>
        <v>UP</v>
      </c>
      <c r="Q83">
        <f t="shared" si="25"/>
        <v>4.1999999999999886</v>
      </c>
      <c r="R83">
        <f t="shared" si="26"/>
        <v>7.2999999999999545</v>
      </c>
      <c r="S83">
        <f t="shared" si="27"/>
        <v>0.57534246575342674</v>
      </c>
      <c r="T83" t="str">
        <f t="shared" si="28"/>
        <v>No Indication</v>
      </c>
      <c r="U83" t="str">
        <f t="shared" si="29"/>
        <v>No T+M+I</v>
      </c>
      <c r="V83">
        <v>273.25777019342439</v>
      </c>
      <c r="W83">
        <v>269.15775631002714</v>
      </c>
      <c r="X83">
        <f t="shared" si="30"/>
        <v>4.1000138833972528</v>
      </c>
      <c r="Y83">
        <v>4.0011851300904473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278.7</v>
      </c>
      <c r="D84">
        <v>278.85000000000002</v>
      </c>
      <c r="E84">
        <v>273.60000000000002</v>
      </c>
      <c r="F84">
        <v>274.39999999999998</v>
      </c>
      <c r="G84">
        <f>_xll.TA_TYPPRICE(D84,E84,F84)</f>
        <v>275.61666666666667</v>
      </c>
      <c r="H84">
        <v>276.13682067960673</v>
      </c>
      <c r="I84" t="str">
        <f t="shared" si="20"/>
        <v>DOWN</v>
      </c>
      <c r="J84">
        <v>277.63768610180898</v>
      </c>
      <c r="K84">
        <v>271.77646189543839</v>
      </c>
      <c r="L84" t="str">
        <f t="shared" si="21"/>
        <v>No Confirmation</v>
      </c>
      <c r="M84" t="str">
        <f t="shared" si="22"/>
        <v>No Trend</v>
      </c>
      <c r="N84">
        <v>50.686576542479202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0.79999999999995453</v>
      </c>
      <c r="R84">
        <f t="shared" si="26"/>
        <v>5.25</v>
      </c>
      <c r="S84">
        <f t="shared" si="27"/>
        <v>0.15238095238094371</v>
      </c>
      <c r="T84" t="str">
        <f t="shared" si="28"/>
        <v>DOWN</v>
      </c>
      <c r="U84" t="str">
        <f t="shared" si="29"/>
        <v>No T+M+I</v>
      </c>
      <c r="V84">
        <v>273.43349785597451</v>
      </c>
      <c r="W84">
        <v>269.54607065743255</v>
      </c>
      <c r="X84">
        <f t="shared" si="30"/>
        <v>3.8874271985419568</v>
      </c>
      <c r="Y84">
        <v>3.9784335437807492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278.05</v>
      </c>
      <c r="D85">
        <v>281.85000000000002</v>
      </c>
      <c r="E85">
        <v>277.14999999999998</v>
      </c>
      <c r="F85">
        <v>280.25</v>
      </c>
      <c r="G85">
        <f>_xll.TA_TYPPRICE(D85,E85,F85)</f>
        <v>279.75</v>
      </c>
      <c r="H85">
        <v>277.94341033980334</v>
      </c>
      <c r="I85" t="str">
        <f t="shared" si="20"/>
        <v>UP</v>
      </c>
      <c r="J85">
        <v>278.57375585696252</v>
      </c>
      <c r="K85">
        <v>272.97058147422985</v>
      </c>
      <c r="L85" t="str">
        <f t="shared" si="21"/>
        <v>UP</v>
      </c>
      <c r="M85" t="str">
        <f t="shared" si="22"/>
        <v>UP</v>
      </c>
      <c r="N85">
        <v>66.205845723279978</v>
      </c>
      <c r="O85" t="str">
        <f t="shared" si="23"/>
        <v>UP</v>
      </c>
      <c r="P85" t="str">
        <f t="shared" si="24"/>
        <v>UP</v>
      </c>
      <c r="Q85">
        <f t="shared" si="25"/>
        <v>3.1000000000000227</v>
      </c>
      <c r="R85">
        <f t="shared" si="26"/>
        <v>4.7000000000000455</v>
      </c>
      <c r="S85">
        <f t="shared" si="27"/>
        <v>0.65957446808510489</v>
      </c>
      <c r="T85" t="str">
        <f t="shared" si="28"/>
        <v>No Indication</v>
      </c>
      <c r="U85" t="str">
        <f t="shared" si="29"/>
        <v>No T+M+I</v>
      </c>
      <c r="V85">
        <v>274.4821904935169</v>
      </c>
      <c r="W85">
        <v>270.33895431243752</v>
      </c>
      <c r="X85">
        <f t="shared" si="30"/>
        <v>4.1432361810793736</v>
      </c>
      <c r="Y85">
        <v>4.0113940712404741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282</v>
      </c>
      <c r="D86">
        <v>282</v>
      </c>
      <c r="E86">
        <v>278.5</v>
      </c>
      <c r="F86">
        <v>281.25</v>
      </c>
      <c r="G86">
        <f>_xll.TA_TYPPRICE(D86,E86,F86)</f>
        <v>280.58333333333331</v>
      </c>
      <c r="H86">
        <v>279.26337183656835</v>
      </c>
      <c r="I86" t="str">
        <f t="shared" si="20"/>
        <v>UP</v>
      </c>
      <c r="J86">
        <v>279.33514344430421</v>
      </c>
      <c r="K86">
        <v>274.19934114662323</v>
      </c>
      <c r="L86" t="str">
        <f t="shared" si="21"/>
        <v>UP</v>
      </c>
      <c r="M86" t="str">
        <f t="shared" si="22"/>
        <v>UP</v>
      </c>
      <c r="N86">
        <v>68.335149854207231</v>
      </c>
      <c r="O86" t="str">
        <f t="shared" si="23"/>
        <v>UP</v>
      </c>
      <c r="P86" t="str">
        <f t="shared" si="24"/>
        <v>UP</v>
      </c>
      <c r="Q86">
        <f t="shared" si="25"/>
        <v>2.75</v>
      </c>
      <c r="R86">
        <f t="shared" si="26"/>
        <v>3.5</v>
      </c>
      <c r="S86">
        <f t="shared" si="27"/>
        <v>0.7857142857142857</v>
      </c>
      <c r="T86" t="str">
        <f t="shared" si="28"/>
        <v>No Indication</v>
      </c>
      <c r="U86" t="str">
        <f t="shared" si="29"/>
        <v>No T+M+I</v>
      </c>
      <c r="V86">
        <v>275.52339195605276</v>
      </c>
      <c r="W86">
        <v>271.14717991892365</v>
      </c>
      <c r="X86">
        <f t="shared" si="30"/>
        <v>4.3762120371291076</v>
      </c>
      <c r="Y86">
        <v>4.0843576644182011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281.89999999999998</v>
      </c>
      <c r="D87">
        <v>284.95</v>
      </c>
      <c r="E87">
        <v>280.55</v>
      </c>
      <c r="F87">
        <v>281.55</v>
      </c>
      <c r="G87">
        <f>_xll.TA_TYPPRICE(D87,E87,F87)</f>
        <v>282.34999999999997</v>
      </c>
      <c r="H87">
        <v>280.80668591828419</v>
      </c>
      <c r="I87" t="str">
        <f t="shared" si="20"/>
        <v>UP</v>
      </c>
      <c r="J87">
        <v>280.58288934556992</v>
      </c>
      <c r="K87">
        <v>275.61059866959584</v>
      </c>
      <c r="L87" t="str">
        <f t="shared" si="21"/>
        <v>UP</v>
      </c>
      <c r="M87" t="str">
        <f t="shared" si="22"/>
        <v>UP</v>
      </c>
      <c r="N87">
        <v>69.066057748252618</v>
      </c>
      <c r="O87" t="str">
        <f t="shared" si="23"/>
        <v>UP</v>
      </c>
      <c r="P87" t="str">
        <f t="shared" si="24"/>
        <v>UP</v>
      </c>
      <c r="Q87">
        <f t="shared" si="25"/>
        <v>1</v>
      </c>
      <c r="R87">
        <f t="shared" si="26"/>
        <v>4.3999999999999773</v>
      </c>
      <c r="S87">
        <f t="shared" si="27"/>
        <v>0.22727272727272846</v>
      </c>
      <c r="T87" t="str">
        <f t="shared" si="28"/>
        <v>No Indication</v>
      </c>
      <c r="U87" t="str">
        <f t="shared" si="29"/>
        <v>No T+M+I</v>
      </c>
      <c r="V87">
        <v>276.45056242435231</v>
      </c>
      <c r="W87">
        <v>271.91775918418858</v>
      </c>
      <c r="X87">
        <f t="shared" si="30"/>
        <v>4.5328032401637302</v>
      </c>
      <c r="Y87">
        <v>4.1740467795673073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282.35000000000002</v>
      </c>
      <c r="D88">
        <v>283.39999999999998</v>
      </c>
      <c r="E88">
        <v>275.10000000000002</v>
      </c>
      <c r="F88">
        <v>276.85000000000002</v>
      </c>
      <c r="G88">
        <f>_xll.TA_TYPPRICE(D88,E88,F88)</f>
        <v>278.45</v>
      </c>
      <c r="H88">
        <v>279.62834295914206</v>
      </c>
      <c r="I88" t="str">
        <f t="shared" si="20"/>
        <v>DOWN</v>
      </c>
      <c r="J88">
        <v>281.20891393544326</v>
      </c>
      <c r="K88">
        <v>275.49713229857457</v>
      </c>
      <c r="L88" t="str">
        <f t="shared" si="21"/>
        <v>No Confirmation</v>
      </c>
      <c r="M88" t="str">
        <f t="shared" si="22"/>
        <v>No Trend</v>
      </c>
      <c r="N88">
        <v>47.565016807743525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8.2999999999999545</v>
      </c>
      <c r="S88">
        <f t="shared" si="27"/>
        <v>0.21084337349397705</v>
      </c>
      <c r="T88" t="str">
        <f t="shared" si="28"/>
        <v>No Indication</v>
      </c>
      <c r="U88" t="str">
        <f t="shared" si="29"/>
        <v>No T+M+I</v>
      </c>
      <c r="V88">
        <v>276.51201435906734</v>
      </c>
      <c r="W88">
        <v>272.28311035573017</v>
      </c>
      <c r="X88">
        <f t="shared" si="30"/>
        <v>4.2289040033371634</v>
      </c>
      <c r="Y88">
        <v>4.1850182243212783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276.85000000000002</v>
      </c>
      <c r="D89">
        <v>283.05</v>
      </c>
      <c r="E89">
        <v>274.5</v>
      </c>
      <c r="F89">
        <v>283</v>
      </c>
      <c r="G89">
        <f>_xll.TA_TYPPRICE(D89,E89,F89)</f>
        <v>280.18333333333334</v>
      </c>
      <c r="H89">
        <v>279.90583814623767</v>
      </c>
      <c r="I89" t="str">
        <f t="shared" si="20"/>
        <v>UP</v>
      </c>
      <c r="J89">
        <v>281.61804417201142</v>
      </c>
      <c r="K89">
        <v>275.2755473433358</v>
      </c>
      <c r="L89" t="str">
        <f t="shared" si="21"/>
        <v>UP</v>
      </c>
      <c r="M89" t="str">
        <f t="shared" si="22"/>
        <v>UP</v>
      </c>
      <c r="N89">
        <v>65.256268188801954</v>
      </c>
      <c r="O89" t="str">
        <f t="shared" si="23"/>
        <v>UP</v>
      </c>
      <c r="P89" t="str">
        <f t="shared" si="24"/>
        <v>UP</v>
      </c>
      <c r="Q89">
        <f t="shared" si="25"/>
        <v>8.5</v>
      </c>
      <c r="R89">
        <f t="shared" si="26"/>
        <v>8.5500000000000114</v>
      </c>
      <c r="S89">
        <f t="shared" si="27"/>
        <v>0.99415204678362445</v>
      </c>
      <c r="T89" t="str">
        <f t="shared" si="28"/>
        <v>UP</v>
      </c>
      <c r="U89" t="str">
        <f t="shared" si="29"/>
        <v>UP</v>
      </c>
      <c r="V89">
        <v>277.51016599613388</v>
      </c>
      <c r="W89">
        <v>273.0769540330835</v>
      </c>
      <c r="X89">
        <f t="shared" si="30"/>
        <v>4.4332119630503826</v>
      </c>
      <c r="Y89">
        <v>4.234656972067099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281.39999999999998</v>
      </c>
      <c r="D90">
        <v>286.8</v>
      </c>
      <c r="E90">
        <v>280.14999999999998</v>
      </c>
      <c r="F90">
        <v>282.7</v>
      </c>
      <c r="G90">
        <f>_xll.TA_TYPPRICE(D90,E90,F90)</f>
        <v>283.2166666666667</v>
      </c>
      <c r="H90">
        <v>281.56125240645218</v>
      </c>
      <c r="I90" t="str">
        <f t="shared" si="20"/>
        <v>UP</v>
      </c>
      <c r="J90">
        <v>282.76958991156442</v>
      </c>
      <c r="K90">
        <v>276.35875904481674</v>
      </c>
      <c r="L90" t="str">
        <f t="shared" si="21"/>
        <v>No Confirmation</v>
      </c>
      <c r="M90" t="str">
        <f t="shared" si="22"/>
        <v>No Trend</v>
      </c>
      <c r="N90">
        <v>63.940825856782759</v>
      </c>
      <c r="O90" t="str">
        <f t="shared" si="23"/>
        <v>UP</v>
      </c>
      <c r="P90" t="str">
        <f t="shared" si="24"/>
        <v>No Trend + Momentum</v>
      </c>
      <c r="Q90">
        <f t="shared" si="25"/>
        <v>2.5500000000000114</v>
      </c>
      <c r="R90">
        <f t="shared" si="26"/>
        <v>6.6500000000000341</v>
      </c>
      <c r="S90">
        <f t="shared" si="27"/>
        <v>0.38345864661654111</v>
      </c>
      <c r="T90" t="str">
        <f t="shared" si="28"/>
        <v>No Indication</v>
      </c>
      <c r="U90" t="str">
        <f t="shared" si="29"/>
        <v>No T+M+I</v>
      </c>
      <c r="V90">
        <v>278.30860199672867</v>
      </c>
      <c r="W90">
        <v>273.78977225285507</v>
      </c>
      <c r="X90">
        <f t="shared" si="30"/>
        <v>4.5188297438735958</v>
      </c>
      <c r="Y90">
        <v>4.2914915264283984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283.60000000000002</v>
      </c>
      <c r="D91">
        <v>285.39999999999998</v>
      </c>
      <c r="E91">
        <v>280.39999999999998</v>
      </c>
      <c r="F91">
        <v>280.95</v>
      </c>
      <c r="G91">
        <f>_xll.TA_TYPPRICE(D91,E91,F91)</f>
        <v>282.25</v>
      </c>
      <c r="H91">
        <v>281.90562620322612</v>
      </c>
      <c r="I91" t="str">
        <f t="shared" si="20"/>
        <v>DOWN</v>
      </c>
      <c r="J91">
        <v>283.35412548677232</v>
      </c>
      <c r="K91">
        <v>277.25681259041301</v>
      </c>
      <c r="L91" t="str">
        <f t="shared" si="21"/>
        <v>No Confirmation</v>
      </c>
      <c r="M91" t="str">
        <f t="shared" si="22"/>
        <v>No Trend</v>
      </c>
      <c r="N91">
        <v>55.746816460292223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0.55000000000001137</v>
      </c>
      <c r="R91">
        <f t="shared" si="26"/>
        <v>5</v>
      </c>
      <c r="S91">
        <f t="shared" si="27"/>
        <v>0.11000000000000228</v>
      </c>
      <c r="T91" t="str">
        <f t="shared" si="28"/>
        <v>DOWN</v>
      </c>
      <c r="U91" t="str">
        <f t="shared" si="29"/>
        <v>No T+M+I</v>
      </c>
      <c r="V91">
        <v>278.71497092030887</v>
      </c>
      <c r="W91">
        <v>274.32015949338432</v>
      </c>
      <c r="X91">
        <f t="shared" si="30"/>
        <v>4.394811426924548</v>
      </c>
      <c r="Y91">
        <v>4.3121555065276285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284.55</v>
      </c>
      <c r="D92">
        <v>284.55</v>
      </c>
      <c r="E92">
        <v>280.35000000000002</v>
      </c>
      <c r="F92">
        <v>282</v>
      </c>
      <c r="G92">
        <f>_xll.TA_TYPPRICE(D92,E92,F92)</f>
        <v>282.3</v>
      </c>
      <c r="H92">
        <v>282.10281310161304</v>
      </c>
      <c r="I92" t="str">
        <f t="shared" si="20"/>
        <v>DOWN</v>
      </c>
      <c r="J92">
        <v>283.61987537860068</v>
      </c>
      <c r="K92">
        <v>277.94418757032122</v>
      </c>
      <c r="L92" t="str">
        <f t="shared" si="21"/>
        <v>No Confirmation</v>
      </c>
      <c r="M92" t="str">
        <f t="shared" si="22"/>
        <v>No Trend</v>
      </c>
      <c r="N92">
        <v>59.627148616972036</v>
      </c>
      <c r="O92" t="str">
        <f t="shared" si="23"/>
        <v>No Momentum</v>
      </c>
      <c r="P92" t="str">
        <f t="shared" si="24"/>
        <v>No Trend + Momentum</v>
      </c>
      <c r="Q92">
        <f t="shared" si="25"/>
        <v>1.6499999999999773</v>
      </c>
      <c r="R92">
        <f t="shared" si="26"/>
        <v>4.1999999999999886</v>
      </c>
      <c r="S92">
        <f t="shared" si="27"/>
        <v>0.39285714285713852</v>
      </c>
      <c r="T92" t="str">
        <f t="shared" si="28"/>
        <v>No Indication</v>
      </c>
      <c r="U92" t="str">
        <f t="shared" si="29"/>
        <v>No T+M+I</v>
      </c>
      <c r="V92">
        <v>279.22036000949214</v>
      </c>
      <c r="W92">
        <v>274.88903656794844</v>
      </c>
      <c r="X92">
        <f t="shared" si="30"/>
        <v>4.3313234415437023</v>
      </c>
      <c r="Y92">
        <v>4.3159890935308436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282.10000000000002</v>
      </c>
      <c r="D93">
        <v>288</v>
      </c>
      <c r="E93">
        <v>282.10000000000002</v>
      </c>
      <c r="F93">
        <v>284.14999999999998</v>
      </c>
      <c r="G93">
        <f>_xll.TA_TYPPRICE(D93,E93,F93)</f>
        <v>284.75</v>
      </c>
      <c r="H93">
        <v>283.42640655080652</v>
      </c>
      <c r="I93" t="str">
        <f t="shared" si="20"/>
        <v>UP</v>
      </c>
      <c r="J93">
        <v>284.5932364055783</v>
      </c>
      <c r="K93">
        <v>278.8677014435832</v>
      </c>
      <c r="L93" t="str">
        <f t="shared" si="21"/>
        <v>No Confirmation</v>
      </c>
      <c r="M93" t="str">
        <f t="shared" si="22"/>
        <v>No Trend</v>
      </c>
      <c r="N93">
        <v>67.027264720188768</v>
      </c>
      <c r="O93" t="str">
        <f t="shared" si="23"/>
        <v>UP</v>
      </c>
      <c r="P93" t="str">
        <f t="shared" si="24"/>
        <v>No Trend + Momentum</v>
      </c>
      <c r="Q93">
        <f t="shared" si="25"/>
        <v>2.0499999999999545</v>
      </c>
      <c r="R93">
        <f t="shared" si="26"/>
        <v>5.8999999999999773</v>
      </c>
      <c r="S93">
        <f t="shared" si="27"/>
        <v>0.3474576271186377</v>
      </c>
      <c r="T93" t="str">
        <f t="shared" si="28"/>
        <v>No Indication</v>
      </c>
      <c r="U93" t="str">
        <f t="shared" si="29"/>
        <v>No T+M+I</v>
      </c>
      <c r="V93">
        <v>279.97876616187796</v>
      </c>
      <c r="W93">
        <v>275.57503385921149</v>
      </c>
      <c r="X93">
        <f t="shared" si="30"/>
        <v>4.4037323026664694</v>
      </c>
      <c r="Y93">
        <v>4.3335377353579689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285.5</v>
      </c>
      <c r="D94">
        <v>289.39999999999998</v>
      </c>
      <c r="E94">
        <v>284.64999999999998</v>
      </c>
      <c r="F94">
        <v>288.45</v>
      </c>
      <c r="G94">
        <f>_xll.TA_TYPPRICE(D94,E94,F94)</f>
        <v>287.5</v>
      </c>
      <c r="H94">
        <v>285.46320327540326</v>
      </c>
      <c r="I94" t="str">
        <f t="shared" si="20"/>
        <v>UP</v>
      </c>
      <c r="J94">
        <v>285.66140609322758</v>
      </c>
      <c r="K94">
        <v>280.15265667834251</v>
      </c>
      <c r="L94" t="str">
        <f t="shared" si="21"/>
        <v>UP</v>
      </c>
      <c r="M94" t="str">
        <f t="shared" si="22"/>
        <v>UP</v>
      </c>
      <c r="N94">
        <v>77.388613822247763</v>
      </c>
      <c r="O94" t="str">
        <f t="shared" si="23"/>
        <v>UP</v>
      </c>
      <c r="P94" t="str">
        <f t="shared" si="24"/>
        <v>UP</v>
      </c>
      <c r="Q94">
        <f t="shared" si="25"/>
        <v>3.8000000000000114</v>
      </c>
      <c r="R94">
        <f t="shared" si="26"/>
        <v>4.75</v>
      </c>
      <c r="S94">
        <f t="shared" si="27"/>
        <v>0.80000000000000238</v>
      </c>
      <c r="T94" t="str">
        <f t="shared" si="28"/>
        <v>UP</v>
      </c>
      <c r="U94" t="str">
        <f t="shared" si="29"/>
        <v>UP</v>
      </c>
      <c r="V94">
        <v>281.28203290620445</v>
      </c>
      <c r="W94">
        <v>276.52873505482546</v>
      </c>
      <c r="X94">
        <f t="shared" si="30"/>
        <v>4.7532978513789885</v>
      </c>
      <c r="Y94">
        <v>4.4174897585621729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288.5</v>
      </c>
      <c r="D95">
        <v>291.5</v>
      </c>
      <c r="E95">
        <v>283.75</v>
      </c>
      <c r="F95">
        <v>285</v>
      </c>
      <c r="G95">
        <f>_xll.TA_TYPPRICE(D95,E95,F95)</f>
        <v>286.75</v>
      </c>
      <c r="H95">
        <v>286.1066016377016</v>
      </c>
      <c r="I95" t="str">
        <f t="shared" si="20"/>
        <v>DOWN</v>
      </c>
      <c r="J95">
        <v>286.95887140584369</v>
      </c>
      <c r="K95">
        <v>280.95206630537751</v>
      </c>
      <c r="L95" t="str">
        <f t="shared" si="21"/>
        <v>No Confirmation</v>
      </c>
      <c r="M95" t="str">
        <f t="shared" si="22"/>
        <v>No Trend</v>
      </c>
      <c r="N95">
        <v>58.843792980528356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1.25</v>
      </c>
      <c r="R95">
        <f t="shared" si="26"/>
        <v>7.75</v>
      </c>
      <c r="S95">
        <f t="shared" si="27"/>
        <v>0.16129032258064516</v>
      </c>
      <c r="T95" t="str">
        <f t="shared" si="28"/>
        <v>DOWN</v>
      </c>
      <c r="U95" t="str">
        <f t="shared" si="29"/>
        <v>No T+M+I</v>
      </c>
      <c r="V95">
        <v>281.85402784371144</v>
      </c>
      <c r="W95">
        <v>277.15623616187543</v>
      </c>
      <c r="X95">
        <f t="shared" si="30"/>
        <v>4.6977916818360086</v>
      </c>
      <c r="Y95">
        <v>4.47355014321694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285</v>
      </c>
      <c r="D96">
        <v>287.8</v>
      </c>
      <c r="E96">
        <v>283.55</v>
      </c>
      <c r="F96">
        <v>283.89999999999998</v>
      </c>
      <c r="G96">
        <f>_xll.TA_TYPPRICE(D96,E96,F96)</f>
        <v>285.08333333333331</v>
      </c>
      <c r="H96">
        <v>285.59496748551749</v>
      </c>
      <c r="I96" t="str">
        <f t="shared" si="20"/>
        <v>DOWN</v>
      </c>
      <c r="J96">
        <v>287.14578887121178</v>
      </c>
      <c r="K96">
        <v>281.52938490418251</v>
      </c>
      <c r="L96" t="str">
        <f t="shared" si="21"/>
        <v>No Confirmation</v>
      </c>
      <c r="M96" t="str">
        <f t="shared" si="22"/>
        <v>No Trend</v>
      </c>
      <c r="N96">
        <v>53.713818498841526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0.34999999999996589</v>
      </c>
      <c r="R96">
        <f t="shared" si="26"/>
        <v>4.25</v>
      </c>
      <c r="S96">
        <f t="shared" si="27"/>
        <v>8.2352941176462566E-2</v>
      </c>
      <c r="T96" t="str">
        <f t="shared" si="28"/>
        <v>DOWN</v>
      </c>
      <c r="U96" t="str">
        <f t="shared" si="29"/>
        <v>No T+M+I</v>
      </c>
      <c r="V96">
        <v>282.16879279083275</v>
      </c>
      <c r="W96">
        <v>277.6557742239587</v>
      </c>
      <c r="X96">
        <f t="shared" si="30"/>
        <v>4.5130185668740523</v>
      </c>
      <c r="Y96">
        <v>4.4814438279483628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283.89999999999998</v>
      </c>
      <c r="D97">
        <v>286.5</v>
      </c>
      <c r="E97">
        <v>280.5</v>
      </c>
      <c r="F97">
        <v>285.25</v>
      </c>
      <c r="G97">
        <f>_xll.TA_TYPPRICE(D97,E97,F97)</f>
        <v>284.08333333333331</v>
      </c>
      <c r="H97">
        <v>284.83915040942543</v>
      </c>
      <c r="I97" t="str">
        <f t="shared" si="20"/>
        <v>UP</v>
      </c>
      <c r="J97">
        <v>287.0022802331647</v>
      </c>
      <c r="K97">
        <v>281.30063270325309</v>
      </c>
      <c r="L97" t="str">
        <f t="shared" si="21"/>
        <v>No Confirmation</v>
      </c>
      <c r="M97" t="str">
        <f t="shared" si="22"/>
        <v>No Trend</v>
      </c>
      <c r="N97">
        <v>59.173948924377292</v>
      </c>
      <c r="O97" t="str">
        <f t="shared" si="23"/>
        <v>No Momentum</v>
      </c>
      <c r="P97" t="str">
        <f t="shared" si="24"/>
        <v>No Trend + Momentum</v>
      </c>
      <c r="Q97">
        <f t="shared" si="25"/>
        <v>4.75</v>
      </c>
      <c r="R97">
        <f t="shared" si="26"/>
        <v>6</v>
      </c>
      <c r="S97">
        <f t="shared" si="27"/>
        <v>0.79166666666666663</v>
      </c>
      <c r="T97" t="str">
        <f t="shared" si="28"/>
        <v>No Indication</v>
      </c>
      <c r="U97" t="str">
        <f t="shared" si="29"/>
        <v>No T+M+I</v>
      </c>
      <c r="V97">
        <v>282.6428246691662</v>
      </c>
      <c r="W97">
        <v>278.21830946662845</v>
      </c>
      <c r="X97">
        <f t="shared" si="30"/>
        <v>4.4245152025377479</v>
      </c>
      <c r="Y97">
        <v>4.4700581028662398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285.5</v>
      </c>
      <c r="D98">
        <v>286.95</v>
      </c>
      <c r="E98">
        <v>281.5</v>
      </c>
      <c r="F98">
        <v>282.3</v>
      </c>
      <c r="G98">
        <f>_xll.TA_TYPPRICE(D98,E98,F98)</f>
        <v>283.58333333333331</v>
      </c>
      <c r="H98">
        <v>284.21124187137934</v>
      </c>
      <c r="I98" t="str">
        <f t="shared" si="20"/>
        <v>DOWN</v>
      </c>
      <c r="J98">
        <v>286.99066240357251</v>
      </c>
      <c r="K98">
        <v>281.34493654697462</v>
      </c>
      <c r="L98" t="str">
        <f t="shared" si="21"/>
        <v>No Confirmation</v>
      </c>
      <c r="M98" t="str">
        <f t="shared" si="22"/>
        <v>No Trend</v>
      </c>
      <c r="N98">
        <v>44.753546506175375</v>
      </c>
      <c r="O98" t="str">
        <f t="shared" si="23"/>
        <v>No Momentum</v>
      </c>
      <c r="P98" t="str">
        <f t="shared" si="24"/>
        <v>No Trend + Momentum</v>
      </c>
      <c r="Q98">
        <f t="shared" si="25"/>
        <v>0.80000000000001137</v>
      </c>
      <c r="R98">
        <f t="shared" si="26"/>
        <v>5.4499999999999886</v>
      </c>
      <c r="S98">
        <f t="shared" si="27"/>
        <v>0.14678899082569047</v>
      </c>
      <c r="T98" t="str">
        <f t="shared" si="28"/>
        <v>DOWN</v>
      </c>
      <c r="U98" t="str">
        <f t="shared" si="29"/>
        <v>No T+M+I</v>
      </c>
      <c r="V98">
        <v>282.59008241237143</v>
      </c>
      <c r="W98">
        <v>278.52065691354488</v>
      </c>
      <c r="X98">
        <f t="shared" si="30"/>
        <v>4.069425498826547</v>
      </c>
      <c r="Y98">
        <v>4.3899315820583009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285.5</v>
      </c>
      <c r="D99">
        <v>287</v>
      </c>
      <c r="E99">
        <v>281.5</v>
      </c>
      <c r="F99">
        <v>285</v>
      </c>
      <c r="G99">
        <f>_xll.TA_TYPPRICE(D99,E99,F99)</f>
        <v>284.5</v>
      </c>
      <c r="H99">
        <v>284.35562093568967</v>
      </c>
      <c r="I99" t="str">
        <f t="shared" si="20"/>
        <v>UP</v>
      </c>
      <c r="J99">
        <v>286.99273742500083</v>
      </c>
      <c r="K99">
        <v>281.37939509209139</v>
      </c>
      <c r="L99" t="str">
        <f t="shared" si="21"/>
        <v>No Confirmation</v>
      </c>
      <c r="M99" t="str">
        <f t="shared" si="22"/>
        <v>No Trend</v>
      </c>
      <c r="N99">
        <v>56.798332732243153</v>
      </c>
      <c r="O99" t="str">
        <f t="shared" si="23"/>
        <v>No Momentum</v>
      </c>
      <c r="P99" t="str">
        <f t="shared" si="24"/>
        <v>No Trend + Momentum</v>
      </c>
      <c r="Q99">
        <f t="shared" si="25"/>
        <v>3.5</v>
      </c>
      <c r="R99">
        <f t="shared" si="26"/>
        <v>5.5</v>
      </c>
      <c r="S99">
        <f t="shared" si="27"/>
        <v>0.63636363636363635</v>
      </c>
      <c r="T99" t="str">
        <f t="shared" si="28"/>
        <v>No Indication</v>
      </c>
      <c r="U99" t="str">
        <f t="shared" si="29"/>
        <v>No T+M+I</v>
      </c>
      <c r="V99">
        <v>282.96083896431429</v>
      </c>
      <c r="W99">
        <v>279.00060825328228</v>
      </c>
      <c r="X99">
        <f t="shared" si="30"/>
        <v>3.9602307110320112</v>
      </c>
      <c r="Y99">
        <v>4.3039914078530428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286</v>
      </c>
      <c r="D100">
        <v>286</v>
      </c>
      <c r="E100">
        <v>278.35000000000002</v>
      </c>
      <c r="F100">
        <v>279.05</v>
      </c>
      <c r="G100">
        <f>_xll.TA_TYPPRICE(D100,E100,F100)</f>
        <v>281.13333333333338</v>
      </c>
      <c r="H100">
        <v>282.7444771345115</v>
      </c>
      <c r="I100" t="str">
        <f t="shared" si="20"/>
        <v>DOWN</v>
      </c>
      <c r="J100">
        <v>286.77212910833396</v>
      </c>
      <c r="K100">
        <v>280.70619618273776</v>
      </c>
      <c r="L100" t="str">
        <f t="shared" si="21"/>
        <v>DOWN</v>
      </c>
      <c r="M100" t="str">
        <f t="shared" si="22"/>
        <v>DOWN</v>
      </c>
      <c r="N100">
        <v>35.486491553969316</v>
      </c>
      <c r="O100" t="str">
        <f t="shared" si="23"/>
        <v>DOWN</v>
      </c>
      <c r="P100" t="str">
        <f t="shared" si="24"/>
        <v>DOWN</v>
      </c>
      <c r="Q100">
        <f t="shared" si="25"/>
        <v>0.69999999999998863</v>
      </c>
      <c r="R100">
        <f t="shared" si="26"/>
        <v>7.6499999999999773</v>
      </c>
      <c r="S100">
        <f t="shared" si="27"/>
        <v>9.1503267973854996E-2</v>
      </c>
      <c r="T100" t="str">
        <f t="shared" si="28"/>
        <v>DOWN</v>
      </c>
      <c r="U100" t="str">
        <f t="shared" si="29"/>
        <v>DOWN</v>
      </c>
      <c r="V100">
        <v>282.35917143134287</v>
      </c>
      <c r="W100">
        <v>279.00426690118729</v>
      </c>
      <c r="X100">
        <f t="shared" si="30"/>
        <v>3.3549045301555793</v>
      </c>
      <c r="Y100">
        <v>4.1141740323135503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279.5</v>
      </c>
      <c r="D101">
        <v>279.7</v>
      </c>
      <c r="E101">
        <v>274.10000000000002</v>
      </c>
      <c r="F101">
        <v>276.14999999999998</v>
      </c>
      <c r="G101">
        <f>_xll.TA_TYPPRICE(D101,E101,F101)</f>
        <v>276.64999999999998</v>
      </c>
      <c r="H101">
        <v>279.69723856725574</v>
      </c>
      <c r="I101" t="str">
        <f t="shared" si="20"/>
        <v>DOWN</v>
      </c>
      <c r="J101">
        <v>285.20054486203753</v>
      </c>
      <c r="K101">
        <v>279.23815258657379</v>
      </c>
      <c r="L101" t="str">
        <f t="shared" si="21"/>
        <v>DOWN</v>
      </c>
      <c r="M101" t="str">
        <f t="shared" si="22"/>
        <v>DOWN</v>
      </c>
      <c r="N101">
        <v>28.883679369874738</v>
      </c>
      <c r="O101" t="str">
        <f t="shared" si="23"/>
        <v>DOWN</v>
      </c>
      <c r="P101" t="str">
        <f t="shared" si="24"/>
        <v>DOWN</v>
      </c>
      <c r="Q101">
        <f t="shared" si="25"/>
        <v>2.0499999999999545</v>
      </c>
      <c r="R101">
        <f t="shared" si="26"/>
        <v>5.5999999999999659</v>
      </c>
      <c r="S101">
        <f t="shared" si="27"/>
        <v>0.36607142857142266</v>
      </c>
      <c r="T101" t="str">
        <f t="shared" si="28"/>
        <v>No Indication</v>
      </c>
      <c r="U101" t="str">
        <f t="shared" si="29"/>
        <v>No T+M+I</v>
      </c>
      <c r="V101">
        <v>281.40391428805935</v>
      </c>
      <c r="W101">
        <v>278.79283972332155</v>
      </c>
      <c r="X101">
        <f t="shared" si="30"/>
        <v>2.6110745647378053</v>
      </c>
      <c r="Y101">
        <v>3.8135541387984011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275.25</v>
      </c>
      <c r="D102">
        <v>275.25</v>
      </c>
      <c r="E102">
        <v>268</v>
      </c>
      <c r="F102">
        <v>268.3</v>
      </c>
      <c r="G102">
        <f>_xll.TA_TYPPRICE(D102,E102,F102)</f>
        <v>270.51666666666665</v>
      </c>
      <c r="H102">
        <v>275.10695261696117</v>
      </c>
      <c r="I102" t="str">
        <f t="shared" si="20"/>
        <v>DOWN</v>
      </c>
      <c r="J102">
        <v>282.98931267047362</v>
      </c>
      <c r="K102">
        <v>276.74078534511295</v>
      </c>
      <c r="L102" t="str">
        <f t="shared" si="21"/>
        <v>DOWN</v>
      </c>
      <c r="M102" t="str">
        <f t="shared" si="22"/>
        <v>DOWN</v>
      </c>
      <c r="N102">
        <v>17.72466893147417</v>
      </c>
      <c r="O102" t="str">
        <f t="shared" si="23"/>
        <v>DOWN</v>
      </c>
      <c r="P102" t="str">
        <f t="shared" si="24"/>
        <v>DOWN</v>
      </c>
      <c r="Q102">
        <f t="shared" si="25"/>
        <v>0.30000000000001137</v>
      </c>
      <c r="R102">
        <f t="shared" si="26"/>
        <v>7.25</v>
      </c>
      <c r="S102">
        <f t="shared" si="27"/>
        <v>4.1379310344829154E-2</v>
      </c>
      <c r="T102" t="str">
        <f t="shared" si="28"/>
        <v>DOWN</v>
      </c>
      <c r="U102" t="str">
        <f t="shared" si="29"/>
        <v>DOWN</v>
      </c>
      <c r="V102">
        <v>279.38792747451174</v>
      </c>
      <c r="W102">
        <v>278.01559233640882</v>
      </c>
      <c r="X102">
        <f t="shared" si="30"/>
        <v>1.3723351381029261</v>
      </c>
      <c r="Y102">
        <v>3.3253103386593059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274.40000000000003</v>
      </c>
      <c r="AE102">
        <f t="shared" si="36"/>
        <v>272.5</v>
      </c>
      <c r="AF102">
        <f t="shared" si="37"/>
        <v>271.65000000000003</v>
      </c>
      <c r="AG102">
        <f t="shared" si="38"/>
        <v>270.75</v>
      </c>
    </row>
    <row r="103" spans="1:33" x14ac:dyDescent="0.25">
      <c r="A103" t="s">
        <v>5</v>
      </c>
      <c r="B103" s="1">
        <v>43003</v>
      </c>
      <c r="C103">
        <v>269</v>
      </c>
      <c r="D103">
        <v>269.89999999999998</v>
      </c>
      <c r="E103">
        <v>260.10000000000002</v>
      </c>
      <c r="F103">
        <v>262.39999999999998</v>
      </c>
      <c r="G103">
        <f>_xll.TA_TYPPRICE(D103,E103,F103)</f>
        <v>264.13333333333333</v>
      </c>
      <c r="H103">
        <v>269.62014297514725</v>
      </c>
      <c r="I103" t="str">
        <f t="shared" si="20"/>
        <v>DOWN</v>
      </c>
      <c r="J103">
        <v>280.08057652147949</v>
      </c>
      <c r="K103">
        <v>273.04283304619895</v>
      </c>
      <c r="L103" t="str">
        <f t="shared" si="21"/>
        <v>DOWN</v>
      </c>
      <c r="M103" t="str">
        <f t="shared" si="22"/>
        <v>DOWN</v>
      </c>
      <c r="N103">
        <v>13.00448681561131</v>
      </c>
      <c r="O103" t="str">
        <f t="shared" si="23"/>
        <v>DOWN</v>
      </c>
      <c r="P103" t="str">
        <f t="shared" si="24"/>
        <v>DOWN</v>
      </c>
      <c r="Q103">
        <f t="shared" si="25"/>
        <v>2.2999999999999545</v>
      </c>
      <c r="R103">
        <f t="shared" si="26"/>
        <v>9.7999999999999545</v>
      </c>
      <c r="S103">
        <f t="shared" si="27"/>
        <v>0.23469387755101687</v>
      </c>
      <c r="T103" t="str">
        <f t="shared" si="28"/>
        <v>No Indication</v>
      </c>
      <c r="U103" t="str">
        <f t="shared" si="29"/>
        <v>No T+M+I</v>
      </c>
      <c r="V103">
        <v>276.77440017074071</v>
      </c>
      <c r="W103">
        <v>276.85888179297115</v>
      </c>
      <c r="X103">
        <f t="shared" si="30"/>
        <v>-8.4481622230441644E-2</v>
      </c>
      <c r="Y103">
        <v>2.6433519464813564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</v>
      </c>
      <c r="D104">
        <v>263.7</v>
      </c>
      <c r="E104">
        <v>260</v>
      </c>
      <c r="F104">
        <v>260.2</v>
      </c>
      <c r="G104">
        <f>_xll.TA_TYPPRICE(D104,E104,F104)</f>
        <v>261.3</v>
      </c>
      <c r="H104">
        <v>265.4600714875736</v>
      </c>
      <c r="I104" t="str">
        <f t="shared" si="20"/>
        <v>DOWN</v>
      </c>
      <c r="J104">
        <v>276.44044840559513</v>
      </c>
      <c r="K104">
        <v>270.14442570259916</v>
      </c>
      <c r="L104" t="str">
        <f t="shared" si="21"/>
        <v>DOWN</v>
      </c>
      <c r="M104" t="str">
        <f t="shared" si="22"/>
        <v>DOWN</v>
      </c>
      <c r="N104">
        <v>11.568535579370163</v>
      </c>
      <c r="O104" t="str">
        <f t="shared" si="23"/>
        <v>DOWN</v>
      </c>
      <c r="P104" t="str">
        <f t="shared" si="24"/>
        <v>DOWN</v>
      </c>
      <c r="Q104">
        <f t="shared" si="25"/>
        <v>0.19999999999998863</v>
      </c>
      <c r="R104">
        <f t="shared" si="26"/>
        <v>3.6999999999999886</v>
      </c>
      <c r="S104">
        <f t="shared" si="27"/>
        <v>5.405405405405115E-2</v>
      </c>
      <c r="T104" t="str">
        <f t="shared" si="28"/>
        <v>DOWN</v>
      </c>
      <c r="U104" t="str">
        <f t="shared" si="29"/>
        <v>DOWN</v>
      </c>
      <c r="V104">
        <v>274.22449245216524</v>
      </c>
      <c r="W104">
        <v>275.62489054904734</v>
      </c>
      <c r="X104">
        <f t="shared" si="30"/>
        <v>-1.4003980968820997</v>
      </c>
      <c r="Y104">
        <v>1.8346019378086651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263.3</v>
      </c>
      <c r="AE104">
        <f t="shared" si="36"/>
        <v>262.3</v>
      </c>
      <c r="AF104">
        <f t="shared" si="37"/>
        <v>261.85000000000002</v>
      </c>
      <c r="AG104">
        <f t="shared" si="38"/>
        <v>261.40000000000003</v>
      </c>
    </row>
    <row r="105" spans="1:33" x14ac:dyDescent="0.25">
      <c r="A105" t="s">
        <v>5</v>
      </c>
      <c r="B105" s="1">
        <v>43005</v>
      </c>
      <c r="C105">
        <v>262.95</v>
      </c>
      <c r="D105">
        <v>268</v>
      </c>
      <c r="E105">
        <v>260.10000000000002</v>
      </c>
      <c r="F105">
        <v>261.75</v>
      </c>
      <c r="G105">
        <f>_xll.TA_TYPPRICE(D105,E105,F105)</f>
        <v>263.28333333333336</v>
      </c>
      <c r="H105">
        <v>264.37170241045351</v>
      </c>
      <c r="I105" t="str">
        <f t="shared" si="20"/>
        <v>DOWN</v>
      </c>
      <c r="J105">
        <v>274.56479320435176</v>
      </c>
      <c r="K105">
        <v>267.9123311020216</v>
      </c>
      <c r="L105" t="str">
        <f t="shared" si="21"/>
        <v>DOWN</v>
      </c>
      <c r="M105" t="str">
        <f t="shared" si="22"/>
        <v>DOWN</v>
      </c>
      <c r="N105">
        <v>19.405878822713259</v>
      </c>
      <c r="O105" t="str">
        <f t="shared" si="23"/>
        <v>DOWN</v>
      </c>
      <c r="P105" t="str">
        <f t="shared" si="24"/>
        <v>DOWN</v>
      </c>
      <c r="Q105">
        <f t="shared" si="25"/>
        <v>1.6499999999999773</v>
      </c>
      <c r="R105">
        <f t="shared" si="26"/>
        <v>7.8999999999999773</v>
      </c>
      <c r="S105">
        <f t="shared" si="27"/>
        <v>0.20886075949366861</v>
      </c>
      <c r="T105" t="str">
        <f t="shared" si="28"/>
        <v>No Indication</v>
      </c>
      <c r="U105" t="str">
        <f t="shared" si="29"/>
        <v>No T+M+I</v>
      </c>
      <c r="V105">
        <v>272.30533976721676</v>
      </c>
      <c r="W105">
        <v>274.59712087874755</v>
      </c>
      <c r="X105">
        <f t="shared" si="30"/>
        <v>-2.2917811115307813</v>
      </c>
      <c r="Y105">
        <v>1.0093253279407757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261.10000000000002</v>
      </c>
      <c r="D106">
        <v>270.64999999999998</v>
      </c>
      <c r="E106">
        <v>260</v>
      </c>
      <c r="F106">
        <v>268.10000000000002</v>
      </c>
      <c r="G106">
        <f>_xll.TA_TYPPRICE(D106,E106,F106)</f>
        <v>266.25</v>
      </c>
      <c r="H106">
        <v>265.31085120522675</v>
      </c>
      <c r="I106" t="str">
        <f t="shared" si="20"/>
        <v>UP</v>
      </c>
      <c r="J106">
        <v>273.69483915894023</v>
      </c>
      <c r="K106">
        <v>266.15403530157238</v>
      </c>
      <c r="L106" t="str">
        <f t="shared" si="21"/>
        <v>No Confirmation</v>
      </c>
      <c r="M106" t="str">
        <f t="shared" si="22"/>
        <v>No Trend</v>
      </c>
      <c r="N106">
        <v>44.565106615360378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8.1000000000000227</v>
      </c>
      <c r="R106">
        <f t="shared" si="26"/>
        <v>10.649999999999977</v>
      </c>
      <c r="S106">
        <f t="shared" si="27"/>
        <v>0.7605633802816939</v>
      </c>
      <c r="T106" t="str">
        <f t="shared" si="28"/>
        <v>No Indication</v>
      </c>
      <c r="U106" t="str">
        <f t="shared" si="29"/>
        <v>No T+M+I</v>
      </c>
      <c r="V106">
        <v>271.65836441841418</v>
      </c>
      <c r="W106">
        <v>274.11585266550696</v>
      </c>
      <c r="X106">
        <f t="shared" si="30"/>
        <v>-2.4574882470927832</v>
      </c>
      <c r="Y106">
        <v>0.31596261293406391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268.14999999999998</v>
      </c>
      <c r="D107">
        <v>274</v>
      </c>
      <c r="E107">
        <v>265</v>
      </c>
      <c r="F107">
        <v>267.5</v>
      </c>
      <c r="G107">
        <f>_xll.TA_TYPPRICE(D107,E107,F107)</f>
        <v>268.83333333333331</v>
      </c>
      <c r="H107">
        <v>267.07209226928001</v>
      </c>
      <c r="I107" t="str">
        <f t="shared" si="20"/>
        <v>UP</v>
      </c>
      <c r="J107">
        <v>273.76265267917574</v>
      </c>
      <c r="K107">
        <v>265.89758301233405</v>
      </c>
      <c r="L107" t="str">
        <f t="shared" si="21"/>
        <v>No Confirmation</v>
      </c>
      <c r="M107" t="str">
        <f t="shared" si="22"/>
        <v>No Trend</v>
      </c>
      <c r="N107">
        <v>42.980389219126117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2.5</v>
      </c>
      <c r="R107">
        <f t="shared" si="26"/>
        <v>9</v>
      </c>
      <c r="S107">
        <f t="shared" si="27"/>
        <v>0.27777777777777779</v>
      </c>
      <c r="T107" t="str">
        <f t="shared" si="28"/>
        <v>No Indication</v>
      </c>
      <c r="U107" t="str">
        <f t="shared" si="29"/>
        <v>No T+M+I</v>
      </c>
      <c r="V107">
        <v>271.01861604635047</v>
      </c>
      <c r="W107">
        <v>273.62578950509902</v>
      </c>
      <c r="X107">
        <f t="shared" si="30"/>
        <v>-2.607173458748548</v>
      </c>
      <c r="Y107">
        <v>-0.26866460140245851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268.3</v>
      </c>
      <c r="D108">
        <v>271.7</v>
      </c>
      <c r="E108">
        <v>266.05</v>
      </c>
      <c r="F108">
        <v>266.55</v>
      </c>
      <c r="G108">
        <f>_xll.TA_TYPPRICE(D108,E108,F108)</f>
        <v>268.09999999999997</v>
      </c>
      <c r="H108">
        <v>267.58604613464001</v>
      </c>
      <c r="I108" t="str">
        <f t="shared" si="20"/>
        <v>DOWN</v>
      </c>
      <c r="J108">
        <v>273.30428541713667</v>
      </c>
      <c r="K108">
        <v>265.93145345403758</v>
      </c>
      <c r="L108" t="str">
        <f t="shared" si="21"/>
        <v>No Confirmation</v>
      </c>
      <c r="M108" t="str">
        <f t="shared" si="22"/>
        <v>No Trend</v>
      </c>
      <c r="N108">
        <v>40.154388548612644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0.5</v>
      </c>
      <c r="R108">
        <f t="shared" si="26"/>
        <v>5.6499999999999773</v>
      </c>
      <c r="S108">
        <f t="shared" si="27"/>
        <v>8.8495575221239298E-2</v>
      </c>
      <c r="T108" t="str">
        <f t="shared" si="28"/>
        <v>DOWN</v>
      </c>
      <c r="U108" t="str">
        <f t="shared" si="29"/>
        <v>No T+M+I</v>
      </c>
      <c r="V108">
        <v>270.33113665460422</v>
      </c>
      <c r="W108">
        <v>273.10165694916577</v>
      </c>
      <c r="X108">
        <f t="shared" si="30"/>
        <v>-2.7705202945615497</v>
      </c>
      <c r="Y108">
        <v>-0.76903574003427677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268.2</v>
      </c>
      <c r="D109">
        <v>271</v>
      </c>
      <c r="E109">
        <v>266.35000000000002</v>
      </c>
      <c r="F109">
        <v>270.05</v>
      </c>
      <c r="G109">
        <f>_xll.TA_TYPPRICE(D109,E109,F109)</f>
        <v>269.13333333333338</v>
      </c>
      <c r="H109">
        <v>268.35968973398667</v>
      </c>
      <c r="I109" t="str">
        <f t="shared" si="20"/>
        <v>UP</v>
      </c>
      <c r="J109">
        <v>272.79222199110632</v>
      </c>
      <c r="K109">
        <v>266.02446379758481</v>
      </c>
      <c r="L109" t="str">
        <f t="shared" si="21"/>
        <v>No Confirmation</v>
      </c>
      <c r="M109" t="str">
        <f t="shared" si="22"/>
        <v>No Trend</v>
      </c>
      <c r="N109">
        <v>54.063865897273878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3.6999999999999886</v>
      </c>
      <c r="R109">
        <f t="shared" si="26"/>
        <v>4.6499999999999773</v>
      </c>
      <c r="S109">
        <f t="shared" si="27"/>
        <v>0.7956989247311842</v>
      </c>
      <c r="T109" t="str">
        <f t="shared" si="28"/>
        <v>No Indication</v>
      </c>
      <c r="U109" t="str">
        <f t="shared" si="29"/>
        <v>No T+M+I</v>
      </c>
      <c r="V109">
        <v>270.28788486158817</v>
      </c>
      <c r="W109">
        <v>272.87560828626459</v>
      </c>
      <c r="X109">
        <f t="shared" si="30"/>
        <v>-2.587723424676426</v>
      </c>
      <c r="Y109">
        <v>-1.1327732769627068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270.05</v>
      </c>
      <c r="D110">
        <v>275</v>
      </c>
      <c r="E110">
        <v>269.64999999999998</v>
      </c>
      <c r="F110">
        <v>274.75</v>
      </c>
      <c r="G110">
        <f>_xll.TA_TYPPRICE(D110,E110,F110)</f>
        <v>273.13333333333333</v>
      </c>
      <c r="H110">
        <v>270.74651153366</v>
      </c>
      <c r="I110" t="str">
        <f t="shared" si="20"/>
        <v>UP</v>
      </c>
      <c r="J110">
        <v>273.28283932641602</v>
      </c>
      <c r="K110">
        <v>266.83013850923265</v>
      </c>
      <c r="L110" t="str">
        <f t="shared" si="21"/>
        <v>UP</v>
      </c>
      <c r="M110" t="str">
        <f t="shared" si="22"/>
        <v>UP</v>
      </c>
      <c r="N110">
        <v>66.955703795597898</v>
      </c>
      <c r="O110" t="str">
        <f t="shared" si="23"/>
        <v>UP</v>
      </c>
      <c r="P110" t="str">
        <f t="shared" si="24"/>
        <v>UP</v>
      </c>
      <c r="Q110">
        <f t="shared" si="25"/>
        <v>5.1000000000000227</v>
      </c>
      <c r="R110">
        <f t="shared" si="26"/>
        <v>5.3500000000000227</v>
      </c>
      <c r="S110">
        <f t="shared" si="27"/>
        <v>0.95327102803738339</v>
      </c>
      <c r="T110" t="str">
        <f t="shared" si="28"/>
        <v>UP</v>
      </c>
      <c r="U110" t="str">
        <f t="shared" si="29"/>
        <v>UP</v>
      </c>
      <c r="V110">
        <v>270.97436411365152</v>
      </c>
      <c r="W110">
        <v>273.01445211691168</v>
      </c>
      <c r="X110">
        <f t="shared" si="30"/>
        <v>-2.0400880032601663</v>
      </c>
      <c r="Y110">
        <v>-1.3142362222221986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275.10000000000002</v>
      </c>
      <c r="D111">
        <v>280.5</v>
      </c>
      <c r="E111">
        <v>273.8</v>
      </c>
      <c r="F111">
        <v>278.05</v>
      </c>
      <c r="G111">
        <f>_xll.TA_TYPPRICE(D111,E111,F111)</f>
        <v>277.45</v>
      </c>
      <c r="H111">
        <v>274.09825576682999</v>
      </c>
      <c r="I111" t="str">
        <f t="shared" si="20"/>
        <v>UP</v>
      </c>
      <c r="J111">
        <v>274.88665280943468</v>
      </c>
      <c r="K111">
        <v>268.37899661829209</v>
      </c>
      <c r="L111" t="str">
        <f t="shared" si="21"/>
        <v>UP</v>
      </c>
      <c r="M111" t="str">
        <f t="shared" si="22"/>
        <v>UP</v>
      </c>
      <c r="N111">
        <v>73.486348194359635</v>
      </c>
      <c r="O111" t="str">
        <f t="shared" si="23"/>
        <v>UP</v>
      </c>
      <c r="P111" t="str">
        <f t="shared" si="24"/>
        <v>UP</v>
      </c>
      <c r="Q111">
        <f t="shared" si="25"/>
        <v>4.25</v>
      </c>
      <c r="R111">
        <f t="shared" si="26"/>
        <v>6.6999999999999886</v>
      </c>
      <c r="S111">
        <f t="shared" si="27"/>
        <v>0.63432835820895628</v>
      </c>
      <c r="T111" t="str">
        <f t="shared" si="28"/>
        <v>No Indication</v>
      </c>
      <c r="U111" t="str">
        <f t="shared" si="29"/>
        <v>No T+M+I</v>
      </c>
      <c r="V111">
        <v>272.06292348078205</v>
      </c>
      <c r="W111">
        <v>273.38745566380709</v>
      </c>
      <c r="X111">
        <f t="shared" si="30"/>
        <v>-1.3245321830250418</v>
      </c>
      <c r="Y111">
        <v>-1.3162954143827672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276.10000000000002</v>
      </c>
      <c r="D112">
        <v>282.35000000000002</v>
      </c>
      <c r="E112">
        <v>276.10000000000002</v>
      </c>
      <c r="F112">
        <v>280.25</v>
      </c>
      <c r="G112">
        <f>_xll.TA_TYPPRICE(D112,E112,F112)</f>
        <v>279.56666666666666</v>
      </c>
      <c r="H112">
        <v>276.83246121674836</v>
      </c>
      <c r="I112" t="str">
        <f t="shared" si="20"/>
        <v>UP</v>
      </c>
      <c r="J112">
        <v>276.5451744073381</v>
      </c>
      <c r="K112">
        <v>270.09477514756054</v>
      </c>
      <c r="L112" t="str">
        <f t="shared" si="21"/>
        <v>UP</v>
      </c>
      <c r="M112" t="str">
        <f t="shared" si="22"/>
        <v>UP</v>
      </c>
      <c r="N112">
        <v>77.235525010471093</v>
      </c>
      <c r="O112" t="str">
        <f t="shared" si="23"/>
        <v>UP</v>
      </c>
      <c r="P112" t="str">
        <f t="shared" si="24"/>
        <v>UP</v>
      </c>
      <c r="Q112">
        <f t="shared" si="25"/>
        <v>4.1499999999999773</v>
      </c>
      <c r="R112">
        <f t="shared" si="26"/>
        <v>6.25</v>
      </c>
      <c r="S112">
        <f t="shared" si="27"/>
        <v>0.66399999999999637</v>
      </c>
      <c r="T112" t="str">
        <f t="shared" si="28"/>
        <v>No Indication</v>
      </c>
      <c r="U112" t="str">
        <f t="shared" si="29"/>
        <v>No T+M+I</v>
      </c>
      <c r="V112">
        <v>273.32247371450791</v>
      </c>
      <c r="W112">
        <v>273.89579228130287</v>
      </c>
      <c r="X112">
        <f t="shared" si="30"/>
        <v>-0.57331856679496696</v>
      </c>
      <c r="Y112">
        <v>-1.1677000448652071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280.39999999999998</v>
      </c>
      <c r="D113">
        <v>280.89999999999998</v>
      </c>
      <c r="E113">
        <v>276.60000000000002</v>
      </c>
      <c r="F113">
        <v>277.7</v>
      </c>
      <c r="G113">
        <f>_xll.TA_TYPPRICE(D113,E113,F113)</f>
        <v>278.40000000000003</v>
      </c>
      <c r="H113">
        <v>277.61623060837417</v>
      </c>
      <c r="I113" t="str">
        <f t="shared" si="20"/>
        <v>UP</v>
      </c>
      <c r="J113">
        <v>277.51291342792962</v>
      </c>
      <c r="K113">
        <v>271.54038067032485</v>
      </c>
      <c r="L113" t="str">
        <f t="shared" si="21"/>
        <v>UP</v>
      </c>
      <c r="M113" t="str">
        <f t="shared" si="22"/>
        <v>UP</v>
      </c>
      <c r="N113">
        <v>64.102397527411355</v>
      </c>
      <c r="O113" t="str">
        <f t="shared" si="23"/>
        <v>UP</v>
      </c>
      <c r="P113" t="str">
        <f t="shared" si="24"/>
        <v>UP</v>
      </c>
      <c r="Q113">
        <f t="shared" si="25"/>
        <v>1.0999999999999659</v>
      </c>
      <c r="R113">
        <f t="shared" si="26"/>
        <v>4.2999999999999545</v>
      </c>
      <c r="S113">
        <f t="shared" si="27"/>
        <v>0.25581395348836689</v>
      </c>
      <c r="T113" t="str">
        <f t="shared" si="28"/>
        <v>No Indication</v>
      </c>
      <c r="U113" t="str">
        <f t="shared" si="29"/>
        <v>No T+M+I</v>
      </c>
      <c r="V113">
        <v>273.99593929689132</v>
      </c>
      <c r="W113">
        <v>274.17758544565083</v>
      </c>
      <c r="X113">
        <f t="shared" si="30"/>
        <v>-0.18164614875951202</v>
      </c>
      <c r="Y113">
        <v>-0.97048926564406801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279.14999999999998</v>
      </c>
      <c r="D114">
        <v>279.5</v>
      </c>
      <c r="E114">
        <v>272</v>
      </c>
      <c r="F114">
        <v>274.60000000000002</v>
      </c>
      <c r="G114">
        <f>_xll.TA_TYPPRICE(D114,E114,F114)</f>
        <v>275.36666666666667</v>
      </c>
      <c r="H114">
        <v>276.49144863752042</v>
      </c>
      <c r="I114" t="str">
        <f t="shared" si="20"/>
        <v>DOWN</v>
      </c>
      <c r="J114">
        <v>277.95448822172301</v>
      </c>
      <c r="K114">
        <v>271.64251829914156</v>
      </c>
      <c r="L114" t="str">
        <f t="shared" si="21"/>
        <v>No Confirmation</v>
      </c>
      <c r="M114" t="str">
        <f t="shared" si="22"/>
        <v>No Trend</v>
      </c>
      <c r="N114">
        <v>50.939842948134981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2.6000000000000227</v>
      </c>
      <c r="R114">
        <f t="shared" si="26"/>
        <v>7.5</v>
      </c>
      <c r="S114">
        <f t="shared" si="27"/>
        <v>0.34666666666666968</v>
      </c>
      <c r="T114" t="str">
        <f t="shared" si="28"/>
        <v>No Indication</v>
      </c>
      <c r="U114" t="str">
        <f t="shared" si="29"/>
        <v>No T+M+I</v>
      </c>
      <c r="V114">
        <v>274.08887171275421</v>
      </c>
      <c r="W114">
        <v>274.20887541263966</v>
      </c>
      <c r="X114">
        <f t="shared" si="30"/>
        <v>-0.12000369988544435</v>
      </c>
      <c r="Y114">
        <v>-0.8003921524923433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274.95</v>
      </c>
      <c r="D115">
        <v>277.89999999999998</v>
      </c>
      <c r="E115">
        <v>272.45</v>
      </c>
      <c r="F115">
        <v>277.39999999999998</v>
      </c>
      <c r="G115">
        <f>_xll.TA_TYPPRICE(D115,E115,F115)</f>
        <v>275.91666666666663</v>
      </c>
      <c r="H115">
        <v>276.20405765209352</v>
      </c>
      <c r="I115" t="str">
        <f t="shared" si="20"/>
        <v>UP</v>
      </c>
      <c r="J115">
        <v>277.94237972800676</v>
      </c>
      <c r="K115">
        <v>271.8219586771101</v>
      </c>
      <c r="L115" t="str">
        <f t="shared" si="21"/>
        <v>No Confirmation</v>
      </c>
      <c r="M115" t="str">
        <f t="shared" si="22"/>
        <v>No Trend</v>
      </c>
      <c r="N115">
        <v>60.172993678605415</v>
      </c>
      <c r="O115" t="str">
        <f t="shared" si="23"/>
        <v>UP</v>
      </c>
      <c r="P115" t="str">
        <f t="shared" si="24"/>
        <v>No Trend + Momentum</v>
      </c>
      <c r="Q115">
        <f t="shared" si="25"/>
        <v>4.9499999999999886</v>
      </c>
      <c r="R115">
        <f t="shared" si="26"/>
        <v>5.4499999999999886</v>
      </c>
      <c r="S115">
        <f t="shared" si="27"/>
        <v>0.90825688073394473</v>
      </c>
      <c r="T115" t="str">
        <f t="shared" si="28"/>
        <v>UP</v>
      </c>
      <c r="U115" t="str">
        <f t="shared" si="29"/>
        <v>No T+M+I</v>
      </c>
      <c r="V115">
        <v>274.59827606463818</v>
      </c>
      <c r="W115">
        <v>274.44525501170341</v>
      </c>
      <c r="X115">
        <f t="shared" si="30"/>
        <v>0.15302105293477553</v>
      </c>
      <c r="Y115">
        <v>-0.60970951140691954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276</v>
      </c>
      <c r="D116">
        <v>279.60000000000002</v>
      </c>
      <c r="E116">
        <v>275.64999999999998</v>
      </c>
      <c r="F116">
        <v>276.60000000000002</v>
      </c>
      <c r="G116">
        <f>_xll.TA_TYPPRICE(D116,E116,F116)</f>
        <v>277.28333333333336</v>
      </c>
      <c r="H116">
        <v>276.74369549271341</v>
      </c>
      <c r="I116" t="str">
        <f t="shared" si="20"/>
        <v>DOWN</v>
      </c>
      <c r="J116">
        <v>278.31073978844972</v>
      </c>
      <c r="K116">
        <v>272.67263452664116</v>
      </c>
      <c r="L116" t="str">
        <f t="shared" si="21"/>
        <v>No Confirmation</v>
      </c>
      <c r="M116" t="str">
        <f t="shared" si="22"/>
        <v>No Trend</v>
      </c>
      <c r="N116">
        <v>56.383223603564467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0.95000000000004547</v>
      </c>
      <c r="R116">
        <f t="shared" si="26"/>
        <v>3.9500000000000455</v>
      </c>
      <c r="S116">
        <f t="shared" si="27"/>
        <v>0.2405063291139328</v>
      </c>
      <c r="T116" t="str">
        <f t="shared" si="28"/>
        <v>No Indication</v>
      </c>
      <c r="U116" t="str">
        <f t="shared" si="29"/>
        <v>No T+M+I</v>
      </c>
      <c r="V116">
        <v>274.90623359315538</v>
      </c>
      <c r="W116">
        <v>274.60486575157722</v>
      </c>
      <c r="X116">
        <f t="shared" si="30"/>
        <v>0.30136784157815555</v>
      </c>
      <c r="Y116">
        <v>-0.4274940408099045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279.39999999999998</v>
      </c>
      <c r="D117">
        <v>281.39999999999998</v>
      </c>
      <c r="E117">
        <v>277.64999999999998</v>
      </c>
      <c r="F117">
        <v>279.5</v>
      </c>
      <c r="G117">
        <f>_xll.TA_TYPPRICE(D117,E117,F117)</f>
        <v>279.51666666666665</v>
      </c>
      <c r="H117">
        <v>278.13018107969003</v>
      </c>
      <c r="I117" t="str">
        <f t="shared" si="20"/>
        <v>UP</v>
      </c>
      <c r="J117">
        <v>278.99724205768314</v>
      </c>
      <c r="K117">
        <v>273.77871574294312</v>
      </c>
      <c r="L117" t="str">
        <f t="shared" si="21"/>
        <v>UP</v>
      </c>
      <c r="M117" t="str">
        <f t="shared" si="22"/>
        <v>UP</v>
      </c>
      <c r="N117">
        <v>66.067117470344911</v>
      </c>
      <c r="O117" t="str">
        <f t="shared" si="23"/>
        <v>UP</v>
      </c>
      <c r="P117" t="str">
        <f t="shared" si="24"/>
        <v>UP</v>
      </c>
      <c r="Q117">
        <f t="shared" si="25"/>
        <v>1.8500000000000227</v>
      </c>
      <c r="R117">
        <f t="shared" si="26"/>
        <v>3.75</v>
      </c>
      <c r="S117">
        <f t="shared" si="27"/>
        <v>0.4933333333333394</v>
      </c>
      <c r="T117" t="str">
        <f t="shared" si="28"/>
        <v>No Indication</v>
      </c>
      <c r="U117" t="str">
        <f t="shared" si="29"/>
        <v>No T+M+I</v>
      </c>
      <c r="V117">
        <v>275.61296688651606</v>
      </c>
      <c r="W117">
        <v>274.9674682884974</v>
      </c>
      <c r="X117">
        <f t="shared" si="30"/>
        <v>0.64549859801866205</v>
      </c>
      <c r="Y117">
        <v>-0.21289551304419116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279</v>
      </c>
      <c r="D118">
        <v>283.39999999999998</v>
      </c>
      <c r="E118">
        <v>277.75</v>
      </c>
      <c r="F118">
        <v>281.25</v>
      </c>
      <c r="G118">
        <f>_xll.TA_TYPPRICE(D118,E118,F118)</f>
        <v>280.8</v>
      </c>
      <c r="H118">
        <v>279.46509053984505</v>
      </c>
      <c r="I118" t="str">
        <f t="shared" si="20"/>
        <v>UP</v>
      </c>
      <c r="J118">
        <v>279.97563271153132</v>
      </c>
      <c r="K118">
        <v>274.66122335562244</v>
      </c>
      <c r="L118" t="str">
        <f t="shared" si="21"/>
        <v>UP</v>
      </c>
      <c r="M118" t="str">
        <f t="shared" si="22"/>
        <v>UP</v>
      </c>
      <c r="N118">
        <v>70.934776862185316</v>
      </c>
      <c r="O118" t="str">
        <f t="shared" si="23"/>
        <v>UP</v>
      </c>
      <c r="P118" t="str">
        <f t="shared" si="24"/>
        <v>UP</v>
      </c>
      <c r="Q118">
        <f t="shared" si="25"/>
        <v>3.5</v>
      </c>
      <c r="R118">
        <f t="shared" si="26"/>
        <v>5.6499999999999773</v>
      </c>
      <c r="S118">
        <f t="shared" si="27"/>
        <v>0.61946902654867508</v>
      </c>
      <c r="T118" t="str">
        <f t="shared" si="28"/>
        <v>No Indication</v>
      </c>
      <c r="U118" t="str">
        <f t="shared" si="29"/>
        <v>No T+M+I</v>
      </c>
      <c r="V118">
        <v>276.48020275012897</v>
      </c>
      <c r="W118">
        <v>275.43284100786798</v>
      </c>
      <c r="X118">
        <f t="shared" si="30"/>
        <v>1.0473617422609891</v>
      </c>
      <c r="Y118">
        <v>3.9155938016844888E-2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281.25</v>
      </c>
      <c r="D119">
        <v>282.14999999999998</v>
      </c>
      <c r="E119">
        <v>276.39999999999998</v>
      </c>
      <c r="F119">
        <v>277.64999999999998</v>
      </c>
      <c r="G119">
        <f>_xll.TA_TYPPRICE(D119,E119,F119)</f>
        <v>278.73333333333329</v>
      </c>
      <c r="H119">
        <v>279.0992119365892</v>
      </c>
      <c r="I119" t="str">
        <f t="shared" si="20"/>
        <v>DOWN</v>
      </c>
      <c r="J119">
        <v>280.45882544230216</v>
      </c>
      <c r="K119">
        <v>275.0476181654841</v>
      </c>
      <c r="L119" t="str">
        <f t="shared" si="21"/>
        <v>No Confirmation</v>
      </c>
      <c r="M119" t="str">
        <f t="shared" si="22"/>
        <v>No Trend</v>
      </c>
      <c r="N119">
        <v>51.819933478249091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1.25</v>
      </c>
      <c r="R119">
        <f t="shared" si="26"/>
        <v>5.75</v>
      </c>
      <c r="S119">
        <f t="shared" si="27"/>
        <v>0.21739130434782608</v>
      </c>
      <c r="T119" t="str">
        <f t="shared" si="28"/>
        <v>No Indication</v>
      </c>
      <c r="U119" t="str">
        <f t="shared" si="29"/>
        <v>No T+M+I</v>
      </c>
      <c r="V119">
        <v>276.66017155780145</v>
      </c>
      <c r="W119">
        <v>275.59707500728518</v>
      </c>
      <c r="X119">
        <f t="shared" si="30"/>
        <v>1.0630965505162635</v>
      </c>
      <c r="Y119">
        <v>0.24394406051672862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277.5</v>
      </c>
      <c r="D120">
        <v>279.7</v>
      </c>
      <c r="E120">
        <v>271.95</v>
      </c>
      <c r="F120">
        <v>273</v>
      </c>
      <c r="G120">
        <f>_xll.TA_TYPPRICE(D120,E120,F120)</f>
        <v>274.88333333333333</v>
      </c>
      <c r="H120">
        <v>276.99127263496126</v>
      </c>
      <c r="I120" t="str">
        <f t="shared" si="20"/>
        <v>DOWN</v>
      </c>
      <c r="J120">
        <v>280.29019756623501</v>
      </c>
      <c r="K120">
        <v>274.35925857315431</v>
      </c>
      <c r="L120" t="str">
        <f t="shared" si="21"/>
        <v>DOWN</v>
      </c>
      <c r="M120" t="str">
        <f t="shared" si="22"/>
        <v>DOWN</v>
      </c>
      <c r="N120">
        <v>36.109366174427457</v>
      </c>
      <c r="O120" t="str">
        <f t="shared" si="23"/>
        <v>DOWN</v>
      </c>
      <c r="P120" t="str">
        <f t="shared" si="24"/>
        <v>DOWN</v>
      </c>
      <c r="Q120">
        <f t="shared" si="25"/>
        <v>1.0500000000000114</v>
      </c>
      <c r="R120">
        <f t="shared" si="26"/>
        <v>7.75</v>
      </c>
      <c r="S120">
        <f t="shared" si="27"/>
        <v>0.13548387096774339</v>
      </c>
      <c r="T120" t="str">
        <f t="shared" si="28"/>
        <v>DOWN</v>
      </c>
      <c r="U120" t="str">
        <f t="shared" si="29"/>
        <v>DOWN</v>
      </c>
      <c r="V120">
        <v>276.09706824121662</v>
      </c>
      <c r="W120">
        <v>275.40469908081963</v>
      </c>
      <c r="X120">
        <f t="shared" si="30"/>
        <v>0.69236916039699281</v>
      </c>
      <c r="Y120">
        <v>0.33362908049278145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274.2</v>
      </c>
      <c r="D121">
        <v>282.95</v>
      </c>
      <c r="E121">
        <v>274.2</v>
      </c>
      <c r="F121">
        <v>282.85000000000002</v>
      </c>
      <c r="G121">
        <f>_xll.TA_TYPPRICE(D121,E121,F121)</f>
        <v>280</v>
      </c>
      <c r="H121">
        <v>278.4956363174806</v>
      </c>
      <c r="I121" t="str">
        <f t="shared" si="20"/>
        <v>UP</v>
      </c>
      <c r="J121">
        <v>280.88126477373834</v>
      </c>
      <c r="K121">
        <v>274.32386777912001</v>
      </c>
      <c r="L121" t="str">
        <f t="shared" si="21"/>
        <v>UP</v>
      </c>
      <c r="M121" t="str">
        <f t="shared" si="22"/>
        <v>UP</v>
      </c>
      <c r="N121">
        <v>64.559639312914499</v>
      </c>
      <c r="O121" t="str">
        <f t="shared" si="23"/>
        <v>UP</v>
      </c>
      <c r="P121" t="str">
        <f t="shared" si="24"/>
        <v>UP</v>
      </c>
      <c r="Q121">
        <f t="shared" si="25"/>
        <v>8.6500000000000341</v>
      </c>
      <c r="R121">
        <f t="shared" si="26"/>
        <v>8.75</v>
      </c>
      <c r="S121">
        <f t="shared" si="27"/>
        <v>0.98857142857143243</v>
      </c>
      <c r="T121" t="str">
        <f t="shared" si="28"/>
        <v>UP</v>
      </c>
      <c r="U121" t="str">
        <f t="shared" si="29"/>
        <v>UP</v>
      </c>
      <c r="V121">
        <v>277.13598081949101</v>
      </c>
      <c r="W121">
        <v>275.95620285261077</v>
      </c>
      <c r="X121">
        <f t="shared" si="30"/>
        <v>1.1797779668802377</v>
      </c>
      <c r="Y121">
        <v>0.50285885777027273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284</v>
      </c>
      <c r="D122">
        <v>286.89999999999998</v>
      </c>
      <c r="E122">
        <v>281.35000000000002</v>
      </c>
      <c r="F122">
        <v>282.5</v>
      </c>
      <c r="G122">
        <f>_xll.TA_TYPPRICE(D122,E122,F122)</f>
        <v>283.58333333333331</v>
      </c>
      <c r="H122">
        <v>281.03948482540693</v>
      </c>
      <c r="I122" t="str">
        <f t="shared" si="20"/>
        <v>UP</v>
      </c>
      <c r="J122">
        <v>282.21876149068538</v>
      </c>
      <c r="K122">
        <v>275.88523049487111</v>
      </c>
      <c r="L122" t="str">
        <f t="shared" si="21"/>
        <v>UP</v>
      </c>
      <c r="M122" t="str">
        <f t="shared" si="22"/>
        <v>UP</v>
      </c>
      <c r="N122">
        <v>63.307518142116706</v>
      </c>
      <c r="O122" t="str">
        <f t="shared" si="23"/>
        <v>UP</v>
      </c>
      <c r="P122" t="str">
        <f t="shared" si="24"/>
        <v>UP</v>
      </c>
      <c r="Q122">
        <f t="shared" si="25"/>
        <v>1.1499999999999773</v>
      </c>
      <c r="R122">
        <f t="shared" si="26"/>
        <v>5.5499999999999545</v>
      </c>
      <c r="S122">
        <f t="shared" si="27"/>
        <v>0.20720720720720481</v>
      </c>
      <c r="T122" t="str">
        <f t="shared" si="28"/>
        <v>No Indication</v>
      </c>
      <c r="U122" t="str">
        <f t="shared" si="29"/>
        <v>No T+M+I</v>
      </c>
      <c r="V122">
        <v>277.96121453956931</v>
      </c>
      <c r="W122">
        <v>276.44092856723222</v>
      </c>
      <c r="X122">
        <f t="shared" si="30"/>
        <v>1.5202859723370921</v>
      </c>
      <c r="Y122">
        <v>0.70634428068363664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284.05</v>
      </c>
      <c r="D123">
        <v>285.8</v>
      </c>
      <c r="E123">
        <v>280.39999999999998</v>
      </c>
      <c r="F123">
        <v>281.5</v>
      </c>
      <c r="G123">
        <f>_xll.TA_TYPPRICE(D123,E123,F123)</f>
        <v>282.56666666666666</v>
      </c>
      <c r="H123">
        <v>281.80307574603682</v>
      </c>
      <c r="I123" t="str">
        <f t="shared" si="20"/>
        <v>DOWN</v>
      </c>
      <c r="J123">
        <v>283.01459227053306</v>
      </c>
      <c r="K123">
        <v>276.88851260712198</v>
      </c>
      <c r="L123" t="str">
        <f t="shared" si="21"/>
        <v>No Confirmation</v>
      </c>
      <c r="M123" t="str">
        <f t="shared" si="22"/>
        <v>No Trend</v>
      </c>
      <c r="N123">
        <v>59.206456462990978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1.1000000000000227</v>
      </c>
      <c r="R123">
        <f t="shared" si="26"/>
        <v>5.4000000000000341</v>
      </c>
      <c r="S123">
        <f t="shared" si="27"/>
        <v>0.20370370370370663</v>
      </c>
      <c r="T123" t="str">
        <f t="shared" si="28"/>
        <v>No Indication</v>
      </c>
      <c r="U123" t="str">
        <f t="shared" si="29"/>
        <v>No T+M+I</v>
      </c>
      <c r="V123">
        <v>278.50564307194327</v>
      </c>
      <c r="W123">
        <v>276.81567459928908</v>
      </c>
      <c r="X123">
        <f t="shared" si="30"/>
        <v>1.6899684726541864</v>
      </c>
      <c r="Y123">
        <v>0.90306911907774656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282.10000000000002</v>
      </c>
      <c r="D124">
        <v>282.8</v>
      </c>
      <c r="E124">
        <v>273.35000000000002</v>
      </c>
      <c r="F124">
        <v>276.10000000000002</v>
      </c>
      <c r="G124">
        <f>_xll.TA_TYPPRICE(D124,E124,F124)</f>
        <v>277.41666666666669</v>
      </c>
      <c r="H124">
        <v>279.60987120635173</v>
      </c>
      <c r="I124" t="str">
        <f t="shared" si="20"/>
        <v>DOWN</v>
      </c>
      <c r="J124">
        <v>282.96690509930352</v>
      </c>
      <c r="K124">
        <v>276.102176472206</v>
      </c>
      <c r="L124" t="str">
        <f t="shared" si="21"/>
        <v>DOWN</v>
      </c>
      <c r="M124" t="str">
        <f t="shared" si="22"/>
        <v>DOWN</v>
      </c>
      <c r="N124">
        <v>41.193832446369591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2.75</v>
      </c>
      <c r="R124">
        <f t="shared" si="26"/>
        <v>9.4499999999999886</v>
      </c>
      <c r="S124">
        <f t="shared" si="27"/>
        <v>0.29100529100529138</v>
      </c>
      <c r="T124" t="str">
        <f t="shared" si="28"/>
        <v>No Indication</v>
      </c>
      <c r="U124" t="str">
        <f t="shared" si="29"/>
        <v>No T+M+I</v>
      </c>
      <c r="V124">
        <v>278.13554413779815</v>
      </c>
      <c r="W124">
        <v>276.7626616660084</v>
      </c>
      <c r="X124">
        <f t="shared" si="30"/>
        <v>1.372882471789751</v>
      </c>
      <c r="Y124">
        <v>0.99703178962014749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278.45</v>
      </c>
      <c r="D125">
        <v>280</v>
      </c>
      <c r="E125">
        <v>276.45</v>
      </c>
      <c r="F125">
        <v>277.5</v>
      </c>
      <c r="G125">
        <f>_xll.TA_TYPPRICE(D125,E125,F125)</f>
        <v>277.98333333333335</v>
      </c>
      <c r="H125">
        <v>278.79660226984254</v>
      </c>
      <c r="I125" t="str">
        <f t="shared" si="20"/>
        <v>DOWN</v>
      </c>
      <c r="J125">
        <v>282.30759285501387</v>
      </c>
      <c r="K125">
        <v>276.17947058949358</v>
      </c>
      <c r="L125" t="str">
        <f t="shared" si="21"/>
        <v>No Confirmation</v>
      </c>
      <c r="M125" t="str">
        <f t="shared" si="22"/>
        <v>No Trend</v>
      </c>
      <c r="N125">
        <v>46.471447426608997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1.0500000000000114</v>
      </c>
      <c r="R125">
        <f t="shared" si="26"/>
        <v>3.5500000000000114</v>
      </c>
      <c r="S125">
        <f t="shared" si="27"/>
        <v>0.29577464788732621</v>
      </c>
      <c r="T125" t="str">
        <f t="shared" si="28"/>
        <v>No Indication</v>
      </c>
      <c r="U125" t="str">
        <f t="shared" si="29"/>
        <v>No T+M+I</v>
      </c>
      <c r="V125">
        <v>278.03776811659844</v>
      </c>
      <c r="W125">
        <v>276.81727932037813</v>
      </c>
      <c r="X125">
        <f t="shared" si="30"/>
        <v>1.2204887962203088</v>
      </c>
      <c r="Y125">
        <v>1.0417231909401798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279</v>
      </c>
      <c r="D126">
        <v>286.35000000000002</v>
      </c>
      <c r="E126">
        <v>278.5</v>
      </c>
      <c r="F126">
        <v>283.39999999999998</v>
      </c>
      <c r="G126">
        <f>_xll.TA_TYPPRICE(D126,E126,F126)</f>
        <v>282.75</v>
      </c>
      <c r="H126">
        <v>280.77330113492127</v>
      </c>
      <c r="I126" t="str">
        <f t="shared" si="20"/>
        <v>UP</v>
      </c>
      <c r="J126">
        <v>283.2059055538997</v>
      </c>
      <c r="K126">
        <v>276.69514379182834</v>
      </c>
      <c r="L126" t="str">
        <f t="shared" si="21"/>
        <v>UP</v>
      </c>
      <c r="M126" t="str">
        <f t="shared" si="22"/>
        <v>UP</v>
      </c>
      <c r="N126">
        <v>63.654477021847747</v>
      </c>
      <c r="O126" t="str">
        <f t="shared" si="23"/>
        <v>UP</v>
      </c>
      <c r="P126" t="str">
        <f t="shared" si="24"/>
        <v>UP</v>
      </c>
      <c r="Q126">
        <f t="shared" si="25"/>
        <v>4.8999999999999773</v>
      </c>
      <c r="R126">
        <f t="shared" si="26"/>
        <v>7.8500000000000227</v>
      </c>
      <c r="S126">
        <f t="shared" si="27"/>
        <v>0.62420382165604626</v>
      </c>
      <c r="T126" t="str">
        <f t="shared" si="28"/>
        <v>No Indication</v>
      </c>
      <c r="U126" t="str">
        <f t="shared" si="29"/>
        <v>No T+M+I</v>
      </c>
      <c r="V126">
        <v>278.86272686789101</v>
      </c>
      <c r="W126">
        <v>277.30488825960936</v>
      </c>
      <c r="X126">
        <f t="shared" si="30"/>
        <v>1.5578386082816564</v>
      </c>
      <c r="Y126">
        <v>1.1449462744084751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282.95</v>
      </c>
      <c r="D127">
        <v>288.8</v>
      </c>
      <c r="E127">
        <v>280.75</v>
      </c>
      <c r="F127">
        <v>281.25</v>
      </c>
      <c r="G127">
        <f>_xll.TA_TYPPRICE(D127,E127,F127)</f>
        <v>283.59999999999997</v>
      </c>
      <c r="H127">
        <v>282.18665056746062</v>
      </c>
      <c r="I127" t="str">
        <f t="shared" si="20"/>
        <v>DOWN</v>
      </c>
      <c r="J127">
        <v>284.44903765303309</v>
      </c>
      <c r="K127">
        <v>277.59622294919984</v>
      </c>
      <c r="L127" t="str">
        <f t="shared" si="21"/>
        <v>No Confirmation</v>
      </c>
      <c r="M127" t="str">
        <f t="shared" si="22"/>
        <v>No Trend</v>
      </c>
      <c r="N127">
        <v>55.53419390059068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0.5</v>
      </c>
      <c r="R127">
        <f t="shared" si="26"/>
        <v>8.0500000000000114</v>
      </c>
      <c r="S127">
        <f t="shared" si="27"/>
        <v>6.2111801242235934E-2</v>
      </c>
      <c r="T127" t="str">
        <f t="shared" si="28"/>
        <v>DOWN</v>
      </c>
      <c r="U127" t="str">
        <f t="shared" si="29"/>
        <v>No T+M+I</v>
      </c>
      <c r="V127">
        <v>279.22999965744623</v>
      </c>
      <c r="W127">
        <v>277.59711875889758</v>
      </c>
      <c r="X127">
        <f t="shared" si="30"/>
        <v>1.6328808985486489</v>
      </c>
      <c r="Y127">
        <v>1.2425331992365098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2017-07-05T05:04:54Z</dcterms:created>
  <dcterms:modified xsi:type="dcterms:W3CDTF">2017-11-01T04:16:22Z</dcterms:modified>
</cp:coreProperties>
</file>