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87" i="1"/>
  <c r="W103" i="1"/>
  <c r="W111" i="1"/>
  <c r="W119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91" i="1"/>
  <c r="W95" i="1"/>
  <c r="W99" i="1"/>
  <c r="W107" i="1"/>
  <c r="W115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47" i="1"/>
  <c r="V59" i="1"/>
  <c r="V67" i="1"/>
  <c r="V75" i="1"/>
  <c r="V83" i="1"/>
  <c r="V91" i="1"/>
  <c r="V99" i="1"/>
  <c r="V107" i="1"/>
  <c r="V115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" i="1"/>
  <c r="V11" i="1"/>
  <c r="V15" i="1"/>
  <c r="V19" i="1"/>
  <c r="V23" i="1"/>
  <c r="V27" i="1"/>
  <c r="V31" i="1"/>
  <c r="V35" i="1"/>
  <c r="V39" i="1"/>
  <c r="V43" i="1"/>
  <c r="V51" i="1"/>
  <c r="V55" i="1"/>
  <c r="V63" i="1"/>
  <c r="V71" i="1"/>
  <c r="V79" i="1"/>
  <c r="V87" i="1"/>
  <c r="V95" i="1"/>
  <c r="V103" i="1"/>
  <c r="V111" i="1"/>
  <c r="V119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7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3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65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110" i="1"/>
  <c r="K118" i="1"/>
  <c r="K126" i="1"/>
  <c r="K107" i="1"/>
  <c r="K115" i="1"/>
  <c r="K119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77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3" i="1"/>
  <c r="J81" i="1"/>
  <c r="J85" i="1"/>
  <c r="J89" i="1"/>
  <c r="J93" i="1"/>
  <c r="J97" i="1"/>
  <c r="J101" i="1"/>
  <c r="J105" i="1"/>
  <c r="J109" i="1"/>
  <c r="J113" i="1"/>
  <c r="J121" i="1"/>
  <c r="J125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71" i="1"/>
  <c r="G83" i="1"/>
  <c r="G99" i="1"/>
  <c r="G111" i="1"/>
  <c r="G123" i="1"/>
  <c r="G84" i="1"/>
  <c r="G100" i="1"/>
  <c r="G116" i="1"/>
  <c r="G85" i="1"/>
  <c r="G105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8" i="1"/>
  <c r="G108" i="1"/>
  <c r="G97" i="1"/>
  <c r="G11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93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3" i="1"/>
  <c r="G67" i="1"/>
  <c r="G75" i="1"/>
  <c r="G79" i="1"/>
  <c r="G87" i="1"/>
  <c r="G91" i="1"/>
  <c r="G95" i="1"/>
  <c r="G103" i="1"/>
  <c r="G107" i="1"/>
  <c r="G115" i="1"/>
  <c r="G119" i="1"/>
  <c r="G127" i="1"/>
  <c r="G80" i="1"/>
  <c r="G92" i="1"/>
  <c r="G96" i="1"/>
  <c r="G104" i="1"/>
  <c r="G112" i="1"/>
  <c r="G120" i="1"/>
  <c r="G124" i="1"/>
  <c r="G89" i="1"/>
  <c r="G101" i="1"/>
  <c r="G109" i="1"/>
  <c r="G121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7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4" i="1"/>
  <c r="H118" i="1"/>
  <c r="H122" i="1"/>
  <c r="H126" i="1"/>
  <c r="AH35" i="1" l="1"/>
  <c r="AH41" i="1"/>
  <c r="AH23" i="1"/>
  <c r="AH17" i="1"/>
  <c r="AH50" i="1"/>
  <c r="AH21" i="1"/>
  <c r="AH2" i="1"/>
  <c r="AH6" i="1"/>
  <c r="AH18" i="1"/>
  <c r="AH26" i="1"/>
  <c r="AH30" i="1"/>
  <c r="AH34" i="1"/>
  <c r="AH38" i="1"/>
  <c r="AH42" i="1"/>
  <c r="AH54" i="1"/>
  <c r="AH7" i="1"/>
  <c r="AH11" i="1"/>
  <c r="AH15" i="1"/>
  <c r="AH31" i="1"/>
  <c r="AH43" i="1"/>
  <c r="AH49" i="1"/>
  <c r="AH53" i="1"/>
  <c r="AH45" i="1"/>
  <c r="AH4" i="1"/>
  <c r="AH8" i="1"/>
  <c r="AH12" i="1"/>
  <c r="AH28" i="1"/>
  <c r="AH32" i="1"/>
  <c r="AH40" i="1"/>
  <c r="AH44" i="1"/>
  <c r="AH48" i="1"/>
  <c r="AH52" i="1"/>
  <c r="AH56" i="1"/>
  <c r="AH9" i="1"/>
  <c r="AH13" i="1"/>
  <c r="AH29" i="1"/>
  <c r="AH33" i="1"/>
  <c r="AH47" i="1"/>
  <c r="AH55" i="1"/>
  <c r="AH24" i="1"/>
  <c r="AH19" i="1"/>
  <c r="AH51" i="1" l="1"/>
  <c r="AH37" i="1"/>
  <c r="AH36" i="1"/>
  <c r="AH16" i="1"/>
  <c r="AH39" i="1"/>
  <c r="AH22" i="1"/>
  <c r="AH25" i="1"/>
  <c r="AH5" i="1"/>
  <c r="AH20" i="1"/>
  <c r="AH27" i="1"/>
  <c r="AH3" i="1"/>
  <c r="AH46" i="1"/>
  <c r="AH14" i="1"/>
  <c r="AH1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<sst xmlns="http://schemas.openxmlformats.org/spreadsheetml/2006/main" count="160" uniqueCount="35">
  <si>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</si>
  <si>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</si>
  <si>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</si>
  <si>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</si>
  <si>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</si>
  <si>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APLLTD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</si>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</sst>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615</v>
      </c>
      <c r="D2">
        <v>627.79999999999995</v>
      </c>
      <c r="E2">
        <v>607.1</v>
      </c>
      <c r="F2">
        <v>620</v>
      </c>
      <c r="G2">
        <f>_xll.TA_TYPPRICE(D2,E2,F2)</f>
        <v>618.30000000000007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12.899999999999977</v>
      </c>
      <c r="R2">
        <f>D2-E2</f>
        <v>20.699999999999932</v>
      </c>
      <c r="S2">
        <f>Q2/R2</f>
        <v>0.62318840579710244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622.85</v>
      </c>
      <c r="D3">
        <v>627.95000000000005</v>
      </c>
      <c r="E3">
        <v>592</v>
      </c>
      <c r="F3">
        <v>610</v>
      </c>
      <c r="G3">
        <f>_xll.TA_TYPPRICE(D3,E3,F3)</f>
        <v>609.98333333333335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</v>
      </c>
      <c r="R3">
        <f t="shared" ref="R3:R66" si="6">D3-E3</f>
        <v>35.950000000000045</v>
      </c>
      <c r="S3">
        <f t="shared" ref="S3:S66" si="7">Q3/R3</f>
        <v>0.50069541029207165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601</v>
      </c>
      <c r="D4">
        <v>604</v>
      </c>
      <c r="E4">
        <v>591.5</v>
      </c>
      <c r="F4">
        <v>596</v>
      </c>
      <c r="G4">
        <f>_xll.TA_TYPPRICE(D4,E4,F4)</f>
        <v>597.16666666666663</v>
      </c>
      <c r="H4">
        <v>608.48333333333323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</v>
      </c>
      <c r="R4">
        <f t="shared" si="6"/>
        <v>12.5</v>
      </c>
      <c r="S4">
        <f t="shared" si="7"/>
        <v>0.36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600</v>
      </c>
      <c r="D5">
        <v>603.35</v>
      </c>
      <c r="E5">
        <v>590</v>
      </c>
      <c r="F5">
        <v>590</v>
      </c>
      <c r="G5">
        <f>_xll.TA_TYPPRICE(D5,E5,F5)</f>
        <v>594.44999999999993</v>
      </c>
      <c r="H5">
        <v>601.46666666666658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13.350000000000023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600.5</v>
      </c>
      <c r="D6">
        <v>600.5</v>
      </c>
      <c r="E6">
        <v>584.04999999999995</v>
      </c>
      <c r="F6">
        <v>585</v>
      </c>
      <c r="G6">
        <f>_xll.TA_TYPPRICE(D6,E6,F6)</f>
        <v>589.85</v>
      </c>
      <c r="H6">
        <v>595.6583333333333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0.95000000000004547</v>
      </c>
      <c r="R6">
        <f t="shared" si="6"/>
        <v>16.450000000000045</v>
      </c>
      <c r="S6">
        <f t="shared" si="7"/>
        <v>5.7750759878422056E-2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586</v>
      </c>
      <c r="D7">
        <v>597</v>
      </c>
      <c r="E7">
        <v>586</v>
      </c>
      <c r="F7">
        <v>595</v>
      </c>
      <c r="G7">
        <f>_xll.TA_TYPPRICE(D7,E7,F7)</f>
        <v>592.66666666666663</v>
      </c>
      <c r="H7">
        <v>594.16249999999991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9</v>
      </c>
      <c r="R7">
        <f t="shared" si="6"/>
        <v>11</v>
      </c>
      <c r="S7">
        <f t="shared" si="7"/>
        <v>0.81818181818181823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602.75</v>
      </c>
      <c r="D8">
        <v>606</v>
      </c>
      <c r="E8">
        <v>593</v>
      </c>
      <c r="F8">
        <v>604</v>
      </c>
      <c r="G8">
        <f>_xll.TA_TYPPRICE(D8,E8,F8)</f>
        <v>601</v>
      </c>
      <c r="H8">
        <v>597.58124999999995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37.777777777777779</v>
      </c>
      <c r="O8" t="str">
        <f t="shared" si="3"/>
        <v>DOWN</v>
      </c>
      <c r="P8" t="e">
        <f t="shared" si="4"/>
        <v>#N/A</v>
      </c>
      <c r="Q8">
        <f t="shared" si="5"/>
        <v>11</v>
      </c>
      <c r="R8">
        <f t="shared" si="6"/>
        <v>13</v>
      </c>
      <c r="S8">
        <f t="shared" si="7"/>
        <v>0.84615384615384615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601</v>
      </c>
      <c r="D9">
        <v>612</v>
      </c>
      <c r="E9">
        <v>600.9</v>
      </c>
      <c r="F9">
        <v>610</v>
      </c>
      <c r="G9">
        <f>_xll.TA_TYPPRICE(D9,E9,F9)</f>
        <v>607.63333333333333</v>
      </c>
      <c r="H9">
        <v>602.6072916666667</v>
      </c>
      <c r="I9" t="str">
        <f t="shared" si="0"/>
        <v>UP</v>
      </c>
      <c r="J9">
        <v>609.82500000000005</v>
      </c>
      <c r="K9">
        <v>593.06874999999991</v>
      </c>
      <c r="L9" t="str">
        <f t="shared" si="1"/>
        <v>UP</v>
      </c>
      <c r="M9" t="str">
        <f t="shared" si="2"/>
        <v>UP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9.1000000000000227</v>
      </c>
      <c r="R9">
        <f t="shared" si="6"/>
        <v>11.100000000000023</v>
      </c>
      <c r="S9">
        <f t="shared" si="7"/>
        <v>0.81981981981982022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617.95000000000005</v>
      </c>
      <c r="D10">
        <v>617.95000000000005</v>
      </c>
      <c r="E10">
        <v>587.85</v>
      </c>
      <c r="F10">
        <v>602</v>
      </c>
      <c r="G10">
        <f>_xll.TA_TYPPRICE(D10,E10,F10)</f>
        <v>602.6</v>
      </c>
      <c r="H10">
        <v>602.6036458333333</v>
      </c>
      <c r="I10" t="str">
        <f t="shared" si="0"/>
        <v>DOWN</v>
      </c>
      <c r="J10">
        <v>611.63055555555559</v>
      </c>
      <c r="K10">
        <v>591.90902777777774</v>
      </c>
      <c r="L10" t="str">
        <f t="shared" si="1"/>
        <v>No Confirmation</v>
      </c>
      <c r="M10" t="str">
        <f t="shared" si="2"/>
        <v>No Trend</v>
      </c>
      <c r="N10">
        <v>37.692307692307693</v>
      </c>
      <c r="O10" t="str">
        <f t="shared" si="3"/>
        <v>DOWN</v>
      </c>
      <c r="P10" t="str">
        <f t="shared" si="4"/>
        <v>No Trend + Momentum</v>
      </c>
      <c r="Q10">
        <f t="shared" si="5"/>
        <v>14.149999999999977</v>
      </c>
      <c r="R10">
        <f t="shared" si="6"/>
        <v>30.100000000000023</v>
      </c>
      <c r="S10">
        <f t="shared" si="7"/>
        <v>0.47009966777408529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618.95000000000005</v>
      </c>
      <c r="D11">
        <v>618.95000000000005</v>
      </c>
      <c r="E11">
        <v>590</v>
      </c>
      <c r="F11">
        <v>601</v>
      </c>
      <c r="G11">
        <f>_xll.TA_TYPPRICE(D11,E11,F11)</f>
        <v>603.31666666666672</v>
      </c>
      <c r="H11">
        <v>602.96015624999995</v>
      </c>
      <c r="I11" t="str">
        <f t="shared" si="0"/>
        <v>DOWN</v>
      </c>
      <c r="J11">
        <v>613.25709876543215</v>
      </c>
      <c r="K11">
        <v>591.48479938271601</v>
      </c>
      <c r="L11" t="str">
        <f t="shared" si="1"/>
        <v>No Confirmation</v>
      </c>
      <c r="M11" t="str">
        <f t="shared" si="2"/>
        <v>No Trend</v>
      </c>
      <c r="N11">
        <v>36.592765460910151</v>
      </c>
      <c r="O11" t="str">
        <f t="shared" si="3"/>
        <v>DOWN</v>
      </c>
      <c r="P11" t="str">
        <f t="shared" si="4"/>
        <v>No Trend + Momentum</v>
      </c>
      <c r="Q11">
        <f t="shared" si="5"/>
        <v>11</v>
      </c>
      <c r="R11">
        <f t="shared" si="6"/>
        <v>28.950000000000045</v>
      </c>
      <c r="S11">
        <f t="shared" si="7"/>
        <v>0.37996545768566437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599.65</v>
      </c>
      <c r="D12">
        <v>608</v>
      </c>
      <c r="E12">
        <v>595.25</v>
      </c>
      <c r="F12">
        <v>608</v>
      </c>
      <c r="G12">
        <f>_xll.TA_TYPPRICE(D12,E12,F12)</f>
        <v>603.75</v>
      </c>
      <c r="H12">
        <v>603.35507812499998</v>
      </c>
      <c r="I12" t="str">
        <f t="shared" si="0"/>
        <v>UP</v>
      </c>
      <c r="J12">
        <v>612.0888545953361</v>
      </c>
      <c r="K12">
        <v>592.32151063100139</v>
      </c>
      <c r="L12" t="str">
        <f t="shared" si="1"/>
        <v>No Confirmation</v>
      </c>
      <c r="M12" t="str">
        <f t="shared" si="2"/>
        <v>No Trend</v>
      </c>
      <c r="N12">
        <v>49.486404833836865</v>
      </c>
      <c r="O12" t="str">
        <f t="shared" si="3"/>
        <v>No Momentum</v>
      </c>
      <c r="P12" t="str">
        <f t="shared" si="4"/>
        <v>No Trend + Momentum</v>
      </c>
      <c r="Q12">
        <f t="shared" si="5"/>
        <v>12.75</v>
      </c>
      <c r="R12">
        <f t="shared" si="6"/>
        <v>12.75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600</v>
      </c>
      <c r="D13">
        <v>615</v>
      </c>
      <c r="E13">
        <v>600</v>
      </c>
      <c r="F13">
        <v>609</v>
      </c>
      <c r="G13">
        <f>_xll.TA_TYPPRICE(D13,E13,F13)</f>
        <v>608</v>
      </c>
      <c r="H13">
        <v>605.67753906250005</v>
      </c>
      <c r="I13" t="str">
        <f t="shared" si="0"/>
        <v>UP</v>
      </c>
      <c r="J13">
        <v>612.73577579637254</v>
      </c>
      <c r="K13">
        <v>594.02784160188992</v>
      </c>
      <c r="L13" t="str">
        <f t="shared" si="1"/>
        <v>No Confirmation</v>
      </c>
      <c r="M13" t="str">
        <f t="shared" si="2"/>
        <v>No Trend</v>
      </c>
      <c r="N13">
        <v>51.256377193474243</v>
      </c>
      <c r="O13" t="str">
        <f t="shared" si="3"/>
        <v>No Momentum</v>
      </c>
      <c r="P13" t="str">
        <f t="shared" si="4"/>
        <v>No Trend + Momentum</v>
      </c>
      <c r="Q13">
        <f t="shared" si="5"/>
        <v>9</v>
      </c>
      <c r="R13">
        <f t="shared" si="6"/>
        <v>15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602.5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604</v>
      </c>
      <c r="D14">
        <v>612.45000000000005</v>
      </c>
      <c r="E14">
        <v>601.4</v>
      </c>
      <c r="F14">
        <v>608</v>
      </c>
      <c r="G14">
        <f>_xll.TA_TYPPRICE(D14,E14,F14)</f>
        <v>607.2833333333333</v>
      </c>
      <c r="H14">
        <v>606.48043619791667</v>
      </c>
      <c r="I14" t="str">
        <f t="shared" si="0"/>
        <v>UP</v>
      </c>
      <c r="J14">
        <v>612.6722700638453</v>
      </c>
      <c r="K14">
        <v>595.66609902369214</v>
      </c>
      <c r="L14" t="str">
        <f t="shared" si="1"/>
        <v>No Confirmation</v>
      </c>
      <c r="M14" t="str">
        <f t="shared" si="2"/>
        <v>No Trend</v>
      </c>
      <c r="N14">
        <v>49.1055818887382</v>
      </c>
      <c r="O14" t="str">
        <f t="shared" si="3"/>
        <v>No Momentum</v>
      </c>
      <c r="P14" t="str">
        <f t="shared" si="4"/>
        <v>No Trend + Momentum</v>
      </c>
      <c r="Q14">
        <f t="shared" si="5"/>
        <v>6.6000000000000227</v>
      </c>
      <c r="R14">
        <f t="shared" si="6"/>
        <v>11.050000000000068</v>
      </c>
      <c r="S14">
        <f t="shared" si="7"/>
        <v>0.59728506787330149</v>
      </c>
      <c r="T14" t="str">
        <f t="shared" si="8"/>
        <v>No Indication</v>
      </c>
      <c r="U14" t="str">
        <f t="shared" si="9"/>
        <v>No T+M+I</v>
      </c>
      <c r="V14">
        <v>603.34615384615381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603.54999999999995</v>
      </c>
      <c r="D15">
        <v>606.95000000000005</v>
      </c>
      <c r="E15">
        <v>594</v>
      </c>
      <c r="F15">
        <v>604</v>
      </c>
      <c r="G15">
        <f>_xll.TA_TYPPRICE(D15,E15,F15)</f>
        <v>601.65</v>
      </c>
      <c r="H15">
        <v>604.06521809895833</v>
      </c>
      <c r="I15" t="str">
        <f t="shared" si="0"/>
        <v>DOWN</v>
      </c>
      <c r="J15">
        <v>611.4006544941019</v>
      </c>
      <c r="K15">
        <v>595.29585479620505</v>
      </c>
      <c r="L15" t="str">
        <f t="shared" si="1"/>
        <v>No Confirmation</v>
      </c>
      <c r="M15" t="str">
        <f t="shared" si="2"/>
        <v>No Trend</v>
      </c>
      <c r="N15">
        <v>40.589580234855383</v>
      </c>
      <c r="O15" t="str">
        <f t="shared" si="3"/>
        <v>No Momentum</v>
      </c>
      <c r="P15" t="str">
        <f t="shared" si="4"/>
        <v>No Trend + Momentum</v>
      </c>
      <c r="Q15">
        <f t="shared" si="5"/>
        <v>10</v>
      </c>
      <c r="R15">
        <f t="shared" si="6"/>
        <v>12.950000000000045</v>
      </c>
      <c r="S15">
        <f t="shared" si="7"/>
        <v>0.77220077220076944</v>
      </c>
      <c r="T15" t="str">
        <f t="shared" si="8"/>
        <v>No Indication</v>
      </c>
      <c r="U15" t="str">
        <f t="shared" si="9"/>
        <v>No T+M+I</v>
      </c>
      <c r="V15">
        <v>603.4467455621301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610</v>
      </c>
      <c r="D16">
        <v>610</v>
      </c>
      <c r="E16">
        <v>592</v>
      </c>
      <c r="F16">
        <v>601</v>
      </c>
      <c r="G16">
        <f>_xll.TA_TYPPRICE(D16,E16,F16)</f>
        <v>601</v>
      </c>
      <c r="H16">
        <v>602.53260904947911</v>
      </c>
      <c r="I16" t="str">
        <f t="shared" si="0"/>
        <v>DOWN</v>
      </c>
      <c r="J16">
        <v>611.08939793985701</v>
      </c>
      <c r="K16">
        <v>594.56344261927063</v>
      </c>
      <c r="L16" t="str">
        <f t="shared" si="1"/>
        <v>No Confirmation</v>
      </c>
      <c r="M16" t="str">
        <f t="shared" si="2"/>
        <v>No Trend</v>
      </c>
      <c r="N16">
        <v>34.913263756583603</v>
      </c>
      <c r="O16" t="str">
        <f t="shared" si="3"/>
        <v>DOWN</v>
      </c>
      <c r="P16" t="str">
        <f t="shared" si="4"/>
        <v>No Trend + Momentum</v>
      </c>
      <c r="Q16">
        <f t="shared" si="5"/>
        <v>9</v>
      </c>
      <c r="R16">
        <f t="shared" si="6"/>
        <v>18</v>
      </c>
      <c r="S16">
        <f t="shared" si="7"/>
        <v>0.5</v>
      </c>
      <c r="T16" t="str">
        <f t="shared" si="8"/>
        <v>No Indication</v>
      </c>
      <c r="U16" t="str">
        <f t="shared" si="9"/>
        <v>No T+M+I</v>
      </c>
      <c r="V16">
        <v>603.07032316795619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605.5</v>
      </c>
      <c r="D17">
        <v>608</v>
      </c>
      <c r="E17">
        <v>590.75</v>
      </c>
      <c r="F17">
        <v>593</v>
      </c>
      <c r="G17">
        <f>_xll.TA_TYPPRICE(D17,E17,F17)</f>
        <v>597.25</v>
      </c>
      <c r="H17">
        <v>599.89130452473955</v>
      </c>
      <c r="I17" t="str">
        <f t="shared" si="0"/>
        <v>DOWN</v>
      </c>
      <c r="J17">
        <v>610.40286506433324</v>
      </c>
      <c r="K17">
        <v>593.71601092609933</v>
      </c>
      <c r="L17" t="str">
        <f t="shared" si="1"/>
        <v>DOWN</v>
      </c>
      <c r="M17" t="str">
        <f t="shared" si="2"/>
        <v>DOWN</v>
      </c>
      <c r="N17">
        <v>23.812797773719851</v>
      </c>
      <c r="O17" t="str">
        <f t="shared" si="3"/>
        <v>DOWN</v>
      </c>
      <c r="P17" t="str">
        <f t="shared" si="4"/>
        <v>DOWN</v>
      </c>
      <c r="Q17">
        <f t="shared" si="5"/>
        <v>2.25</v>
      </c>
      <c r="R17">
        <f t="shared" si="6"/>
        <v>17.25</v>
      </c>
      <c r="S17">
        <f t="shared" si="7"/>
        <v>0.13043478260869565</v>
      </c>
      <c r="T17" t="str">
        <f t="shared" si="8"/>
        <v>DOWN</v>
      </c>
      <c r="U17" t="str">
        <f t="shared" si="9"/>
        <v>DOWN</v>
      </c>
      <c r="V17">
        <v>601.52104268057826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592.95000000000005</v>
      </c>
      <c r="D18">
        <v>592.95000000000005</v>
      </c>
      <c r="E18">
        <v>570</v>
      </c>
      <c r="F18">
        <v>580</v>
      </c>
      <c r="G18">
        <f>_xll.TA_TYPPRICE(D18,E18,F18)</f>
        <v>580.98333333333335</v>
      </c>
      <c r="H18">
        <v>590.43731892903645</v>
      </c>
      <c r="I18" t="str">
        <f t="shared" si="0"/>
        <v>DOWN</v>
      </c>
      <c r="J18">
        <v>606.52445060559251</v>
      </c>
      <c r="K18">
        <v>588.44578627585508</v>
      </c>
      <c r="L18" t="str">
        <f t="shared" si="1"/>
        <v>DOWN</v>
      </c>
      <c r="M18" t="str">
        <f t="shared" si="2"/>
        <v>DOWN</v>
      </c>
      <c r="N18">
        <v>14.468617941046411</v>
      </c>
      <c r="O18" t="str">
        <f t="shared" si="3"/>
        <v>DOWN</v>
      </c>
      <c r="P18" t="str">
        <f t="shared" si="4"/>
        <v>DOWN</v>
      </c>
      <c r="Q18">
        <f t="shared" si="5"/>
        <v>10</v>
      </c>
      <c r="R18">
        <f t="shared" si="6"/>
        <v>22.950000000000045</v>
      </c>
      <c r="S18">
        <f t="shared" si="7"/>
        <v>0.43572984749455251</v>
      </c>
      <c r="T18" t="str">
        <f t="shared" si="8"/>
        <v>No Indication</v>
      </c>
      <c r="U18" t="str">
        <f t="shared" si="9"/>
        <v>No T+M+I</v>
      </c>
      <c r="V18">
        <v>598.21011303741238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583.54999999999995</v>
      </c>
      <c r="D19">
        <v>583.54999999999995</v>
      </c>
      <c r="E19">
        <v>548</v>
      </c>
      <c r="F19">
        <v>570</v>
      </c>
      <c r="G19">
        <f>_xll.TA_TYPPRICE(D19,E19,F19)</f>
        <v>567.18333333333328</v>
      </c>
      <c r="H19">
        <v>578.81032613118487</v>
      </c>
      <c r="I19" t="str">
        <f t="shared" si="0"/>
        <v>DOWN</v>
      </c>
      <c r="J19">
        <v>601.419017137683</v>
      </c>
      <c r="K19">
        <v>579.45783377010946</v>
      </c>
      <c r="L19" t="str">
        <f t="shared" si="1"/>
        <v>DOWN</v>
      </c>
      <c r="M19" t="str">
        <f t="shared" si="2"/>
        <v>DOWN</v>
      </c>
      <c r="N19">
        <v>10.50498876088394</v>
      </c>
      <c r="O19" t="str">
        <f t="shared" si="3"/>
        <v>DOWN</v>
      </c>
      <c r="P19" t="str">
        <f t="shared" si="4"/>
        <v>DOWN</v>
      </c>
      <c r="Q19">
        <f t="shared" si="5"/>
        <v>22</v>
      </c>
      <c r="R19">
        <f t="shared" si="6"/>
        <v>35.549999999999955</v>
      </c>
      <c r="S19">
        <f t="shared" si="7"/>
        <v>0.61884669479606269</v>
      </c>
      <c r="T19" t="str">
        <f t="shared" si="8"/>
        <v>No Indication</v>
      </c>
      <c r="U19" t="str">
        <f t="shared" si="9"/>
        <v>No T+M+I</v>
      </c>
      <c r="V19">
        <v>593.87009564704124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570</v>
      </c>
      <c r="D20">
        <v>570.95000000000005</v>
      </c>
      <c r="E20">
        <v>553</v>
      </c>
      <c r="F20">
        <v>555</v>
      </c>
      <c r="G20">
        <f>_xll.TA_TYPPRICE(D20,E20,F20)</f>
        <v>559.65</v>
      </c>
      <c r="H20">
        <v>569.23016306559248</v>
      </c>
      <c r="I20" t="str">
        <f t="shared" si="0"/>
        <v>DOWN</v>
      </c>
      <c r="J20">
        <v>594.64812444042013</v>
      </c>
      <c r="K20">
        <v>573.57831515452961</v>
      </c>
      <c r="L20" t="str">
        <f t="shared" si="1"/>
        <v>DOWN</v>
      </c>
      <c r="M20" t="str">
        <f t="shared" si="2"/>
        <v>DOWN</v>
      </c>
      <c r="N20">
        <v>6.9401705738080519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17.950000000000045</v>
      </c>
      <c r="S20">
        <f t="shared" si="7"/>
        <v>0.11142061281337019</v>
      </c>
      <c r="T20" t="str">
        <f t="shared" si="8"/>
        <v>DOWN</v>
      </c>
      <c r="U20" t="str">
        <f t="shared" si="9"/>
        <v>DOWN</v>
      </c>
      <c r="V20">
        <v>587.8900809321118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564</v>
      </c>
      <c r="D21">
        <v>564</v>
      </c>
      <c r="E21">
        <v>526.54999999999995</v>
      </c>
      <c r="F21">
        <v>535</v>
      </c>
      <c r="G21">
        <f>_xll.TA_TYPPRICE(D21,E21,F21)</f>
        <v>541.85</v>
      </c>
      <c r="H21">
        <v>555.54008153279619</v>
      </c>
      <c r="I21" t="str">
        <f t="shared" si="0"/>
        <v>DOWN</v>
      </c>
      <c r="J21">
        <v>587.83743012032676</v>
      </c>
      <c r="K21">
        <v>563.12757845352303</v>
      </c>
      <c r="L21" t="str">
        <f t="shared" si="1"/>
        <v>DOWN</v>
      </c>
      <c r="M21" t="str">
        <f t="shared" si="2"/>
        <v>DOWN</v>
      </c>
      <c r="N21">
        <v>4.4329838055657218</v>
      </c>
      <c r="O21" t="str">
        <f t="shared" si="3"/>
        <v>DOWN</v>
      </c>
      <c r="P21" t="str">
        <f t="shared" si="4"/>
        <v>DOWN</v>
      </c>
      <c r="Q21">
        <f t="shared" si="5"/>
        <v>8.4500000000000455</v>
      </c>
      <c r="R21">
        <f t="shared" si="6"/>
        <v>37.450000000000045</v>
      </c>
      <c r="S21">
        <f t="shared" si="7"/>
        <v>0.22563417890520787</v>
      </c>
      <c r="T21" t="str">
        <f t="shared" si="8"/>
        <v>No Indication</v>
      </c>
      <c r="U21" t="str">
        <f t="shared" si="9"/>
        <v>No T+M+I</v>
      </c>
      <c r="V21">
        <v>579.75314540409465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526.29999999999995</v>
      </c>
      <c r="D22">
        <v>545</v>
      </c>
      <c r="E22">
        <v>526.29999999999995</v>
      </c>
      <c r="F22">
        <v>541</v>
      </c>
      <c r="G22">
        <f>_xll.TA_TYPPRICE(D22,E22,F22)</f>
        <v>537.43333333333328</v>
      </c>
      <c r="H22">
        <v>546.48670743306479</v>
      </c>
      <c r="I22" t="str">
        <f t="shared" si="0"/>
        <v>DOWN</v>
      </c>
      <c r="J22">
        <v>578.31800120469859</v>
      </c>
      <c r="K22">
        <v>554.94367213051794</v>
      </c>
      <c r="L22" t="str">
        <f t="shared" si="1"/>
        <v>DOWN</v>
      </c>
      <c r="M22" t="str">
        <f t="shared" si="2"/>
        <v>DOWN</v>
      </c>
      <c r="N22">
        <v>15.834946462664545</v>
      </c>
      <c r="O22" t="str">
        <f t="shared" si="3"/>
        <v>DOWN</v>
      </c>
      <c r="P22" t="str">
        <f t="shared" si="4"/>
        <v>DOWN</v>
      </c>
      <c r="Q22">
        <f t="shared" si="5"/>
        <v>14.700000000000045</v>
      </c>
      <c r="R22">
        <f t="shared" si="6"/>
        <v>18.700000000000045</v>
      </c>
      <c r="S22">
        <f t="shared" si="7"/>
        <v>0.78609625668449246</v>
      </c>
      <c r="T22" t="str">
        <f t="shared" si="8"/>
        <v>No Indication</v>
      </c>
      <c r="U22" t="str">
        <f t="shared" si="9"/>
        <v>No T+M+I</v>
      </c>
      <c r="V22">
        <v>573.79112303423392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545</v>
      </c>
      <c r="D23">
        <v>551</v>
      </c>
      <c r="E23">
        <v>532.9</v>
      </c>
      <c r="F23">
        <v>540</v>
      </c>
      <c r="G23">
        <f>_xll.TA_TYPPRICE(D23,E23,F23)</f>
        <v>541.30000000000007</v>
      </c>
      <c r="H23">
        <v>543.89335371653237</v>
      </c>
      <c r="I23" t="str">
        <f t="shared" si="0"/>
        <v>DOWN</v>
      </c>
      <c r="J23">
        <v>572.24733427032118</v>
      </c>
      <c r="K23">
        <v>550.04507832373622</v>
      </c>
      <c r="L23" t="str">
        <f t="shared" si="1"/>
        <v>DOWN</v>
      </c>
      <c r="M23" t="str">
        <f t="shared" si="2"/>
        <v>DOWN</v>
      </c>
      <c r="N23">
        <v>15.450899687023705</v>
      </c>
      <c r="O23" t="str">
        <f t="shared" si="3"/>
        <v>DOWN</v>
      </c>
      <c r="P23" t="str">
        <f t="shared" si="4"/>
        <v>DOWN</v>
      </c>
      <c r="Q23">
        <f t="shared" si="5"/>
        <v>7.1000000000000227</v>
      </c>
      <c r="R23">
        <f t="shared" si="6"/>
        <v>18.100000000000023</v>
      </c>
      <c r="S23">
        <f t="shared" si="7"/>
        <v>0.39226519337016652</v>
      </c>
      <c r="T23" t="str">
        <f t="shared" si="8"/>
        <v>No Indication</v>
      </c>
      <c r="U23" t="str">
        <f t="shared" si="9"/>
        <v>No T+M+I</v>
      </c>
      <c r="V23">
        <v>568.59248872127489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537</v>
      </c>
      <c r="D24">
        <v>544.79999999999995</v>
      </c>
      <c r="E24">
        <v>528.54999999999995</v>
      </c>
      <c r="F24">
        <v>535</v>
      </c>
      <c r="G24">
        <f>_xll.TA_TYPPRICE(D24,E24,F24)</f>
        <v>536.11666666666667</v>
      </c>
      <c r="H24">
        <v>540.00501019159947</v>
      </c>
      <c r="I24" t="str">
        <f t="shared" si="0"/>
        <v>DOWN</v>
      </c>
      <c r="J24">
        <v>566.14792665469429</v>
      </c>
      <c r="K24">
        <v>545.2683942517948</v>
      </c>
      <c r="L24" t="str">
        <f t="shared" si="1"/>
        <v>DOWN</v>
      </c>
      <c r="M24" t="str">
        <f t="shared" si="2"/>
        <v>DOWN</v>
      </c>
      <c r="N24">
        <v>13.417108044903546</v>
      </c>
      <c r="O24" t="str">
        <f t="shared" si="3"/>
        <v>DOWN</v>
      </c>
      <c r="P24" t="str">
        <f t="shared" si="4"/>
        <v>DOWN</v>
      </c>
      <c r="Q24">
        <f t="shared" si="5"/>
        <v>6.4500000000000455</v>
      </c>
      <c r="R24">
        <f t="shared" si="6"/>
        <v>16.25</v>
      </c>
      <c r="S24">
        <f t="shared" si="7"/>
        <v>0.39692307692307971</v>
      </c>
      <c r="T24" t="str">
        <f t="shared" si="8"/>
        <v>No Indication</v>
      </c>
      <c r="U24" t="str">
        <f t="shared" si="9"/>
        <v>No T+M+I</v>
      </c>
      <c r="V24">
        <v>563.42441353338643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537.1</v>
      </c>
      <c r="D25">
        <v>544.35</v>
      </c>
      <c r="E25">
        <v>533</v>
      </c>
      <c r="F25">
        <v>537</v>
      </c>
      <c r="G25">
        <f>_xll.TA_TYPPRICE(D25,E25,F25)</f>
        <v>538.11666666666667</v>
      </c>
      <c r="H25">
        <v>539.06083842913313</v>
      </c>
      <c r="I25" t="str">
        <f t="shared" si="0"/>
        <v>DOWN</v>
      </c>
      <c r="J25">
        <v>561.30394295365113</v>
      </c>
      <c r="K25">
        <v>542.54208441806259</v>
      </c>
      <c r="L25" t="str">
        <f t="shared" si="1"/>
        <v>DOWN</v>
      </c>
      <c r="M25" t="str">
        <f t="shared" si="2"/>
        <v>DOWN</v>
      </c>
      <c r="N25">
        <v>18.763651300266034</v>
      </c>
      <c r="O25" t="str">
        <f t="shared" si="3"/>
        <v>DOWN</v>
      </c>
      <c r="P25" t="str">
        <f t="shared" si="4"/>
        <v>DOWN</v>
      </c>
      <c r="Q25">
        <f t="shared" si="5"/>
        <v>4</v>
      </c>
      <c r="R25">
        <f t="shared" si="6"/>
        <v>11.350000000000023</v>
      </c>
      <c r="S25">
        <f t="shared" si="7"/>
        <v>0.35242290748898608</v>
      </c>
      <c r="T25" t="str">
        <f t="shared" si="8"/>
        <v>No Indication</v>
      </c>
      <c r="U25" t="str">
        <f t="shared" si="9"/>
        <v>No T+M+I</v>
      </c>
      <c r="V25">
        <v>559.35911914363464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</v>
      </c>
      <c r="D26">
        <v>551.9</v>
      </c>
      <c r="E26">
        <v>537</v>
      </c>
      <c r="F26">
        <v>551</v>
      </c>
      <c r="G26">
        <f>_xll.TA_TYPPRICE(D26,E26,F26)</f>
        <v>546.63333333333333</v>
      </c>
      <c r="H26">
        <v>542.84708588123317</v>
      </c>
      <c r="I26" t="str">
        <f t="shared" si="0"/>
        <v>UP</v>
      </c>
      <c r="J26">
        <v>559.21417785283973</v>
      </c>
      <c r="K26">
        <v>541.31051010293754</v>
      </c>
      <c r="L26" t="str">
        <f t="shared" si="1"/>
        <v>No Confirmation</v>
      </c>
      <c r="M26" t="str">
        <f t="shared" si="2"/>
        <v>No Trend</v>
      </c>
      <c r="N26">
        <v>47.259998261799097</v>
      </c>
      <c r="O26" t="str">
        <f t="shared" si="3"/>
        <v>No Momentum</v>
      </c>
      <c r="P26" t="str">
        <f t="shared" si="4"/>
        <v>No Trend + Momentum</v>
      </c>
      <c r="Q26">
        <f t="shared" si="5"/>
        <v>14</v>
      </c>
      <c r="R26">
        <f t="shared" si="6"/>
        <v>14.899999999999977</v>
      </c>
      <c r="S26">
        <f t="shared" si="7"/>
        <v>0.93959731543624303</v>
      </c>
      <c r="T26" t="str">
        <f t="shared" si="8"/>
        <v>UP</v>
      </c>
      <c r="U26" t="str">
        <f t="shared" si="9"/>
        <v>No T+M+I</v>
      </c>
      <c r="V26">
        <v>558.07310081384469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554.75</v>
      </c>
      <c r="D27">
        <v>559.4</v>
      </c>
      <c r="E27">
        <v>542.54999999999995</v>
      </c>
      <c r="F27">
        <v>550</v>
      </c>
      <c r="G27">
        <f>_xll.TA_TYPPRICE(D27,E27,F27)</f>
        <v>550.65</v>
      </c>
      <c r="H27">
        <v>546.74854294061652</v>
      </c>
      <c r="I27" t="str">
        <f t="shared" si="0"/>
        <v>UP</v>
      </c>
      <c r="J27">
        <v>559.25547166331978</v>
      </c>
      <c r="K27">
        <v>541.5859523022848</v>
      </c>
      <c r="L27" t="str">
        <f t="shared" si="1"/>
        <v>No Confirmation</v>
      </c>
      <c r="M27" t="str">
        <f t="shared" si="2"/>
        <v>No Trend</v>
      </c>
      <c r="N27">
        <v>45.824769716827426</v>
      </c>
      <c r="O27" t="str">
        <f t="shared" si="3"/>
        <v>No Momentum</v>
      </c>
      <c r="P27" t="str">
        <f t="shared" si="4"/>
        <v>No Trend + Momentum</v>
      </c>
      <c r="Q27">
        <f t="shared" si="5"/>
        <v>7.4500000000000455</v>
      </c>
      <c r="R27">
        <f t="shared" si="6"/>
        <v>16.850000000000023</v>
      </c>
      <c r="S27">
        <f t="shared" si="7"/>
        <v>0.44213649851632258</v>
      </c>
      <c r="T27" t="str">
        <f t="shared" si="8"/>
        <v>No Indication</v>
      </c>
      <c r="U27" t="str">
        <f t="shared" si="9"/>
        <v>No T+M+I</v>
      </c>
      <c r="V27">
        <v>556.83108530402239</v>
      </c>
      <c r="W27">
        <v>581.92307692307691</v>
      </c>
      <c r="X27">
        <f t="shared" si="10"/>
        <v>-25.091991619054511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550.85</v>
      </c>
      <c r="D28">
        <v>556</v>
      </c>
      <c r="E28">
        <v>546.5</v>
      </c>
      <c r="F28">
        <v>554</v>
      </c>
      <c r="G28">
        <f>_xll.TA_TYPPRICE(D28,E28,F28)</f>
        <v>552.16666666666663</v>
      </c>
      <c r="H28">
        <v>549.45760480364152</v>
      </c>
      <c r="I28" t="str">
        <f t="shared" si="0"/>
        <v>UP</v>
      </c>
      <c r="J28">
        <v>558.53203351591537</v>
      </c>
      <c r="K28">
        <v>542.67796290177705</v>
      </c>
      <c r="L28" t="str">
        <f t="shared" si="1"/>
        <v>No Confirmation</v>
      </c>
      <c r="M28" t="str">
        <f t="shared" si="2"/>
        <v>No Trend</v>
      </c>
      <c r="N28">
        <v>52.966517416382487</v>
      </c>
      <c r="O28" t="str">
        <f t="shared" si="3"/>
        <v>No Momentum</v>
      </c>
      <c r="P28" t="str">
        <f t="shared" si="4"/>
        <v>No Trend + Momentum</v>
      </c>
      <c r="Q28">
        <f t="shared" si="5"/>
        <v>7.5</v>
      </c>
      <c r="R28">
        <f t="shared" si="6"/>
        <v>9.5</v>
      </c>
      <c r="S28">
        <f t="shared" si="7"/>
        <v>0.78947368421052633</v>
      </c>
      <c r="T28" t="str">
        <f t="shared" si="8"/>
        <v>No Indication</v>
      </c>
      <c r="U28" t="str">
        <f t="shared" si="9"/>
        <v>No T+M+I</v>
      </c>
      <c r="V28">
        <v>556.39553371878822</v>
      </c>
      <c r="W28">
        <v>579.85470085470081</v>
      </c>
      <c r="X28">
        <f t="shared" si="10"/>
        <v>-23.459167135912594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553</v>
      </c>
      <c r="D29">
        <v>556</v>
      </c>
      <c r="E29">
        <v>548</v>
      </c>
      <c r="F29">
        <v>555</v>
      </c>
      <c r="G29">
        <f>_xll.TA_TYPPRICE(D29,E29,F29)</f>
        <v>553</v>
      </c>
      <c r="H29">
        <v>551.22880240182076</v>
      </c>
      <c r="I29" t="str">
        <f t="shared" si="0"/>
        <v>UP</v>
      </c>
      <c r="J29">
        <v>557.96935940126752</v>
      </c>
      <c r="K29">
        <v>543.86063781249322</v>
      </c>
      <c r="L29" t="str">
        <f t="shared" si="1"/>
        <v>No Confirmation</v>
      </c>
      <c r="M29" t="str">
        <f t="shared" si="2"/>
        <v>No Trend</v>
      </c>
      <c r="N29">
        <v>54.827440642881918</v>
      </c>
      <c r="O29" t="str">
        <f t="shared" si="3"/>
        <v>No Momentum</v>
      </c>
      <c r="P29" t="str">
        <f t="shared" si="4"/>
        <v>No Trend + Momentum</v>
      </c>
      <c r="Q29">
        <f t="shared" si="5"/>
        <v>7</v>
      </c>
      <c r="R29">
        <f t="shared" si="6"/>
        <v>8</v>
      </c>
      <c r="S29">
        <f t="shared" si="7"/>
        <v>0.875</v>
      </c>
      <c r="T29" t="str">
        <f t="shared" si="8"/>
        <v>UP</v>
      </c>
      <c r="U29" t="str">
        <f t="shared" si="9"/>
        <v>No T+M+I</v>
      </c>
      <c r="V29">
        <v>556.18083622359006</v>
      </c>
      <c r="W29">
        <v>578.01361190250077</v>
      </c>
      <c r="X29">
        <f t="shared" si="10"/>
        <v>-21.832775678910707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555.5</v>
      </c>
      <c r="D30">
        <v>556.5</v>
      </c>
      <c r="E30">
        <v>545.04999999999995</v>
      </c>
      <c r="F30">
        <v>550</v>
      </c>
      <c r="G30">
        <f>_xll.TA_TYPPRICE(D30,E30,F30)</f>
        <v>550.51666666666665</v>
      </c>
      <c r="H30">
        <v>550.8727345342437</v>
      </c>
      <c r="I30" t="str">
        <f t="shared" si="0"/>
        <v>DOWN</v>
      </c>
      <c r="J30">
        <v>557.64283508987478</v>
      </c>
      <c r="K30">
        <v>544.12494052082809</v>
      </c>
      <c r="L30" t="str">
        <f t="shared" si="1"/>
        <v>No Confirmation</v>
      </c>
      <c r="M30" t="str">
        <f t="shared" si="2"/>
        <v>No Trend</v>
      </c>
      <c r="N30">
        <v>43.95735654563105</v>
      </c>
      <c r="O30" t="str">
        <f t="shared" si="3"/>
        <v>No Momentum</v>
      </c>
      <c r="P30" t="str">
        <f t="shared" si="4"/>
        <v>No Trend + Momentum</v>
      </c>
      <c r="Q30">
        <f t="shared" si="5"/>
        <v>4.9500000000000455</v>
      </c>
      <c r="R30">
        <f t="shared" si="6"/>
        <v>11.450000000000045</v>
      </c>
      <c r="S30">
        <f t="shared" si="7"/>
        <v>0.43231441048035157</v>
      </c>
      <c r="T30" t="str">
        <f t="shared" si="8"/>
        <v>No Indication</v>
      </c>
      <c r="U30" t="str">
        <f t="shared" si="9"/>
        <v>No T+M+I</v>
      </c>
      <c r="V30">
        <v>555.2299383430377</v>
      </c>
      <c r="W30">
        <v>575.93852953935254</v>
      </c>
      <c r="X30">
        <f t="shared" si="10"/>
        <v>-20.708591196314842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546</v>
      </c>
      <c r="D31">
        <v>554.95000000000005</v>
      </c>
      <c r="E31">
        <v>546</v>
      </c>
      <c r="F31">
        <v>550</v>
      </c>
      <c r="G31">
        <f>_xll.TA_TYPPRICE(D31,E31,F31)</f>
        <v>550.31666666666672</v>
      </c>
      <c r="H31">
        <v>550.59470060045521</v>
      </c>
      <c r="I31" t="str">
        <f t="shared" si="0"/>
        <v>DOWN</v>
      </c>
      <c r="J31">
        <v>557.04442729212485</v>
      </c>
      <c r="K31">
        <v>544.54162040508857</v>
      </c>
      <c r="L31" t="str">
        <f t="shared" si="1"/>
        <v>No Confirmation</v>
      </c>
      <c r="M31" t="str">
        <f t="shared" si="2"/>
        <v>No Trend</v>
      </c>
      <c r="N31">
        <v>43.95735654563105</v>
      </c>
      <c r="O31" t="str">
        <f t="shared" si="3"/>
        <v>No Momentum</v>
      </c>
      <c r="P31" t="str">
        <f t="shared" si="4"/>
        <v>No Trend + Momentum</v>
      </c>
      <c r="Q31">
        <f t="shared" si="5"/>
        <v>4</v>
      </c>
      <c r="R31">
        <f t="shared" si="6"/>
        <v>8.9500000000000455</v>
      </c>
      <c r="S31">
        <f t="shared" si="7"/>
        <v>0.44692737430167373</v>
      </c>
      <c r="T31" t="str">
        <f t="shared" si="8"/>
        <v>No Indication</v>
      </c>
      <c r="U31" t="str">
        <f t="shared" si="9"/>
        <v>No T+M+I</v>
      </c>
      <c r="V31">
        <v>554.42533244410879</v>
      </c>
      <c r="W31">
        <v>574.01715698088196</v>
      </c>
      <c r="X31">
        <f t="shared" si="10"/>
        <v>-19.591824536773174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550.15</v>
      </c>
      <c r="D32">
        <v>551.65</v>
      </c>
      <c r="E32">
        <v>546.20000000000005</v>
      </c>
      <c r="F32">
        <v>546</v>
      </c>
      <c r="G32">
        <f>_xll.TA_TYPPRICE(D32,E32,F32)</f>
        <v>547.94999999999993</v>
      </c>
      <c r="H32">
        <v>549.27235030022757</v>
      </c>
      <c r="I32" t="str">
        <f t="shared" si="0"/>
        <v>DOWN</v>
      </c>
      <c r="J32">
        <v>555.84566567165268</v>
      </c>
      <c r="K32">
        <v>544.91014920395776</v>
      </c>
      <c r="L32" t="str">
        <f t="shared" si="1"/>
        <v>No Confirmation</v>
      </c>
      <c r="M32" t="str">
        <f t="shared" si="2"/>
        <v>No Trend</v>
      </c>
      <c r="N32">
        <v>35.22718328832967</v>
      </c>
      <c r="O32" t="str">
        <f t="shared" si="3"/>
        <v>DOWN</v>
      </c>
      <c r="P32" t="str">
        <f t="shared" si="4"/>
        <v>No Trend + Momentum</v>
      </c>
      <c r="Q32">
        <f t="shared" si="5"/>
        <v>-0.20000000000004547</v>
      </c>
      <c r="R32">
        <f t="shared" si="6"/>
        <v>5.4499999999999318</v>
      </c>
      <c r="S32">
        <f t="shared" si="7"/>
        <v>-3.6697247706430819E-2</v>
      </c>
      <c r="T32" t="str">
        <f t="shared" si="8"/>
        <v>DOWN</v>
      </c>
      <c r="U32" t="str">
        <f t="shared" si="9"/>
        <v>No T+M+I</v>
      </c>
      <c r="V32">
        <v>553.12912745270739</v>
      </c>
      <c r="W32">
        <v>571.9418120193352</v>
      </c>
      <c r="X32">
        <f t="shared" si="10"/>
        <v>-18.812684566627809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550</v>
      </c>
      <c r="D33">
        <v>552.75</v>
      </c>
      <c r="E33">
        <v>535</v>
      </c>
      <c r="F33">
        <v>537</v>
      </c>
      <c r="G33">
        <f>_xll.TA_TYPPRICE(D33,E33,F33)</f>
        <v>541.58333333333337</v>
      </c>
      <c r="H33">
        <v>545.42784181678053</v>
      </c>
      <c r="I33" t="str">
        <f t="shared" si="0"/>
        <v>DOWN</v>
      </c>
      <c r="J33">
        <v>555.15773996684095</v>
      </c>
      <c r="K33">
        <v>542.70789382530052</v>
      </c>
      <c r="L33" t="str">
        <f t="shared" si="1"/>
        <v>DOWN</v>
      </c>
      <c r="M33" t="str">
        <f t="shared" si="2"/>
        <v>DOWN</v>
      </c>
      <c r="N33">
        <v>22.602130466221837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17.75</v>
      </c>
      <c r="S33">
        <f t="shared" si="7"/>
        <v>0.11267605633802817</v>
      </c>
      <c r="T33" t="str">
        <f t="shared" si="8"/>
        <v>DOWN</v>
      </c>
      <c r="U33" t="str">
        <f t="shared" si="9"/>
        <v>DOWN</v>
      </c>
      <c r="V33">
        <v>550.64772322921397</v>
      </c>
      <c r="W33">
        <v>569.35352964753258</v>
      </c>
      <c r="X33">
        <f t="shared" si="10"/>
        <v>-18.705806418318616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538.1</v>
      </c>
      <c r="D34">
        <v>538.1</v>
      </c>
      <c r="E34">
        <v>519.9</v>
      </c>
      <c r="F34">
        <v>531</v>
      </c>
      <c r="G34">
        <f>_xll.TA_TYPPRICE(D34,E34,F34)</f>
        <v>529.66666666666663</v>
      </c>
      <c r="H34">
        <v>537.54725424172352</v>
      </c>
      <c r="I34" t="str">
        <f t="shared" si="0"/>
        <v>DOWN</v>
      </c>
      <c r="J34">
        <v>551.36713108532069</v>
      </c>
      <c r="K34">
        <v>537.63947297523373</v>
      </c>
      <c r="L34" t="str">
        <f t="shared" si="1"/>
        <v>DOWN</v>
      </c>
      <c r="M34" t="str">
        <f t="shared" si="2"/>
        <v>DOWN</v>
      </c>
      <c r="N34">
        <v>17.404221763723633</v>
      </c>
      <c r="O34" t="str">
        <f t="shared" si="3"/>
        <v>DOWN</v>
      </c>
      <c r="P34" t="str">
        <f t="shared" si="4"/>
        <v>DOWN</v>
      </c>
      <c r="Q34">
        <f t="shared" si="5"/>
        <v>11.100000000000023</v>
      </c>
      <c r="R34">
        <f t="shared" si="6"/>
        <v>18.200000000000045</v>
      </c>
      <c r="S34">
        <f t="shared" si="7"/>
        <v>0.60989010989010961</v>
      </c>
      <c r="T34" t="str">
        <f t="shared" si="8"/>
        <v>No Indication</v>
      </c>
      <c r="U34" t="str">
        <f t="shared" si="9"/>
        <v>No T+M+I</v>
      </c>
      <c r="V34">
        <v>547.62499657856563</v>
      </c>
      <c r="W34">
        <v>566.51252745141903</v>
      </c>
      <c r="X34">
        <f t="shared" si="10"/>
        <v>-18.887530872853404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531</v>
      </c>
      <c r="D35">
        <v>533.79999999999995</v>
      </c>
      <c r="E35">
        <v>519.95000000000005</v>
      </c>
      <c r="F35">
        <v>523</v>
      </c>
      <c r="G35">
        <f>_xll.TA_TYPPRICE(D35,E35,F35)</f>
        <v>525.58333333333337</v>
      </c>
      <c r="H35">
        <v>531.56529378752839</v>
      </c>
      <c r="I35" t="str">
        <f t="shared" si="0"/>
        <v>DOWN</v>
      </c>
      <c r="J35">
        <v>547.46332417747169</v>
      </c>
      <c r="K35">
        <v>533.70847898073737</v>
      </c>
      <c r="L35" t="str">
        <f t="shared" si="1"/>
        <v>DOWN</v>
      </c>
      <c r="M35" t="str">
        <f t="shared" si="2"/>
        <v>DOWN</v>
      </c>
      <c r="N35">
        <v>12.581754998423165</v>
      </c>
      <c r="O35" t="str">
        <f t="shared" si="3"/>
        <v>DOWN</v>
      </c>
      <c r="P35" t="str">
        <f t="shared" si="4"/>
        <v>DOWN</v>
      </c>
      <c r="Q35">
        <f t="shared" si="5"/>
        <v>3.0499999999999545</v>
      </c>
      <c r="R35">
        <f t="shared" si="6"/>
        <v>13.849999999999909</v>
      </c>
      <c r="S35">
        <f t="shared" si="7"/>
        <v>0.22021660649819311</v>
      </c>
      <c r="T35" t="str">
        <f t="shared" si="8"/>
        <v>No Indication</v>
      </c>
      <c r="U35" t="str">
        <f t="shared" si="9"/>
        <v>No T+M+I</v>
      </c>
      <c r="V35">
        <v>543.83653556647857</v>
      </c>
      <c r="W35">
        <v>563.28937726983247</v>
      </c>
      <c r="X35">
        <f t="shared" si="10"/>
        <v>-19.452841703353897</v>
      </c>
      <c r="Y35">
        <v>-20.72702374756884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525</v>
      </c>
      <c r="D36">
        <v>527</v>
      </c>
      <c r="E36">
        <v>520.1</v>
      </c>
      <c r="F36">
        <v>524</v>
      </c>
      <c r="G36">
        <f>_xll.TA_TYPPRICE(D36,E36,F36)</f>
        <v>523.69999999999993</v>
      </c>
      <c r="H36">
        <v>527.6326468937641</v>
      </c>
      <c r="I36" t="str">
        <f t="shared" si="0"/>
        <v>DOWN</v>
      </c>
      <c r="J36">
        <v>542.91591880470025</v>
      </c>
      <c r="K36">
        <v>530.68437254057346</v>
      </c>
      <c r="L36" t="str">
        <f t="shared" si="1"/>
        <v>DOWN</v>
      </c>
      <c r="M36" t="str">
        <f t="shared" si="2"/>
        <v>DOWN</v>
      </c>
      <c r="N36">
        <v>16.209441476687537</v>
      </c>
      <c r="O36" t="str">
        <f t="shared" si="3"/>
        <v>DOWN</v>
      </c>
      <c r="P36" t="str">
        <f t="shared" si="4"/>
        <v>DOWN</v>
      </c>
      <c r="Q36">
        <f t="shared" si="5"/>
        <v>3.8999999999999773</v>
      </c>
      <c r="R36">
        <f t="shared" si="6"/>
        <v>6.8999999999999773</v>
      </c>
      <c r="S36">
        <f t="shared" si="7"/>
        <v>0.56521739130434634</v>
      </c>
      <c r="T36" t="str">
        <f t="shared" si="8"/>
        <v>No Indication</v>
      </c>
      <c r="U36" t="str">
        <f t="shared" si="9"/>
        <v>No T+M+I</v>
      </c>
      <c r="V36">
        <v>540.78476086394346</v>
      </c>
      <c r="W36">
        <v>560.3790530276226</v>
      </c>
      <c r="X36">
        <f t="shared" si="10"/>
        <v>-19.594292163679143</v>
      </c>
      <c r="Y36">
        <v>-20.500477430790902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526.95000000000005</v>
      </c>
      <c r="D37">
        <v>532</v>
      </c>
      <c r="E37">
        <v>520.20000000000005</v>
      </c>
      <c r="F37">
        <v>522</v>
      </c>
      <c r="G37">
        <f>_xll.TA_TYPPRICE(D37,E37,F37)</f>
        <v>524.73333333333335</v>
      </c>
      <c r="H37">
        <v>526.18299011354873</v>
      </c>
      <c r="I37" t="str">
        <f t="shared" si="0"/>
        <v>DOWN</v>
      </c>
      <c r="J37">
        <v>540.49015907032242</v>
      </c>
      <c r="K37">
        <v>528.35451197600162</v>
      </c>
      <c r="L37" t="str">
        <f t="shared" si="1"/>
        <v>DOWN</v>
      </c>
      <c r="M37" t="str">
        <f t="shared" si="2"/>
        <v>DOWN</v>
      </c>
      <c r="N37">
        <v>14.685855641399737</v>
      </c>
      <c r="O37" t="str">
        <f t="shared" si="3"/>
        <v>DOWN</v>
      </c>
      <c r="P37" t="str">
        <f t="shared" si="4"/>
        <v>DOWN</v>
      </c>
      <c r="Q37">
        <f t="shared" si="5"/>
        <v>1.7999999999999545</v>
      </c>
      <c r="R37">
        <f t="shared" si="6"/>
        <v>11.799999999999955</v>
      </c>
      <c r="S37">
        <f t="shared" si="7"/>
        <v>0.15254237288135267</v>
      </c>
      <c r="T37" t="str">
        <f t="shared" si="8"/>
        <v>DOWN</v>
      </c>
      <c r="U37" t="str">
        <f t="shared" si="9"/>
        <v>DOWN</v>
      </c>
      <c r="V37">
        <v>537.89479765410601</v>
      </c>
      <c r="W37">
        <v>557.53616021076164</v>
      </c>
      <c r="X37">
        <f t="shared" si="10"/>
        <v>-19.641362556655622</v>
      </c>
      <c r="Y37">
        <v>-20.328654455963846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534</v>
      </c>
      <c r="D38">
        <v>540</v>
      </c>
      <c r="E38">
        <v>522.54999999999995</v>
      </c>
      <c r="F38">
        <v>532</v>
      </c>
      <c r="G38">
        <f>_xll.TA_TYPPRICE(D38,E38,F38)</f>
        <v>531.51666666666665</v>
      </c>
      <c r="H38">
        <v>528.84982839010763</v>
      </c>
      <c r="I38" t="str">
        <f t="shared" si="0"/>
        <v>UP</v>
      </c>
      <c r="J38">
        <v>540.38123483247296</v>
      </c>
      <c r="K38">
        <v>527.06462042577903</v>
      </c>
      <c r="L38" t="str">
        <f t="shared" si="1"/>
        <v>No Confirmation</v>
      </c>
      <c r="M38" t="str">
        <f t="shared" si="2"/>
        <v>No Trend</v>
      </c>
      <c r="N38">
        <v>46.257479671205246</v>
      </c>
      <c r="O38" t="str">
        <f t="shared" si="3"/>
        <v>No Momentum</v>
      </c>
      <c r="P38" t="str">
        <f t="shared" si="4"/>
        <v>No Trend + Momentum</v>
      </c>
      <c r="Q38">
        <f t="shared" si="5"/>
        <v>9.4500000000000455</v>
      </c>
      <c r="R38">
        <f t="shared" si="6"/>
        <v>17.450000000000045</v>
      </c>
      <c r="S38">
        <f t="shared" si="7"/>
        <v>0.541547277936964</v>
      </c>
      <c r="T38" t="str">
        <f t="shared" si="8"/>
        <v>No Indication</v>
      </c>
      <c r="U38" t="str">
        <f t="shared" si="9"/>
        <v>No T+M+I</v>
      </c>
      <c r="V38">
        <v>536.98790570732046</v>
      </c>
      <c r="W38">
        <v>555.64459278774223</v>
      </c>
      <c r="X38">
        <f t="shared" si="10"/>
        <v>-18.656687080421761</v>
      </c>
      <c r="Y38">
        <v>-19.994260980855429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545</v>
      </c>
      <c r="D39">
        <v>545</v>
      </c>
      <c r="E39">
        <v>518</v>
      </c>
      <c r="F39">
        <v>520</v>
      </c>
      <c r="G39">
        <f>_xll.TA_TYPPRICE(D39,E39,F39)</f>
        <v>527.66666666666663</v>
      </c>
      <c r="H39">
        <v>528.25824752838707</v>
      </c>
      <c r="I39" t="str">
        <f t="shared" si="0"/>
        <v>DOWN</v>
      </c>
      <c r="J39">
        <v>541.40762709192336</v>
      </c>
      <c r="K39">
        <v>525.05026033116144</v>
      </c>
      <c r="L39" t="str">
        <f t="shared" si="1"/>
        <v>DOWN</v>
      </c>
      <c r="M39" t="str">
        <f t="shared" si="2"/>
        <v>DOWN</v>
      </c>
      <c r="N39">
        <v>29.745762327828629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27</v>
      </c>
      <c r="S39">
        <f t="shared" si="7"/>
        <v>7.407407407407407E-2</v>
      </c>
      <c r="T39" t="str">
        <f t="shared" si="8"/>
        <v>DOWN</v>
      </c>
      <c r="U39" t="str">
        <f t="shared" si="9"/>
        <v>DOWN</v>
      </c>
      <c r="V39">
        <v>534.37438175234809</v>
      </c>
      <c r="W39">
        <v>553.00425258124278</v>
      </c>
      <c r="X39">
        <f t="shared" si="10"/>
        <v>-18.629870828894695</v>
      </c>
      <c r="Y39">
        <v>-19.721382950463283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522.5</v>
      </c>
      <c r="D40">
        <v>529.25</v>
      </c>
      <c r="E40">
        <v>503</v>
      </c>
      <c r="F40">
        <v>512</v>
      </c>
      <c r="G40">
        <f>_xll.TA_TYPPRICE(D40,E40,F40)</f>
        <v>514.75</v>
      </c>
      <c r="H40">
        <v>521.50412376419354</v>
      </c>
      <c r="I40" t="str">
        <f t="shared" si="0"/>
        <v>DOWN</v>
      </c>
      <c r="J40">
        <v>538.70593218260706</v>
      </c>
      <c r="K40">
        <v>520.15020247979226</v>
      </c>
      <c r="L40" t="str">
        <f t="shared" si="1"/>
        <v>DOWN</v>
      </c>
      <c r="M40" t="str">
        <f t="shared" si="2"/>
        <v>DOWN</v>
      </c>
      <c r="N40">
        <v>22.926144248488921</v>
      </c>
      <c r="O40" t="str">
        <f t="shared" si="3"/>
        <v>DOWN</v>
      </c>
      <c r="P40" t="str">
        <f t="shared" si="4"/>
        <v>DOWN</v>
      </c>
      <c r="Q40">
        <f t="shared" si="5"/>
        <v>9</v>
      </c>
      <c r="R40">
        <f t="shared" si="6"/>
        <v>26.25</v>
      </c>
      <c r="S40">
        <f t="shared" si="7"/>
        <v>0.34285714285714286</v>
      </c>
      <c r="T40" t="str">
        <f t="shared" si="8"/>
        <v>No Indication</v>
      </c>
      <c r="U40" t="str">
        <f t="shared" si="9"/>
        <v>No T+M+I</v>
      </c>
      <c r="V40">
        <v>530.93216917506379</v>
      </c>
      <c r="W40">
        <v>549.96690053818782</v>
      </c>
      <c r="X40">
        <f t="shared" si="10"/>
        <v>-19.034731363124024</v>
      </c>
      <c r="Y40">
        <v>-19.58405263299543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512.1</v>
      </c>
      <c r="D41">
        <v>518</v>
      </c>
      <c r="E41">
        <v>498.1</v>
      </c>
      <c r="F41">
        <v>505</v>
      </c>
      <c r="G41">
        <f>_xll.TA_TYPPRICE(D41,E41,F41)</f>
        <v>507.0333333333333</v>
      </c>
      <c r="H41">
        <v>514.26872854876342</v>
      </c>
      <c r="I41" t="str">
        <f t="shared" si="0"/>
        <v>DOWN</v>
      </c>
      <c r="J41">
        <v>534.1046139198055</v>
      </c>
      <c r="K41">
        <v>515.25015748428291</v>
      </c>
      <c r="L41" t="str">
        <f t="shared" si="1"/>
        <v>DOWN</v>
      </c>
      <c r="M41" t="str">
        <f t="shared" si="2"/>
        <v>DOWN</v>
      </c>
      <c r="N41">
        <v>18.329815281565946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19.899999999999977</v>
      </c>
      <c r="S41">
        <f t="shared" si="7"/>
        <v>0.34673366834170782</v>
      </c>
      <c r="T41" t="str">
        <f t="shared" si="8"/>
        <v>No Indication</v>
      </c>
      <c r="U41" t="str">
        <f t="shared" si="9"/>
        <v>No T+M+I</v>
      </c>
      <c r="V41">
        <v>526.9426046865924</v>
      </c>
      <c r="W41">
        <v>546.63601901684058</v>
      </c>
      <c r="X41">
        <f t="shared" si="10"/>
        <v>-19.693414330248174</v>
      </c>
      <c r="Y41">
        <v>-19.60592497244598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</v>
      </c>
      <c r="D42">
        <v>509.1</v>
      </c>
      <c r="E42">
        <v>498</v>
      </c>
      <c r="F42">
        <v>505</v>
      </c>
      <c r="G42">
        <f>_xll.TA_TYPPRICE(D42,E42,F42)</f>
        <v>504.0333333333333</v>
      </c>
      <c r="H42">
        <v>509.15103094104836</v>
      </c>
      <c r="I42" t="str">
        <f t="shared" si="0"/>
        <v>DOWN</v>
      </c>
      <c r="J42">
        <v>528.54803304873758</v>
      </c>
      <c r="K42">
        <v>511.41678915444226</v>
      </c>
      <c r="L42" t="str">
        <f t="shared" si="1"/>
        <v>DOWN</v>
      </c>
      <c r="M42" t="str">
        <f t="shared" si="2"/>
        <v>DOWN</v>
      </c>
      <c r="N42">
        <v>18.329815281565942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11.100000000000023</v>
      </c>
      <c r="S42">
        <f t="shared" si="7"/>
        <v>0.6306306306306293</v>
      </c>
      <c r="T42" t="str">
        <f t="shared" si="8"/>
        <v>No Indication</v>
      </c>
      <c r="U42" t="str">
        <f t="shared" si="9"/>
        <v>No T+M+I</v>
      </c>
      <c r="V42">
        <v>523.56681935019355</v>
      </c>
      <c r="W42">
        <v>543.55186946003755</v>
      </c>
      <c r="X42">
        <f t="shared" si="10"/>
        <v>-19.985050109843996</v>
      </c>
      <c r="Y42">
        <v>-19.681749999925582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507</v>
      </c>
      <c r="D43">
        <v>508.55</v>
      </c>
      <c r="E43">
        <v>503.95</v>
      </c>
      <c r="F43">
        <v>505</v>
      </c>
      <c r="G43">
        <f>_xll.TA_TYPPRICE(D43,E43,F43)</f>
        <v>505.83333333333331</v>
      </c>
      <c r="H43">
        <v>507.49218213719087</v>
      </c>
      <c r="I43" t="str">
        <f t="shared" si="0"/>
        <v>DOWN</v>
      </c>
      <c r="J43">
        <v>524.1040257045737</v>
      </c>
      <c r="K43">
        <v>509.7575026756773</v>
      </c>
      <c r="L43" t="str">
        <f t="shared" si="1"/>
        <v>DOWN</v>
      </c>
      <c r="M43" t="str">
        <f t="shared" si="2"/>
        <v>DOWN</v>
      </c>
      <c r="N43">
        <v>18.329815281565942</v>
      </c>
      <c r="O43" t="str">
        <f t="shared" si="3"/>
        <v>DOWN</v>
      </c>
      <c r="P43" t="str">
        <f t="shared" si="4"/>
        <v>DOWN</v>
      </c>
      <c r="Q43">
        <f t="shared" si="5"/>
        <v>1.0500000000000114</v>
      </c>
      <c r="R43">
        <f t="shared" si="6"/>
        <v>4.6000000000000227</v>
      </c>
      <c r="S43">
        <f t="shared" si="7"/>
        <v>0.22826086956521874</v>
      </c>
      <c r="T43" t="str">
        <f t="shared" si="8"/>
        <v>No Indication</v>
      </c>
      <c r="U43" t="str">
        <f t="shared" si="9"/>
        <v>No T+M+I</v>
      </c>
      <c r="V43">
        <v>520.71038560400996</v>
      </c>
      <c r="W43">
        <v>540.69617542596075</v>
      </c>
      <c r="X43">
        <f t="shared" si="10"/>
        <v>-19.985789821950789</v>
      </c>
      <c r="Y43">
        <v>-19.742557964330622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506</v>
      </c>
      <c r="D44">
        <v>514.70000000000005</v>
      </c>
      <c r="E44">
        <v>498.7</v>
      </c>
      <c r="F44">
        <v>509</v>
      </c>
      <c r="G44">
        <f>_xll.TA_TYPPRICE(D44,E44,F44)</f>
        <v>507.4666666666667</v>
      </c>
      <c r="H44">
        <v>507.47942440192878</v>
      </c>
      <c r="I44" t="str">
        <f t="shared" si="0"/>
        <v>UP</v>
      </c>
      <c r="J44">
        <v>522.01424221466846</v>
      </c>
      <c r="K44">
        <v>507.30027985886011</v>
      </c>
      <c r="L44" t="str">
        <f t="shared" si="1"/>
        <v>No Confirmation</v>
      </c>
      <c r="M44" t="str">
        <f t="shared" si="2"/>
        <v>No Trend</v>
      </c>
      <c r="N44">
        <v>33.262615540729946</v>
      </c>
      <c r="O44" t="str">
        <f t="shared" si="3"/>
        <v>DOWN</v>
      </c>
      <c r="P44" t="str">
        <f t="shared" si="4"/>
        <v>No Trend + Momentum</v>
      </c>
      <c r="Q44">
        <f t="shared" si="5"/>
        <v>10.300000000000011</v>
      </c>
      <c r="R44">
        <f t="shared" si="6"/>
        <v>16.000000000000057</v>
      </c>
      <c r="S44">
        <f t="shared" si="7"/>
        <v>0.64374999999999838</v>
      </c>
      <c r="T44" t="str">
        <f t="shared" si="8"/>
        <v>No Indication</v>
      </c>
      <c r="U44" t="str">
        <f t="shared" si="9"/>
        <v>No T+M+I</v>
      </c>
      <c r="V44">
        <v>518.90878781877768</v>
      </c>
      <c r="W44">
        <v>538.34831057959332</v>
      </c>
      <c r="X44">
        <f t="shared" si="10"/>
        <v>-19.439522760815635</v>
      </c>
      <c r="Y44">
        <v>-19.681950923627625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511.9</v>
      </c>
      <c r="D45">
        <v>529.95000000000005</v>
      </c>
      <c r="E45">
        <v>506.05</v>
      </c>
      <c r="F45">
        <v>517</v>
      </c>
      <c r="G45">
        <f>_xll.TA_TYPPRICE(D45,E45,F45)</f>
        <v>517.66666666666663</v>
      </c>
      <c r="H45">
        <v>512.57304553429776</v>
      </c>
      <c r="I45" t="str">
        <f t="shared" si="0"/>
        <v>UP</v>
      </c>
      <c r="J45">
        <v>523.77774394474216</v>
      </c>
      <c r="K45">
        <v>507.02243989022452</v>
      </c>
      <c r="L45" t="str">
        <f t="shared" si="1"/>
        <v>No Confirmation</v>
      </c>
      <c r="M45" t="str">
        <f t="shared" si="2"/>
        <v>No Trend</v>
      </c>
      <c r="N45">
        <v>54.198702321014501</v>
      </c>
      <c r="O45" t="str">
        <f t="shared" si="3"/>
        <v>No Momentum</v>
      </c>
      <c r="P45" t="str">
        <f t="shared" si="4"/>
        <v>No Trend + Momentum</v>
      </c>
      <c r="Q45">
        <f t="shared" si="5"/>
        <v>10.949999999999989</v>
      </c>
      <c r="R45">
        <f t="shared" si="6"/>
        <v>23.900000000000034</v>
      </c>
      <c r="S45">
        <f t="shared" si="7"/>
        <v>0.45815899581589847</v>
      </c>
      <c r="T45" t="str">
        <f t="shared" si="8"/>
        <v>No Indication</v>
      </c>
      <c r="U45" t="str">
        <f t="shared" si="9"/>
        <v>No T+M+I</v>
      </c>
      <c r="V45">
        <v>518.61512815435037</v>
      </c>
      <c r="W45">
        <v>536.76695424036416</v>
      </c>
      <c r="X45">
        <f t="shared" si="10"/>
        <v>-18.151826086013784</v>
      </c>
      <c r="Y45">
        <v>-19.375925956104858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519.79999999999995</v>
      </c>
      <c r="D46">
        <v>519.79999999999995</v>
      </c>
      <c r="E46">
        <v>509</v>
      </c>
      <c r="F46">
        <v>514</v>
      </c>
      <c r="G46">
        <f>_xll.TA_TYPPRICE(D46,E46,F46)</f>
        <v>514.26666666666665</v>
      </c>
      <c r="H46">
        <v>513.41985610048221</v>
      </c>
      <c r="I46" t="str">
        <f t="shared" si="0"/>
        <v>UP</v>
      </c>
      <c r="J46">
        <v>522.8938008459105</v>
      </c>
      <c r="K46">
        <v>507.46189769239686</v>
      </c>
      <c r="L46" t="str">
        <f t="shared" si="1"/>
        <v>No Confirmation</v>
      </c>
      <c r="M46" t="str">
        <f t="shared" si="2"/>
        <v>No Trend</v>
      </c>
      <c r="N46">
        <v>47.250478225746278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10.799999999999955</v>
      </c>
      <c r="S46">
        <f t="shared" si="7"/>
        <v>0.46296296296296491</v>
      </c>
      <c r="T46" t="str">
        <f t="shared" si="8"/>
        <v>No Indication</v>
      </c>
      <c r="U46" t="str">
        <f t="shared" si="9"/>
        <v>No T+M+I</v>
      </c>
      <c r="V46">
        <v>517.90510843829645</v>
      </c>
      <c r="W46">
        <v>535.08051318552236</v>
      </c>
      <c r="X46">
        <f t="shared" si="10"/>
        <v>-17.175404747225912</v>
      </c>
      <c r="Y46">
        <v>-18.935821714329069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512.5</v>
      </c>
      <c r="D47">
        <v>523.79999999999995</v>
      </c>
      <c r="E47">
        <v>512</v>
      </c>
      <c r="F47">
        <v>522</v>
      </c>
      <c r="G47">
        <f>_xll.TA_TYPPRICE(D47,E47,F47)</f>
        <v>519.26666666666665</v>
      </c>
      <c r="H47">
        <v>516.34326138357437</v>
      </c>
      <c r="I47" t="str">
        <f t="shared" si="0"/>
        <v>UP</v>
      </c>
      <c r="J47">
        <v>523.09517843570814</v>
      </c>
      <c r="K47">
        <v>508.47036487186421</v>
      </c>
      <c r="L47" t="str">
        <f t="shared" si="1"/>
        <v>No Confirmation</v>
      </c>
      <c r="M47" t="str">
        <f t="shared" si="2"/>
        <v>No Trend</v>
      </c>
      <c r="N47">
        <v>63.043226730610591</v>
      </c>
      <c r="O47" t="str">
        <f t="shared" si="3"/>
        <v>UP</v>
      </c>
      <c r="P47" t="str">
        <f t="shared" si="4"/>
        <v>No Trend + Momentum</v>
      </c>
      <c r="Q47">
        <f t="shared" si="5"/>
        <v>10</v>
      </c>
      <c r="R47">
        <f t="shared" si="6"/>
        <v>11.799999999999955</v>
      </c>
      <c r="S47">
        <f t="shared" si="7"/>
        <v>0.84745762711864736</v>
      </c>
      <c r="T47" t="str">
        <f t="shared" si="8"/>
        <v>UP</v>
      </c>
      <c r="U47" t="str">
        <f t="shared" si="9"/>
        <v>No T+M+I</v>
      </c>
      <c r="V47">
        <v>518.53509175548163</v>
      </c>
      <c r="W47">
        <v>534.11158628289104</v>
      </c>
      <c r="X47">
        <f t="shared" si="10"/>
        <v>-15.576494527409409</v>
      </c>
      <c r="Y47">
        <v>-18.263956276945137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518</v>
      </c>
      <c r="D48">
        <v>521.04999999999995</v>
      </c>
      <c r="E48">
        <v>507</v>
      </c>
      <c r="F48">
        <v>508</v>
      </c>
      <c r="G48">
        <f>_xll.TA_TYPPRICE(D48,E48,F48)</f>
        <v>512.01666666666665</v>
      </c>
      <c r="H48">
        <v>514.17996402512051</v>
      </c>
      <c r="I48" t="str">
        <f t="shared" si="0"/>
        <v>DOWN</v>
      </c>
      <c r="J48">
        <v>522.64069433888415</v>
      </c>
      <c r="K48">
        <v>508.14361712256107</v>
      </c>
      <c r="L48" t="str">
        <f t="shared" si="1"/>
        <v>DOWN</v>
      </c>
      <c r="M48" t="str">
        <f t="shared" si="2"/>
        <v>DOWN</v>
      </c>
      <c r="N48">
        <v>38.094460218403398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14.049999999999955</v>
      </c>
      <c r="S48">
        <f t="shared" si="7"/>
        <v>7.1174377224199517E-2</v>
      </c>
      <c r="T48" t="str">
        <f t="shared" si="8"/>
        <v>DOWN</v>
      </c>
      <c r="U48" t="str">
        <f t="shared" si="9"/>
        <v>DOWN</v>
      </c>
      <c r="V48">
        <v>516.91430840848443</v>
      </c>
      <c r="W48">
        <v>532.1773947063806</v>
      </c>
      <c r="X48">
        <f t="shared" si="10"/>
        <v>-15.263086297896166</v>
      </c>
      <c r="Y48">
        <v>-17.663782281135344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514.95000000000005</v>
      </c>
      <c r="D49">
        <v>519.9</v>
      </c>
      <c r="E49">
        <v>507.7</v>
      </c>
      <c r="F49">
        <v>517</v>
      </c>
      <c r="G49">
        <f>_xll.TA_TYPPRICE(D49,E49,F49)</f>
        <v>514.86666666666667</v>
      </c>
      <c r="H49">
        <v>514.52331534589359</v>
      </c>
      <c r="I49" t="str">
        <f t="shared" si="0"/>
        <v>UP</v>
      </c>
      <c r="J49">
        <v>522.03165115246543</v>
      </c>
      <c r="K49">
        <v>508.04503553976974</v>
      </c>
      <c r="L49" t="str">
        <f t="shared" si="1"/>
        <v>No Confirmation</v>
      </c>
      <c r="M49" t="str">
        <f t="shared" si="2"/>
        <v>No Trend</v>
      </c>
      <c r="N49">
        <v>53.030907257572721</v>
      </c>
      <c r="O49" t="str">
        <f t="shared" si="3"/>
        <v>No Momentum</v>
      </c>
      <c r="P49" t="str">
        <f t="shared" si="4"/>
        <v>No Trend + Momentum</v>
      </c>
      <c r="Q49">
        <f t="shared" si="5"/>
        <v>9.3000000000000114</v>
      </c>
      <c r="R49">
        <f t="shared" si="6"/>
        <v>12.199999999999989</v>
      </c>
      <c r="S49">
        <f t="shared" si="7"/>
        <v>0.76229508196721474</v>
      </c>
      <c r="T49" t="str">
        <f t="shared" si="8"/>
        <v>No Indication</v>
      </c>
      <c r="U49" t="str">
        <f t="shared" si="9"/>
        <v>No T+M+I</v>
      </c>
      <c r="V49">
        <v>516.92749173025607</v>
      </c>
      <c r="W49">
        <v>531.05314324664869</v>
      </c>
      <c r="X49">
        <f t="shared" si="10"/>
        <v>-14.125651516392622</v>
      </c>
      <c r="Y49">
        <v>-16.956156128186798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520</v>
      </c>
      <c r="D50">
        <v>524.9</v>
      </c>
      <c r="E50">
        <v>512.29999999999995</v>
      </c>
      <c r="F50">
        <v>517</v>
      </c>
      <c r="G50">
        <f>_xll.TA_TYPPRICE(D50,E50,F50)</f>
        <v>518.06666666666661</v>
      </c>
      <c r="H50">
        <v>516.29499100628004</v>
      </c>
      <c r="I50" t="str">
        <f t="shared" si="0"/>
        <v>UP</v>
      </c>
      <c r="J50">
        <v>522.66906200747314</v>
      </c>
      <c r="K50">
        <v>508.99058319759865</v>
      </c>
      <c r="L50" t="str">
        <f t="shared" si="1"/>
        <v>No Confirmation</v>
      </c>
      <c r="M50" t="str">
        <f t="shared" si="2"/>
        <v>No Trend</v>
      </c>
      <c r="N50">
        <v>53.030907257572714</v>
      </c>
      <c r="O50" t="str">
        <f t="shared" si="3"/>
        <v>No Momentum</v>
      </c>
      <c r="P50" t="str">
        <f t="shared" si="4"/>
        <v>No Trend + Momentum</v>
      </c>
      <c r="Q50">
        <f t="shared" si="5"/>
        <v>4.7000000000000455</v>
      </c>
      <c r="R50">
        <f t="shared" si="6"/>
        <v>12.600000000000023</v>
      </c>
      <c r="S50">
        <f t="shared" si="7"/>
        <v>0.37301587301587597</v>
      </c>
      <c r="T50" t="str">
        <f t="shared" si="8"/>
        <v>No Indication</v>
      </c>
      <c r="U50" t="str">
        <f t="shared" si="9"/>
        <v>No T+M+I</v>
      </c>
      <c r="V50">
        <v>516.93864684867822</v>
      </c>
      <c r="W50">
        <v>530.01216967282289</v>
      </c>
      <c r="X50">
        <f t="shared" si="10"/>
        <v>-13.073522824144675</v>
      </c>
      <c r="Y50">
        <v>-16.179629467378373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525</v>
      </c>
      <c r="D51">
        <v>547</v>
      </c>
      <c r="E51">
        <v>525</v>
      </c>
      <c r="F51">
        <v>538</v>
      </c>
      <c r="G51">
        <f>_xll.TA_TYPPRICE(D51,E51,F51)</f>
        <v>536.66666666666663</v>
      </c>
      <c r="H51">
        <v>526.48082883647339</v>
      </c>
      <c r="I51" t="str">
        <f t="shared" si="0"/>
        <v>UP</v>
      </c>
      <c r="J51">
        <v>528.07593711692357</v>
      </c>
      <c r="K51">
        <v>512.54823137591006</v>
      </c>
      <c r="L51" t="str">
        <f t="shared" si="1"/>
        <v>UP</v>
      </c>
      <c r="M51" t="str">
        <f t="shared" si="2"/>
        <v>UP</v>
      </c>
      <c r="N51">
        <v>75.011914332859234</v>
      </c>
      <c r="O51" t="str">
        <f t="shared" si="3"/>
        <v>UP</v>
      </c>
      <c r="P51" t="str">
        <f t="shared" si="4"/>
        <v>UP</v>
      </c>
      <c r="Q51">
        <f t="shared" si="5"/>
        <v>13</v>
      </c>
      <c r="R51">
        <f t="shared" si="6"/>
        <v>22</v>
      </c>
      <c r="S51">
        <f t="shared" si="7"/>
        <v>0.59090909090909094</v>
      </c>
      <c r="T51" t="str">
        <f t="shared" si="8"/>
        <v>No Indication</v>
      </c>
      <c r="U51" t="str">
        <f t="shared" si="9"/>
        <v>No T+M+I</v>
      </c>
      <c r="V51">
        <v>520.17885502580464</v>
      </c>
      <c r="W51">
        <v>530.60386080816932</v>
      </c>
      <c r="X51">
        <f t="shared" si="10"/>
        <v>-10.425005782364678</v>
      </c>
      <c r="Y51">
        <v>-15.028704730375633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537.79999999999995</v>
      </c>
      <c r="D52">
        <v>537.79999999999995</v>
      </c>
      <c r="E52">
        <v>522</v>
      </c>
      <c r="F52">
        <v>528</v>
      </c>
      <c r="G52">
        <f>_xll.TA_TYPPRICE(D52,E52,F52)</f>
        <v>529.26666666666665</v>
      </c>
      <c r="H52">
        <v>527.87374775157002</v>
      </c>
      <c r="I52" t="str">
        <f t="shared" si="0"/>
        <v>UP</v>
      </c>
      <c r="J52">
        <v>530.23683997982948</v>
      </c>
      <c r="K52">
        <v>514.64862440348566</v>
      </c>
      <c r="L52" t="str">
        <f t="shared" si="1"/>
        <v>No Confirmation</v>
      </c>
      <c r="M52" t="str">
        <f t="shared" si="2"/>
        <v>No Trend</v>
      </c>
      <c r="N52">
        <v>58.668843580589389</v>
      </c>
      <c r="O52" t="str">
        <f t="shared" si="3"/>
        <v>No Momentum</v>
      </c>
      <c r="P52" t="str">
        <f t="shared" si="4"/>
        <v>No Trend + Momentum</v>
      </c>
      <c r="Q52">
        <f t="shared" si="5"/>
        <v>6</v>
      </c>
      <c r="R52">
        <f t="shared" si="6"/>
        <v>15.799999999999955</v>
      </c>
      <c r="S52">
        <f t="shared" si="7"/>
        <v>0.37974683544303905</v>
      </c>
      <c r="T52" t="str">
        <f t="shared" si="8"/>
        <v>No Indication</v>
      </c>
      <c r="U52" t="str">
        <f t="shared" si="9"/>
        <v>No T+M+I</v>
      </c>
      <c r="V52">
        <v>521.38210809875773</v>
      </c>
      <c r="W52">
        <v>530.41098222978644</v>
      </c>
      <c r="X52">
        <f t="shared" si="10"/>
        <v>-9.0288741310287151</v>
      </c>
      <c r="Y52">
        <v>-13.82873861050625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527.5</v>
      </c>
      <c r="D53">
        <v>545</v>
      </c>
      <c r="E53">
        <v>527.5</v>
      </c>
      <c r="F53">
        <v>541</v>
      </c>
      <c r="G53">
        <f>_xll.TA_TYPPRICE(D53,E53,F53)</f>
        <v>537.83333333333337</v>
      </c>
      <c r="H53">
        <v>532.8535405424517</v>
      </c>
      <c r="I53" t="str">
        <f t="shared" si="0"/>
        <v>UP</v>
      </c>
      <c r="J53">
        <v>533.51754220653402</v>
      </c>
      <c r="K53">
        <v>517.50448564715555</v>
      </c>
      <c r="L53" t="str">
        <f t="shared" si="1"/>
        <v>UP</v>
      </c>
      <c r="M53" t="str">
        <f t="shared" si="2"/>
        <v>UP</v>
      </c>
      <c r="N53">
        <v>69.475757135565644</v>
      </c>
      <c r="O53" t="str">
        <f t="shared" si="3"/>
        <v>UP</v>
      </c>
      <c r="P53" t="str">
        <f t="shared" si="4"/>
        <v>UP</v>
      </c>
      <c r="Q53">
        <f t="shared" si="5"/>
        <v>13.5</v>
      </c>
      <c r="R53">
        <f t="shared" si="6"/>
        <v>17.5</v>
      </c>
      <c r="S53">
        <f t="shared" si="7"/>
        <v>0.77142857142857146</v>
      </c>
      <c r="T53" t="str">
        <f t="shared" si="8"/>
        <v>No Indication</v>
      </c>
      <c r="U53" t="str">
        <f t="shared" si="9"/>
        <v>No T+M+I</v>
      </c>
      <c r="V53">
        <v>524.40024531433346</v>
      </c>
      <c r="W53">
        <v>531.19535391646889</v>
      </c>
      <c r="X53">
        <f t="shared" si="10"/>
        <v>-6.7951086021354286</v>
      </c>
      <c r="Y53">
        <v>-12.422012608832086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545</v>
      </c>
      <c r="D54">
        <v>545</v>
      </c>
      <c r="E54">
        <v>537</v>
      </c>
      <c r="F54">
        <v>541</v>
      </c>
      <c r="G54">
        <f>_xll.TA_TYPPRICE(D54,E54,F54)</f>
        <v>541</v>
      </c>
      <c r="H54">
        <v>536.92677027122591</v>
      </c>
      <c r="I54" t="str">
        <f t="shared" si="0"/>
        <v>UP</v>
      </c>
      <c r="J54">
        <v>536.06919949397093</v>
      </c>
      <c r="K54">
        <v>521.8368221700099</v>
      </c>
      <c r="L54" t="str">
        <f t="shared" si="1"/>
        <v>UP</v>
      </c>
      <c r="M54" t="str">
        <f t="shared" si="2"/>
        <v>UP</v>
      </c>
      <c r="N54">
        <v>69.47575713556563</v>
      </c>
      <c r="O54" t="str">
        <f t="shared" si="3"/>
        <v>UP</v>
      </c>
      <c r="P54" t="str">
        <f t="shared" si="4"/>
        <v>UP</v>
      </c>
      <c r="Q54">
        <f t="shared" si="5"/>
        <v>4</v>
      </c>
      <c r="R54">
        <f t="shared" si="6"/>
        <v>8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526.95405372751293</v>
      </c>
      <c r="W54">
        <v>531.92162399673043</v>
      </c>
      <c r="X54">
        <f t="shared" si="10"/>
        <v>-4.9675702692175037</v>
      </c>
      <c r="Y54">
        <v>-10.931124140909169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550</v>
      </c>
      <c r="D55">
        <v>555</v>
      </c>
      <c r="E55">
        <v>539.95000000000005</v>
      </c>
      <c r="F55">
        <v>546</v>
      </c>
      <c r="G55">
        <f>_xll.TA_TYPPRICE(D55,E55,F55)</f>
        <v>546.98333333333335</v>
      </c>
      <c r="H55">
        <v>541.95505180227963</v>
      </c>
      <c r="I55" t="str">
        <f t="shared" si="0"/>
        <v>UP</v>
      </c>
      <c r="J55">
        <v>540.27604405086629</v>
      </c>
      <c r="K55">
        <v>525.86197279889655</v>
      </c>
      <c r="L55" t="str">
        <f t="shared" si="1"/>
        <v>UP</v>
      </c>
      <c r="M55" t="str">
        <f t="shared" si="2"/>
        <v>UP</v>
      </c>
      <c r="N55">
        <v>73.620827989982217</v>
      </c>
      <c r="O55" t="str">
        <f t="shared" si="3"/>
        <v>UP</v>
      </c>
      <c r="P55" t="str">
        <f t="shared" si="4"/>
        <v>UP</v>
      </c>
      <c r="Q55">
        <f t="shared" si="5"/>
        <v>6.0499999999999545</v>
      </c>
      <c r="R55">
        <f t="shared" si="6"/>
        <v>15.049999999999955</v>
      </c>
      <c r="S55">
        <f t="shared" si="7"/>
        <v>0.40199335548172577</v>
      </c>
      <c r="T55" t="str">
        <f t="shared" si="8"/>
        <v>No Indication</v>
      </c>
      <c r="U55" t="str">
        <f t="shared" si="9"/>
        <v>No T+M+I</v>
      </c>
      <c r="V55">
        <v>529.88419930789553</v>
      </c>
      <c r="W55">
        <v>532.96446666363931</v>
      </c>
      <c r="X55">
        <f t="shared" si="10"/>
        <v>-3.0802673557437856</v>
      </c>
      <c r="Y55">
        <v>-9.3609527838760922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545.9</v>
      </c>
      <c r="D56">
        <v>562</v>
      </c>
      <c r="E56">
        <v>539.9</v>
      </c>
      <c r="F56">
        <v>552</v>
      </c>
      <c r="G56">
        <f>_xll.TA_TYPPRICE(D56,E56,F56)</f>
        <v>551.30000000000007</v>
      </c>
      <c r="H56">
        <v>546.62752590113985</v>
      </c>
      <c r="I56" t="str">
        <f t="shared" si="0"/>
        <v>UP</v>
      </c>
      <c r="J56">
        <v>545.10358981734043</v>
      </c>
      <c r="K56">
        <v>528.98153439914176</v>
      </c>
      <c r="L56" t="str">
        <f t="shared" si="1"/>
        <v>UP</v>
      </c>
      <c r="M56" t="str">
        <f t="shared" si="2"/>
        <v>UP</v>
      </c>
      <c r="N56">
        <v>78.084819580104508</v>
      </c>
      <c r="O56" t="str">
        <f t="shared" si="3"/>
        <v>UP</v>
      </c>
      <c r="P56" t="str">
        <f t="shared" si="4"/>
        <v>UP</v>
      </c>
      <c r="Q56">
        <f t="shared" si="5"/>
        <v>12.100000000000023</v>
      </c>
      <c r="R56">
        <f t="shared" si="6"/>
        <v>22.100000000000023</v>
      </c>
      <c r="S56">
        <f t="shared" si="7"/>
        <v>0.54751131221719507</v>
      </c>
      <c r="T56" t="str">
        <f t="shared" si="8"/>
        <v>No Indication</v>
      </c>
      <c r="U56" t="str">
        <f t="shared" si="9"/>
        <v>No T+M+I</v>
      </c>
      <c r="V56">
        <v>533.28663018360396</v>
      </c>
      <c r="W56">
        <v>534.3745061700364</v>
      </c>
      <c r="X56">
        <f t="shared" si="10"/>
        <v>-1.0878759864324365</v>
      </c>
      <c r="Y56">
        <v>-7.7063374243873612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555.95000000000005</v>
      </c>
      <c r="D57">
        <v>559.6</v>
      </c>
      <c r="E57">
        <v>542</v>
      </c>
      <c r="F57">
        <v>548</v>
      </c>
      <c r="G57">
        <f>_xll.TA_TYPPRICE(D57,E57,F57)</f>
        <v>549.86666666666667</v>
      </c>
      <c r="H57">
        <v>548.24709628390326</v>
      </c>
      <c r="I57" t="str">
        <f t="shared" si="0"/>
        <v>DOWN</v>
      </c>
      <c r="J57">
        <v>548.32501430237585</v>
      </c>
      <c r="K57">
        <v>531.87452675488805</v>
      </c>
      <c r="L57" t="str">
        <f t="shared" si="1"/>
        <v>No Confirmation</v>
      </c>
      <c r="M57" t="str">
        <f t="shared" si="2"/>
        <v>No Trend</v>
      </c>
      <c r="N57">
        <v>68.434220250047929</v>
      </c>
      <c r="O57" t="str">
        <f t="shared" si="3"/>
        <v>UP</v>
      </c>
      <c r="P57" t="str">
        <f t="shared" si="4"/>
        <v>No Trend + Momentum</v>
      </c>
      <c r="Q57">
        <f t="shared" si="5"/>
        <v>6</v>
      </c>
      <c r="R57">
        <f t="shared" si="6"/>
        <v>17.600000000000023</v>
      </c>
      <c r="S57">
        <f t="shared" si="7"/>
        <v>0.3409090909090905</v>
      </c>
      <c r="T57" t="str">
        <f t="shared" si="8"/>
        <v>No Indication</v>
      </c>
      <c r="U57" t="str">
        <f t="shared" si="9"/>
        <v>No T+M+I</v>
      </c>
      <c r="V57">
        <v>535.55022553997253</v>
      </c>
      <c r="W57">
        <v>535.38380200929294</v>
      </c>
      <c r="X57">
        <f t="shared" si="10"/>
        <v>0.16642353067959448</v>
      </c>
      <c r="Y57">
        <v>-6.1317852333739697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547.95000000000005</v>
      </c>
      <c r="D58">
        <v>578</v>
      </c>
      <c r="E58">
        <v>537.95000000000005</v>
      </c>
      <c r="F58">
        <v>552</v>
      </c>
      <c r="G58">
        <f>_xll.TA_TYPPRICE(D58,E58,F58)</f>
        <v>555.98333333333335</v>
      </c>
      <c r="H58">
        <v>552.11521480861825</v>
      </c>
      <c r="I58" t="str">
        <f t="shared" si="0"/>
        <v>DOWN</v>
      </c>
      <c r="J58">
        <v>554.91945556851454</v>
      </c>
      <c r="K58">
        <v>533.22463192046848</v>
      </c>
      <c r="L58" t="str">
        <f t="shared" si="1"/>
        <v>No Confirmation</v>
      </c>
      <c r="M58" t="str">
        <f t="shared" si="2"/>
        <v>No Trend</v>
      </c>
      <c r="N58">
        <v>72.658224950819076</v>
      </c>
      <c r="O58" t="str">
        <f t="shared" si="3"/>
        <v>UP</v>
      </c>
      <c r="P58" t="str">
        <f t="shared" si="4"/>
        <v>No Trend + Momentum</v>
      </c>
      <c r="Q58">
        <f t="shared" si="5"/>
        <v>14.049999999999955</v>
      </c>
      <c r="R58">
        <f t="shared" si="6"/>
        <v>40.049999999999955</v>
      </c>
      <c r="S58">
        <f t="shared" si="7"/>
        <v>0.35081148564294556</v>
      </c>
      <c r="T58" t="str">
        <f t="shared" si="8"/>
        <v>No Indication</v>
      </c>
      <c r="U58" t="str">
        <f t="shared" si="9"/>
        <v>No T+M+I</v>
      </c>
      <c r="V58">
        <v>538.08096007228448</v>
      </c>
      <c r="W58">
        <v>536.61463149008603</v>
      </c>
      <c r="X58">
        <f t="shared" si="10"/>
        <v>1.4663285821984573</v>
      </c>
      <c r="Y58">
        <v>-4.6121624702594843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</v>
      </c>
      <c r="D59">
        <v>549</v>
      </c>
      <c r="E59">
        <v>537.9</v>
      </c>
      <c r="F59">
        <v>541</v>
      </c>
      <c r="G59">
        <f>_xll.TA_TYPPRICE(D59,E59,F59)</f>
        <v>542.63333333333333</v>
      </c>
      <c r="H59">
        <v>547.37427407097584</v>
      </c>
      <c r="I59" t="str">
        <f t="shared" si="0"/>
        <v>DOWN</v>
      </c>
      <c r="J59">
        <v>553.60402099773353</v>
      </c>
      <c r="K59">
        <v>534.26360260480885</v>
      </c>
      <c r="L59" t="str">
        <f t="shared" si="1"/>
        <v>No Confirmation</v>
      </c>
      <c r="M59" t="str">
        <f t="shared" si="2"/>
        <v>No Trend</v>
      </c>
      <c r="N59">
        <v>49.766169393191532</v>
      </c>
      <c r="O59" t="str">
        <f t="shared" si="3"/>
        <v>No Momentum</v>
      </c>
      <c r="P59" t="str">
        <f t="shared" si="4"/>
        <v>No Trend + Momentum</v>
      </c>
      <c r="Q59">
        <f t="shared" si="5"/>
        <v>3.1000000000000227</v>
      </c>
      <c r="R59">
        <f t="shared" si="6"/>
        <v>11.100000000000023</v>
      </c>
      <c r="S59">
        <f t="shared" si="7"/>
        <v>0.27927927927928076</v>
      </c>
      <c r="T59" t="str">
        <f t="shared" si="8"/>
        <v>No Indication</v>
      </c>
      <c r="U59" t="str">
        <f t="shared" si="9"/>
        <v>No T+M+I</v>
      </c>
      <c r="V59">
        <v>538.53004313808685</v>
      </c>
      <c r="W59">
        <v>536.93947360193147</v>
      </c>
      <c r="X59">
        <f t="shared" si="10"/>
        <v>1.5905695361553853</v>
      </c>
      <c r="Y59">
        <v>-3.3716160689765102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541.20000000000005</v>
      </c>
      <c r="D60">
        <v>547.5</v>
      </c>
      <c r="E60">
        <v>540</v>
      </c>
      <c r="F60">
        <v>544</v>
      </c>
      <c r="G60">
        <f>_xll.TA_TYPPRICE(D60,E60,F60)</f>
        <v>543.83333333333337</v>
      </c>
      <c r="H60">
        <v>545.60380370215466</v>
      </c>
      <c r="I60" t="str">
        <f t="shared" si="0"/>
        <v>DOWN</v>
      </c>
      <c r="J60">
        <v>552.24757188712613</v>
      </c>
      <c r="K60">
        <v>535.53835758151797</v>
      </c>
      <c r="L60" t="str">
        <f t="shared" si="1"/>
        <v>No Confirmation</v>
      </c>
      <c r="M60" t="str">
        <f t="shared" si="2"/>
        <v>No Trend</v>
      </c>
      <c r="N60">
        <v>54.638391075244272</v>
      </c>
      <c r="O60" t="str">
        <f t="shared" si="3"/>
        <v>No Momentum</v>
      </c>
      <c r="P60" t="str">
        <f t="shared" si="4"/>
        <v>No Trend + Momentum</v>
      </c>
      <c r="Q60">
        <f t="shared" si="5"/>
        <v>4</v>
      </c>
      <c r="R60">
        <f t="shared" si="6"/>
        <v>7.5</v>
      </c>
      <c r="S60">
        <f t="shared" si="7"/>
        <v>0.53333333333333333</v>
      </c>
      <c r="T60" t="str">
        <f t="shared" si="8"/>
        <v>No Indication</v>
      </c>
      <c r="U60" t="str">
        <f t="shared" si="9"/>
        <v>No T+M+I</v>
      </c>
      <c r="V60">
        <v>539.37157496299653</v>
      </c>
      <c r="W60">
        <v>537.46247555734396</v>
      </c>
      <c r="X60">
        <f t="shared" si="10"/>
        <v>1.9090994056525687</v>
      </c>
      <c r="Y60">
        <v>-2.3154729740506941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549.95000000000005</v>
      </c>
      <c r="D61">
        <v>549.95000000000005</v>
      </c>
      <c r="E61">
        <v>542</v>
      </c>
      <c r="F61">
        <v>545</v>
      </c>
      <c r="G61">
        <f>_xll.TA_TYPPRICE(D61,E61,F61)</f>
        <v>545.65</v>
      </c>
      <c r="H61">
        <v>545.62690185107726</v>
      </c>
      <c r="I61" t="str">
        <f t="shared" si="0"/>
        <v>DOWN</v>
      </c>
      <c r="J61">
        <v>551.73700035665365</v>
      </c>
      <c r="K61">
        <v>536.97427811895841</v>
      </c>
      <c r="L61" t="str">
        <f t="shared" si="1"/>
        <v>No Confirmation</v>
      </c>
      <c r="M61" t="str">
        <f t="shared" si="2"/>
        <v>No Trend</v>
      </c>
      <c r="N61">
        <v>56.400376223238105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7.9500000000000455</v>
      </c>
      <c r="S61">
        <f t="shared" si="7"/>
        <v>0.3773584905660356</v>
      </c>
      <c r="T61" t="str">
        <f t="shared" si="8"/>
        <v>No Indication</v>
      </c>
      <c r="U61" t="str">
        <f t="shared" si="9"/>
        <v>No T+M+I</v>
      </c>
      <c r="V61">
        <v>540.23748650715095</v>
      </c>
      <c r="W61">
        <v>538.02081070124439</v>
      </c>
      <c r="X61">
        <f t="shared" si="10"/>
        <v>2.2166758059065614</v>
      </c>
      <c r="Y61">
        <v>-1.4090432180592429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543.20000000000005</v>
      </c>
      <c r="D62">
        <v>549.20000000000005</v>
      </c>
      <c r="E62">
        <v>540.5</v>
      </c>
      <c r="F62">
        <v>543</v>
      </c>
      <c r="G62">
        <f>_xll.TA_TYPPRICE(D62,E62,F62)</f>
        <v>544.23333333333335</v>
      </c>
      <c r="H62">
        <v>544.93011759220531</v>
      </c>
      <c r="I62" t="str">
        <f t="shared" si="0"/>
        <v>DOWN</v>
      </c>
      <c r="J62">
        <v>551.17322249961956</v>
      </c>
      <c r="K62">
        <v>537.75777187030099</v>
      </c>
      <c r="L62" t="str">
        <f t="shared" si="1"/>
        <v>No Confirmation</v>
      </c>
      <c r="M62" t="str">
        <f t="shared" si="2"/>
        <v>No Trend</v>
      </c>
      <c r="N62">
        <v>51.408238847547274</v>
      </c>
      <c r="O62" t="str">
        <f t="shared" si="3"/>
        <v>No Momentum</v>
      </c>
      <c r="P62" t="str">
        <f t="shared" si="4"/>
        <v>No Trend + Momentum</v>
      </c>
      <c r="Q62">
        <f t="shared" si="5"/>
        <v>2.5</v>
      </c>
      <c r="R62">
        <f t="shared" si="6"/>
        <v>8.7000000000000455</v>
      </c>
      <c r="S62">
        <f t="shared" si="7"/>
        <v>0.28735632183907894</v>
      </c>
      <c r="T62" t="str">
        <f t="shared" si="8"/>
        <v>No Indication</v>
      </c>
      <c r="U62" t="str">
        <f t="shared" si="9"/>
        <v>No T+M+I</v>
      </c>
      <c r="V62">
        <v>540.66248858297388</v>
      </c>
      <c r="W62">
        <v>538.38963953818927</v>
      </c>
      <c r="X62">
        <f t="shared" si="10"/>
        <v>2.272849044784607</v>
      </c>
      <c r="Y62">
        <v>-0.67266476549047283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545.35</v>
      </c>
      <c r="D63">
        <v>547.04999999999995</v>
      </c>
      <c r="E63">
        <v>540</v>
      </c>
      <c r="F63">
        <v>543</v>
      </c>
      <c r="G63">
        <f>_xll.TA_TYPPRICE(D63,E63,F63)</f>
        <v>543.35</v>
      </c>
      <c r="H63">
        <v>544.14005879610272</v>
      </c>
      <c r="I63" t="str">
        <f t="shared" si="0"/>
        <v>DOWN</v>
      </c>
      <c r="J63">
        <v>550.25695083303742</v>
      </c>
      <c r="K63">
        <v>538.25604478801188</v>
      </c>
      <c r="L63" t="str">
        <f t="shared" si="1"/>
        <v>No Confirmation</v>
      </c>
      <c r="M63" t="str">
        <f t="shared" si="2"/>
        <v>No Trend</v>
      </c>
      <c r="N63">
        <v>51.408238847547274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7.0499999999999545</v>
      </c>
      <c r="S63">
        <f t="shared" si="7"/>
        <v>0.42553191489361974</v>
      </c>
      <c r="T63" t="str">
        <f t="shared" si="8"/>
        <v>No Indication</v>
      </c>
      <c r="U63" t="str">
        <f t="shared" si="9"/>
        <v>No T+M+I</v>
      </c>
      <c r="V63">
        <v>541.02210572405477</v>
      </c>
      <c r="W63">
        <v>538.73114772054566</v>
      </c>
      <c r="X63">
        <f t="shared" si="10"/>
        <v>2.2909580035091039</v>
      </c>
      <c r="Y63">
        <v>-7.9940211690557428E-2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544</v>
      </c>
      <c r="D64">
        <v>550</v>
      </c>
      <c r="E64">
        <v>540</v>
      </c>
      <c r="F64">
        <v>540.54999999999995</v>
      </c>
      <c r="G64">
        <f>_xll.TA_TYPPRICE(D64,E64,F64)</f>
        <v>543.51666666666665</v>
      </c>
      <c r="H64">
        <v>543.82836273138469</v>
      </c>
      <c r="I64" t="str">
        <f t="shared" si="0"/>
        <v>DOWN</v>
      </c>
      <c r="J64">
        <v>550.19985064791797</v>
      </c>
      <c r="K64">
        <v>538.64359039067585</v>
      </c>
      <c r="L64" t="str">
        <f t="shared" si="1"/>
        <v>No Confirmation</v>
      </c>
      <c r="M64" t="str">
        <f t="shared" si="2"/>
        <v>No Trend</v>
      </c>
      <c r="N64">
        <v>43.960517228117126</v>
      </c>
      <c r="O64" t="str">
        <f t="shared" si="3"/>
        <v>No Momentum</v>
      </c>
      <c r="P64" t="str">
        <f t="shared" si="4"/>
        <v>No Trend + Momentum</v>
      </c>
      <c r="Q64">
        <f t="shared" si="5"/>
        <v>0.54999999999995453</v>
      </c>
      <c r="R64">
        <f t="shared" si="6"/>
        <v>10</v>
      </c>
      <c r="S64">
        <f t="shared" si="7"/>
        <v>5.4999999999995455E-2</v>
      </c>
      <c r="T64" t="str">
        <f t="shared" si="8"/>
        <v>DOWN</v>
      </c>
      <c r="U64" t="str">
        <f t="shared" si="9"/>
        <v>No T+M+I</v>
      </c>
      <c r="V64">
        <v>540.94947407420023</v>
      </c>
      <c r="W64">
        <v>538.8658775190238</v>
      </c>
      <c r="X64">
        <f t="shared" si="10"/>
        <v>2.0835965551764275</v>
      </c>
      <c r="Y64">
        <v>0.35276714168283951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550</v>
      </c>
      <c r="D65">
        <v>550</v>
      </c>
      <c r="E65">
        <v>525.1</v>
      </c>
      <c r="F65">
        <v>533</v>
      </c>
      <c r="G65">
        <f>_xll.TA_TYPPRICE(D65,E65,F65)</f>
        <v>536.0333333333333</v>
      </c>
      <c r="H65">
        <v>539.93084803235899</v>
      </c>
      <c r="I65" t="str">
        <f t="shared" si="0"/>
        <v>DOWN</v>
      </c>
      <c r="J65">
        <v>550.15543939282509</v>
      </c>
      <c r="K65">
        <v>535.63390363719236</v>
      </c>
      <c r="L65" t="str">
        <f t="shared" si="1"/>
        <v>DOWN</v>
      </c>
      <c r="M65" t="str">
        <f t="shared" si="2"/>
        <v>DOWN</v>
      </c>
      <c r="N65">
        <v>28.214890337266702</v>
      </c>
      <c r="O65" t="str">
        <f t="shared" si="3"/>
        <v>DOWN</v>
      </c>
      <c r="P65" t="str">
        <f t="shared" si="4"/>
        <v>DOWN</v>
      </c>
      <c r="Q65">
        <f t="shared" si="5"/>
        <v>7.8999999999999773</v>
      </c>
      <c r="R65">
        <f t="shared" si="6"/>
        <v>24.899999999999977</v>
      </c>
      <c r="S65">
        <f t="shared" si="7"/>
        <v>0.31726907630522028</v>
      </c>
      <c r="T65" t="str">
        <f t="shared" si="8"/>
        <v>No Indication</v>
      </c>
      <c r="U65" t="str">
        <f t="shared" si="9"/>
        <v>No T+M+I</v>
      </c>
      <c r="V65">
        <v>539.72647806278485</v>
      </c>
      <c r="W65">
        <v>538.43136807317023</v>
      </c>
      <c r="X65">
        <f t="shared" si="10"/>
        <v>1.2951099896146161</v>
      </c>
      <c r="Y65">
        <v>0.54123571126919479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533</v>
      </c>
      <c r="D66">
        <v>538.5</v>
      </c>
      <c r="E66">
        <v>523</v>
      </c>
      <c r="F66">
        <v>523.35</v>
      </c>
      <c r="G66">
        <f>_xll.TA_TYPPRICE(D66,E66,F66)</f>
        <v>528.2833333333333</v>
      </c>
      <c r="H66">
        <v>534.10709068284609</v>
      </c>
      <c r="I66" t="str">
        <f t="shared" si="0"/>
        <v>DOWN</v>
      </c>
      <c r="J66">
        <v>547.56534174997512</v>
      </c>
      <c r="K66">
        <v>532.82636949559401</v>
      </c>
      <c r="L66" t="str">
        <f t="shared" si="1"/>
        <v>DOWN</v>
      </c>
      <c r="M66" t="str">
        <f t="shared" si="2"/>
        <v>DOWN</v>
      </c>
      <c r="N66">
        <v>17.945523478219268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15.5</v>
      </c>
      <c r="S66">
        <f t="shared" si="7"/>
        <v>2.2580645161291789E-2</v>
      </c>
      <c r="T66" t="str">
        <f t="shared" si="8"/>
        <v>DOWN</v>
      </c>
      <c r="U66" t="str">
        <f t="shared" si="9"/>
        <v>DOWN</v>
      </c>
      <c r="V66">
        <v>537.20701989927954</v>
      </c>
      <c r="W66">
        <v>537.3142296973798</v>
      </c>
      <c r="X66">
        <f t="shared" si="10"/>
        <v>-0.1072097981002571</v>
      </c>
      <c r="Y66">
        <v>0.41154660939530441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520.5</v>
      </c>
      <c r="D67">
        <v>544</v>
      </c>
      <c r="E67">
        <v>520.5</v>
      </c>
      <c r="F67">
        <v>540</v>
      </c>
      <c r="G67">
        <f>_xll.TA_TYPPRICE(D67,E67,F67)</f>
        <v>534.83333333333337</v>
      </c>
      <c r="H67">
        <v>534.47021200808967</v>
      </c>
      <c r="I67" t="str">
        <f t="shared" ref="I67:I127" si="20">IF(F67&gt;H67,"UP","DOWN")</f>
        <v>UP</v>
      </c>
      <c r="J67">
        <v>546.77304358331401</v>
      </c>
      <c r="K67">
        <v>530.0871762743509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54.030760328008256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19.5</v>
      </c>
      <c r="R67">
        <f t="shared" ref="R67:R127" si="26">D67-E67</f>
        <v>23.5</v>
      </c>
      <c r="S67">
        <f t="shared" ref="S67:S127" si="27">Q67/R67</f>
        <v>0.82978723404255317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No T+M+I</v>
      </c>
      <c r="V67">
        <v>537.63670914554427</v>
      </c>
      <c r="W67">
        <v>537.51317564572207</v>
      </c>
      <c r="X67">
        <f t="shared" ref="X67:X127" si="30">V67-W67</f>
        <v>0.12353349982220152</v>
      </c>
      <c r="Y67">
        <v>0.35394398748068384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</v>
      </c>
      <c r="D68">
        <v>545</v>
      </c>
      <c r="E68">
        <v>526.70000000000005</v>
      </c>
      <c r="F68">
        <v>530</v>
      </c>
      <c r="G68">
        <f>_xll.TA_TYPPRICE(D68,E68,F68)</f>
        <v>533.9</v>
      </c>
      <c r="H68">
        <v>534.18510600404488</v>
      </c>
      <c r="I68" t="str">
        <f t="shared" si="20"/>
        <v>DOWN</v>
      </c>
      <c r="J68">
        <v>546.37903389813312</v>
      </c>
      <c r="K68">
        <v>529.33447043560625</v>
      </c>
      <c r="L68" t="str">
        <f t="shared" si="21"/>
        <v>No Confirmation</v>
      </c>
      <c r="M68" t="str">
        <f t="shared" si="22"/>
        <v>No Trend</v>
      </c>
      <c r="N68">
        <v>40.619777733998014</v>
      </c>
      <c r="O68" t="str">
        <f t="shared" si="23"/>
        <v>No Momentum</v>
      </c>
      <c r="P68" t="str">
        <f t="shared" si="24"/>
        <v>No Trend + Momentum</v>
      </c>
      <c r="Q68">
        <f t="shared" si="25"/>
        <v>3.2999999999999545</v>
      </c>
      <c r="R68">
        <f t="shared" si="26"/>
        <v>18.299999999999955</v>
      </c>
      <c r="S68">
        <f t="shared" si="27"/>
        <v>0.18032786885245697</v>
      </c>
      <c r="T68" t="str">
        <f t="shared" si="28"/>
        <v>DOWN</v>
      </c>
      <c r="U68" t="str">
        <f t="shared" si="29"/>
        <v>No T+M+I</v>
      </c>
      <c r="V68">
        <v>536.46183081546053</v>
      </c>
      <c r="W68">
        <v>536.95664411640928</v>
      </c>
      <c r="X68">
        <f t="shared" si="30"/>
        <v>-0.4948133009487492</v>
      </c>
      <c r="Y68">
        <v>0.18419252979479722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525.04999999999995</v>
      </c>
      <c r="D69">
        <v>533.79999999999995</v>
      </c>
      <c r="E69">
        <v>525.04999999999995</v>
      </c>
      <c r="F69">
        <v>530</v>
      </c>
      <c r="G69">
        <f>_xll.TA_TYPPRICE(D69,E69,F69)</f>
        <v>529.61666666666667</v>
      </c>
      <c r="H69">
        <v>531.90088633535584</v>
      </c>
      <c r="I69" t="str">
        <f t="shared" si="20"/>
        <v>DOWN</v>
      </c>
      <c r="J69">
        <v>543.58369303188135</v>
      </c>
      <c r="K69">
        <v>528.38236589436042</v>
      </c>
      <c r="L69" t="str">
        <f t="shared" si="21"/>
        <v>No Confirmation</v>
      </c>
      <c r="M69" t="str">
        <f t="shared" si="22"/>
        <v>No Trend</v>
      </c>
      <c r="N69">
        <v>40.619777733998021</v>
      </c>
      <c r="O69" t="str">
        <f t="shared" si="23"/>
        <v>No Momentum</v>
      </c>
      <c r="P69" t="str">
        <f t="shared" si="24"/>
        <v>No Trend + Momentum</v>
      </c>
      <c r="Q69">
        <f t="shared" si="25"/>
        <v>4.9500000000000455</v>
      </c>
      <c r="R69">
        <f t="shared" si="26"/>
        <v>8.75</v>
      </c>
      <c r="S69">
        <f t="shared" si="27"/>
        <v>0.56571428571429094</v>
      </c>
      <c r="T69" t="str">
        <f t="shared" si="28"/>
        <v>No Indication</v>
      </c>
      <c r="U69" t="str">
        <f t="shared" si="29"/>
        <v>No T+M+I</v>
      </c>
      <c r="V69">
        <v>535.46770299769742</v>
      </c>
      <c r="W69">
        <v>536.44133714482336</v>
      </c>
      <c r="X69">
        <f t="shared" si="30"/>
        <v>-0.97363414712594931</v>
      </c>
      <c r="Y69">
        <v>-4.7372805589352113E-2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531</v>
      </c>
      <c r="D70">
        <v>542.6</v>
      </c>
      <c r="E70">
        <v>525</v>
      </c>
      <c r="F70">
        <v>530</v>
      </c>
      <c r="G70">
        <f>_xll.TA_TYPPRICE(D70,E70,F70)</f>
        <v>532.5333333333333</v>
      </c>
      <c r="H70">
        <v>532.21710983434457</v>
      </c>
      <c r="I70" t="str">
        <f t="shared" si="20"/>
        <v>DOWN</v>
      </c>
      <c r="J70">
        <v>543.36509458035221</v>
      </c>
      <c r="K70">
        <v>527.63072902894703</v>
      </c>
      <c r="L70" t="str">
        <f t="shared" si="21"/>
        <v>No Confirmation</v>
      </c>
      <c r="M70" t="str">
        <f t="shared" si="22"/>
        <v>No Trend</v>
      </c>
      <c r="N70">
        <v>40.619777733998021</v>
      </c>
      <c r="O70" t="str">
        <f t="shared" si="23"/>
        <v>No Momentum</v>
      </c>
      <c r="P70" t="str">
        <f t="shared" si="24"/>
        <v>No Trend + Momentum</v>
      </c>
      <c r="Q70">
        <f t="shared" si="25"/>
        <v>5</v>
      </c>
      <c r="R70">
        <f t="shared" si="26"/>
        <v>17.600000000000023</v>
      </c>
      <c r="S70">
        <f t="shared" si="27"/>
        <v>0.28409090909090873</v>
      </c>
      <c r="T70" t="str">
        <f t="shared" si="28"/>
        <v>No Indication</v>
      </c>
      <c r="U70" t="str">
        <f t="shared" si="29"/>
        <v>No T+M+I</v>
      </c>
      <c r="V70">
        <v>534.62651792112854</v>
      </c>
      <c r="W70">
        <v>535.96420106002165</v>
      </c>
      <c r="X70">
        <f t="shared" si="30"/>
        <v>-1.3376831388931123</v>
      </c>
      <c r="Y70">
        <v>-0.30543487225010413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530</v>
      </c>
      <c r="D71">
        <v>548.70000000000005</v>
      </c>
      <c r="E71">
        <v>529.20000000000005</v>
      </c>
      <c r="F71">
        <v>530</v>
      </c>
      <c r="G71">
        <f>_xll.TA_TYPPRICE(D71,E71,F71)</f>
        <v>535.9666666666667</v>
      </c>
      <c r="H71">
        <v>534.09188825050569</v>
      </c>
      <c r="I71" t="str">
        <f t="shared" si="20"/>
        <v>DOWN</v>
      </c>
      <c r="J71">
        <v>544.55062911805169</v>
      </c>
      <c r="K71">
        <v>527.97945591140331</v>
      </c>
      <c r="L71" t="str">
        <f t="shared" si="21"/>
        <v>No Confirmation</v>
      </c>
      <c r="M71" t="str">
        <f t="shared" si="22"/>
        <v>No Trend</v>
      </c>
      <c r="N71">
        <v>40.619777733998021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0.79999999999995453</v>
      </c>
      <c r="R71">
        <f t="shared" si="26"/>
        <v>19.5</v>
      </c>
      <c r="S71">
        <f t="shared" si="27"/>
        <v>4.1025641025638694E-2</v>
      </c>
      <c r="T71" t="str">
        <f t="shared" si="28"/>
        <v>DOWN</v>
      </c>
      <c r="U71" t="str">
        <f t="shared" si="29"/>
        <v>No T+M+I</v>
      </c>
      <c r="V71">
        <v>533.91474593326257</v>
      </c>
      <c r="W71">
        <v>535.52240838890896</v>
      </c>
      <c r="X71">
        <f t="shared" si="30"/>
        <v>-1.6076624556463912</v>
      </c>
      <c r="Y71">
        <v>-0.56588038892936154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528</v>
      </c>
      <c r="D72">
        <v>531.5</v>
      </c>
      <c r="E72">
        <v>524.1</v>
      </c>
      <c r="F72">
        <v>526</v>
      </c>
      <c r="G72">
        <f>_xll.TA_TYPPRICE(D72,E72,F72)</f>
        <v>527.19999999999993</v>
      </c>
      <c r="H72">
        <v>530.64594412525275</v>
      </c>
      <c r="I72" t="str">
        <f t="shared" si="20"/>
        <v>DOWN</v>
      </c>
      <c r="J72">
        <v>541.65048931404021</v>
      </c>
      <c r="K72">
        <v>527.11735459775809</v>
      </c>
      <c r="L72" t="str">
        <f t="shared" si="21"/>
        <v>DOWN</v>
      </c>
      <c r="M72" t="str">
        <f t="shared" si="22"/>
        <v>DOWN</v>
      </c>
      <c r="N72">
        <v>32.69479709881594</v>
      </c>
      <c r="O72" t="str">
        <f t="shared" si="23"/>
        <v>DOWN</v>
      </c>
      <c r="P72" t="str">
        <f t="shared" si="24"/>
        <v>DOWN</v>
      </c>
      <c r="Q72">
        <f t="shared" si="25"/>
        <v>1.8999999999999773</v>
      </c>
      <c r="R72">
        <f t="shared" si="26"/>
        <v>7.3999999999999773</v>
      </c>
      <c r="S72">
        <f t="shared" si="27"/>
        <v>0.25675675675675447</v>
      </c>
      <c r="T72" t="str">
        <f t="shared" si="28"/>
        <v>No Indication</v>
      </c>
      <c r="U72" t="str">
        <f t="shared" si="29"/>
        <v>No T+M+I</v>
      </c>
      <c r="V72">
        <v>532.69709271276065</v>
      </c>
      <c r="W72">
        <v>534.81704480454528</v>
      </c>
      <c r="X72">
        <f t="shared" si="30"/>
        <v>-2.1199520917846257</v>
      </c>
      <c r="Y72">
        <v>-0.87669472950041438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535</v>
      </c>
      <c r="D73">
        <v>535</v>
      </c>
      <c r="E73">
        <v>520.29999999999995</v>
      </c>
      <c r="F73">
        <v>527.5</v>
      </c>
      <c r="G73">
        <f>_xll.TA_TYPPRICE(D73,E73,F73)</f>
        <v>527.6</v>
      </c>
      <c r="H73">
        <v>529.12297206262633</v>
      </c>
      <c r="I73" t="str">
        <f t="shared" si="20"/>
        <v>DOWN</v>
      </c>
      <c r="J73">
        <v>540.17260279980906</v>
      </c>
      <c r="K73">
        <v>525.6023869093674</v>
      </c>
      <c r="L73" t="str">
        <f t="shared" si="21"/>
        <v>No Confirmation</v>
      </c>
      <c r="M73" t="str">
        <f t="shared" si="22"/>
        <v>No Trend</v>
      </c>
      <c r="N73">
        <v>38.334356978112829</v>
      </c>
      <c r="O73" t="str">
        <f t="shared" si="23"/>
        <v>DOWN</v>
      </c>
      <c r="P73" t="str">
        <f t="shared" si="24"/>
        <v>No Trend + Momentum</v>
      </c>
      <c r="Q73">
        <f t="shared" si="25"/>
        <v>7.2000000000000455</v>
      </c>
      <c r="R73">
        <f t="shared" si="26"/>
        <v>14.700000000000045</v>
      </c>
      <c r="S73">
        <f t="shared" si="27"/>
        <v>0.48979591836734854</v>
      </c>
      <c r="T73" t="str">
        <f t="shared" si="28"/>
        <v>No Indication</v>
      </c>
      <c r="U73" t="str">
        <f t="shared" si="29"/>
        <v>No T+M+I</v>
      </c>
      <c r="V73">
        <v>531.89753998772051</v>
      </c>
      <c r="W73">
        <v>534.27504148569005</v>
      </c>
      <c r="X73">
        <f t="shared" si="30"/>
        <v>-2.377501497969547</v>
      </c>
      <c r="Y73">
        <v>-1.176856083194241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510.15</v>
      </c>
      <c r="D74">
        <v>523.95000000000005</v>
      </c>
      <c r="E74">
        <v>509.95</v>
      </c>
      <c r="F74">
        <v>520</v>
      </c>
      <c r="G74">
        <f>_xll.TA_TYPPRICE(D74,E74,F74)</f>
        <v>517.9666666666667</v>
      </c>
      <c r="H74">
        <v>523.54481936464651</v>
      </c>
      <c r="I74" t="str">
        <f t="shared" si="20"/>
        <v>DOWN</v>
      </c>
      <c r="J74">
        <v>536.56757995540704</v>
      </c>
      <c r="K74">
        <v>522.12407870728578</v>
      </c>
      <c r="L74" t="str">
        <f t="shared" si="21"/>
        <v>DOWN</v>
      </c>
      <c r="M74" t="str">
        <f t="shared" si="22"/>
        <v>DOWN</v>
      </c>
      <c r="N74">
        <v>25.15884915950372</v>
      </c>
      <c r="O74" t="str">
        <f t="shared" si="23"/>
        <v>DOWN</v>
      </c>
      <c r="P74" t="str">
        <f t="shared" si="24"/>
        <v>DOWN</v>
      </c>
      <c r="Q74">
        <f t="shared" si="25"/>
        <v>10.050000000000011</v>
      </c>
      <c r="R74">
        <f t="shared" si="26"/>
        <v>14.000000000000057</v>
      </c>
      <c r="S74">
        <f t="shared" si="27"/>
        <v>0.71785714285714075</v>
      </c>
      <c r="T74" t="str">
        <f t="shared" si="28"/>
        <v>No Indication</v>
      </c>
      <c r="U74" t="str">
        <f t="shared" si="29"/>
        <v>No T+M+I</v>
      </c>
      <c r="V74">
        <v>530.06714922037884</v>
      </c>
      <c r="W74">
        <v>533.21763100526857</v>
      </c>
      <c r="X74">
        <f t="shared" si="30"/>
        <v>-3.1504817848897346</v>
      </c>
      <c r="Y74">
        <v>-1.5715812235333397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516.15</v>
      </c>
      <c r="D75">
        <v>525.9</v>
      </c>
      <c r="E75">
        <v>513.04999999999995</v>
      </c>
      <c r="F75">
        <v>520</v>
      </c>
      <c r="G75">
        <f>_xll.TA_TYPPRICE(D75,E75,F75)</f>
        <v>519.65</v>
      </c>
      <c r="H75">
        <v>521.59740968232325</v>
      </c>
      <c r="I75" t="str">
        <f t="shared" si="20"/>
        <v>DOWN</v>
      </c>
      <c r="J75">
        <v>534.1970066319833</v>
      </c>
      <c r="K75">
        <v>520.10761677233336</v>
      </c>
      <c r="L75" t="str">
        <f t="shared" si="21"/>
        <v>DOWN</v>
      </c>
      <c r="M75" t="str">
        <f t="shared" si="22"/>
        <v>DOWN</v>
      </c>
      <c r="N75">
        <v>25.15884915950372</v>
      </c>
      <c r="O75" t="str">
        <f t="shared" si="23"/>
        <v>DOWN</v>
      </c>
      <c r="P75" t="str">
        <f t="shared" si="24"/>
        <v>DOWN</v>
      </c>
      <c r="Q75">
        <f t="shared" si="25"/>
        <v>6.9500000000000455</v>
      </c>
      <c r="R75">
        <f t="shared" si="26"/>
        <v>12.850000000000023</v>
      </c>
      <c r="S75">
        <f t="shared" si="27"/>
        <v>0.5408560311284073</v>
      </c>
      <c r="T75" t="str">
        <f t="shared" si="28"/>
        <v>No Indication</v>
      </c>
      <c r="U75" t="str">
        <f t="shared" si="29"/>
        <v>No T+M+I</v>
      </c>
      <c r="V75">
        <v>528.51835703262827</v>
      </c>
      <c r="W75">
        <v>532.23854722710053</v>
      </c>
      <c r="X75">
        <f t="shared" si="30"/>
        <v>-3.7201901944722522</v>
      </c>
      <c r="Y75">
        <v>-2.0013030177211224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522</v>
      </c>
      <c r="D76">
        <v>527.95000000000005</v>
      </c>
      <c r="E76">
        <v>513.04999999999995</v>
      </c>
      <c r="F76">
        <v>515</v>
      </c>
      <c r="G76">
        <f>_xll.TA_TYPPRICE(D76,E76,F76)</f>
        <v>518.66666666666663</v>
      </c>
      <c r="H76">
        <v>520.13203817449494</v>
      </c>
      <c r="I76" t="str">
        <f t="shared" si="20"/>
        <v>DOWN</v>
      </c>
      <c r="J76">
        <v>532.80878293598698</v>
      </c>
      <c r="K76">
        <v>518.53925748959261</v>
      </c>
      <c r="L76" t="str">
        <f t="shared" si="21"/>
        <v>DOWN</v>
      </c>
      <c r="M76" t="str">
        <f t="shared" si="22"/>
        <v>DOWN</v>
      </c>
      <c r="N76">
        <v>18.526118241922997</v>
      </c>
      <c r="O76" t="str">
        <f t="shared" si="23"/>
        <v>DOWN</v>
      </c>
      <c r="P76" t="str">
        <f t="shared" si="24"/>
        <v>DOWN</v>
      </c>
      <c r="Q76">
        <f t="shared" si="25"/>
        <v>1.9500000000000455</v>
      </c>
      <c r="R76">
        <f t="shared" si="26"/>
        <v>14.900000000000091</v>
      </c>
      <c r="S76">
        <f t="shared" si="27"/>
        <v>0.13087248322147876</v>
      </c>
      <c r="T76" t="str">
        <f t="shared" si="28"/>
        <v>DOWN</v>
      </c>
      <c r="U76" t="str">
        <f t="shared" si="29"/>
        <v>DOWN</v>
      </c>
      <c r="V76">
        <v>526.43860979683927</v>
      </c>
      <c r="W76">
        <v>530.96161780287082</v>
      </c>
      <c r="X76">
        <f t="shared" si="30"/>
        <v>-4.5230080060315458</v>
      </c>
      <c r="Y76">
        <v>-2.5056440153832069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514.04999999999995</v>
      </c>
      <c r="D77">
        <v>526</v>
      </c>
      <c r="E77">
        <v>513.5</v>
      </c>
      <c r="F77">
        <v>515</v>
      </c>
      <c r="G77">
        <f>_xll.TA_TYPPRICE(D77,E77,F77)</f>
        <v>518.16666666666663</v>
      </c>
      <c r="H77">
        <v>519.14935242058073</v>
      </c>
      <c r="I77" t="str">
        <f t="shared" si="20"/>
        <v>DOWN</v>
      </c>
      <c r="J77">
        <v>531.29572006132321</v>
      </c>
      <c r="K77">
        <v>517.41942249190538</v>
      </c>
      <c r="L77" t="str">
        <f t="shared" si="21"/>
        <v>DOWN</v>
      </c>
      <c r="M77" t="str">
        <f t="shared" si="22"/>
        <v>DOWN</v>
      </c>
      <c r="N77">
        <v>18.526118241922997</v>
      </c>
      <c r="O77" t="str">
        <f t="shared" si="23"/>
        <v>DOWN</v>
      </c>
      <c r="P77" t="str">
        <f t="shared" si="24"/>
        <v>DOWN</v>
      </c>
      <c r="Q77">
        <f t="shared" si="25"/>
        <v>1.5</v>
      </c>
      <c r="R77">
        <f t="shared" si="26"/>
        <v>12.5</v>
      </c>
      <c r="S77">
        <f t="shared" si="27"/>
        <v>0.12</v>
      </c>
      <c r="T77" t="str">
        <f t="shared" si="28"/>
        <v>DOWN</v>
      </c>
      <c r="U77" t="str">
        <f t="shared" si="29"/>
        <v>DOWN</v>
      </c>
      <c r="V77">
        <v>524.67882367424863</v>
      </c>
      <c r="W77">
        <v>529.7792757433989</v>
      </c>
      <c r="X77">
        <f t="shared" si="30"/>
        <v>-5.1004520691502648</v>
      </c>
      <c r="Y77">
        <v>-3.0246056261366183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513</v>
      </c>
      <c r="D78">
        <v>524.70000000000005</v>
      </c>
      <c r="E78">
        <v>511</v>
      </c>
      <c r="F78">
        <v>517.5</v>
      </c>
      <c r="G78">
        <f>_xll.TA_TYPPRICE(D78,E78,F78)</f>
        <v>517.73333333333335</v>
      </c>
      <c r="H78">
        <v>518.44134287695704</v>
      </c>
      <c r="I78" t="str">
        <f t="shared" si="20"/>
        <v>DOWN</v>
      </c>
      <c r="J78">
        <v>529.83000449214023</v>
      </c>
      <c r="K78">
        <v>515.99288416037086</v>
      </c>
      <c r="L78" t="str">
        <f t="shared" si="21"/>
        <v>No Confirmation</v>
      </c>
      <c r="M78" t="str">
        <f t="shared" si="22"/>
        <v>No Trend</v>
      </c>
      <c r="N78">
        <v>32.440875932165063</v>
      </c>
      <c r="O78" t="str">
        <f t="shared" si="23"/>
        <v>DOWN</v>
      </c>
      <c r="P78" t="str">
        <f t="shared" si="24"/>
        <v>No Trend + Momentum</v>
      </c>
      <c r="Q78">
        <f t="shared" si="25"/>
        <v>6.5</v>
      </c>
      <c r="R78">
        <f t="shared" si="26"/>
        <v>13.700000000000045</v>
      </c>
      <c r="S78">
        <f t="shared" si="27"/>
        <v>0.47445255474452397</v>
      </c>
      <c r="T78" t="str">
        <f t="shared" si="28"/>
        <v>No Indication</v>
      </c>
      <c r="U78" t="str">
        <f t="shared" si="29"/>
        <v>No T+M+I</v>
      </c>
      <c r="V78">
        <v>523.57438926282578</v>
      </c>
      <c r="W78">
        <v>528.86969976240641</v>
      </c>
      <c r="X78">
        <f t="shared" si="30"/>
        <v>-5.295310499580637</v>
      </c>
      <c r="Y78">
        <v>-3.478746600825422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520</v>
      </c>
      <c r="D79">
        <v>525.75</v>
      </c>
      <c r="E79">
        <v>513.20000000000005</v>
      </c>
      <c r="F79">
        <v>513.35</v>
      </c>
      <c r="G79">
        <f>_xll.TA_TYPPRICE(D79,E79,F79)</f>
        <v>517.43333333333339</v>
      </c>
      <c r="H79">
        <v>517.93733810514527</v>
      </c>
      <c r="I79" t="str">
        <f t="shared" si="20"/>
        <v>DOWN</v>
      </c>
      <c r="J79">
        <v>528.92333682722017</v>
      </c>
      <c r="K79">
        <v>515.37224323584405</v>
      </c>
      <c r="L79" t="str">
        <f t="shared" si="21"/>
        <v>DOWN</v>
      </c>
      <c r="M79" t="str">
        <f t="shared" si="22"/>
        <v>DOWN</v>
      </c>
      <c r="N79">
        <v>23.952477138900083</v>
      </c>
      <c r="O79" t="str">
        <f t="shared" si="23"/>
        <v>DOWN</v>
      </c>
      <c r="P79" t="str">
        <f t="shared" si="24"/>
        <v>DOWN</v>
      </c>
      <c r="Q79">
        <f t="shared" si="25"/>
        <v>0.14999999999997726</v>
      </c>
      <c r="R79">
        <f t="shared" si="26"/>
        <v>12.549999999999955</v>
      </c>
      <c r="S79">
        <f t="shared" si="27"/>
        <v>1.1952191235057993E-2</v>
      </c>
      <c r="T79" t="str">
        <f t="shared" si="28"/>
        <v>DOWN</v>
      </c>
      <c r="U79" t="str">
        <f t="shared" si="29"/>
        <v>DOWN</v>
      </c>
      <c r="V79">
        <v>522.00140629931411</v>
      </c>
      <c r="W79">
        <v>527.72009237259851</v>
      </c>
      <c r="X79">
        <f t="shared" si="30"/>
        <v>-5.7186860732844025</v>
      </c>
      <c r="Y79">
        <v>-3.9267344953172181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517.95000000000005</v>
      </c>
      <c r="D80">
        <v>518.79999999999995</v>
      </c>
      <c r="E80">
        <v>508.2</v>
      </c>
      <c r="F80">
        <v>510.5</v>
      </c>
      <c r="G80">
        <f>_xll.TA_TYPPRICE(D80,E80,F80)</f>
        <v>512.5</v>
      </c>
      <c r="H80">
        <v>515.21866905257264</v>
      </c>
      <c r="I80" t="str">
        <f t="shared" si="20"/>
        <v>DOWN</v>
      </c>
      <c r="J80">
        <v>526.67370642117123</v>
      </c>
      <c r="K80">
        <v>513.77841140565647</v>
      </c>
      <c r="L80" t="str">
        <f t="shared" si="21"/>
        <v>DOWN</v>
      </c>
      <c r="M80" t="str">
        <f t="shared" si="22"/>
        <v>DOWN</v>
      </c>
      <c r="N80">
        <v>19.559179627587291</v>
      </c>
      <c r="O80" t="str">
        <f t="shared" si="23"/>
        <v>DOWN</v>
      </c>
      <c r="P80" t="str">
        <f t="shared" si="24"/>
        <v>DOWN</v>
      </c>
      <c r="Q80">
        <f t="shared" si="25"/>
        <v>2.3000000000000114</v>
      </c>
      <c r="R80">
        <f t="shared" si="26"/>
        <v>10.599999999999966</v>
      </c>
      <c r="S80">
        <f t="shared" si="27"/>
        <v>0.21698113207547348</v>
      </c>
      <c r="T80" t="str">
        <f t="shared" si="28"/>
        <v>No Indication</v>
      </c>
      <c r="U80" t="str">
        <f t="shared" si="29"/>
        <v>No T+M+I</v>
      </c>
      <c r="V80">
        <v>520.23195917634268</v>
      </c>
      <c r="W80">
        <v>526.44452997462827</v>
      </c>
      <c r="X80">
        <f t="shared" si="30"/>
        <v>-6.2125707982855829</v>
      </c>
      <c r="Y80">
        <v>-4.383901755910891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512.95000000000005</v>
      </c>
      <c r="D81">
        <v>514.20000000000005</v>
      </c>
      <c r="E81">
        <v>505</v>
      </c>
      <c r="F81">
        <v>505</v>
      </c>
      <c r="G81">
        <f>_xll.TA_TYPPRICE(D81,E81,F81)</f>
        <v>508.06666666666666</v>
      </c>
      <c r="H81">
        <v>511.64266785961968</v>
      </c>
      <c r="I81" t="str">
        <f t="shared" si="20"/>
        <v>DOWN</v>
      </c>
      <c r="J81">
        <v>523.90177166091098</v>
      </c>
      <c r="K81">
        <v>511.82765331551059</v>
      </c>
      <c r="L81" t="str">
        <f t="shared" si="21"/>
        <v>DOWN</v>
      </c>
      <c r="M81" t="str">
        <f t="shared" si="22"/>
        <v>DOWN</v>
      </c>
      <c r="N81">
        <v>13.559656704576707</v>
      </c>
      <c r="O81" t="str">
        <f t="shared" si="23"/>
        <v>DOWN</v>
      </c>
      <c r="P81" t="str">
        <f t="shared" si="24"/>
        <v>DOWN</v>
      </c>
      <c r="Q81">
        <f t="shared" si="25"/>
        <v>0</v>
      </c>
      <c r="R81">
        <f t="shared" si="26"/>
        <v>9.2000000000000455</v>
      </c>
      <c r="S81">
        <f t="shared" si="27"/>
        <v>0</v>
      </c>
      <c r="T81" t="str">
        <f t="shared" si="28"/>
        <v>DOWN</v>
      </c>
      <c r="U81" t="str">
        <f t="shared" si="29"/>
        <v>DOWN</v>
      </c>
      <c r="V81">
        <v>517.88858084152071</v>
      </c>
      <c r="W81">
        <v>524.85604627280395</v>
      </c>
      <c r="X81">
        <f t="shared" si="30"/>
        <v>-6.9674654312832445</v>
      </c>
      <c r="Y81">
        <v>-4.9006144909853617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513.15</v>
      </c>
      <c r="AE81">
        <f t="shared" si="36"/>
        <v>510.70000000000005</v>
      </c>
      <c r="AF81">
        <f t="shared" si="37"/>
        <v>509.6</v>
      </c>
      <c r="AG81">
        <f t="shared" si="38"/>
        <v>508.5</v>
      </c>
    </row>
    <row r="82" spans="1:33" x14ac:dyDescent="0.25">
      <c r="A82" t="s">
        <v>5</v>
      </c>
      <c r="B82" s="1">
        <v>42971</v>
      </c>
      <c r="C82">
        <v>518</v>
      </c>
      <c r="D82">
        <v>523</v>
      </c>
      <c r="E82">
        <v>508</v>
      </c>
      <c r="F82">
        <v>508.95</v>
      </c>
      <c r="G82">
        <f>_xll.TA_TYPPRICE(D82,E82,F82)</f>
        <v>513.31666666666672</v>
      </c>
      <c r="H82">
        <v>512.47966726314326</v>
      </c>
      <c r="I82" t="str">
        <f t="shared" si="20"/>
        <v>DOWN</v>
      </c>
      <c r="J82">
        <v>523.70137795848632</v>
      </c>
      <c r="K82">
        <v>510.97706368984154</v>
      </c>
      <c r="L82" t="str">
        <f t="shared" si="21"/>
        <v>DOWN</v>
      </c>
      <c r="M82" t="str">
        <f t="shared" si="22"/>
        <v>DOWN</v>
      </c>
      <c r="N82">
        <v>32.223114505032221</v>
      </c>
      <c r="O82" t="str">
        <f t="shared" si="23"/>
        <v>DOWN</v>
      </c>
      <c r="P82" t="str">
        <f t="shared" si="24"/>
        <v>DOWN</v>
      </c>
      <c r="Q82">
        <f t="shared" si="25"/>
        <v>0.94999999999998863</v>
      </c>
      <c r="R82">
        <f t="shared" si="26"/>
        <v>15</v>
      </c>
      <c r="S82">
        <f t="shared" si="27"/>
        <v>6.3333333333332575E-2</v>
      </c>
      <c r="T82" t="str">
        <f t="shared" si="28"/>
        <v>DOWN</v>
      </c>
      <c r="U82" t="str">
        <f t="shared" si="29"/>
        <v>DOWN</v>
      </c>
      <c r="V82">
        <v>516.51341455820977</v>
      </c>
      <c r="W82">
        <v>523.67782062296658</v>
      </c>
      <c r="X82">
        <f t="shared" si="30"/>
        <v>-7.164406064756804</v>
      </c>
      <c r="Y82">
        <v>-5.3533728057396504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510.2</v>
      </c>
      <c r="D83">
        <v>519</v>
      </c>
      <c r="E83">
        <v>509.05</v>
      </c>
      <c r="F83">
        <v>516</v>
      </c>
      <c r="G83">
        <f>_xll.TA_TYPPRICE(D83,E83,F83)</f>
        <v>514.68333333333328</v>
      </c>
      <c r="H83">
        <v>513.58150029823832</v>
      </c>
      <c r="I83" t="str">
        <f t="shared" si="20"/>
        <v>UP</v>
      </c>
      <c r="J83">
        <v>522.65662730104486</v>
      </c>
      <c r="K83">
        <v>510.54882731432122</v>
      </c>
      <c r="L83" t="str">
        <f t="shared" si="21"/>
        <v>No Confirmation</v>
      </c>
      <c r="M83" t="str">
        <f t="shared" si="22"/>
        <v>No Trend</v>
      </c>
      <c r="N83">
        <v>54.257384058377234</v>
      </c>
      <c r="O83" t="str">
        <f t="shared" si="23"/>
        <v>No Momentum</v>
      </c>
      <c r="P83" t="str">
        <f t="shared" si="24"/>
        <v>No Trend + Momentum</v>
      </c>
      <c r="Q83">
        <f t="shared" si="25"/>
        <v>6.9499999999999886</v>
      </c>
      <c r="R83">
        <f t="shared" si="26"/>
        <v>9.9499999999999886</v>
      </c>
      <c r="S83">
        <f t="shared" si="27"/>
        <v>0.69849246231155748</v>
      </c>
      <c r="T83" t="str">
        <f t="shared" si="28"/>
        <v>No Indication</v>
      </c>
      <c r="U83" t="str">
        <f t="shared" si="29"/>
        <v>No T+M+I</v>
      </c>
      <c r="V83">
        <v>516.4344277031006</v>
      </c>
      <c r="W83">
        <v>523.10909316941354</v>
      </c>
      <c r="X83">
        <f t="shared" si="30"/>
        <v>-6.6746654663129448</v>
      </c>
      <c r="Y83">
        <v>-5.6176313378543092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516.4</v>
      </c>
      <c r="D84">
        <v>518</v>
      </c>
      <c r="E84">
        <v>506</v>
      </c>
      <c r="F84">
        <v>508</v>
      </c>
      <c r="G84">
        <f>_xll.TA_TYPPRICE(D84,E84,F84)</f>
        <v>510.66666666666669</v>
      </c>
      <c r="H84">
        <v>512.12408348245253</v>
      </c>
      <c r="I84" t="str">
        <f t="shared" si="20"/>
        <v>DOWN</v>
      </c>
      <c r="J84">
        <v>521.62182123414595</v>
      </c>
      <c r="K84">
        <v>509.53797680002759</v>
      </c>
      <c r="L84" t="str">
        <f t="shared" si="21"/>
        <v>DOWN</v>
      </c>
      <c r="M84" t="str">
        <f t="shared" si="22"/>
        <v>DOWN</v>
      </c>
      <c r="N84">
        <v>37.13372830442048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12</v>
      </c>
      <c r="S84">
        <f t="shared" si="27"/>
        <v>0.16666666666666666</v>
      </c>
      <c r="T84" t="str">
        <f t="shared" si="28"/>
        <v>DOWN</v>
      </c>
      <c r="U84" t="str">
        <f t="shared" si="29"/>
        <v>DOWN</v>
      </c>
      <c r="V84">
        <v>515.13682344108508</v>
      </c>
      <c r="W84">
        <v>521.98990108279031</v>
      </c>
      <c r="X84">
        <f t="shared" si="30"/>
        <v>-6.8530776417052266</v>
      </c>
      <c r="Y84">
        <v>-5.8647205986244924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508.1</v>
      </c>
      <c r="D85">
        <v>512.95000000000005</v>
      </c>
      <c r="E85">
        <v>504.95</v>
      </c>
      <c r="F85">
        <v>506.5</v>
      </c>
      <c r="G85">
        <f>_xll.TA_TYPPRICE(D85,E85,F85)</f>
        <v>508.13333333333338</v>
      </c>
      <c r="H85">
        <v>510.12870840789299</v>
      </c>
      <c r="I85" t="str">
        <f t="shared" si="20"/>
        <v>DOWN</v>
      </c>
      <c r="J85">
        <v>519.69474984878025</v>
      </c>
      <c r="K85">
        <v>508.51842640002144</v>
      </c>
      <c r="L85" t="str">
        <f t="shared" si="21"/>
        <v>DOWN</v>
      </c>
      <c r="M85" t="str">
        <f t="shared" si="22"/>
        <v>DOWN</v>
      </c>
      <c r="N85">
        <v>34.57616855138015</v>
      </c>
      <c r="O85" t="str">
        <f t="shared" si="23"/>
        <v>DOWN</v>
      </c>
      <c r="P85" t="str">
        <f t="shared" si="24"/>
        <v>DOWN</v>
      </c>
      <c r="Q85">
        <f t="shared" si="25"/>
        <v>1.5500000000000114</v>
      </c>
      <c r="R85">
        <f t="shared" si="26"/>
        <v>8.0000000000000568</v>
      </c>
      <c r="S85">
        <f t="shared" si="27"/>
        <v>0.19375000000000003</v>
      </c>
      <c r="T85" t="str">
        <f t="shared" si="28"/>
        <v>DOWN</v>
      </c>
      <c r="U85" t="str">
        <f t="shared" si="29"/>
        <v>DOWN</v>
      </c>
      <c r="V85">
        <v>513.80808137322583</v>
      </c>
      <c r="W85">
        <v>520.84250100258362</v>
      </c>
      <c r="X85">
        <f t="shared" si="30"/>
        <v>-7.0344196293577852</v>
      </c>
      <c r="Y85">
        <v>-6.0986604047711506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510</v>
      </c>
      <c r="D86">
        <v>522.35</v>
      </c>
      <c r="E86">
        <v>501</v>
      </c>
      <c r="F86">
        <v>522.35</v>
      </c>
      <c r="G86">
        <f>_xll.TA_TYPPRICE(D86,E86,F86)</f>
        <v>515.23333333333335</v>
      </c>
      <c r="H86">
        <v>512.68102087061311</v>
      </c>
      <c r="I86" t="str">
        <f t="shared" si="20"/>
        <v>UP</v>
      </c>
      <c r="J86">
        <v>520.28480543794024</v>
      </c>
      <c r="K86">
        <v>506.84766497779447</v>
      </c>
      <c r="L86" t="str">
        <f t="shared" si="21"/>
        <v>UP</v>
      </c>
      <c r="M86" t="str">
        <f t="shared" si="22"/>
        <v>UP</v>
      </c>
      <c r="N86">
        <v>65.741569426431099</v>
      </c>
      <c r="O86" t="str">
        <f t="shared" si="23"/>
        <v>UP</v>
      </c>
      <c r="P86" t="str">
        <f t="shared" si="24"/>
        <v>UP</v>
      </c>
      <c r="Q86">
        <f t="shared" si="25"/>
        <v>21.350000000000023</v>
      </c>
      <c r="R86">
        <f t="shared" si="26"/>
        <v>21.350000000000023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515.12222270042184</v>
      </c>
      <c r="W86">
        <v>520.95416759498482</v>
      </c>
      <c r="X86">
        <f t="shared" si="30"/>
        <v>-5.8319448945629802</v>
      </c>
      <c r="Y86">
        <v>-6.0453173027295168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522</v>
      </c>
      <c r="D87">
        <v>534.4</v>
      </c>
      <c r="E87">
        <v>515.15</v>
      </c>
      <c r="F87">
        <v>520</v>
      </c>
      <c r="G87">
        <f>_xll.TA_TYPPRICE(D87,E87,F87)</f>
        <v>523.18333333333328</v>
      </c>
      <c r="H87">
        <v>517.93217710197314</v>
      </c>
      <c r="I87" t="str">
        <f t="shared" si="20"/>
        <v>UP</v>
      </c>
      <c r="J87">
        <v>523.4215153406202</v>
      </c>
      <c r="K87">
        <v>508.69262831606238</v>
      </c>
      <c r="L87" t="str">
        <f t="shared" si="21"/>
        <v>No Confirmation</v>
      </c>
      <c r="M87" t="str">
        <f t="shared" si="22"/>
        <v>No Trend</v>
      </c>
      <c r="N87">
        <v>60.408430419680812</v>
      </c>
      <c r="O87" t="str">
        <f t="shared" si="23"/>
        <v>UP</v>
      </c>
      <c r="P87" t="str">
        <f t="shared" si="24"/>
        <v>No Trend + Momentum</v>
      </c>
      <c r="Q87">
        <f t="shared" si="25"/>
        <v>4.8500000000000227</v>
      </c>
      <c r="R87">
        <f t="shared" si="26"/>
        <v>19.25</v>
      </c>
      <c r="S87">
        <f t="shared" si="27"/>
        <v>0.25194805194805314</v>
      </c>
      <c r="T87" t="str">
        <f t="shared" si="28"/>
        <v>No Indication</v>
      </c>
      <c r="U87" t="str">
        <f t="shared" si="29"/>
        <v>No T+M+I</v>
      </c>
      <c r="V87">
        <v>515.87264997728005</v>
      </c>
      <c r="W87">
        <v>520.88348851387479</v>
      </c>
      <c r="X87">
        <f t="shared" si="30"/>
        <v>-5.010838536594747</v>
      </c>
      <c r="Y87">
        <v>-5.8384215495025629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526.95000000000005</v>
      </c>
      <c r="D88">
        <v>526.95000000000005</v>
      </c>
      <c r="E88">
        <v>511</v>
      </c>
      <c r="F88">
        <v>511.55</v>
      </c>
      <c r="G88">
        <f>_xll.TA_TYPPRICE(D88,E88,F88)</f>
        <v>516.5</v>
      </c>
      <c r="H88">
        <v>517.21608855098657</v>
      </c>
      <c r="I88" t="str">
        <f t="shared" si="20"/>
        <v>DOWN</v>
      </c>
      <c r="J88">
        <v>524.20562304270459</v>
      </c>
      <c r="K88">
        <v>509.20537757915963</v>
      </c>
      <c r="L88" t="str">
        <f t="shared" si="21"/>
        <v>No Confirmation</v>
      </c>
      <c r="M88" t="str">
        <f t="shared" si="22"/>
        <v>No Trend</v>
      </c>
      <c r="N88">
        <v>44.267551032255078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0.55000000000001137</v>
      </c>
      <c r="R88">
        <f t="shared" si="26"/>
        <v>15.950000000000045</v>
      </c>
      <c r="S88">
        <f t="shared" si="27"/>
        <v>3.4482758620690272E-2</v>
      </c>
      <c r="T88" t="str">
        <f t="shared" si="28"/>
        <v>DOWN</v>
      </c>
      <c r="U88" t="str">
        <f t="shared" si="29"/>
        <v>No T+M+I</v>
      </c>
      <c r="V88">
        <v>515.20762690385232</v>
      </c>
      <c r="W88">
        <v>520.19211899432855</v>
      </c>
      <c r="X88">
        <f t="shared" si="30"/>
        <v>-4.9844920904762375</v>
      </c>
      <c r="Y88">
        <v>-5.6676356576972982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516</v>
      </c>
      <c r="D89">
        <v>516</v>
      </c>
      <c r="E89">
        <v>503.7</v>
      </c>
      <c r="F89">
        <v>505</v>
      </c>
      <c r="G89">
        <f>_xll.TA_TYPPRICE(D89,E89,F89)</f>
        <v>508.23333333333335</v>
      </c>
      <c r="H89">
        <v>512.72471094215996</v>
      </c>
      <c r="I89" t="str">
        <f t="shared" si="20"/>
        <v>DOWN</v>
      </c>
      <c r="J89">
        <v>522.38215125543695</v>
      </c>
      <c r="K89">
        <v>507.98196033934636</v>
      </c>
      <c r="L89" t="str">
        <f t="shared" si="21"/>
        <v>DOWN</v>
      </c>
      <c r="M89" t="str">
        <f t="shared" si="22"/>
        <v>DOWN</v>
      </c>
      <c r="N89">
        <v>35.163805433526328</v>
      </c>
      <c r="O89" t="str">
        <f t="shared" si="23"/>
        <v>DOWN</v>
      </c>
      <c r="P89" t="str">
        <f t="shared" si="24"/>
        <v>DOWN</v>
      </c>
      <c r="Q89">
        <f t="shared" si="25"/>
        <v>1.3000000000000114</v>
      </c>
      <c r="R89">
        <f t="shared" si="26"/>
        <v>12.300000000000011</v>
      </c>
      <c r="S89">
        <f t="shared" si="27"/>
        <v>0.10569105691056993</v>
      </c>
      <c r="T89" t="str">
        <f t="shared" si="28"/>
        <v>DOWN</v>
      </c>
      <c r="U89" t="str">
        <f t="shared" si="29"/>
        <v>DOWN</v>
      </c>
      <c r="V89">
        <v>513.63722276479814</v>
      </c>
      <c r="W89">
        <v>519.06677684660053</v>
      </c>
      <c r="X89">
        <f t="shared" si="30"/>
        <v>-5.4295540818023937</v>
      </c>
      <c r="Y89">
        <v>-5.6200193425183169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505</v>
      </c>
      <c r="D90">
        <v>514</v>
      </c>
      <c r="E90">
        <v>497.1</v>
      </c>
      <c r="F90">
        <v>506.95</v>
      </c>
      <c r="G90">
        <f>_xll.TA_TYPPRICE(D90,E90,F90)</f>
        <v>506.01666666666665</v>
      </c>
      <c r="H90">
        <v>509.37068880441331</v>
      </c>
      <c r="I90" t="str">
        <f t="shared" si="20"/>
        <v>DOWN</v>
      </c>
      <c r="J90">
        <v>520.51945097645091</v>
      </c>
      <c r="K90">
        <v>505.56374693060275</v>
      </c>
      <c r="L90" t="str">
        <f t="shared" si="21"/>
        <v>No Confirmation</v>
      </c>
      <c r="M90" t="str">
        <f t="shared" si="22"/>
        <v>No Trend</v>
      </c>
      <c r="N90">
        <v>39.773040719460269</v>
      </c>
      <c r="O90" t="str">
        <f t="shared" si="23"/>
        <v>DOWN</v>
      </c>
      <c r="P90" t="str">
        <f t="shared" si="24"/>
        <v>No Trend + Momentum</v>
      </c>
      <c r="Q90">
        <f t="shared" si="25"/>
        <v>9.8499999999999659</v>
      </c>
      <c r="R90">
        <f t="shared" si="26"/>
        <v>16.899999999999977</v>
      </c>
      <c r="S90">
        <f t="shared" si="27"/>
        <v>0.58284023668638929</v>
      </c>
      <c r="T90" t="str">
        <f t="shared" si="28"/>
        <v>No Indication</v>
      </c>
      <c r="U90" t="str">
        <f t="shared" si="29"/>
        <v>No T+M+I</v>
      </c>
      <c r="V90">
        <v>512.60841926252147</v>
      </c>
      <c r="W90">
        <v>518.16923782092647</v>
      </c>
      <c r="X90">
        <f t="shared" si="30"/>
        <v>-5.5608185584050034</v>
      </c>
      <c r="Y90">
        <v>-5.6081791856956542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512.65</v>
      </c>
      <c r="D91">
        <v>512.65</v>
      </c>
      <c r="E91">
        <v>501.45</v>
      </c>
      <c r="F91">
        <v>506</v>
      </c>
      <c r="G91">
        <f>_xll.TA_TYPPRICE(D91,E91,F91)</f>
        <v>506.7</v>
      </c>
      <c r="H91">
        <v>508.03534440220665</v>
      </c>
      <c r="I91" t="str">
        <f t="shared" si="20"/>
        <v>DOWN</v>
      </c>
      <c r="J91">
        <v>518.77068409279514</v>
      </c>
      <c r="K91">
        <v>504.64958094602434</v>
      </c>
      <c r="L91" t="str">
        <f t="shared" si="21"/>
        <v>No Confirmation</v>
      </c>
      <c r="M91" t="str">
        <f t="shared" si="22"/>
        <v>No Trend</v>
      </c>
      <c r="N91">
        <v>38.122625678623841</v>
      </c>
      <c r="O91" t="str">
        <f t="shared" si="23"/>
        <v>DOWN</v>
      </c>
      <c r="P91" t="str">
        <f t="shared" si="24"/>
        <v>No Trend + Momentum</v>
      </c>
      <c r="Q91">
        <f t="shared" si="25"/>
        <v>4.5500000000000114</v>
      </c>
      <c r="R91">
        <f t="shared" si="26"/>
        <v>11.199999999999989</v>
      </c>
      <c r="S91">
        <f t="shared" si="27"/>
        <v>0.40625000000000144</v>
      </c>
      <c r="T91" t="str">
        <f t="shared" si="28"/>
        <v>No Indication</v>
      </c>
      <c r="U91" t="str">
        <f t="shared" si="29"/>
        <v>No T+M+I</v>
      </c>
      <c r="V91">
        <v>511.59173937597973</v>
      </c>
      <c r="W91">
        <v>517.26781279715419</v>
      </c>
      <c r="X91">
        <f t="shared" si="30"/>
        <v>-5.6760734211744648</v>
      </c>
      <c r="Y91">
        <v>-5.6217580327914165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503</v>
      </c>
      <c r="D92">
        <v>509.55</v>
      </c>
      <c r="E92">
        <v>495</v>
      </c>
      <c r="F92">
        <v>504</v>
      </c>
      <c r="G92">
        <f>_xll.TA_TYPPRICE(D92,E92,F92)</f>
        <v>502.84999999999997</v>
      </c>
      <c r="H92">
        <v>505.44267220110328</v>
      </c>
      <c r="I92" t="str">
        <f t="shared" si="20"/>
        <v>DOWN</v>
      </c>
      <c r="J92">
        <v>516.7216431832851</v>
      </c>
      <c r="K92">
        <v>502.50522962468563</v>
      </c>
      <c r="L92" t="str">
        <f t="shared" si="21"/>
        <v>No Confirmation</v>
      </c>
      <c r="M92" t="str">
        <f t="shared" si="22"/>
        <v>No Trend</v>
      </c>
      <c r="N92">
        <v>34.369493081769924</v>
      </c>
      <c r="O92" t="str">
        <f t="shared" si="23"/>
        <v>DOWN</v>
      </c>
      <c r="P92" t="str">
        <f t="shared" si="24"/>
        <v>No Trend + Momentum</v>
      </c>
      <c r="Q92">
        <f t="shared" si="25"/>
        <v>9</v>
      </c>
      <c r="R92">
        <f t="shared" si="26"/>
        <v>14.550000000000011</v>
      </c>
      <c r="S92">
        <f t="shared" si="27"/>
        <v>0.6185567010309273</v>
      </c>
      <c r="T92" t="str">
        <f t="shared" si="28"/>
        <v>No Indication</v>
      </c>
      <c r="U92" t="str">
        <f t="shared" si="29"/>
        <v>No T+M+I</v>
      </c>
      <c r="V92">
        <v>510.42377947198287</v>
      </c>
      <c r="W92">
        <v>516.28501184921686</v>
      </c>
      <c r="X92">
        <f t="shared" si="30"/>
        <v>-5.8612323772339892</v>
      </c>
      <c r="Y92">
        <v>-5.6696529016799309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497.1</v>
      </c>
      <c r="D93">
        <v>504</v>
      </c>
      <c r="E93">
        <v>497.1</v>
      </c>
      <c r="F93">
        <v>501.4</v>
      </c>
      <c r="G93">
        <f>_xll.TA_TYPPRICE(D93,E93,F93)</f>
        <v>500.83333333333331</v>
      </c>
      <c r="H93">
        <v>503.13800276721827</v>
      </c>
      <c r="I93" t="str">
        <f t="shared" si="20"/>
        <v>DOWN</v>
      </c>
      <c r="J93">
        <v>513.89461136477735</v>
      </c>
      <c r="K93">
        <v>501.3040674858666</v>
      </c>
      <c r="L93" t="str">
        <f t="shared" si="21"/>
        <v>No Confirmation</v>
      </c>
      <c r="M93" t="str">
        <f t="shared" si="22"/>
        <v>No Trend</v>
      </c>
      <c r="N93">
        <v>29.629395712934087</v>
      </c>
      <c r="O93" t="str">
        <f t="shared" si="23"/>
        <v>DOWN</v>
      </c>
      <c r="P93" t="str">
        <f t="shared" si="24"/>
        <v>No Trend + Momentum</v>
      </c>
      <c r="Q93">
        <f t="shared" si="25"/>
        <v>4.2999999999999545</v>
      </c>
      <c r="R93">
        <f t="shared" si="26"/>
        <v>6.8999999999999773</v>
      </c>
      <c r="S93">
        <f t="shared" si="27"/>
        <v>0.62318840579709689</v>
      </c>
      <c r="T93" t="str">
        <f t="shared" si="28"/>
        <v>No Indication</v>
      </c>
      <c r="U93" t="str">
        <f t="shared" si="29"/>
        <v>No T+M+I</v>
      </c>
      <c r="V93">
        <v>509.03550570706244</v>
      </c>
      <c r="W93">
        <v>515.18241837890446</v>
      </c>
      <c r="X93">
        <f t="shared" si="30"/>
        <v>-6.1469126718420171</v>
      </c>
      <c r="Y93">
        <v>-5.7651048557123481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502</v>
      </c>
      <c r="D94">
        <v>504</v>
      </c>
      <c r="E94">
        <v>496.5</v>
      </c>
      <c r="F94">
        <v>501.8</v>
      </c>
      <c r="G94">
        <f>_xll.TA_TYPPRICE(D94,E94,F94)</f>
        <v>500.76666666666665</v>
      </c>
      <c r="H94">
        <v>501.95233471694246</v>
      </c>
      <c r="I94" t="str">
        <f t="shared" si="20"/>
        <v>DOWN</v>
      </c>
      <c r="J94">
        <v>511.69580883927125</v>
      </c>
      <c r="K94">
        <v>500.2364969334518</v>
      </c>
      <c r="L94" t="str">
        <f t="shared" si="21"/>
        <v>No Confirmation</v>
      </c>
      <c r="M94" t="str">
        <f t="shared" si="22"/>
        <v>No Trend</v>
      </c>
      <c r="N94">
        <v>31.447562393227258</v>
      </c>
      <c r="O94" t="str">
        <f t="shared" si="23"/>
        <v>DOWN</v>
      </c>
      <c r="P94" t="str">
        <f t="shared" si="24"/>
        <v>No Trend + Momentum</v>
      </c>
      <c r="Q94">
        <f t="shared" si="25"/>
        <v>5.3000000000000114</v>
      </c>
      <c r="R94">
        <f t="shared" si="26"/>
        <v>7.5</v>
      </c>
      <c r="S94">
        <f t="shared" si="27"/>
        <v>0.70666666666666822</v>
      </c>
      <c r="T94" t="str">
        <f t="shared" si="28"/>
        <v>No Indication</v>
      </c>
      <c r="U94" t="str">
        <f t="shared" si="29"/>
        <v>No T+M+I</v>
      </c>
      <c r="V94">
        <v>507.92235098289899</v>
      </c>
      <c r="W94">
        <v>514.19112812861522</v>
      </c>
      <c r="X94">
        <f t="shared" si="30"/>
        <v>-6.2687771457162285</v>
      </c>
      <c r="Y94">
        <v>-5.8658393137131242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502</v>
      </c>
      <c r="D95">
        <v>514.95000000000005</v>
      </c>
      <c r="E95">
        <v>501</v>
      </c>
      <c r="F95">
        <v>509.6</v>
      </c>
      <c r="G95">
        <f>_xll.TA_TYPPRICE(D95,E95,F95)</f>
        <v>508.51666666666671</v>
      </c>
      <c r="H95">
        <v>505.23450069180456</v>
      </c>
      <c r="I95" t="str">
        <f t="shared" si="20"/>
        <v>UP</v>
      </c>
      <c r="J95">
        <v>512.4189624305443</v>
      </c>
      <c r="K95">
        <v>500.40616428157364</v>
      </c>
      <c r="L95" t="str">
        <f t="shared" si="21"/>
        <v>No Confirmation</v>
      </c>
      <c r="M95" t="str">
        <f t="shared" si="22"/>
        <v>No Trend</v>
      </c>
      <c r="N95">
        <v>57.937544340455993</v>
      </c>
      <c r="O95" t="str">
        <f t="shared" si="23"/>
        <v>No Momentum</v>
      </c>
      <c r="P95" t="str">
        <f t="shared" si="24"/>
        <v>No Trend + Momentum</v>
      </c>
      <c r="Q95">
        <f t="shared" si="25"/>
        <v>8.6000000000000227</v>
      </c>
      <c r="R95">
        <f t="shared" si="26"/>
        <v>13.950000000000045</v>
      </c>
      <c r="S95">
        <f t="shared" si="27"/>
        <v>0.61648745519713222</v>
      </c>
      <c r="T95" t="str">
        <f t="shared" si="28"/>
        <v>No Indication</v>
      </c>
      <c r="U95" t="str">
        <f t="shared" si="29"/>
        <v>No T+M+I</v>
      </c>
      <c r="V95">
        <v>508.18045083168374</v>
      </c>
      <c r="W95">
        <v>513.85104456353258</v>
      </c>
      <c r="X95">
        <f t="shared" si="30"/>
        <v>-5.6705937318488395</v>
      </c>
      <c r="Y95">
        <v>-5.8267901973402676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515.85</v>
      </c>
      <c r="D96">
        <v>515.85</v>
      </c>
      <c r="E96">
        <v>501</v>
      </c>
      <c r="F96">
        <v>503</v>
      </c>
      <c r="G96">
        <f>_xll.TA_TYPPRICE(D96,E96,F96)</f>
        <v>506.61666666666662</v>
      </c>
      <c r="H96">
        <v>505.92558367923561</v>
      </c>
      <c r="I96" t="str">
        <f t="shared" si="20"/>
        <v>DOWN</v>
      </c>
      <c r="J96">
        <v>513.18141522375663</v>
      </c>
      <c r="K96">
        <v>500.53812777455727</v>
      </c>
      <c r="L96" t="str">
        <f t="shared" si="21"/>
        <v>No Confirmation</v>
      </c>
      <c r="M96" t="str">
        <f t="shared" si="22"/>
        <v>No Trend</v>
      </c>
      <c r="N96">
        <v>41.128006709942341</v>
      </c>
      <c r="O96" t="str">
        <f t="shared" si="23"/>
        <v>No Momentum</v>
      </c>
      <c r="P96" t="str">
        <f t="shared" si="24"/>
        <v>No Trend + Momentum</v>
      </c>
      <c r="Q96">
        <f t="shared" si="25"/>
        <v>2</v>
      </c>
      <c r="R96">
        <f t="shared" si="26"/>
        <v>14.850000000000023</v>
      </c>
      <c r="S96">
        <f t="shared" si="27"/>
        <v>0.13468013468013448</v>
      </c>
      <c r="T96" t="str">
        <f t="shared" si="28"/>
        <v>DOWN</v>
      </c>
      <c r="U96" t="str">
        <f t="shared" si="29"/>
        <v>No T+M+I</v>
      </c>
      <c r="V96">
        <v>507.38345839604011</v>
      </c>
      <c r="W96">
        <v>513.04726348475242</v>
      </c>
      <c r="X96">
        <f t="shared" si="30"/>
        <v>-5.6638050887123086</v>
      </c>
      <c r="Y96">
        <v>-5.7941931756146756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503</v>
      </c>
      <c r="D97">
        <v>503</v>
      </c>
      <c r="E97">
        <v>469.85</v>
      </c>
      <c r="F97">
        <v>484.05</v>
      </c>
      <c r="G97">
        <f>_xll.TA_TYPPRICE(D97,E97,F97)</f>
        <v>485.63333333333338</v>
      </c>
      <c r="H97">
        <v>495.77945850628453</v>
      </c>
      <c r="I97" t="str">
        <f t="shared" si="20"/>
        <v>DOWN</v>
      </c>
      <c r="J97">
        <v>510.91887850736629</v>
      </c>
      <c r="K97">
        <v>493.71854382465568</v>
      </c>
      <c r="L97" t="str">
        <f t="shared" si="21"/>
        <v>DOWN</v>
      </c>
      <c r="M97" t="str">
        <f t="shared" si="22"/>
        <v>DOWN</v>
      </c>
      <c r="N97">
        <v>20.148064013391014</v>
      </c>
      <c r="O97" t="str">
        <f t="shared" si="23"/>
        <v>DOWN</v>
      </c>
      <c r="P97" t="str">
        <f t="shared" si="24"/>
        <v>DOWN</v>
      </c>
      <c r="Q97">
        <f t="shared" si="25"/>
        <v>14.199999999999989</v>
      </c>
      <c r="R97">
        <f t="shared" si="26"/>
        <v>33.149999999999977</v>
      </c>
      <c r="S97">
        <f t="shared" si="27"/>
        <v>0.42835595776772245</v>
      </c>
      <c r="T97" t="str">
        <f t="shared" si="28"/>
        <v>No Indication</v>
      </c>
      <c r="U97" t="str">
        <f t="shared" si="29"/>
        <v>No T+M+I</v>
      </c>
      <c r="V97">
        <v>503.79369556588011</v>
      </c>
      <c r="W97">
        <v>510.89931804143743</v>
      </c>
      <c r="X97">
        <f t="shared" si="30"/>
        <v>-7.1056224755573112</v>
      </c>
      <c r="Y97">
        <v>-6.0564790356032026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487.45</v>
      </c>
      <c r="D98">
        <v>494</v>
      </c>
      <c r="E98">
        <v>487.45</v>
      </c>
      <c r="F98">
        <v>490</v>
      </c>
      <c r="G98">
        <f>_xll.TA_TYPPRICE(D98,E98,F98)</f>
        <v>490.48333333333335</v>
      </c>
      <c r="H98">
        <v>493.13139591980894</v>
      </c>
      <c r="I98" t="str">
        <f t="shared" si="20"/>
        <v>DOWN</v>
      </c>
      <c r="J98">
        <v>507.15912772795156</v>
      </c>
      <c r="K98">
        <v>492.32553408584329</v>
      </c>
      <c r="L98" t="str">
        <f t="shared" si="21"/>
        <v>DOWN</v>
      </c>
      <c r="M98" t="str">
        <f t="shared" si="22"/>
        <v>DOWN</v>
      </c>
      <c r="N98">
        <v>33.46832815867333</v>
      </c>
      <c r="O98" t="str">
        <f t="shared" si="23"/>
        <v>DOWN</v>
      </c>
      <c r="P98" t="str">
        <f t="shared" si="24"/>
        <v>DOWN</v>
      </c>
      <c r="Q98">
        <f t="shared" si="25"/>
        <v>2.5500000000000114</v>
      </c>
      <c r="R98">
        <f t="shared" si="26"/>
        <v>6.5500000000000114</v>
      </c>
      <c r="S98">
        <f t="shared" si="27"/>
        <v>0.38931297709923768</v>
      </c>
      <c r="T98" t="str">
        <f t="shared" si="28"/>
        <v>No Indication</v>
      </c>
      <c r="U98" t="str">
        <f t="shared" si="29"/>
        <v>No T+M+I</v>
      </c>
      <c r="V98">
        <v>501.67158855574473</v>
      </c>
      <c r="W98">
        <v>509.35122040873836</v>
      </c>
      <c r="X98">
        <f t="shared" si="30"/>
        <v>-7.6796318529936229</v>
      </c>
      <c r="Y98">
        <v>-6.3811095990812863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491</v>
      </c>
      <c r="D99">
        <v>493.85</v>
      </c>
      <c r="E99">
        <v>475.1</v>
      </c>
      <c r="F99">
        <v>483.35</v>
      </c>
      <c r="G99">
        <f>_xll.TA_TYPPRICE(D99,E99,F99)</f>
        <v>484.10000000000008</v>
      </c>
      <c r="H99">
        <v>488.61569795990454</v>
      </c>
      <c r="I99" t="str">
        <f t="shared" si="20"/>
        <v>DOWN</v>
      </c>
      <c r="J99">
        <v>504.20154378840675</v>
      </c>
      <c r="K99">
        <v>488.49763762232254</v>
      </c>
      <c r="L99" t="str">
        <f t="shared" si="21"/>
        <v>DOWN</v>
      </c>
      <c r="M99" t="str">
        <f t="shared" si="22"/>
        <v>DOWN</v>
      </c>
      <c r="N99">
        <v>27.142800791188844</v>
      </c>
      <c r="O99" t="str">
        <f t="shared" si="23"/>
        <v>DOWN</v>
      </c>
      <c r="P99" t="str">
        <f t="shared" si="24"/>
        <v>DOWN</v>
      </c>
      <c r="Q99">
        <f t="shared" si="25"/>
        <v>8.25</v>
      </c>
      <c r="R99">
        <f t="shared" si="26"/>
        <v>18.75</v>
      </c>
      <c r="S99">
        <f t="shared" si="27"/>
        <v>0.44</v>
      </c>
      <c r="T99" t="str">
        <f t="shared" si="28"/>
        <v>No Indication</v>
      </c>
      <c r="U99" t="str">
        <f t="shared" si="29"/>
        <v>No T+M+I</v>
      </c>
      <c r="V99">
        <v>498.85288262409171</v>
      </c>
      <c r="W99">
        <v>507.42520408216512</v>
      </c>
      <c r="X99">
        <f t="shared" si="30"/>
        <v>-8.5723214580734179</v>
      </c>
      <c r="Y99">
        <v>-6.8193519708797128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481.2</v>
      </c>
      <c r="D100">
        <v>489</v>
      </c>
      <c r="E100">
        <v>478</v>
      </c>
      <c r="F100">
        <v>481.8</v>
      </c>
      <c r="G100">
        <f>_xll.TA_TYPPRICE(D100,E100,F100)</f>
        <v>482.93333333333334</v>
      </c>
      <c r="H100">
        <v>485.77451564661897</v>
      </c>
      <c r="I100" t="str">
        <f t="shared" si="20"/>
        <v>DOWN</v>
      </c>
      <c r="J100">
        <v>500.82342294653859</v>
      </c>
      <c r="K100">
        <v>486.1648292618064</v>
      </c>
      <c r="L100" t="str">
        <f t="shared" si="21"/>
        <v>DOWN</v>
      </c>
      <c r="M100" t="str">
        <f t="shared" si="22"/>
        <v>DOWN</v>
      </c>
      <c r="N100">
        <v>25.726166153047281</v>
      </c>
      <c r="O100" t="str">
        <f t="shared" si="23"/>
        <v>DOWN</v>
      </c>
      <c r="P100" t="str">
        <f t="shared" si="24"/>
        <v>DOWN</v>
      </c>
      <c r="Q100">
        <f t="shared" si="25"/>
        <v>3.8000000000000114</v>
      </c>
      <c r="R100">
        <f t="shared" si="26"/>
        <v>11</v>
      </c>
      <c r="S100">
        <f t="shared" si="27"/>
        <v>0.34545454545454651</v>
      </c>
      <c r="T100" t="str">
        <f t="shared" si="28"/>
        <v>No Indication</v>
      </c>
      <c r="U100" t="str">
        <f t="shared" si="29"/>
        <v>No T+M+I</v>
      </c>
      <c r="V100">
        <v>496.22936222038527</v>
      </c>
      <c r="W100">
        <v>505.52704081681958</v>
      </c>
      <c r="X100">
        <f t="shared" si="30"/>
        <v>-9.2976785964343094</v>
      </c>
      <c r="Y100">
        <v>-7.3150172959906321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480</v>
      </c>
      <c r="D101">
        <v>504</v>
      </c>
      <c r="E101">
        <v>480</v>
      </c>
      <c r="F101">
        <v>497.95</v>
      </c>
      <c r="G101">
        <f>_xll.TA_TYPPRICE(D101,E101,F101)</f>
        <v>493.98333333333335</v>
      </c>
      <c r="H101">
        <v>489.87892448997616</v>
      </c>
      <c r="I101" t="str">
        <f t="shared" si="20"/>
        <v>UP</v>
      </c>
      <c r="J101">
        <v>501.52932895841889</v>
      </c>
      <c r="K101">
        <v>484.79486720362718</v>
      </c>
      <c r="L101" t="str">
        <f t="shared" si="21"/>
        <v>No Confirmation</v>
      </c>
      <c r="M101" t="str">
        <f t="shared" si="22"/>
        <v>No Trend</v>
      </c>
      <c r="N101">
        <v>55.783003368093098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17.949999999999989</v>
      </c>
      <c r="R101">
        <f t="shared" si="26"/>
        <v>24</v>
      </c>
      <c r="S101">
        <f t="shared" si="27"/>
        <v>0.74791666666666623</v>
      </c>
      <c r="T101" t="str">
        <f t="shared" si="28"/>
        <v>No Indication</v>
      </c>
      <c r="U101" t="str">
        <f t="shared" si="29"/>
        <v>No T+M+I</v>
      </c>
      <c r="V101">
        <v>496.49407572494135</v>
      </c>
      <c r="W101">
        <v>504.96577853409218</v>
      </c>
      <c r="X101">
        <f t="shared" si="30"/>
        <v>-8.4717028091508269</v>
      </c>
      <c r="Y101">
        <v>-7.5463543986226709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501</v>
      </c>
      <c r="D102">
        <v>502</v>
      </c>
      <c r="E102">
        <v>485</v>
      </c>
      <c r="F102">
        <v>485</v>
      </c>
      <c r="G102">
        <f>_xll.TA_TYPPRICE(D102,E102,F102)</f>
        <v>490.66666666666669</v>
      </c>
      <c r="H102">
        <v>490.27279557832139</v>
      </c>
      <c r="I102" t="str">
        <f t="shared" si="20"/>
        <v>DOWN</v>
      </c>
      <c r="J102">
        <v>501.63392252321466</v>
      </c>
      <c r="K102">
        <v>484.8404522694878</v>
      </c>
      <c r="L102" t="str">
        <f t="shared" si="21"/>
        <v>No Confirmation</v>
      </c>
      <c r="M102" t="str">
        <f t="shared" si="22"/>
        <v>No Trend</v>
      </c>
      <c r="N102">
        <v>39.68581580232123</v>
      </c>
      <c r="O102" t="str">
        <f t="shared" si="23"/>
        <v>DOWN</v>
      </c>
      <c r="P102" t="str">
        <f t="shared" si="24"/>
        <v>No Trend + Momentum</v>
      </c>
      <c r="Q102">
        <f t="shared" si="25"/>
        <v>0</v>
      </c>
      <c r="R102">
        <f t="shared" si="26"/>
        <v>17</v>
      </c>
      <c r="S102">
        <f t="shared" si="27"/>
        <v>0</v>
      </c>
      <c r="T102" t="str">
        <f t="shared" si="28"/>
        <v>DOWN</v>
      </c>
      <c r="U102" t="str">
        <f t="shared" si="29"/>
        <v>No T+M+I</v>
      </c>
      <c r="V102">
        <v>494.72575638264266</v>
      </c>
      <c r="W102">
        <v>503.48683197601127</v>
      </c>
      <c r="X102">
        <f t="shared" si="30"/>
        <v>-8.7610755933686164</v>
      </c>
      <c r="Y102">
        <v>-7.7892986375718598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495</v>
      </c>
      <c r="D103">
        <v>500.15</v>
      </c>
      <c r="E103">
        <v>480</v>
      </c>
      <c r="F103">
        <v>485</v>
      </c>
      <c r="G103">
        <f>_xll.TA_TYPPRICE(D103,E103,F103)</f>
        <v>488.38333333333338</v>
      </c>
      <c r="H103">
        <v>489.32806445582742</v>
      </c>
      <c r="I103" t="str">
        <f t="shared" si="20"/>
        <v>DOWN</v>
      </c>
      <c r="J103">
        <v>501.3041619625003</v>
      </c>
      <c r="K103">
        <v>483.76479620960163</v>
      </c>
      <c r="L103" t="str">
        <f t="shared" si="21"/>
        <v>No Confirmation</v>
      </c>
      <c r="M103" t="str">
        <f t="shared" si="22"/>
        <v>No Trend</v>
      </c>
      <c r="N103">
        <v>39.68581580232123</v>
      </c>
      <c r="O103" t="str">
        <f t="shared" si="23"/>
        <v>DOWN</v>
      </c>
      <c r="P103" t="str">
        <f t="shared" si="24"/>
        <v>No Trend + Momentum</v>
      </c>
      <c r="Q103">
        <f t="shared" si="25"/>
        <v>5</v>
      </c>
      <c r="R103">
        <f t="shared" si="26"/>
        <v>20.149999999999977</v>
      </c>
      <c r="S103">
        <f t="shared" si="27"/>
        <v>0.24813895781637746</v>
      </c>
      <c r="T103" t="str">
        <f t="shared" si="28"/>
        <v>No Indication</v>
      </c>
      <c r="U103" t="str">
        <f t="shared" si="29"/>
        <v>No T+M+I</v>
      </c>
      <c r="V103">
        <v>493.22948616992841</v>
      </c>
      <c r="W103">
        <v>502.11743701482527</v>
      </c>
      <c r="X103">
        <f t="shared" si="30"/>
        <v>-8.8879508448968636</v>
      </c>
      <c r="Y103">
        <v>-8.0090290790368606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484.65</v>
      </c>
      <c r="D104">
        <v>495</v>
      </c>
      <c r="E104">
        <v>483.1</v>
      </c>
      <c r="F104">
        <v>492</v>
      </c>
      <c r="G104">
        <f>_xll.TA_TYPPRICE(D104,E104,F104)</f>
        <v>490.0333333333333</v>
      </c>
      <c r="H104">
        <v>489.68069889458036</v>
      </c>
      <c r="I104" t="str">
        <f t="shared" si="20"/>
        <v>UP</v>
      </c>
      <c r="J104">
        <v>499.90323708194467</v>
      </c>
      <c r="K104">
        <v>483.61706371857906</v>
      </c>
      <c r="L104" t="str">
        <f t="shared" si="21"/>
        <v>No Confirmation</v>
      </c>
      <c r="M104" t="str">
        <f t="shared" si="22"/>
        <v>No Trend</v>
      </c>
      <c r="N104">
        <v>51.505128483517815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8.8999999999999773</v>
      </c>
      <c r="R104">
        <f t="shared" si="26"/>
        <v>11.899999999999977</v>
      </c>
      <c r="S104">
        <f t="shared" si="27"/>
        <v>0.74789915966386511</v>
      </c>
      <c r="T104" t="str">
        <f t="shared" si="28"/>
        <v>No Indication</v>
      </c>
      <c r="U104" t="str">
        <f t="shared" si="29"/>
        <v>No T+M+I</v>
      </c>
      <c r="V104">
        <v>493.04033445147786</v>
      </c>
      <c r="W104">
        <v>501.3679972359493</v>
      </c>
      <c r="X104">
        <f t="shared" si="30"/>
        <v>-8.3276627844714426</v>
      </c>
      <c r="Y104">
        <v>-8.0727558201237777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497</v>
      </c>
      <c r="D105">
        <v>507.95</v>
      </c>
      <c r="E105">
        <v>496.05</v>
      </c>
      <c r="F105">
        <v>497</v>
      </c>
      <c r="G105">
        <f>_xll.TA_TYPPRICE(D105,E105,F105)</f>
        <v>500.33333333333331</v>
      </c>
      <c r="H105">
        <v>495.00701611395687</v>
      </c>
      <c r="I105" t="str">
        <f t="shared" si="20"/>
        <v>UP</v>
      </c>
      <c r="J105">
        <v>501.69140661929032</v>
      </c>
      <c r="K105">
        <v>486.37993844778373</v>
      </c>
      <c r="L105" t="str">
        <f t="shared" si="21"/>
        <v>No Confirmation</v>
      </c>
      <c r="M105" t="str">
        <f t="shared" si="22"/>
        <v>No Trend</v>
      </c>
      <c r="N105">
        <v>58.726589885574164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0.94999999999998863</v>
      </c>
      <c r="R105">
        <f t="shared" si="26"/>
        <v>11.899999999999977</v>
      </c>
      <c r="S105">
        <f t="shared" si="27"/>
        <v>7.9831932773108447E-2</v>
      </c>
      <c r="T105" t="str">
        <f t="shared" si="28"/>
        <v>DOWN</v>
      </c>
      <c r="U105" t="str">
        <f t="shared" si="29"/>
        <v>No T+M+I</v>
      </c>
      <c r="V105">
        <v>493.6495137666351</v>
      </c>
      <c r="W105">
        <v>501.04444188513827</v>
      </c>
      <c r="X105">
        <f t="shared" si="30"/>
        <v>-7.3949281185031737</v>
      </c>
      <c r="Y105">
        <v>-7.9371902797996565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497.6</v>
      </c>
      <c r="D106">
        <v>502.3</v>
      </c>
      <c r="E106">
        <v>495.55</v>
      </c>
      <c r="F106">
        <v>500</v>
      </c>
      <c r="G106">
        <f>_xll.TA_TYPPRICE(D106,E106,F106)</f>
        <v>499.2833333333333</v>
      </c>
      <c r="H106">
        <v>497.14517472364508</v>
      </c>
      <c r="I106" t="str">
        <f t="shared" si="20"/>
        <v>UP</v>
      </c>
      <c r="J106">
        <v>501.82664959278134</v>
      </c>
      <c r="K106">
        <v>488.4177299038318</v>
      </c>
      <c r="L106" t="str">
        <f t="shared" si="21"/>
        <v>No Confirmation</v>
      </c>
      <c r="M106" t="str">
        <f t="shared" si="22"/>
        <v>No Trend</v>
      </c>
      <c r="N106">
        <v>62.873069973737387</v>
      </c>
      <c r="O106" t="str">
        <f t="shared" si="23"/>
        <v>UP</v>
      </c>
      <c r="P106" t="str">
        <f t="shared" si="24"/>
        <v>No Trend + Momentum</v>
      </c>
      <c r="Q106">
        <f t="shared" si="25"/>
        <v>4.4499999999999886</v>
      </c>
      <c r="R106">
        <f t="shared" si="26"/>
        <v>6.75</v>
      </c>
      <c r="S106">
        <f t="shared" si="27"/>
        <v>0.65925925925925755</v>
      </c>
      <c r="T106" t="str">
        <f t="shared" si="28"/>
        <v>No Indication</v>
      </c>
      <c r="U106" t="str">
        <f t="shared" si="29"/>
        <v>No T+M+I</v>
      </c>
      <c r="V106">
        <v>494.62651164869123</v>
      </c>
      <c r="W106">
        <v>500.96707581957247</v>
      </c>
      <c r="X106">
        <f t="shared" si="30"/>
        <v>-6.3405641708812368</v>
      </c>
      <c r="Y106">
        <v>-7.6178650580159726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498</v>
      </c>
      <c r="D107">
        <v>508</v>
      </c>
      <c r="E107">
        <v>495.9</v>
      </c>
      <c r="F107">
        <v>507</v>
      </c>
      <c r="G107">
        <f>_xll.TA_TYPPRICE(D107,E107,F107)</f>
        <v>503.63333333333338</v>
      </c>
      <c r="H107">
        <v>500.38925402848923</v>
      </c>
      <c r="I107" t="str">
        <f t="shared" si="20"/>
        <v>UP</v>
      </c>
      <c r="J107">
        <v>503.19850523882991</v>
      </c>
      <c r="K107">
        <v>490.08045659186917</v>
      </c>
      <c r="L107" t="str">
        <f t="shared" si="21"/>
        <v>UP</v>
      </c>
      <c r="M107" t="str">
        <f t="shared" si="22"/>
        <v>UP</v>
      </c>
      <c r="N107">
        <v>71.286635983815856</v>
      </c>
      <c r="O107" t="str">
        <f t="shared" si="23"/>
        <v>UP</v>
      </c>
      <c r="P107" t="str">
        <f t="shared" si="24"/>
        <v>UP</v>
      </c>
      <c r="Q107">
        <f t="shared" si="25"/>
        <v>11.100000000000023</v>
      </c>
      <c r="R107">
        <f t="shared" si="26"/>
        <v>12.100000000000023</v>
      </c>
      <c r="S107">
        <f t="shared" si="27"/>
        <v>0.91735537190082661</v>
      </c>
      <c r="T107" t="str">
        <f t="shared" si="28"/>
        <v>UP</v>
      </c>
      <c r="U107" t="str">
        <f t="shared" si="29"/>
        <v>UP</v>
      </c>
      <c r="V107">
        <v>496.53012524120027</v>
      </c>
      <c r="W107">
        <v>501.41395909219671</v>
      </c>
      <c r="X107">
        <f t="shared" si="30"/>
        <v>-4.8838338509964387</v>
      </c>
      <c r="Y107">
        <v>-7.0710588166120658</v>
      </c>
      <c r="Z107" t="str">
        <f t="shared" si="31"/>
        <v>UP</v>
      </c>
      <c r="AA107" t="str">
        <f t="shared" si="32"/>
        <v>UP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508</v>
      </c>
      <c r="D108">
        <v>510</v>
      </c>
      <c r="E108">
        <v>500</v>
      </c>
      <c r="F108">
        <v>501</v>
      </c>
      <c r="G108">
        <f>_xll.TA_TYPPRICE(D108,E108,F108)</f>
        <v>503.66666666666669</v>
      </c>
      <c r="H108">
        <v>502.02796034757796</v>
      </c>
      <c r="I108" t="str">
        <f t="shared" si="20"/>
        <v>DOWN</v>
      </c>
      <c r="J108">
        <v>504.70994851908995</v>
      </c>
      <c r="K108">
        <v>492.28479957145379</v>
      </c>
      <c r="L108" t="str">
        <f t="shared" si="21"/>
        <v>No Confirmation</v>
      </c>
      <c r="M108" t="str">
        <f t="shared" si="22"/>
        <v>No Trend</v>
      </c>
      <c r="N108">
        <v>57.359555962364539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</v>
      </c>
      <c r="R108">
        <f t="shared" si="26"/>
        <v>10</v>
      </c>
      <c r="S108">
        <f t="shared" si="27"/>
        <v>0.1</v>
      </c>
      <c r="T108" t="str">
        <f t="shared" si="28"/>
        <v>DOWN</v>
      </c>
      <c r="U108" t="str">
        <f t="shared" si="29"/>
        <v>No T+M+I</v>
      </c>
      <c r="V108">
        <v>497.21779828101563</v>
      </c>
      <c r="W108">
        <v>501.38329545573771</v>
      </c>
      <c r="X108">
        <f t="shared" si="30"/>
        <v>-4.165497174722077</v>
      </c>
      <c r="Y108">
        <v>-6.4899464882340681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501</v>
      </c>
      <c r="D109">
        <v>510</v>
      </c>
      <c r="E109">
        <v>500</v>
      </c>
      <c r="F109">
        <v>501</v>
      </c>
      <c r="G109">
        <f>_xll.TA_TYPPRICE(D109,E109,F109)</f>
        <v>503.66666666666669</v>
      </c>
      <c r="H109">
        <v>502.84731350712229</v>
      </c>
      <c r="I109" t="str">
        <f t="shared" si="20"/>
        <v>DOWN</v>
      </c>
      <c r="J109">
        <v>505.88551551484773</v>
      </c>
      <c r="K109">
        <v>493.99928855557516</v>
      </c>
      <c r="L109" t="str">
        <f t="shared" si="21"/>
        <v>No Confirmation</v>
      </c>
      <c r="M109" t="str">
        <f t="shared" si="22"/>
        <v>No Trend</v>
      </c>
      <c r="N109">
        <v>57.359555962364553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</v>
      </c>
      <c r="R109">
        <f t="shared" si="26"/>
        <v>10</v>
      </c>
      <c r="S109">
        <f t="shared" si="27"/>
        <v>0.1</v>
      </c>
      <c r="T109" t="str">
        <f t="shared" si="28"/>
        <v>DOWN</v>
      </c>
      <c r="U109" t="str">
        <f t="shared" si="29"/>
        <v>No T+M+I</v>
      </c>
      <c r="V109">
        <v>497.7996754685517</v>
      </c>
      <c r="W109">
        <v>501.35490319975713</v>
      </c>
      <c r="X109">
        <f t="shared" si="30"/>
        <v>-3.5552277312054343</v>
      </c>
      <c r="Y109">
        <v>-5.9030027368283413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508.9</v>
      </c>
      <c r="D110">
        <v>508.9</v>
      </c>
      <c r="E110">
        <v>480.4</v>
      </c>
      <c r="F110">
        <v>502.4</v>
      </c>
      <c r="G110">
        <f>_xll.TA_TYPPRICE(D110,E110,F110)</f>
        <v>497.23333333333329</v>
      </c>
      <c r="H110">
        <v>500.04032342022776</v>
      </c>
      <c r="I110" t="str">
        <f t="shared" si="20"/>
        <v>UP</v>
      </c>
      <c r="J110">
        <v>506.5554009559927</v>
      </c>
      <c r="K110">
        <v>490.97722443211399</v>
      </c>
      <c r="L110" t="str">
        <f t="shared" si="21"/>
        <v>No Confirmation</v>
      </c>
      <c r="M110" t="str">
        <f t="shared" si="22"/>
        <v>No Trend</v>
      </c>
      <c r="N110">
        <v>60.194788579043568</v>
      </c>
      <c r="O110" t="str">
        <f t="shared" si="23"/>
        <v>UP</v>
      </c>
      <c r="P110" t="str">
        <f t="shared" si="24"/>
        <v>No Trend + Momentum</v>
      </c>
      <c r="Q110">
        <f t="shared" si="25"/>
        <v>22</v>
      </c>
      <c r="R110">
        <f t="shared" si="26"/>
        <v>28.5</v>
      </c>
      <c r="S110">
        <f t="shared" si="27"/>
        <v>0.77192982456140347</v>
      </c>
      <c r="T110" t="str">
        <f t="shared" si="28"/>
        <v>No Indication</v>
      </c>
      <c r="U110" t="str">
        <f t="shared" si="29"/>
        <v>No T+M+I</v>
      </c>
      <c r="V110">
        <v>498.50741770415914</v>
      </c>
      <c r="W110">
        <v>501.4323177775529</v>
      </c>
      <c r="X110">
        <f t="shared" si="30"/>
        <v>-2.9249000733937578</v>
      </c>
      <c r="Y110">
        <v>-5.3073822041414243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503</v>
      </c>
      <c r="D111">
        <v>505</v>
      </c>
      <c r="E111">
        <v>498.65</v>
      </c>
      <c r="F111">
        <v>500.15</v>
      </c>
      <c r="G111">
        <f>_xll.TA_TYPPRICE(D111,E111,F111)</f>
        <v>501.26666666666665</v>
      </c>
      <c r="H111">
        <v>500.65349504344721</v>
      </c>
      <c r="I111" t="str">
        <f t="shared" si="20"/>
        <v>DOWN</v>
      </c>
      <c r="J111">
        <v>506.20975629910544</v>
      </c>
      <c r="K111">
        <v>492.68228566942196</v>
      </c>
      <c r="L111" t="str">
        <f t="shared" si="21"/>
        <v>No Confirmation</v>
      </c>
      <c r="M111" t="str">
        <f t="shared" si="22"/>
        <v>No Trend</v>
      </c>
      <c r="N111">
        <v>53.10163495264473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1.5</v>
      </c>
      <c r="R111">
        <f t="shared" si="26"/>
        <v>6.3500000000000227</v>
      </c>
      <c r="S111">
        <f t="shared" si="27"/>
        <v>0.23622047244094405</v>
      </c>
      <c r="T111" t="str">
        <f t="shared" si="28"/>
        <v>No Indication</v>
      </c>
      <c r="U111" t="str">
        <f t="shared" si="29"/>
        <v>No T+M+I</v>
      </c>
      <c r="V111">
        <v>498.76012267275001</v>
      </c>
      <c r="W111">
        <v>501.33733127551193</v>
      </c>
      <c r="X111">
        <f t="shared" si="30"/>
        <v>-2.5772086027619139</v>
      </c>
      <c r="Y111">
        <v>-4.7613474838655225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505</v>
      </c>
      <c r="D112">
        <v>510</v>
      </c>
      <c r="E112">
        <v>499.8</v>
      </c>
      <c r="F112">
        <v>502.9</v>
      </c>
      <c r="G112">
        <f>_xll.TA_TYPPRICE(D112,E112,F112)</f>
        <v>504.23333333333329</v>
      </c>
      <c r="H112">
        <v>502.44341418839025</v>
      </c>
      <c r="I112" t="str">
        <f t="shared" si="20"/>
        <v>UP</v>
      </c>
      <c r="J112">
        <v>507.05203267708202</v>
      </c>
      <c r="K112">
        <v>494.263999965106</v>
      </c>
      <c r="L112" t="str">
        <f t="shared" si="21"/>
        <v>No Confirmation</v>
      </c>
      <c r="M112" t="str">
        <f t="shared" si="22"/>
        <v>No Trend</v>
      </c>
      <c r="N112">
        <v>60.256574346913119</v>
      </c>
      <c r="O112" t="str">
        <f t="shared" si="23"/>
        <v>UP</v>
      </c>
      <c r="P112" t="str">
        <f t="shared" si="24"/>
        <v>No Trend + Momentum</v>
      </c>
      <c r="Q112">
        <f t="shared" si="25"/>
        <v>3.0999999999999659</v>
      </c>
      <c r="R112">
        <f t="shared" si="26"/>
        <v>10.199999999999989</v>
      </c>
      <c r="S112">
        <f t="shared" si="27"/>
        <v>0.30392156862744796</v>
      </c>
      <c r="T112" t="str">
        <f t="shared" si="28"/>
        <v>No Indication</v>
      </c>
      <c r="U112" t="str">
        <f t="shared" si="29"/>
        <v>No T+M+I</v>
      </c>
      <c r="V112">
        <v>499.39702687694233</v>
      </c>
      <c r="W112">
        <v>501.4530845143629</v>
      </c>
      <c r="X112">
        <f t="shared" si="30"/>
        <v>-2.0560576374205652</v>
      </c>
      <c r="Y112">
        <v>-4.2202895145765309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504</v>
      </c>
      <c r="D113">
        <v>505.8</v>
      </c>
      <c r="E113">
        <v>499</v>
      </c>
      <c r="F113">
        <v>501</v>
      </c>
      <c r="G113">
        <f>_xll.TA_TYPPRICE(D113,E113,F113)</f>
        <v>501.93333333333334</v>
      </c>
      <c r="H113">
        <v>502.18837376086179</v>
      </c>
      <c r="I113" t="str">
        <f t="shared" si="20"/>
        <v>DOWN</v>
      </c>
      <c r="J113">
        <v>506.77380319328603</v>
      </c>
      <c r="K113">
        <v>495.31644441730464</v>
      </c>
      <c r="L113" t="str">
        <f t="shared" si="21"/>
        <v>No Confirmation</v>
      </c>
      <c r="M113" t="str">
        <f t="shared" si="22"/>
        <v>No Trend</v>
      </c>
      <c r="N113">
        <v>53.24154022991636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</v>
      </c>
      <c r="R113">
        <f t="shared" si="26"/>
        <v>6.8000000000000114</v>
      </c>
      <c r="S113">
        <f t="shared" si="27"/>
        <v>0.29411764705882304</v>
      </c>
      <c r="T113" t="str">
        <f t="shared" si="28"/>
        <v>No Indication</v>
      </c>
      <c r="U113" t="str">
        <f t="shared" si="29"/>
        <v>No T+M+I</v>
      </c>
      <c r="V113">
        <v>499.64363812664351</v>
      </c>
      <c r="W113">
        <v>501.41952269848417</v>
      </c>
      <c r="X113">
        <f t="shared" si="30"/>
        <v>-1.7758845718406633</v>
      </c>
      <c r="Y113">
        <v>-3.7314085260293575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506</v>
      </c>
      <c r="D114">
        <v>506</v>
      </c>
      <c r="E114">
        <v>492.15</v>
      </c>
      <c r="F114">
        <v>494.15</v>
      </c>
      <c r="G114">
        <f>_xll.TA_TYPPRICE(D114,E114,F114)</f>
        <v>497.43333333333334</v>
      </c>
      <c r="H114">
        <v>499.81085354709757</v>
      </c>
      <c r="I114" t="str">
        <f t="shared" si="20"/>
        <v>DOWN</v>
      </c>
      <c r="J114">
        <v>506.60184692811134</v>
      </c>
      <c r="K114">
        <v>494.61279010234807</v>
      </c>
      <c r="L114" t="str">
        <f t="shared" si="21"/>
        <v>DOWN</v>
      </c>
      <c r="M114" t="str">
        <f t="shared" si="22"/>
        <v>DOWN</v>
      </c>
      <c r="N114">
        <v>34.920426449569248</v>
      </c>
      <c r="O114" t="str">
        <f t="shared" si="23"/>
        <v>DOWN</v>
      </c>
      <c r="P114" t="str">
        <f t="shared" si="24"/>
        <v>DOWN</v>
      </c>
      <c r="Q114">
        <f t="shared" si="25"/>
        <v>2</v>
      </c>
      <c r="R114">
        <f t="shared" si="26"/>
        <v>13.850000000000023</v>
      </c>
      <c r="S114">
        <f t="shared" si="27"/>
        <v>0.14440433212996368</v>
      </c>
      <c r="T114" t="str">
        <f t="shared" si="28"/>
        <v>DOWN</v>
      </c>
      <c r="U114" t="str">
        <f t="shared" si="29"/>
        <v>DOWN</v>
      </c>
      <c r="V114">
        <v>498.7984630302368</v>
      </c>
      <c r="W114">
        <v>500.88103953563348</v>
      </c>
      <c r="X114">
        <f t="shared" si="30"/>
        <v>-2.0825765053966734</v>
      </c>
      <c r="Y114">
        <v>-3.4016421219028206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499</v>
      </c>
      <c r="D115">
        <v>499.4</v>
      </c>
      <c r="E115">
        <v>490.1</v>
      </c>
      <c r="F115">
        <v>493.7</v>
      </c>
      <c r="G115">
        <f>_xll.TA_TYPPRICE(D115,E115,F115)</f>
        <v>494.40000000000003</v>
      </c>
      <c r="H115">
        <v>497.1054267735488</v>
      </c>
      <c r="I115" t="str">
        <f t="shared" si="20"/>
        <v>DOWN</v>
      </c>
      <c r="J115">
        <v>505.00143649964212</v>
      </c>
      <c r="K115">
        <v>493.60994785738183</v>
      </c>
      <c r="L115" t="str">
        <f t="shared" si="21"/>
        <v>No Confirmation</v>
      </c>
      <c r="M115" t="str">
        <f t="shared" si="22"/>
        <v>No Trend</v>
      </c>
      <c r="N115">
        <v>33.960780833905993</v>
      </c>
      <c r="O115" t="str">
        <f t="shared" si="23"/>
        <v>DOWN</v>
      </c>
      <c r="P115" t="str">
        <f t="shared" si="24"/>
        <v>No Trend + Momentum</v>
      </c>
      <c r="Q115">
        <f t="shared" si="25"/>
        <v>3.5999999999999659</v>
      </c>
      <c r="R115">
        <f t="shared" si="26"/>
        <v>9.2999999999999545</v>
      </c>
      <c r="S115">
        <f t="shared" si="27"/>
        <v>0.3870967741935466</v>
      </c>
      <c r="T115" t="str">
        <f t="shared" si="28"/>
        <v>No Indication</v>
      </c>
      <c r="U115" t="str">
        <f t="shared" si="29"/>
        <v>No T+M+I</v>
      </c>
      <c r="V115">
        <v>498.01408410250804</v>
      </c>
      <c r="W115">
        <v>500.34911068114212</v>
      </c>
      <c r="X115">
        <f t="shared" si="30"/>
        <v>-2.3350265786340856</v>
      </c>
      <c r="Y115">
        <v>-3.1883190132490737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491.2</v>
      </c>
      <c r="D116">
        <v>499</v>
      </c>
      <c r="E116">
        <v>491.2</v>
      </c>
      <c r="F116">
        <v>496</v>
      </c>
      <c r="G116">
        <f>_xll.TA_TYPPRICE(D116,E116,F116)</f>
        <v>495.40000000000003</v>
      </c>
      <c r="H116">
        <v>496.25271338677442</v>
      </c>
      <c r="I116" t="str">
        <f t="shared" si="20"/>
        <v>DOWN</v>
      </c>
      <c r="J116">
        <v>503.6677839441661</v>
      </c>
      <c r="K116">
        <v>493.07440388907474</v>
      </c>
      <c r="L116" t="str">
        <f t="shared" si="21"/>
        <v>No Confirmation</v>
      </c>
      <c r="M116" t="str">
        <f t="shared" si="22"/>
        <v>No Trend</v>
      </c>
      <c r="N116">
        <v>43.823783797446097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4.8000000000000114</v>
      </c>
      <c r="R116">
        <f t="shared" si="26"/>
        <v>7.8000000000000114</v>
      </c>
      <c r="S116">
        <f t="shared" si="27"/>
        <v>0.61538461538461597</v>
      </c>
      <c r="T116" t="str">
        <f t="shared" si="28"/>
        <v>No Indication</v>
      </c>
      <c r="U116" t="str">
        <f t="shared" si="29"/>
        <v>No T+M+I</v>
      </c>
      <c r="V116">
        <v>497.70422500981448</v>
      </c>
      <c r="W116">
        <v>500.02695433439084</v>
      </c>
      <c r="X116">
        <f t="shared" si="30"/>
        <v>-2.3227293245763576</v>
      </c>
      <c r="Y116">
        <v>-3.0152010755145304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496</v>
      </c>
      <c r="D117">
        <v>504.45</v>
      </c>
      <c r="E117">
        <v>490.6</v>
      </c>
      <c r="F117">
        <v>496</v>
      </c>
      <c r="G117">
        <f>_xll.TA_TYPPRICE(D117,E117,F117)</f>
        <v>497.01666666666665</v>
      </c>
      <c r="H117">
        <v>496.63469002672053</v>
      </c>
      <c r="I117" t="str">
        <f t="shared" si="20"/>
        <v>DOWN</v>
      </c>
      <c r="J117">
        <v>503.84160973435144</v>
      </c>
      <c r="K117">
        <v>492.52453635816926</v>
      </c>
      <c r="L117" t="str">
        <f t="shared" si="21"/>
        <v>No Confirmation</v>
      </c>
      <c r="M117" t="str">
        <f t="shared" si="22"/>
        <v>No Trend</v>
      </c>
      <c r="N117">
        <v>43.823783797446097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5.3999999999999773</v>
      </c>
      <c r="R117">
        <f t="shared" si="26"/>
        <v>13.849999999999966</v>
      </c>
      <c r="S117">
        <f t="shared" si="27"/>
        <v>0.38989169675090185</v>
      </c>
      <c r="T117" t="str">
        <f t="shared" si="28"/>
        <v>No Indication</v>
      </c>
      <c r="U117" t="str">
        <f t="shared" si="29"/>
        <v>No T+M+I</v>
      </c>
      <c r="V117">
        <v>497.44203654676608</v>
      </c>
      <c r="W117">
        <v>499.72866142073224</v>
      </c>
      <c r="X117">
        <f t="shared" si="30"/>
        <v>-2.2866248739661614</v>
      </c>
      <c r="Y117">
        <v>-2.8694858352048564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500</v>
      </c>
      <c r="D118">
        <v>501.7</v>
      </c>
      <c r="E118">
        <v>497</v>
      </c>
      <c r="F118">
        <v>500</v>
      </c>
      <c r="G118">
        <f>_xll.TA_TYPPRICE(D118,E118,F118)</f>
        <v>499.56666666666666</v>
      </c>
      <c r="H118">
        <v>498.1006783466936</v>
      </c>
      <c r="I118" t="str">
        <f t="shared" si="20"/>
        <v>UP</v>
      </c>
      <c r="J118">
        <v>503.36569646005114</v>
      </c>
      <c r="K118">
        <v>493.51908383413166</v>
      </c>
      <c r="L118" t="str">
        <f t="shared" si="21"/>
        <v>No Confirmation</v>
      </c>
      <c r="M118" t="str">
        <f t="shared" si="22"/>
        <v>No Trend</v>
      </c>
      <c r="N118">
        <v>60.040939436932085</v>
      </c>
      <c r="O118" t="str">
        <f t="shared" si="23"/>
        <v>UP</v>
      </c>
      <c r="P118" t="str">
        <f t="shared" si="24"/>
        <v>No Trend + Momentum</v>
      </c>
      <c r="Q118">
        <f t="shared" si="25"/>
        <v>3</v>
      </c>
      <c r="R118">
        <f t="shared" si="26"/>
        <v>4.6999999999999886</v>
      </c>
      <c r="S118">
        <f t="shared" si="27"/>
        <v>0.63829787234042712</v>
      </c>
      <c r="T118" t="str">
        <f t="shared" si="28"/>
        <v>No Indication</v>
      </c>
      <c r="U118" t="str">
        <f t="shared" si="29"/>
        <v>No T+M+I</v>
      </c>
      <c r="V118">
        <v>497.83556938572514</v>
      </c>
      <c r="W118">
        <v>499.74876057475205</v>
      </c>
      <c r="X118">
        <f t="shared" si="30"/>
        <v>-1.913191189026918</v>
      </c>
      <c r="Y118">
        <v>-2.6782269059692689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504.7</v>
      </c>
      <c r="D119">
        <v>504.7</v>
      </c>
      <c r="E119">
        <v>495.4</v>
      </c>
      <c r="F119">
        <v>500</v>
      </c>
      <c r="G119">
        <f>_xll.TA_TYPPRICE(D119,E119,F119)</f>
        <v>500.0333333333333</v>
      </c>
      <c r="H119">
        <v>499.06700584001345</v>
      </c>
      <c r="I119" t="str">
        <f t="shared" si="20"/>
        <v>UP</v>
      </c>
      <c r="J119">
        <v>503.66220835781758</v>
      </c>
      <c r="K119">
        <v>493.9370652043246</v>
      </c>
      <c r="L119" t="str">
        <f t="shared" si="21"/>
        <v>No Confirmation</v>
      </c>
      <c r="M119" t="str">
        <f t="shared" si="22"/>
        <v>No Trend</v>
      </c>
      <c r="N119">
        <v>60.040939436932092</v>
      </c>
      <c r="O119" t="str">
        <f t="shared" si="23"/>
        <v>UP</v>
      </c>
      <c r="P119" t="str">
        <f t="shared" si="24"/>
        <v>No Trend + Momentum</v>
      </c>
      <c r="Q119">
        <f t="shared" si="25"/>
        <v>4.6000000000000227</v>
      </c>
      <c r="R119">
        <f t="shared" si="26"/>
        <v>9.3000000000000114</v>
      </c>
      <c r="S119">
        <f t="shared" si="27"/>
        <v>0.49462365591398033</v>
      </c>
      <c r="T119" t="str">
        <f t="shared" si="28"/>
        <v>No Indication</v>
      </c>
      <c r="U119" t="str">
        <f t="shared" si="29"/>
        <v>No T+M+I</v>
      </c>
      <c r="V119">
        <v>498.16855871099818</v>
      </c>
      <c r="W119">
        <v>499.76737090254818</v>
      </c>
      <c r="X119">
        <f t="shared" si="30"/>
        <v>-1.598812191549996</v>
      </c>
      <c r="Y119">
        <v>-2.4623439630854143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501.7</v>
      </c>
      <c r="D120">
        <v>504</v>
      </c>
      <c r="E120">
        <v>493</v>
      </c>
      <c r="F120">
        <v>499.05</v>
      </c>
      <c r="G120">
        <f>_xll.TA_TYPPRICE(D120,E120,F120)</f>
        <v>498.68333333333334</v>
      </c>
      <c r="H120">
        <v>498.87516958667339</v>
      </c>
      <c r="I120" t="str">
        <f t="shared" si="20"/>
        <v>UP</v>
      </c>
      <c r="J120">
        <v>503.73727316719146</v>
      </c>
      <c r="K120">
        <v>493.72882849225249</v>
      </c>
      <c r="L120" t="str">
        <f t="shared" si="21"/>
        <v>No Confirmation</v>
      </c>
      <c r="M120" t="str">
        <f t="shared" si="22"/>
        <v>No Trend</v>
      </c>
      <c r="N120">
        <v>54.231219326247505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6.0500000000000114</v>
      </c>
      <c r="R120">
        <f t="shared" si="26"/>
        <v>11</v>
      </c>
      <c r="S120">
        <f t="shared" si="27"/>
        <v>0.55000000000000104</v>
      </c>
      <c r="T120" t="str">
        <f t="shared" si="28"/>
        <v>No Indication</v>
      </c>
      <c r="U120" t="str">
        <f t="shared" si="29"/>
        <v>No T+M+I</v>
      </c>
      <c r="V120">
        <v>498.30416506315231</v>
      </c>
      <c r="W120">
        <v>499.71423231717426</v>
      </c>
      <c r="X120">
        <f t="shared" si="30"/>
        <v>-1.4100672540219534</v>
      </c>
      <c r="Y120">
        <v>-2.2518886212727223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493.8</v>
      </c>
      <c r="D121">
        <v>500</v>
      </c>
      <c r="E121">
        <v>493</v>
      </c>
      <c r="F121">
        <v>493.35</v>
      </c>
      <c r="G121">
        <f>_xll.TA_TYPPRICE(D121,E121,F121)</f>
        <v>495.45</v>
      </c>
      <c r="H121">
        <v>497.16258479333669</v>
      </c>
      <c r="I121" t="str">
        <f t="shared" si="20"/>
        <v>DOWN</v>
      </c>
      <c r="J121">
        <v>502.9067680189267</v>
      </c>
      <c r="K121">
        <v>493.56686660508529</v>
      </c>
      <c r="L121" t="str">
        <f t="shared" si="21"/>
        <v>DOWN</v>
      </c>
      <c r="M121" t="str">
        <f t="shared" si="22"/>
        <v>DOWN</v>
      </c>
      <c r="N121">
        <v>31.425274333675496</v>
      </c>
      <c r="O121" t="str">
        <f t="shared" si="23"/>
        <v>DOWN</v>
      </c>
      <c r="P121" t="str">
        <f t="shared" si="24"/>
        <v>DOWN</v>
      </c>
      <c r="Q121">
        <f t="shared" si="25"/>
        <v>0.35000000000002274</v>
      </c>
      <c r="R121">
        <f t="shared" si="26"/>
        <v>7</v>
      </c>
      <c r="S121">
        <f t="shared" si="27"/>
        <v>5.000000000000325E-2</v>
      </c>
      <c r="T121" t="str">
        <f t="shared" si="28"/>
        <v>DOWN</v>
      </c>
      <c r="U121" t="str">
        <f t="shared" si="29"/>
        <v>DOWN</v>
      </c>
      <c r="V121">
        <v>497.54198582266736</v>
      </c>
      <c r="W121">
        <v>499.24280770108726</v>
      </c>
      <c r="X121">
        <f t="shared" si="30"/>
        <v>-1.7008218784199016</v>
      </c>
      <c r="Y121">
        <v>-2.141675272702158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500</v>
      </c>
      <c r="D122">
        <v>500</v>
      </c>
      <c r="E122">
        <v>490.3</v>
      </c>
      <c r="F122">
        <v>494.45</v>
      </c>
      <c r="G122">
        <f>_xll.TA_TYPPRICE(D122,E122,F122)</f>
        <v>494.91666666666669</v>
      </c>
      <c r="H122">
        <v>496.03962573000172</v>
      </c>
      <c r="I122" t="str">
        <f t="shared" si="20"/>
        <v>DOWN</v>
      </c>
      <c r="J122">
        <v>502.26081957027634</v>
      </c>
      <c r="K122">
        <v>492.8408962483997</v>
      </c>
      <c r="L122" t="str">
        <f t="shared" si="21"/>
        <v>No Confirmation</v>
      </c>
      <c r="M122" t="str">
        <f t="shared" si="22"/>
        <v>No Trend</v>
      </c>
      <c r="N122">
        <v>37.741071682067428</v>
      </c>
      <c r="O122" t="str">
        <f t="shared" si="23"/>
        <v>DOWN</v>
      </c>
      <c r="P122" t="str">
        <f t="shared" si="24"/>
        <v>No Trend + Momentum</v>
      </c>
      <c r="Q122">
        <f t="shared" si="25"/>
        <v>4.1499999999999773</v>
      </c>
      <c r="R122">
        <f t="shared" si="26"/>
        <v>9.6999999999999886</v>
      </c>
      <c r="S122">
        <f t="shared" si="27"/>
        <v>0.4278350515463899</v>
      </c>
      <c r="T122" t="str">
        <f t="shared" si="28"/>
        <v>No Indication</v>
      </c>
      <c r="U122" t="str">
        <f t="shared" si="29"/>
        <v>No T+M+I</v>
      </c>
      <c r="V122">
        <v>497.06629569610317</v>
      </c>
      <c r="W122">
        <v>498.88778490841412</v>
      </c>
      <c r="X122">
        <f t="shared" si="30"/>
        <v>-1.8214892123109507</v>
      </c>
      <c r="Y122">
        <v>-2.0776380606239164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500</v>
      </c>
      <c r="D123">
        <v>500.95</v>
      </c>
      <c r="E123">
        <v>488.6</v>
      </c>
      <c r="F123">
        <v>491</v>
      </c>
      <c r="G123">
        <f>_xll.TA_TYPPRICE(D123,E123,F123)</f>
        <v>493.51666666666665</v>
      </c>
      <c r="H123">
        <v>494.77814619833418</v>
      </c>
      <c r="I123" t="str">
        <f t="shared" si="20"/>
        <v>DOWN</v>
      </c>
      <c r="J123">
        <v>501.96952633243717</v>
      </c>
      <c r="K123">
        <v>491.89847485986644</v>
      </c>
      <c r="L123" t="str">
        <f t="shared" si="21"/>
        <v>DOWN</v>
      </c>
      <c r="M123" t="str">
        <f t="shared" si="22"/>
        <v>DOWN</v>
      </c>
      <c r="N123">
        <v>27.728817271553375</v>
      </c>
      <c r="O123" t="str">
        <f t="shared" si="23"/>
        <v>DOWN</v>
      </c>
      <c r="P123" t="str">
        <f t="shared" si="24"/>
        <v>DOWN</v>
      </c>
      <c r="Q123">
        <f t="shared" si="25"/>
        <v>2.3999999999999773</v>
      </c>
      <c r="R123">
        <f t="shared" si="26"/>
        <v>12.349999999999966</v>
      </c>
      <c r="S123">
        <f t="shared" si="27"/>
        <v>0.19433198380566671</v>
      </c>
      <c r="T123" t="str">
        <f t="shared" si="28"/>
        <v>DOWN</v>
      </c>
      <c r="U123" t="str">
        <f t="shared" si="29"/>
        <v>DOWN</v>
      </c>
      <c r="V123">
        <v>496.13301943516421</v>
      </c>
      <c r="W123">
        <v>498.30350454482789</v>
      </c>
      <c r="X123">
        <f t="shared" si="30"/>
        <v>-2.170485109663673</v>
      </c>
      <c r="Y123">
        <v>-2.0962074704318678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492.1</v>
      </c>
      <c r="D124">
        <v>497.25</v>
      </c>
      <c r="E124">
        <v>488.05</v>
      </c>
      <c r="F124">
        <v>495</v>
      </c>
      <c r="G124">
        <f>_xll.TA_TYPPRICE(D124,E124,F124)</f>
        <v>493.43333333333334</v>
      </c>
      <c r="H124">
        <v>494.10573976583373</v>
      </c>
      <c r="I124" t="str">
        <f t="shared" si="20"/>
        <v>UP</v>
      </c>
      <c r="J124">
        <v>500.92074270300668</v>
      </c>
      <c r="K124">
        <v>491.04325822434055</v>
      </c>
      <c r="L124" t="str">
        <f t="shared" si="21"/>
        <v>No Confirmation</v>
      </c>
      <c r="M124" t="str">
        <f t="shared" si="22"/>
        <v>No Trend</v>
      </c>
      <c r="N124">
        <v>47.798868279843248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6.9499999999999886</v>
      </c>
      <c r="R124">
        <f t="shared" si="26"/>
        <v>9.1999999999999886</v>
      </c>
      <c r="S124">
        <f t="shared" si="27"/>
        <v>0.75543478260869534</v>
      </c>
      <c r="T124" t="str">
        <f t="shared" si="28"/>
        <v>No Indication</v>
      </c>
      <c r="U124" t="str">
        <f t="shared" si="29"/>
        <v>No T+M+I</v>
      </c>
      <c r="V124">
        <v>495.95870875283128</v>
      </c>
      <c r="W124">
        <v>498.05880050447024</v>
      </c>
      <c r="X124">
        <f t="shared" si="30"/>
        <v>-2.1000917516389563</v>
      </c>
      <c r="Y124">
        <v>-2.0969843266732857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495.45</v>
      </c>
      <c r="D125">
        <v>506</v>
      </c>
      <c r="E125">
        <v>492.55</v>
      </c>
      <c r="F125">
        <v>501</v>
      </c>
      <c r="G125">
        <f>_xll.TA_TYPPRICE(D125,E125,F125)</f>
        <v>499.84999999999997</v>
      </c>
      <c r="H125">
        <v>496.97786988291682</v>
      </c>
      <c r="I125" t="str">
        <f t="shared" si="20"/>
        <v>UP</v>
      </c>
      <c r="J125">
        <v>502.04946654678298</v>
      </c>
      <c r="K125">
        <v>491.37808973004263</v>
      </c>
      <c r="L125" t="str">
        <f t="shared" si="21"/>
        <v>No Confirmation</v>
      </c>
      <c r="M125" t="str">
        <f t="shared" si="22"/>
        <v>No Trend</v>
      </c>
      <c r="N125">
        <v>65.672877729320362</v>
      </c>
      <c r="O125" t="str">
        <f t="shared" si="23"/>
        <v>UP</v>
      </c>
      <c r="P125" t="str">
        <f t="shared" si="24"/>
        <v>No Trend + Momentum</v>
      </c>
      <c r="Q125">
        <f t="shared" si="25"/>
        <v>8.4499999999999886</v>
      </c>
      <c r="R125">
        <f t="shared" si="26"/>
        <v>13.449999999999989</v>
      </c>
      <c r="S125">
        <f t="shared" si="27"/>
        <v>0.62825278810408891</v>
      </c>
      <c r="T125" t="str">
        <f t="shared" si="28"/>
        <v>No Indication</v>
      </c>
      <c r="U125" t="str">
        <f t="shared" si="29"/>
        <v>No T+M+I</v>
      </c>
      <c r="V125">
        <v>496.73429202162646</v>
      </c>
      <c r="W125">
        <v>498.27666713376874</v>
      </c>
      <c r="X125">
        <f t="shared" si="30"/>
        <v>-1.5423751121422811</v>
      </c>
      <c r="Y125">
        <v>-1.9860624837670848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502</v>
      </c>
      <c r="D126">
        <v>517.25</v>
      </c>
      <c r="E126">
        <v>501.1</v>
      </c>
      <c r="F126">
        <v>510.9</v>
      </c>
      <c r="G126">
        <f>_xll.TA_TYPPRICE(D126,E126,F126)</f>
        <v>509.75</v>
      </c>
      <c r="H126">
        <v>503.36393494145841</v>
      </c>
      <c r="I126" t="str">
        <f t="shared" si="20"/>
        <v>UP</v>
      </c>
      <c r="J126">
        <v>505.42736286972007</v>
      </c>
      <c r="K126">
        <v>493.53851423447759</v>
      </c>
      <c r="L126" t="str">
        <f t="shared" si="21"/>
        <v>UP</v>
      </c>
      <c r="M126" t="str">
        <f t="shared" si="22"/>
        <v>UP</v>
      </c>
      <c r="N126">
        <v>79.881109804044399</v>
      </c>
      <c r="O126" t="str">
        <f t="shared" si="23"/>
        <v>UP</v>
      </c>
      <c r="P126" t="str">
        <f t="shared" si="24"/>
        <v>UP</v>
      </c>
      <c r="Q126">
        <f t="shared" si="25"/>
        <v>9.7999999999999545</v>
      </c>
      <c r="R126">
        <f t="shared" si="26"/>
        <v>16.149999999999977</v>
      </c>
      <c r="S126">
        <f t="shared" si="27"/>
        <v>0.60681114551083393</v>
      </c>
      <c r="T126" t="str">
        <f t="shared" si="28"/>
        <v>No Indication</v>
      </c>
      <c r="U126" t="str">
        <f t="shared" si="29"/>
        <v>No T+M+I</v>
      </c>
      <c r="V126">
        <v>498.91363171060698</v>
      </c>
      <c r="W126">
        <v>499.21172882756366</v>
      </c>
      <c r="X126">
        <f t="shared" si="30"/>
        <v>-0.29809711695668284</v>
      </c>
      <c r="Y126">
        <v>-1.6484694104050044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518</v>
      </c>
      <c r="D127">
        <v>518</v>
      </c>
      <c r="E127">
        <v>502</v>
      </c>
      <c r="F127">
        <v>504.75</v>
      </c>
      <c r="G127">
        <f>_xll.TA_TYPPRICE(D127,E127,F127)</f>
        <v>508.25</v>
      </c>
      <c r="H127">
        <v>505.80696747072921</v>
      </c>
      <c r="I127" t="str">
        <f t="shared" si="20"/>
        <v>DOWN</v>
      </c>
      <c r="J127">
        <v>508.22128223200451</v>
      </c>
      <c r="K127">
        <v>495.4188444045937</v>
      </c>
      <c r="L127" t="str">
        <f t="shared" si="21"/>
        <v>No Confirmation</v>
      </c>
      <c r="M127" t="str">
        <f t="shared" si="22"/>
        <v>No Trend</v>
      </c>
      <c r="N127">
        <v>60.451649575536351</v>
      </c>
      <c r="O127" t="str">
        <f t="shared" si="23"/>
        <v>UP</v>
      </c>
      <c r="P127" t="str">
        <f t="shared" si="24"/>
        <v>No Trend + Momentum</v>
      </c>
      <c r="Q127">
        <f t="shared" si="25"/>
        <v>2.75</v>
      </c>
      <c r="R127">
        <f t="shared" si="26"/>
        <v>16</v>
      </c>
      <c r="S127">
        <f t="shared" si="27"/>
        <v>0.171875</v>
      </c>
      <c r="T127" t="str">
        <f t="shared" si="28"/>
        <v>DOWN</v>
      </c>
      <c r="U127" t="str">
        <f t="shared" si="29"/>
        <v>No T+M+I</v>
      </c>
      <c r="V127">
        <v>499.81153452435973</v>
      </c>
      <c r="W127">
        <v>499.62197113663302</v>
      </c>
      <c r="X127">
        <f t="shared" si="30"/>
        <v>0.18956338772670733</v>
      </c>
      <c r="Y127">
        <v>-1.2808628507786621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2017-07-05T05:05:32Z</dcterms:created>
  <dcterms:modified xsi:type="dcterms:W3CDTF">2017-11-01T04:16:23Z</dcterms:modified>
</cp:coreProperties>
</file>