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6" i="1"/>
  <c r="V22" i="1"/>
  <c r="V38" i="1"/>
  <c r="V54" i="1"/>
  <c r="V70" i="1"/>
  <c r="V86" i="1"/>
  <c r="V97" i="1"/>
  <c r="V105" i="1"/>
  <c r="V113" i="1"/>
  <c r="V121" i="1"/>
  <c r="V10" i="1"/>
  <c r="V26" i="1"/>
  <c r="V42" i="1"/>
  <c r="V58" i="1"/>
  <c r="V74" i="1"/>
  <c r="V90" i="1"/>
  <c r="V98" i="1"/>
  <c r="V106" i="1"/>
  <c r="V114" i="1"/>
  <c r="V122" i="1"/>
  <c r="V2" i="1"/>
  <c r="V18" i="1"/>
  <c r="V34" i="1"/>
  <c r="V50" i="1"/>
  <c r="V66" i="1"/>
  <c r="V82" i="1"/>
  <c r="V94" i="1"/>
  <c r="V102" i="1"/>
  <c r="V110" i="1"/>
  <c r="V118" i="1"/>
  <c r="V126" i="1"/>
  <c r="V14" i="1"/>
  <c r="V30" i="1"/>
  <c r="V46" i="1"/>
  <c r="V62" i="1"/>
  <c r="V78" i="1"/>
  <c r="V93" i="1"/>
  <c r="V101" i="1"/>
  <c r="V109" i="1"/>
  <c r="V117" i="1"/>
  <c r="V125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10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78" i="1"/>
  <c r="G90" i="1"/>
  <c r="G98" i="1"/>
  <c r="G106" i="1"/>
  <c r="G114" i="1"/>
  <c r="G122" i="1"/>
  <c r="G95" i="1"/>
  <c r="G103" i="1"/>
  <c r="G115" i="1"/>
  <c r="G12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82" i="1"/>
  <c r="G86" i="1"/>
  <c r="G94" i="1"/>
  <c r="G102" i="1"/>
  <c r="G110" i="1"/>
  <c r="G118" i="1"/>
  <c r="G126" i="1"/>
  <c r="G99" i="1"/>
  <c r="G111" i="1"/>
  <c r="G119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0" i="1"/>
  <c r="H100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67" i="1"/>
  <c r="H75" i="1"/>
  <c r="H83" i="1"/>
  <c r="H91" i="1"/>
  <c r="H95" i="1"/>
  <c r="H103" i="1"/>
  <c r="H107" i="1"/>
  <c r="H115" i="1"/>
  <c r="H119" i="1"/>
  <c r="H4" i="1"/>
  <c r="H16" i="1"/>
  <c r="H24" i="1"/>
  <c r="H32" i="1"/>
  <c r="H40" i="1"/>
  <c r="H48" i="1"/>
  <c r="H56" i="1"/>
  <c r="H64" i="1"/>
  <c r="H72" i="1"/>
  <c r="H84" i="1"/>
  <c r="H92" i="1"/>
  <c r="H104" i="1"/>
  <c r="H11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71" i="1"/>
  <c r="H79" i="1"/>
  <c r="H87" i="1"/>
  <c r="H99" i="1"/>
  <c r="H111" i="1"/>
  <c r="H123" i="1"/>
  <c r="H12" i="1"/>
  <c r="H20" i="1"/>
  <c r="H28" i="1"/>
  <c r="H36" i="1"/>
  <c r="H44" i="1"/>
  <c r="H52" i="1"/>
  <c r="H60" i="1"/>
  <c r="H68" i="1"/>
  <c r="H76" i="1"/>
  <c r="H88" i="1"/>
  <c r="H96" i="1"/>
  <c r="H108" i="1"/>
  <c r="H120" i="1"/>
  <c r="H8" i="1"/>
  <c r="AH51" i="1" l="1"/>
  <c r="AH6" i="1"/>
  <c r="AH8" i="1"/>
  <c r="AH10" i="1"/>
  <c r="AH42" i="1"/>
  <c r="AH27" i="1"/>
  <c r="AH18" i="1"/>
  <c r="AH30" i="1"/>
  <c r="AH40" i="1" l="1"/>
  <c r="AH32" i="1"/>
  <c r="AH34" i="1"/>
  <c r="AH12" i="1"/>
  <c r="AH55" i="1"/>
  <c r="AH53" i="1"/>
  <c r="AH4" i="1"/>
  <c r="AH41" i="1"/>
  <c r="AH23" i="1"/>
  <c r="AH15" i="1"/>
  <c r="AH11" i="1"/>
  <c r="AH37" i="1"/>
  <c r="AH14" i="1"/>
  <c r="AH39" i="1"/>
  <c r="AH43" i="1"/>
  <c r="AH7" i="1"/>
  <c r="AH2" i="1"/>
  <c r="AH36" i="1"/>
  <c r="AH35" i="1"/>
  <c r="AH20" i="1"/>
  <c r="AH52" i="1"/>
  <c r="AH19" i="1"/>
  <c r="AH5" i="1"/>
  <c r="AH46" i="1"/>
  <c r="AH38" i="1"/>
  <c r="AH25" i="1"/>
  <c r="AH21" i="1"/>
  <c r="AH56" i="1"/>
  <c r="AH49" i="1"/>
  <c r="AH22" i="1"/>
  <c r="AH13" i="1"/>
  <c r="AH47" i="1"/>
  <c r="AH54" i="1"/>
  <c r="AH24" i="1"/>
  <c r="AH26" i="1"/>
  <c r="AH33" i="1"/>
  <c r="AH3" i="1"/>
  <c r="AH29" i="1"/>
  <c r="AH17" i="1"/>
  <c r="AH9" i="1"/>
  <c r="AH48" i="1"/>
  <c r="AH28" i="1"/>
  <c r="AH44" i="1"/>
  <c r="AH45" i="1"/>
  <c r="AH31" i="1"/>
  <c r="AH16" i="1"/>
  <c r="AH5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<sst xmlns="http://schemas.openxmlformats.org/spreadsheetml/2006/main" count="159" uniqueCount="35">
  <si>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</si>
  <si>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</si>
  <si>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</si>
  <si>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</si>
  <si>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</si>
  <si>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ATFL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</si>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</sst>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530.5</v>
      </c>
      <c r="D2">
        <v>556.9</v>
      </c>
      <c r="E2">
        <v>530.5</v>
      </c>
      <c r="F2">
        <v>542</v>
      </c>
      <c r="G2">
        <f>_xll.TA_TYPPRICE(D2,E2,F2)</f>
        <v>543.13333333333333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11.5</v>
      </c>
      <c r="R2">
        <f>D2-E2</f>
        <v>26.399999999999977</v>
      </c>
      <c r="S2">
        <f>Q2/R2</f>
        <v>0.435606060606061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543.65</v>
      </c>
      <c r="D3">
        <v>551</v>
      </c>
      <c r="E3">
        <v>535</v>
      </c>
      <c r="F3">
        <v>540</v>
      </c>
      <c r="G3">
        <f>_xll.TA_TYPPRICE(D3,E3,F3)</f>
        <v>542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16</v>
      </c>
      <c r="S3">
        <f t="shared" ref="S3:S66" si="7">Q3/R3</f>
        <v>0.3125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537.5</v>
      </c>
      <c r="D4">
        <v>537.5</v>
      </c>
      <c r="E4">
        <v>523.6</v>
      </c>
      <c r="F4">
        <v>525</v>
      </c>
      <c r="G4">
        <f>_xll.TA_TYPPRICE(D4,E4,F4)</f>
        <v>528.69999999999993</v>
      </c>
      <c r="H4">
        <v>537.94444444444434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1.3999999999999773</v>
      </c>
      <c r="R4">
        <f t="shared" si="6"/>
        <v>13.899999999999977</v>
      </c>
      <c r="S4">
        <f t="shared" si="7"/>
        <v>0.10071942446043018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534.95000000000005</v>
      </c>
      <c r="D5">
        <v>535</v>
      </c>
      <c r="E5">
        <v>512.04999999999995</v>
      </c>
      <c r="F5">
        <v>514</v>
      </c>
      <c r="G5">
        <f>_xll.TA_TYPPRICE(D5,E5,F5)</f>
        <v>520.35</v>
      </c>
      <c r="H5">
        <v>529.14722222222213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1.9500000000000455</v>
      </c>
      <c r="R5">
        <f t="shared" si="6"/>
        <v>22.950000000000045</v>
      </c>
      <c r="S5">
        <f t="shared" si="7"/>
        <v>8.4967320261439716E-2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527.65</v>
      </c>
      <c r="D6">
        <v>527.65</v>
      </c>
      <c r="E6">
        <v>505.65</v>
      </c>
      <c r="F6">
        <v>511</v>
      </c>
      <c r="G6">
        <f>_xll.TA_TYPPRICE(D6,E6,F6)</f>
        <v>514.76666666666665</v>
      </c>
      <c r="H6">
        <v>521.95694444444439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5.3500000000000227</v>
      </c>
      <c r="R6">
        <f t="shared" si="6"/>
        <v>22</v>
      </c>
      <c r="S6">
        <f t="shared" si="7"/>
        <v>0.24318181818181922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519</v>
      </c>
      <c r="D7">
        <v>519</v>
      </c>
      <c r="E7">
        <v>504.3</v>
      </c>
      <c r="F7">
        <v>506</v>
      </c>
      <c r="G7">
        <f>_xll.TA_TYPPRICE(D7,E7,F7)</f>
        <v>509.76666666666665</v>
      </c>
      <c r="H7">
        <v>515.86180555555552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1.6999999999999886</v>
      </c>
      <c r="R7">
        <f t="shared" si="6"/>
        <v>14.699999999999989</v>
      </c>
      <c r="S7">
        <f t="shared" si="7"/>
        <v>0.11564625850340067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515</v>
      </c>
      <c r="D8">
        <v>515</v>
      </c>
      <c r="E8">
        <v>506</v>
      </c>
      <c r="F8">
        <v>506</v>
      </c>
      <c r="G8">
        <f>_xll.TA_TYPPRICE(D8,E8,F8)</f>
        <v>509</v>
      </c>
      <c r="H8">
        <v>512.43090277777776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0</v>
      </c>
      <c r="R8">
        <f t="shared" si="6"/>
        <v>9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514.75</v>
      </c>
      <c r="D9">
        <v>514.75</v>
      </c>
      <c r="E9">
        <v>501.2</v>
      </c>
      <c r="F9">
        <v>505</v>
      </c>
      <c r="G9">
        <f>_xll.TA_TYPPRICE(D9,E9,F9)</f>
        <v>506.98333333333335</v>
      </c>
      <c r="H9">
        <v>509.70711805555555</v>
      </c>
      <c r="I9" t="str">
        <f t="shared" si="0"/>
        <v>DOWN</v>
      </c>
      <c r="J9">
        <v>532.1</v>
      </c>
      <c r="K9">
        <v>514.78750000000002</v>
      </c>
      <c r="L9" t="str">
        <f t="shared" si="1"/>
        <v>DOWN</v>
      </c>
      <c r="M9" t="str">
        <f t="shared" si="2"/>
        <v>DOWN</v>
      </c>
      <c r="N9">
        <v>0</v>
      </c>
      <c r="O9" t="str">
        <f t="shared" si="3"/>
        <v>DOWN</v>
      </c>
      <c r="P9" t="str">
        <f t="shared" si="4"/>
        <v>DOWN</v>
      </c>
      <c r="Q9">
        <f t="shared" si="5"/>
        <v>3.8000000000000114</v>
      </c>
      <c r="R9">
        <f t="shared" si="6"/>
        <v>13.550000000000011</v>
      </c>
      <c r="S9">
        <f t="shared" si="7"/>
        <v>0.28044280442804487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504.4</v>
      </c>
      <c r="D10">
        <v>513.79999999999995</v>
      </c>
      <c r="E10">
        <v>504.4</v>
      </c>
      <c r="F10">
        <v>511</v>
      </c>
      <c r="G10">
        <f>_xll.TA_TYPPRICE(D10,E10,F10)</f>
        <v>509.73333333333329</v>
      </c>
      <c r="H10">
        <v>509.72022569444442</v>
      </c>
      <c r="I10" t="str">
        <f t="shared" si="0"/>
        <v>UP</v>
      </c>
      <c r="J10">
        <v>528.0333333333333</v>
      </c>
      <c r="K10">
        <v>512.47916666666663</v>
      </c>
      <c r="L10" t="str">
        <f t="shared" si="1"/>
        <v>DOWN</v>
      </c>
      <c r="M10" t="str">
        <f t="shared" si="2"/>
        <v>No Trend</v>
      </c>
      <c r="N10">
        <v>23.779327837666454</v>
      </c>
      <c r="O10" t="str">
        <f t="shared" si="3"/>
        <v>DOWN</v>
      </c>
      <c r="P10" t="str">
        <f t="shared" si="4"/>
        <v>No Trend + Momentum</v>
      </c>
      <c r="Q10">
        <f t="shared" si="5"/>
        <v>6.6000000000000227</v>
      </c>
      <c r="R10">
        <f t="shared" si="6"/>
        <v>9.3999999999999773</v>
      </c>
      <c r="S10">
        <f t="shared" si="7"/>
        <v>0.70212765957447221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509.65</v>
      </c>
      <c r="D11">
        <v>514.54999999999995</v>
      </c>
      <c r="E11">
        <v>508</v>
      </c>
      <c r="F11">
        <v>511</v>
      </c>
      <c r="G11">
        <f>_xll.TA_TYPPRICE(D11,E11,F11)</f>
        <v>511.18333333333334</v>
      </c>
      <c r="H11">
        <v>510.45177951388888</v>
      </c>
      <c r="I11" t="str">
        <f t="shared" si="0"/>
        <v>UP</v>
      </c>
      <c r="J11">
        <v>525.03703703703695</v>
      </c>
      <c r="K11">
        <v>511.48379629629625</v>
      </c>
      <c r="L11" t="str">
        <f t="shared" si="1"/>
        <v>DOWN</v>
      </c>
      <c r="M11" t="str">
        <f t="shared" si="2"/>
        <v>No Trend</v>
      </c>
      <c r="N11">
        <v>23.779327837666457</v>
      </c>
      <c r="O11" t="str">
        <f t="shared" si="3"/>
        <v>DOWN</v>
      </c>
      <c r="P11" t="str">
        <f t="shared" si="4"/>
        <v>No Trend + Momentum</v>
      </c>
      <c r="Q11">
        <f t="shared" si="5"/>
        <v>3</v>
      </c>
      <c r="R11">
        <f t="shared" si="6"/>
        <v>6.5499999999999545</v>
      </c>
      <c r="S11">
        <f t="shared" si="7"/>
        <v>0.45801526717557572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505</v>
      </c>
      <c r="D12">
        <v>512.95000000000005</v>
      </c>
      <c r="E12">
        <v>503.1</v>
      </c>
      <c r="F12">
        <v>509</v>
      </c>
      <c r="G12">
        <f>_xll.TA_TYPPRICE(D12,E12,F12)</f>
        <v>508.35000000000008</v>
      </c>
      <c r="H12">
        <v>509.40088975694448</v>
      </c>
      <c r="I12" t="str">
        <f t="shared" si="0"/>
        <v>DOWN</v>
      </c>
      <c r="J12">
        <v>522.35102880658428</v>
      </c>
      <c r="K12">
        <v>509.62073045267488</v>
      </c>
      <c r="L12" t="str">
        <f t="shared" si="1"/>
        <v>DOWN</v>
      </c>
      <c r="M12" t="str">
        <f t="shared" si="2"/>
        <v>DOWN</v>
      </c>
      <c r="N12">
        <v>21.158796769757025</v>
      </c>
      <c r="O12" t="str">
        <f t="shared" si="3"/>
        <v>DOWN</v>
      </c>
      <c r="P12" t="str">
        <f t="shared" si="4"/>
        <v>DOWN</v>
      </c>
      <c r="Q12">
        <f t="shared" si="5"/>
        <v>5.8999999999999773</v>
      </c>
      <c r="R12">
        <f t="shared" si="6"/>
        <v>9.8500000000000227</v>
      </c>
      <c r="S12">
        <f t="shared" si="7"/>
        <v>0.59898477157360042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501.4</v>
      </c>
      <c r="D13">
        <v>513.75</v>
      </c>
      <c r="E13">
        <v>501.4</v>
      </c>
      <c r="F13">
        <v>507</v>
      </c>
      <c r="G13">
        <f>_xll.TA_TYPPRICE(D13,E13,F13)</f>
        <v>507.38333333333338</v>
      </c>
      <c r="H13">
        <v>508.39211154513896</v>
      </c>
      <c r="I13" t="str">
        <f t="shared" si="0"/>
        <v>DOWN</v>
      </c>
      <c r="J13">
        <v>520.43968907178783</v>
      </c>
      <c r="K13">
        <v>507.79390146319156</v>
      </c>
      <c r="L13" t="str">
        <f t="shared" si="1"/>
        <v>DOWN</v>
      </c>
      <c r="M13" t="str">
        <f t="shared" si="2"/>
        <v>DOWN</v>
      </c>
      <c r="N13">
        <v>18.597010530557217</v>
      </c>
      <c r="O13" t="str">
        <f t="shared" si="3"/>
        <v>DOWN</v>
      </c>
      <c r="P13" t="str">
        <f t="shared" si="4"/>
        <v>DOWN</v>
      </c>
      <c r="Q13">
        <f t="shared" si="5"/>
        <v>5.6000000000000227</v>
      </c>
      <c r="R13">
        <f t="shared" si="6"/>
        <v>12.350000000000023</v>
      </c>
      <c r="S13">
        <f t="shared" si="7"/>
        <v>0.45344129554655971</v>
      </c>
      <c r="T13" t="str">
        <f t="shared" si="8"/>
        <v>No Indication</v>
      </c>
      <c r="U13" t="str">
        <f t="shared" si="9"/>
        <v>No T+M+I</v>
      </c>
      <c r="V13">
        <v>515.58333333333337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503.5</v>
      </c>
      <c r="D14">
        <v>512</v>
      </c>
      <c r="E14">
        <v>500</v>
      </c>
      <c r="F14">
        <v>508</v>
      </c>
      <c r="G14">
        <f>_xll.TA_TYPPRICE(D14,E14,F14)</f>
        <v>506.66666666666669</v>
      </c>
      <c r="H14">
        <v>507.52938910590285</v>
      </c>
      <c r="I14" t="str">
        <f t="shared" si="0"/>
        <v>UP</v>
      </c>
      <c r="J14">
        <v>518.56420261139056</v>
      </c>
      <c r="K14">
        <v>506.0619233602601</v>
      </c>
      <c r="L14" t="str">
        <f t="shared" si="1"/>
        <v>No Confirmation</v>
      </c>
      <c r="M14" t="str">
        <f t="shared" si="2"/>
        <v>No Trend</v>
      </c>
      <c r="N14">
        <v>24.323555286619502</v>
      </c>
      <c r="O14" t="str">
        <f t="shared" si="3"/>
        <v>DOWN</v>
      </c>
      <c r="P14" t="str">
        <f t="shared" si="4"/>
        <v>No Trend + Momentum</v>
      </c>
      <c r="Q14">
        <f t="shared" si="5"/>
        <v>8</v>
      </c>
      <c r="R14">
        <f t="shared" si="6"/>
        <v>12</v>
      </c>
      <c r="S14">
        <f t="shared" si="7"/>
        <v>0.66666666666666663</v>
      </c>
      <c r="T14" t="str">
        <f t="shared" si="8"/>
        <v>No Indication</v>
      </c>
      <c r="U14" t="str">
        <f t="shared" si="9"/>
        <v>No T+M+I</v>
      </c>
      <c r="V14">
        <v>514.41666666666674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510</v>
      </c>
      <c r="D15">
        <v>520.9</v>
      </c>
      <c r="E15">
        <v>505.1</v>
      </c>
      <c r="F15">
        <v>510</v>
      </c>
      <c r="G15">
        <f>_xll.TA_TYPPRICE(D15,E15,F15)</f>
        <v>512</v>
      </c>
      <c r="H15">
        <v>509.76469455295143</v>
      </c>
      <c r="I15" t="str">
        <f t="shared" si="0"/>
        <v>UP</v>
      </c>
      <c r="J15">
        <v>519.08326869774817</v>
      </c>
      <c r="K15">
        <v>505.84816261353564</v>
      </c>
      <c r="L15" t="str">
        <f t="shared" si="1"/>
        <v>No Confirmation</v>
      </c>
      <c r="M15" t="str">
        <f t="shared" si="2"/>
        <v>No Trend</v>
      </c>
      <c r="N15">
        <v>35.642179511380043</v>
      </c>
      <c r="O15" t="str">
        <f t="shared" si="3"/>
        <v>DOWN</v>
      </c>
      <c r="P15" t="str">
        <f t="shared" si="4"/>
        <v>No Trend + Momentum</v>
      </c>
      <c r="Q15">
        <f t="shared" si="5"/>
        <v>4.8999999999999773</v>
      </c>
      <c r="R15">
        <f t="shared" si="6"/>
        <v>15.799999999999955</v>
      </c>
      <c r="S15">
        <f t="shared" si="7"/>
        <v>0.31012658227848044</v>
      </c>
      <c r="T15" t="str">
        <f t="shared" si="8"/>
        <v>No Indication</v>
      </c>
      <c r="U15" t="str">
        <f t="shared" si="9"/>
        <v>No T+M+I</v>
      </c>
      <c r="V15">
        <v>513.73717948717956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515</v>
      </c>
      <c r="D16">
        <v>515</v>
      </c>
      <c r="E16">
        <v>503.7</v>
      </c>
      <c r="F16">
        <v>509</v>
      </c>
      <c r="G16">
        <f>_xll.TA_TYPPRICE(D16,E16,F16)</f>
        <v>509.23333333333335</v>
      </c>
      <c r="H16">
        <v>509.49901394314236</v>
      </c>
      <c r="I16" t="str">
        <f t="shared" si="0"/>
        <v>DOWN</v>
      </c>
      <c r="J16">
        <v>518.17587565380416</v>
      </c>
      <c r="K16">
        <v>505.37079314386102</v>
      </c>
      <c r="L16" t="str">
        <f t="shared" si="1"/>
        <v>No Confirmation</v>
      </c>
      <c r="M16" t="str">
        <f t="shared" si="2"/>
        <v>No Trend</v>
      </c>
      <c r="N16">
        <v>32.595218898101272</v>
      </c>
      <c r="O16" t="str">
        <f t="shared" si="3"/>
        <v>DOWN</v>
      </c>
      <c r="P16" t="str">
        <f t="shared" si="4"/>
        <v>No Trend + Momentum</v>
      </c>
      <c r="Q16">
        <f t="shared" si="5"/>
        <v>5.3000000000000114</v>
      </c>
      <c r="R16">
        <f t="shared" si="6"/>
        <v>11.300000000000011</v>
      </c>
      <c r="S16">
        <f t="shared" si="7"/>
        <v>0.46902654867256688</v>
      </c>
      <c r="T16" t="str">
        <f t="shared" si="8"/>
        <v>No Indication</v>
      </c>
      <c r="U16" t="str">
        <f t="shared" si="9"/>
        <v>No T+M+I</v>
      </c>
      <c r="V16">
        <v>513.00838264299807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505.95</v>
      </c>
      <c r="D17">
        <v>507.45</v>
      </c>
      <c r="E17">
        <v>497.95</v>
      </c>
      <c r="F17">
        <v>499</v>
      </c>
      <c r="G17">
        <f>_xll.TA_TYPPRICE(D17,E17,F17)</f>
        <v>501.4666666666667</v>
      </c>
      <c r="H17">
        <v>505.48284030490453</v>
      </c>
      <c r="I17" t="str">
        <f t="shared" si="0"/>
        <v>DOWN</v>
      </c>
      <c r="J17">
        <v>515.79234773073654</v>
      </c>
      <c r="K17">
        <v>503.72172800078079</v>
      </c>
      <c r="L17" t="str">
        <f t="shared" si="1"/>
        <v>DOWN</v>
      </c>
      <c r="M17" t="str">
        <f t="shared" si="2"/>
        <v>DOWN</v>
      </c>
      <c r="N17">
        <v>15.757187725182503</v>
      </c>
      <c r="O17" t="str">
        <f t="shared" si="3"/>
        <v>DOWN</v>
      </c>
      <c r="P17" t="str">
        <f t="shared" si="4"/>
        <v>DOWN</v>
      </c>
      <c r="Q17">
        <f t="shared" si="5"/>
        <v>1.0500000000000114</v>
      </c>
      <c r="R17">
        <f t="shared" si="6"/>
        <v>9.5</v>
      </c>
      <c r="S17">
        <f t="shared" si="7"/>
        <v>0.11052631578947487</v>
      </c>
      <c r="T17" t="str">
        <f t="shared" si="8"/>
        <v>DOWN</v>
      </c>
      <c r="U17" t="str">
        <f t="shared" si="9"/>
        <v>DOWN</v>
      </c>
      <c r="V17">
        <v>510.85324685176761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500.6</v>
      </c>
      <c r="D18">
        <v>503.85</v>
      </c>
      <c r="E18">
        <v>495</v>
      </c>
      <c r="F18">
        <v>499</v>
      </c>
      <c r="G18">
        <f>_xll.TA_TYPPRICE(D18,E18,F18)</f>
        <v>499.2833333333333</v>
      </c>
      <c r="H18">
        <v>502.38308681911894</v>
      </c>
      <c r="I18" t="str">
        <f t="shared" si="0"/>
        <v>DOWN</v>
      </c>
      <c r="J18">
        <v>513.13849267946171</v>
      </c>
      <c r="K18">
        <v>501.78356622282951</v>
      </c>
      <c r="L18" t="str">
        <f t="shared" si="1"/>
        <v>DOWN</v>
      </c>
      <c r="M18" t="str">
        <f t="shared" si="2"/>
        <v>DOWN</v>
      </c>
      <c r="N18">
        <v>15.757187725182506</v>
      </c>
      <c r="O18" t="str">
        <f t="shared" si="3"/>
        <v>DOWN</v>
      </c>
      <c r="P18" t="str">
        <f t="shared" si="4"/>
        <v>DOWN</v>
      </c>
      <c r="Q18">
        <f t="shared" si="5"/>
        <v>4</v>
      </c>
      <c r="R18">
        <f t="shared" si="6"/>
        <v>8.8500000000000227</v>
      </c>
      <c r="S18">
        <f t="shared" si="7"/>
        <v>0.45197740112994234</v>
      </c>
      <c r="T18" t="str">
        <f t="shared" si="8"/>
        <v>No Indication</v>
      </c>
      <c r="U18" t="str">
        <f t="shared" si="9"/>
        <v>No T+M+I</v>
      </c>
      <c r="V18">
        <v>509.02967041303413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498.95</v>
      </c>
      <c r="D19">
        <v>503.7</v>
      </c>
      <c r="E19">
        <v>498.95</v>
      </c>
      <c r="F19">
        <v>500</v>
      </c>
      <c r="G19">
        <f>_xll.TA_TYPPRICE(D19,E19,F19)</f>
        <v>500.88333333333338</v>
      </c>
      <c r="H19">
        <v>501.63321007622619</v>
      </c>
      <c r="I19" t="str">
        <f t="shared" si="0"/>
        <v>DOWN</v>
      </c>
      <c r="J19">
        <v>511.04104986180357</v>
      </c>
      <c r="K19">
        <v>501.1538848399785</v>
      </c>
      <c r="L19" t="str">
        <f t="shared" si="1"/>
        <v>DOWN</v>
      </c>
      <c r="M19" t="str">
        <f t="shared" si="2"/>
        <v>DOWN</v>
      </c>
      <c r="N19">
        <v>22.049045147705165</v>
      </c>
      <c r="O19" t="str">
        <f t="shared" si="3"/>
        <v>DOWN</v>
      </c>
      <c r="P19" t="str">
        <f t="shared" si="4"/>
        <v>DOWN</v>
      </c>
      <c r="Q19">
        <f t="shared" si="5"/>
        <v>1.0500000000000114</v>
      </c>
      <c r="R19">
        <f t="shared" si="6"/>
        <v>4.75</v>
      </c>
      <c r="S19">
        <f t="shared" si="7"/>
        <v>0.22105263157894975</v>
      </c>
      <c r="T19" t="str">
        <f t="shared" si="8"/>
        <v>No Indication</v>
      </c>
      <c r="U19" t="str">
        <f t="shared" si="9"/>
        <v>No T+M+I</v>
      </c>
      <c r="V19">
        <v>507.64049034949039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496</v>
      </c>
      <c r="D20">
        <v>504.95</v>
      </c>
      <c r="E20">
        <v>496</v>
      </c>
      <c r="F20">
        <v>504</v>
      </c>
      <c r="G20">
        <f>_xll.TA_TYPPRICE(D20,E20,F20)</f>
        <v>501.65000000000003</v>
      </c>
      <c r="H20">
        <v>501.64160503811308</v>
      </c>
      <c r="I20" t="str">
        <f t="shared" si="0"/>
        <v>UP</v>
      </c>
      <c r="J20">
        <v>509.68748322584725</v>
      </c>
      <c r="K20">
        <v>500.00857709776108</v>
      </c>
      <c r="L20" t="str">
        <f t="shared" si="1"/>
        <v>No Confirmation</v>
      </c>
      <c r="M20" t="str">
        <f t="shared" si="2"/>
        <v>No Trend</v>
      </c>
      <c r="N20">
        <v>43.243833162650226</v>
      </c>
      <c r="O20" t="str">
        <f t="shared" si="3"/>
        <v>No Momentum</v>
      </c>
      <c r="P20" t="str">
        <f t="shared" si="4"/>
        <v>No Trend + Momentum</v>
      </c>
      <c r="Q20">
        <f t="shared" si="5"/>
        <v>8</v>
      </c>
      <c r="R20">
        <f t="shared" si="6"/>
        <v>8.9499999999999886</v>
      </c>
      <c r="S20">
        <f t="shared" si="7"/>
        <v>0.89385474860335312</v>
      </c>
      <c r="T20" t="str">
        <f t="shared" si="8"/>
        <v>UP</v>
      </c>
      <c r="U20" t="str">
        <f t="shared" si="9"/>
        <v>No T+M+I</v>
      </c>
      <c r="V20">
        <v>507.08041491110725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504.9</v>
      </c>
      <c r="D21">
        <v>504.95</v>
      </c>
      <c r="E21">
        <v>493</v>
      </c>
      <c r="F21">
        <v>494</v>
      </c>
      <c r="G21">
        <f>_xll.TA_TYPPRICE(D21,E21,F21)</f>
        <v>497.31666666666666</v>
      </c>
      <c r="H21">
        <v>499.47913585238985</v>
      </c>
      <c r="I21" t="str">
        <f t="shared" si="0"/>
        <v>DOWN</v>
      </c>
      <c r="J21">
        <v>508.63470917565894</v>
      </c>
      <c r="K21">
        <v>498.45111552048081</v>
      </c>
      <c r="L21" t="str">
        <f t="shared" si="1"/>
        <v>DOWN</v>
      </c>
      <c r="M21" t="str">
        <f t="shared" si="2"/>
        <v>DOWN</v>
      </c>
      <c r="N21">
        <v>23.37903292569748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11.949999999999989</v>
      </c>
      <c r="S21">
        <f t="shared" si="7"/>
        <v>8.3682008368200916E-2</v>
      </c>
      <c r="T21" t="str">
        <f t="shared" si="8"/>
        <v>DOWN</v>
      </c>
      <c r="U21" t="str">
        <f t="shared" si="9"/>
        <v>DOWN</v>
      </c>
      <c r="V21">
        <v>505.06804338632151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493</v>
      </c>
      <c r="D22">
        <v>496.7</v>
      </c>
      <c r="E22">
        <v>485.85</v>
      </c>
      <c r="F22">
        <v>496</v>
      </c>
      <c r="G22">
        <f>_xll.TA_TYPPRICE(D22,E22,F22)</f>
        <v>492.84999999999997</v>
      </c>
      <c r="H22">
        <v>496.16456792619488</v>
      </c>
      <c r="I22" t="str">
        <f t="shared" si="0"/>
        <v>DOWN</v>
      </c>
      <c r="J22">
        <v>505.98255158106804</v>
      </c>
      <c r="K22">
        <v>495.65086762704061</v>
      </c>
      <c r="L22" t="str">
        <f t="shared" si="1"/>
        <v>No Confirmation</v>
      </c>
      <c r="M22" t="str">
        <f t="shared" si="2"/>
        <v>No Trend</v>
      </c>
      <c r="N22">
        <v>31.271893100092178</v>
      </c>
      <c r="O22" t="str">
        <f t="shared" si="3"/>
        <v>DOWN</v>
      </c>
      <c r="P22" t="str">
        <f t="shared" si="4"/>
        <v>No Trend + Momentum</v>
      </c>
      <c r="Q22">
        <f t="shared" si="5"/>
        <v>10.149999999999977</v>
      </c>
      <c r="R22">
        <f t="shared" si="6"/>
        <v>10.849999999999966</v>
      </c>
      <c r="S22">
        <f t="shared" si="7"/>
        <v>0.93548387096774277</v>
      </c>
      <c r="T22" t="str">
        <f t="shared" si="8"/>
        <v>UP</v>
      </c>
      <c r="U22" t="str">
        <f t="shared" si="9"/>
        <v>No T+M+I</v>
      </c>
      <c r="V22">
        <v>503.67295978842589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494.45</v>
      </c>
      <c r="D23">
        <v>495.95</v>
      </c>
      <c r="E23">
        <v>487</v>
      </c>
      <c r="F23">
        <v>487</v>
      </c>
      <c r="G23">
        <f>_xll.TA_TYPPRICE(D23,E23,F23)</f>
        <v>489.98333333333335</v>
      </c>
      <c r="H23">
        <v>493.07395062976411</v>
      </c>
      <c r="I23" t="str">
        <f t="shared" si="0"/>
        <v>DOWN</v>
      </c>
      <c r="J23">
        <v>503.753095674164</v>
      </c>
      <c r="K23">
        <v>493.72845259880938</v>
      </c>
      <c r="L23" t="str">
        <f t="shared" si="1"/>
        <v>DOWN</v>
      </c>
      <c r="M23" t="str">
        <f t="shared" si="2"/>
        <v>DOWN</v>
      </c>
      <c r="N23">
        <v>19.799340939201205</v>
      </c>
      <c r="O23" t="str">
        <f t="shared" si="3"/>
        <v>DOWN</v>
      </c>
      <c r="P23" t="str">
        <f t="shared" si="4"/>
        <v>DOWN</v>
      </c>
      <c r="Q23">
        <f t="shared" si="5"/>
        <v>0</v>
      </c>
      <c r="R23">
        <f t="shared" si="6"/>
        <v>8.9499999999999886</v>
      </c>
      <c r="S23">
        <f t="shared" si="7"/>
        <v>0</v>
      </c>
      <c r="T23" t="str">
        <f t="shared" si="8"/>
        <v>DOWN</v>
      </c>
      <c r="U23" t="str">
        <f t="shared" si="9"/>
        <v>DOWN</v>
      </c>
      <c r="V23">
        <v>501.10788905174496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490.05</v>
      </c>
      <c r="D24">
        <v>493</v>
      </c>
      <c r="E24">
        <v>490.05</v>
      </c>
      <c r="F24">
        <v>490</v>
      </c>
      <c r="G24">
        <f>_xll.TA_TYPPRICE(D24,E24,F24)</f>
        <v>491.01666666666665</v>
      </c>
      <c r="H24">
        <v>492.04530864821538</v>
      </c>
      <c r="I24" t="str">
        <f t="shared" si="0"/>
        <v>DOWN</v>
      </c>
      <c r="J24">
        <v>501.36351885768312</v>
      </c>
      <c r="K24">
        <v>492.91101868796284</v>
      </c>
      <c r="L24" t="str">
        <f t="shared" si="1"/>
        <v>DOWN</v>
      </c>
      <c r="M24" t="str">
        <f t="shared" si="2"/>
        <v>DOWN</v>
      </c>
      <c r="N24">
        <v>30.433322190774888</v>
      </c>
      <c r="O24" t="str">
        <f t="shared" si="3"/>
        <v>DOWN</v>
      </c>
      <c r="P24" t="str">
        <f t="shared" si="4"/>
        <v>DOWN</v>
      </c>
      <c r="Q24">
        <f t="shared" si="5"/>
        <v>-5.0000000000011369E-2</v>
      </c>
      <c r="R24">
        <f t="shared" si="6"/>
        <v>2.9499999999999886</v>
      </c>
      <c r="S24">
        <f t="shared" si="7"/>
        <v>-1.6949152542376802E-2</v>
      </c>
      <c r="T24" t="str">
        <f t="shared" si="8"/>
        <v>DOWN</v>
      </c>
      <c r="U24" t="str">
        <f t="shared" si="9"/>
        <v>DOWN</v>
      </c>
      <c r="V24">
        <v>499.3989830437842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493.95</v>
      </c>
      <c r="D25">
        <v>498</v>
      </c>
      <c r="E25">
        <v>489.05</v>
      </c>
      <c r="F25">
        <v>496</v>
      </c>
      <c r="G25">
        <f>_xll.TA_TYPPRICE(D25,E25,F25)</f>
        <v>494.34999999999997</v>
      </c>
      <c r="H25">
        <v>493.1976543241077</v>
      </c>
      <c r="I25" t="str">
        <f t="shared" si="0"/>
        <v>UP</v>
      </c>
      <c r="J25">
        <v>500.61607022264241</v>
      </c>
      <c r="K25">
        <v>492.05301453508218</v>
      </c>
      <c r="L25" t="str">
        <f t="shared" si="1"/>
        <v>No Confirmation</v>
      </c>
      <c r="M25" t="str">
        <f t="shared" si="2"/>
        <v>No Trend</v>
      </c>
      <c r="N25">
        <v>47.752386350915849</v>
      </c>
      <c r="O25" t="str">
        <f t="shared" si="3"/>
        <v>No Momentum</v>
      </c>
      <c r="P25" t="str">
        <f t="shared" si="4"/>
        <v>No Trend + Momentum</v>
      </c>
      <c r="Q25">
        <f t="shared" si="5"/>
        <v>6.9499999999999886</v>
      </c>
      <c r="R25">
        <f t="shared" si="6"/>
        <v>8.9499999999999886</v>
      </c>
      <c r="S25">
        <f t="shared" si="7"/>
        <v>0.77653631284916169</v>
      </c>
      <c r="T25" t="str">
        <f t="shared" si="8"/>
        <v>No Indication</v>
      </c>
      <c r="U25" t="str">
        <f t="shared" si="9"/>
        <v>No T+M+I</v>
      </c>
      <c r="V25">
        <v>498.87606257550971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495.9</v>
      </c>
      <c r="D26">
        <v>495.9</v>
      </c>
      <c r="E26">
        <v>488</v>
      </c>
      <c r="F26">
        <v>490</v>
      </c>
      <c r="G26">
        <f>_xll.TA_TYPPRICE(D26,E26,F26)</f>
        <v>491.3</v>
      </c>
      <c r="H26">
        <v>492.24882716205389</v>
      </c>
      <c r="I26" t="str">
        <f t="shared" si="0"/>
        <v>DOWN</v>
      </c>
      <c r="J26">
        <v>499.56805461761076</v>
      </c>
      <c r="K26">
        <v>491.15234463839727</v>
      </c>
      <c r="L26" t="str">
        <f t="shared" si="1"/>
        <v>DOWN</v>
      </c>
      <c r="M26" t="str">
        <f t="shared" si="2"/>
        <v>DOWN</v>
      </c>
      <c r="N26">
        <v>36.418970286866305</v>
      </c>
      <c r="O26" t="str">
        <f t="shared" si="3"/>
        <v>DOWN</v>
      </c>
      <c r="P26" t="str">
        <f t="shared" si="4"/>
        <v>DOWN</v>
      </c>
      <c r="Q26">
        <f t="shared" si="5"/>
        <v>2</v>
      </c>
      <c r="R26">
        <f t="shared" si="6"/>
        <v>7.8999999999999773</v>
      </c>
      <c r="S26">
        <f t="shared" si="7"/>
        <v>0.25316455696202605</v>
      </c>
      <c r="T26" t="str">
        <f t="shared" si="8"/>
        <v>No Indication</v>
      </c>
      <c r="U26" t="str">
        <f t="shared" si="9"/>
        <v>No T+M+I</v>
      </c>
      <c r="V26">
        <v>497.51051448696973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490.1</v>
      </c>
      <c r="D27">
        <v>494.9</v>
      </c>
      <c r="E27">
        <v>489.9</v>
      </c>
      <c r="F27">
        <v>490</v>
      </c>
      <c r="G27">
        <f>_xll.TA_TYPPRICE(D27,E27,F27)</f>
        <v>491.59999999999997</v>
      </c>
      <c r="H27">
        <v>491.9244135810269</v>
      </c>
      <c r="I27" t="str">
        <f t="shared" si="0"/>
        <v>DOWN</v>
      </c>
      <c r="J27">
        <v>498.53070914703056</v>
      </c>
      <c r="K27">
        <v>490.87404582986454</v>
      </c>
      <c r="L27" t="str">
        <f t="shared" si="1"/>
        <v>DOWN</v>
      </c>
      <c r="M27" t="str">
        <f t="shared" si="2"/>
        <v>DOWN</v>
      </c>
      <c r="N27">
        <v>36.418970286866305</v>
      </c>
      <c r="O27" t="str">
        <f t="shared" si="3"/>
        <v>DOWN</v>
      </c>
      <c r="P27" t="str">
        <f t="shared" si="4"/>
        <v>DOWN</v>
      </c>
      <c r="Q27">
        <f t="shared" si="5"/>
        <v>0.10000000000002274</v>
      </c>
      <c r="R27">
        <f t="shared" si="6"/>
        <v>5</v>
      </c>
      <c r="S27">
        <f t="shared" si="7"/>
        <v>2.0000000000004549E-2</v>
      </c>
      <c r="T27" t="str">
        <f t="shared" si="8"/>
        <v>DOWN</v>
      </c>
      <c r="U27" t="str">
        <f t="shared" si="9"/>
        <v>DOWN</v>
      </c>
      <c r="V27">
        <v>496.35505071974359</v>
      </c>
      <c r="W27">
        <v>506.11538461538464</v>
      </c>
      <c r="X27">
        <f t="shared" si="10"/>
        <v>-9.7603338956410539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487.75</v>
      </c>
      <c r="D28">
        <v>494.95</v>
      </c>
      <c r="E28">
        <v>486</v>
      </c>
      <c r="F28">
        <v>492</v>
      </c>
      <c r="G28">
        <f>_xll.TA_TYPPRICE(D28,E28,F28)</f>
        <v>490.98333333333335</v>
      </c>
      <c r="H28">
        <v>491.45387345718012</v>
      </c>
      <c r="I28" t="str">
        <f t="shared" si="0"/>
        <v>UP</v>
      </c>
      <c r="J28">
        <v>497.73499600324601</v>
      </c>
      <c r="K28">
        <v>489.79092453433907</v>
      </c>
      <c r="L28" t="str">
        <f t="shared" si="1"/>
        <v>No Confirmation</v>
      </c>
      <c r="M28" t="str">
        <f t="shared" si="2"/>
        <v>No Trend</v>
      </c>
      <c r="N28">
        <v>43.413770016077166</v>
      </c>
      <c r="O28" t="str">
        <f t="shared" si="3"/>
        <v>No Momentum</v>
      </c>
      <c r="P28" t="str">
        <f t="shared" si="4"/>
        <v>No Trend + Momentum</v>
      </c>
      <c r="Q28">
        <f t="shared" si="5"/>
        <v>6</v>
      </c>
      <c r="R28">
        <f t="shared" si="6"/>
        <v>8.9499999999999886</v>
      </c>
      <c r="S28">
        <f t="shared" si="7"/>
        <v>0.67039106145251481</v>
      </c>
      <c r="T28" t="str">
        <f t="shared" si="8"/>
        <v>No Indication</v>
      </c>
      <c r="U28" t="str">
        <f t="shared" si="9"/>
        <v>No T+M+I</v>
      </c>
      <c r="V28">
        <v>495.6850429167061</v>
      </c>
      <c r="W28">
        <v>505.06980056980058</v>
      </c>
      <c r="X28">
        <f t="shared" si="10"/>
        <v>-9.3847576530944821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490.05</v>
      </c>
      <c r="D29">
        <v>501.7</v>
      </c>
      <c r="E29">
        <v>488.3</v>
      </c>
      <c r="F29">
        <v>500</v>
      </c>
      <c r="G29">
        <f>_xll.TA_TYPPRICE(D29,E29,F29)</f>
        <v>496.66666666666669</v>
      </c>
      <c r="H29">
        <v>494.0602700619234</v>
      </c>
      <c r="I29" t="str">
        <f t="shared" si="0"/>
        <v>UP</v>
      </c>
      <c r="J29">
        <v>498.6161080025247</v>
      </c>
      <c r="K29">
        <v>489.45960797115259</v>
      </c>
      <c r="L29" t="str">
        <f t="shared" si="1"/>
        <v>UP</v>
      </c>
      <c r="M29" t="str">
        <f t="shared" si="2"/>
        <v>UP</v>
      </c>
      <c r="N29">
        <v>63.494396685173292</v>
      </c>
      <c r="O29" t="str">
        <f t="shared" si="3"/>
        <v>UP</v>
      </c>
      <c r="P29" t="str">
        <f t="shared" si="4"/>
        <v>UP</v>
      </c>
      <c r="Q29">
        <f t="shared" si="5"/>
        <v>11.699999999999989</v>
      </c>
      <c r="R29">
        <f t="shared" si="6"/>
        <v>13.399999999999977</v>
      </c>
      <c r="S29">
        <f t="shared" si="7"/>
        <v>0.87313432835820959</v>
      </c>
      <c r="T29" t="str">
        <f t="shared" si="8"/>
        <v>UP</v>
      </c>
      <c r="U29" t="str">
        <f t="shared" si="9"/>
        <v>UP</v>
      </c>
      <c r="V29">
        <v>496.34888246798209</v>
      </c>
      <c r="W29">
        <v>504.6942597868524</v>
      </c>
      <c r="X29">
        <f t="shared" si="10"/>
        <v>-8.3453773188703053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495.4</v>
      </c>
      <c r="D30">
        <v>502.9</v>
      </c>
      <c r="E30">
        <v>488.1</v>
      </c>
      <c r="F30">
        <v>503</v>
      </c>
      <c r="G30">
        <f>_xll.TA_TYPPRICE(D30,E30,F30)</f>
        <v>498</v>
      </c>
      <c r="H30">
        <v>496.03013503096167</v>
      </c>
      <c r="I30" t="str">
        <f t="shared" si="0"/>
        <v>UP</v>
      </c>
      <c r="J30">
        <v>499.56808400196365</v>
      </c>
      <c r="K30">
        <v>489.157472866452</v>
      </c>
      <c r="L30" t="str">
        <f t="shared" si="1"/>
        <v>UP</v>
      </c>
      <c r="M30" t="str">
        <f t="shared" si="2"/>
        <v>UP</v>
      </c>
      <c r="N30">
        <v>68.700833012818634</v>
      </c>
      <c r="O30" t="str">
        <f t="shared" si="3"/>
        <v>UP</v>
      </c>
      <c r="P30" t="str">
        <f t="shared" si="4"/>
        <v>UP</v>
      </c>
      <c r="Q30">
        <f t="shared" si="5"/>
        <v>14.899999999999977</v>
      </c>
      <c r="R30">
        <f t="shared" si="6"/>
        <v>14.799999999999955</v>
      </c>
      <c r="S30">
        <f t="shared" si="7"/>
        <v>1.0067567567567584</v>
      </c>
      <c r="T30" t="str">
        <f t="shared" si="8"/>
        <v>UP</v>
      </c>
      <c r="U30" t="str">
        <f t="shared" si="9"/>
        <v>UP</v>
      </c>
      <c r="V30">
        <v>497.37213131906179</v>
      </c>
      <c r="W30">
        <v>504.56875906190038</v>
      </c>
      <c r="X30">
        <f t="shared" si="10"/>
        <v>-7.1966277428385865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501.35</v>
      </c>
      <c r="D31">
        <v>501.35</v>
      </c>
      <c r="E31">
        <v>490</v>
      </c>
      <c r="F31">
        <v>492</v>
      </c>
      <c r="G31">
        <f>_xll.TA_TYPPRICE(D31,E31,F31)</f>
        <v>494.45</v>
      </c>
      <c r="H31">
        <v>495.24006751548086</v>
      </c>
      <c r="I31" t="str">
        <f t="shared" si="0"/>
        <v>DOWN</v>
      </c>
      <c r="J31">
        <v>499.96406533486061</v>
      </c>
      <c r="K31">
        <v>489.34470111835157</v>
      </c>
      <c r="L31" t="str">
        <f t="shared" si="1"/>
        <v>No Confirmation</v>
      </c>
      <c r="M31" t="str">
        <f t="shared" si="2"/>
        <v>No Trend</v>
      </c>
      <c r="N31">
        <v>41.54431526584262</v>
      </c>
      <c r="O31" t="str">
        <f t="shared" si="3"/>
        <v>No Momentum</v>
      </c>
      <c r="P31" t="str">
        <f t="shared" si="4"/>
        <v>No Trend + Momentum</v>
      </c>
      <c r="Q31">
        <f t="shared" si="5"/>
        <v>2</v>
      </c>
      <c r="R31">
        <f t="shared" si="6"/>
        <v>11.350000000000023</v>
      </c>
      <c r="S31">
        <f t="shared" si="7"/>
        <v>0.17621145374449304</v>
      </c>
      <c r="T31" t="str">
        <f t="shared" si="8"/>
        <v>DOWN</v>
      </c>
      <c r="U31" t="str">
        <f t="shared" si="9"/>
        <v>No T+M+I</v>
      </c>
      <c r="V31">
        <v>496.54564957766769</v>
      </c>
      <c r="W31">
        <v>503.63773987213</v>
      </c>
      <c r="X31">
        <f t="shared" si="10"/>
        <v>-7.0920902944623094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489.3</v>
      </c>
      <c r="D32">
        <v>498</v>
      </c>
      <c r="E32">
        <v>489.3</v>
      </c>
      <c r="F32">
        <v>498</v>
      </c>
      <c r="G32">
        <f>_xll.TA_TYPPRICE(D32,E32,F32)</f>
        <v>495.09999999999997</v>
      </c>
      <c r="H32">
        <v>495.17003375774038</v>
      </c>
      <c r="I32" t="str">
        <f t="shared" si="0"/>
        <v>UP</v>
      </c>
      <c r="J32">
        <v>499.52760637155825</v>
      </c>
      <c r="K32">
        <v>489.33476753649569</v>
      </c>
      <c r="L32" t="str">
        <f t="shared" si="1"/>
        <v>No Confirmation</v>
      </c>
      <c r="M32" t="str">
        <f t="shared" si="2"/>
        <v>No Trend</v>
      </c>
      <c r="N32">
        <v>53.954265958458045</v>
      </c>
      <c r="O32" t="str">
        <f t="shared" si="3"/>
        <v>No Momentum</v>
      </c>
      <c r="P32" t="str">
        <f t="shared" si="4"/>
        <v>No Trend + Momentum</v>
      </c>
      <c r="Q32">
        <f t="shared" si="5"/>
        <v>8.6999999999999886</v>
      </c>
      <c r="R32">
        <f t="shared" si="6"/>
        <v>8.6999999999999886</v>
      </c>
      <c r="S32">
        <f t="shared" si="7"/>
        <v>1</v>
      </c>
      <c r="T32" t="str">
        <f t="shared" si="8"/>
        <v>UP</v>
      </c>
      <c r="U32" t="str">
        <f t="shared" si="9"/>
        <v>No T+M+I</v>
      </c>
      <c r="V32">
        <v>496.76939579648803</v>
      </c>
      <c r="W32">
        <v>503.22012951123151</v>
      </c>
      <c r="X32">
        <f t="shared" si="10"/>
        <v>-6.4507337147434782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493.15</v>
      </c>
      <c r="D33">
        <v>500</v>
      </c>
      <c r="E33">
        <v>490.05</v>
      </c>
      <c r="F33">
        <v>494</v>
      </c>
      <c r="G33">
        <f>_xll.TA_TYPPRICE(D33,E33,F33)</f>
        <v>494.68333333333334</v>
      </c>
      <c r="H33">
        <v>494.92668354553689</v>
      </c>
      <c r="I33" t="str">
        <f t="shared" si="0"/>
        <v>DOWN</v>
      </c>
      <c r="J33">
        <v>499.63258273343422</v>
      </c>
      <c r="K33">
        <v>489.4937080839411</v>
      </c>
      <c r="L33" t="str">
        <f t="shared" si="1"/>
        <v>No Confirmation</v>
      </c>
      <c r="M33" t="str">
        <f t="shared" si="2"/>
        <v>No Trend</v>
      </c>
      <c r="N33">
        <v>45.843849805430203</v>
      </c>
      <c r="O33" t="str">
        <f t="shared" si="3"/>
        <v>No Momentum</v>
      </c>
      <c r="P33" t="str">
        <f t="shared" si="4"/>
        <v>No Trend + Momentum</v>
      </c>
      <c r="Q33">
        <f t="shared" si="5"/>
        <v>3.9499999999999886</v>
      </c>
      <c r="R33">
        <f t="shared" si="6"/>
        <v>9.9499999999999886</v>
      </c>
      <c r="S33">
        <f t="shared" si="7"/>
        <v>0.39698492462311491</v>
      </c>
      <c r="T33" t="str">
        <f t="shared" si="8"/>
        <v>No Indication</v>
      </c>
      <c r="U33" t="str">
        <f t="shared" si="9"/>
        <v>No T+M+I</v>
      </c>
      <c r="V33">
        <v>496.34333490472062</v>
      </c>
      <c r="W33">
        <v>502.53715695484397</v>
      </c>
      <c r="X33">
        <f t="shared" si="10"/>
        <v>-6.1938220501233445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492</v>
      </c>
      <c r="D34">
        <v>499.7</v>
      </c>
      <c r="E34">
        <v>492</v>
      </c>
      <c r="F34">
        <v>494</v>
      </c>
      <c r="G34">
        <f>_xll.TA_TYPPRICE(D34,E34,F34)</f>
        <v>495.23333333333335</v>
      </c>
      <c r="H34">
        <v>495.08000843943512</v>
      </c>
      <c r="I34" t="str">
        <f t="shared" si="0"/>
        <v>DOWN</v>
      </c>
      <c r="J34">
        <v>499.64756434822664</v>
      </c>
      <c r="K34">
        <v>490.05066184306531</v>
      </c>
      <c r="L34" t="str">
        <f t="shared" si="1"/>
        <v>No Confirmation</v>
      </c>
      <c r="M34" t="str">
        <f t="shared" si="2"/>
        <v>No Trend</v>
      </c>
      <c r="N34">
        <v>45.843849805430196</v>
      </c>
      <c r="O34" t="str">
        <f t="shared" si="3"/>
        <v>No Momentum</v>
      </c>
      <c r="P34" t="str">
        <f t="shared" si="4"/>
        <v>No Trend + Momentum</v>
      </c>
      <c r="Q34">
        <f t="shared" si="5"/>
        <v>2</v>
      </c>
      <c r="R34">
        <f t="shared" si="6"/>
        <v>7.6999999999999886</v>
      </c>
      <c r="S34">
        <f t="shared" si="7"/>
        <v>0.2597402597402601</v>
      </c>
      <c r="T34" t="str">
        <f t="shared" si="8"/>
        <v>No Indication</v>
      </c>
      <c r="U34" t="str">
        <f t="shared" si="9"/>
        <v>No T+M+I</v>
      </c>
      <c r="V34">
        <v>495.98282184245591</v>
      </c>
      <c r="W34">
        <v>501.90477495818885</v>
      </c>
      <c r="X34">
        <f t="shared" si="10"/>
        <v>-5.921953115732947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498.7</v>
      </c>
      <c r="D35">
        <v>504.1</v>
      </c>
      <c r="E35">
        <v>490.15</v>
      </c>
      <c r="F35">
        <v>494</v>
      </c>
      <c r="G35">
        <f>_xll.TA_TYPPRICE(D35,E35,F35)</f>
        <v>496.08333333333331</v>
      </c>
      <c r="H35">
        <v>495.58167088638425</v>
      </c>
      <c r="I35" t="str">
        <f t="shared" si="0"/>
        <v>DOWN</v>
      </c>
      <c r="J35">
        <v>500.63699449306517</v>
      </c>
      <c r="K35">
        <v>490.07273698905078</v>
      </c>
      <c r="L35" t="str">
        <f t="shared" si="1"/>
        <v>No Confirmation</v>
      </c>
      <c r="M35" t="str">
        <f t="shared" si="2"/>
        <v>No Trend</v>
      </c>
      <c r="N35">
        <v>45.843849805430203</v>
      </c>
      <c r="O35" t="str">
        <f t="shared" si="3"/>
        <v>No Momentum</v>
      </c>
      <c r="P35" t="str">
        <f t="shared" si="4"/>
        <v>No Trend + Momentum</v>
      </c>
      <c r="Q35">
        <f t="shared" si="5"/>
        <v>3.8500000000000227</v>
      </c>
      <c r="R35">
        <f t="shared" si="6"/>
        <v>13.950000000000045</v>
      </c>
      <c r="S35">
        <f t="shared" si="7"/>
        <v>0.27598566308243799</v>
      </c>
      <c r="T35" t="str">
        <f t="shared" si="8"/>
        <v>No Indication</v>
      </c>
      <c r="U35" t="str">
        <f t="shared" si="9"/>
        <v>No T+M+I</v>
      </c>
      <c r="V35">
        <v>495.67777232823192</v>
      </c>
      <c r="W35">
        <v>501.31923607239708</v>
      </c>
      <c r="X35">
        <f t="shared" si="10"/>
        <v>-5.6414637441651507</v>
      </c>
      <c r="Y35">
        <v>-7.3319066144079619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500</v>
      </c>
      <c r="D36">
        <v>503.4</v>
      </c>
      <c r="E36">
        <v>490</v>
      </c>
      <c r="F36">
        <v>490</v>
      </c>
      <c r="G36">
        <f>_xll.TA_TYPPRICE(D36,E36,F36)</f>
        <v>494.4666666666667</v>
      </c>
      <c r="H36">
        <v>495.02416877652547</v>
      </c>
      <c r="I36" t="str">
        <f t="shared" si="0"/>
        <v>DOWN</v>
      </c>
      <c r="J36">
        <v>501.25099571682847</v>
      </c>
      <c r="K36">
        <v>490.05657321370614</v>
      </c>
      <c r="L36" t="str">
        <f t="shared" si="1"/>
        <v>DOWN</v>
      </c>
      <c r="M36" t="str">
        <f t="shared" si="2"/>
        <v>DOWN</v>
      </c>
      <c r="N36">
        <v>35.4391290383859</v>
      </c>
      <c r="O36" t="str">
        <f t="shared" si="3"/>
        <v>DOWN</v>
      </c>
      <c r="P36" t="str">
        <f t="shared" si="4"/>
        <v>DOWN</v>
      </c>
      <c r="Q36">
        <f t="shared" si="5"/>
        <v>0</v>
      </c>
      <c r="R36">
        <f t="shared" si="6"/>
        <v>13.399999999999977</v>
      </c>
      <c r="S36">
        <f t="shared" si="7"/>
        <v>0</v>
      </c>
      <c r="T36" t="str">
        <f t="shared" si="8"/>
        <v>DOWN</v>
      </c>
      <c r="U36" t="str">
        <f t="shared" si="9"/>
        <v>DOWN</v>
      </c>
      <c r="V36">
        <v>494.80426889311934</v>
      </c>
      <c r="W36">
        <v>500.48077414110838</v>
      </c>
      <c r="X36">
        <f t="shared" si="10"/>
        <v>-5.6765052479890414</v>
      </c>
      <c r="Y36">
        <v>-7.0008263411241778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499.85</v>
      </c>
      <c r="D37">
        <v>501.65</v>
      </c>
      <c r="E37">
        <v>492</v>
      </c>
      <c r="F37">
        <v>492</v>
      </c>
      <c r="G37">
        <f>_xll.TA_TYPPRICE(D37,E37,F37)</f>
        <v>495.2166666666667</v>
      </c>
      <c r="H37">
        <v>495.12041772159608</v>
      </c>
      <c r="I37" t="str">
        <f t="shared" si="0"/>
        <v>DOWN</v>
      </c>
      <c r="J37">
        <v>501.339663335311</v>
      </c>
      <c r="K37">
        <v>490.48844583288258</v>
      </c>
      <c r="L37" t="str">
        <f t="shared" si="1"/>
        <v>No Confirmation</v>
      </c>
      <c r="M37" t="str">
        <f t="shared" si="2"/>
        <v>No Trend</v>
      </c>
      <c r="N37">
        <v>43.459411930292255</v>
      </c>
      <c r="O37" t="str">
        <f t="shared" si="3"/>
        <v>No Momentum</v>
      </c>
      <c r="P37" t="str">
        <f t="shared" si="4"/>
        <v>No Trend + Momentum</v>
      </c>
      <c r="Q37">
        <f t="shared" si="5"/>
        <v>0</v>
      </c>
      <c r="R37">
        <f t="shared" si="6"/>
        <v>9.6499999999999773</v>
      </c>
      <c r="S37">
        <f t="shared" si="7"/>
        <v>0</v>
      </c>
      <c r="T37" t="str">
        <f t="shared" si="8"/>
        <v>DOWN</v>
      </c>
      <c r="U37" t="str">
        <f t="shared" si="9"/>
        <v>No T+M+I</v>
      </c>
      <c r="V37">
        <v>494.37284290956251</v>
      </c>
      <c r="W37">
        <v>499.85256864917443</v>
      </c>
      <c r="X37">
        <f t="shared" si="10"/>
        <v>-5.4797257396119221</v>
      </c>
      <c r="Y37">
        <v>-6.6966062208217263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491.3</v>
      </c>
      <c r="D38">
        <v>499.85</v>
      </c>
      <c r="E38">
        <v>490.65</v>
      </c>
      <c r="F38">
        <v>497</v>
      </c>
      <c r="G38">
        <f>_xll.TA_TYPPRICE(D38,E38,F38)</f>
        <v>495.83333333333331</v>
      </c>
      <c r="H38">
        <v>495.4768755274647</v>
      </c>
      <c r="I38" t="str">
        <f t="shared" si="0"/>
        <v>UP</v>
      </c>
      <c r="J38">
        <v>501.00862703857524</v>
      </c>
      <c r="K38">
        <v>490.52434675890868</v>
      </c>
      <c r="L38" t="str">
        <f t="shared" si="1"/>
        <v>No Confirmation</v>
      </c>
      <c r="M38" t="str">
        <f t="shared" si="2"/>
        <v>No Trend</v>
      </c>
      <c r="N38">
        <v>59.270962860330812</v>
      </c>
      <c r="O38" t="str">
        <f t="shared" si="3"/>
        <v>No Momentum</v>
      </c>
      <c r="P38" t="str">
        <f t="shared" si="4"/>
        <v>No Trend + Momentum</v>
      </c>
      <c r="Q38">
        <f t="shared" si="5"/>
        <v>6.3500000000000227</v>
      </c>
      <c r="R38">
        <f t="shared" si="6"/>
        <v>9.2000000000000455</v>
      </c>
      <c r="S38">
        <f t="shared" si="7"/>
        <v>0.69021739130434689</v>
      </c>
      <c r="T38" t="str">
        <f t="shared" si="8"/>
        <v>No Indication</v>
      </c>
      <c r="U38" t="str">
        <f t="shared" si="9"/>
        <v>No T+M+I</v>
      </c>
      <c r="V38">
        <v>494.77702092347596</v>
      </c>
      <c r="W38">
        <v>499.64126726775407</v>
      </c>
      <c r="X38">
        <f t="shared" si="10"/>
        <v>-4.864246344278115</v>
      </c>
      <c r="Y38">
        <v>-6.3301342455130039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493.1</v>
      </c>
      <c r="D39">
        <v>498.2</v>
      </c>
      <c r="E39">
        <v>492</v>
      </c>
      <c r="F39">
        <v>492</v>
      </c>
      <c r="G39">
        <f>_xll.TA_TYPPRICE(D39,E39,F39)</f>
        <v>494.06666666666666</v>
      </c>
      <c r="H39">
        <v>494.77177109706565</v>
      </c>
      <c r="I39" t="str">
        <f t="shared" si="0"/>
        <v>DOWN</v>
      </c>
      <c r="J39">
        <v>500.38448769666962</v>
      </c>
      <c r="K39">
        <v>490.85226970137342</v>
      </c>
      <c r="L39" t="str">
        <f t="shared" si="1"/>
        <v>No Confirmation</v>
      </c>
      <c r="M39" t="str">
        <f t="shared" si="2"/>
        <v>No Trend</v>
      </c>
      <c r="N39">
        <v>43.918667473112528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6.1999999999999886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494.34978693524891</v>
      </c>
      <c r="W39">
        <v>499.07524747014264</v>
      </c>
      <c r="X39">
        <f t="shared" si="10"/>
        <v>-4.7254605348937275</v>
      </c>
      <c r="Y39">
        <v>-6.0091995033891488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490</v>
      </c>
      <c r="D40">
        <v>494.95</v>
      </c>
      <c r="E40">
        <v>490</v>
      </c>
      <c r="F40">
        <v>494</v>
      </c>
      <c r="G40">
        <f>_xll.TA_TYPPRICE(D40,E40,F40)</f>
        <v>492.98333333333335</v>
      </c>
      <c r="H40">
        <v>493.8775522151995</v>
      </c>
      <c r="I40" t="str">
        <f t="shared" si="0"/>
        <v>UP</v>
      </c>
      <c r="J40">
        <v>499.17682376407635</v>
      </c>
      <c r="K40">
        <v>490.66287643440154</v>
      </c>
      <c r="L40" t="str">
        <f t="shared" si="1"/>
        <v>No Confirmation</v>
      </c>
      <c r="M40" t="str">
        <f t="shared" si="2"/>
        <v>No Trend</v>
      </c>
      <c r="N40">
        <v>50.348946356977805</v>
      </c>
      <c r="O40" t="str">
        <f t="shared" si="3"/>
        <v>No Momentum</v>
      </c>
      <c r="P40" t="str">
        <f t="shared" si="4"/>
        <v>No Trend + Momentum</v>
      </c>
      <c r="Q40">
        <f t="shared" si="5"/>
        <v>4</v>
      </c>
      <c r="R40">
        <f t="shared" si="6"/>
        <v>4.9499999999999886</v>
      </c>
      <c r="S40">
        <f t="shared" si="7"/>
        <v>0.80808080808080995</v>
      </c>
      <c r="T40" t="str">
        <f t="shared" si="8"/>
        <v>UP</v>
      </c>
      <c r="U40" t="str">
        <f t="shared" si="9"/>
        <v>No T+M+I</v>
      </c>
      <c r="V40">
        <v>494.29597356059526</v>
      </c>
      <c r="W40">
        <v>498.69930321309505</v>
      </c>
      <c r="X40">
        <f t="shared" si="10"/>
        <v>-4.4033296524997922</v>
      </c>
      <c r="Y40">
        <v>-5.6880255332112775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490.2</v>
      </c>
      <c r="D41">
        <v>498.8</v>
      </c>
      <c r="E41">
        <v>490.15</v>
      </c>
      <c r="F41">
        <v>492</v>
      </c>
      <c r="G41">
        <f>_xll.TA_TYPPRICE(D41,E41,F41)</f>
        <v>493.65000000000003</v>
      </c>
      <c r="H41">
        <v>493.76377610759977</v>
      </c>
      <c r="I41" t="str">
        <f t="shared" si="0"/>
        <v>DOWN</v>
      </c>
      <c r="J41">
        <v>499.09308514983718</v>
      </c>
      <c r="K41">
        <v>490.54890389342341</v>
      </c>
      <c r="L41" t="str">
        <f t="shared" si="1"/>
        <v>No Confirmation</v>
      </c>
      <c r="M41" t="str">
        <f t="shared" si="2"/>
        <v>No Trend</v>
      </c>
      <c r="N41">
        <v>44.037306047679223</v>
      </c>
      <c r="O41" t="str">
        <f t="shared" si="3"/>
        <v>No Momentum</v>
      </c>
      <c r="P41" t="str">
        <f t="shared" si="4"/>
        <v>No Trend + Momentum</v>
      </c>
      <c r="Q41">
        <f t="shared" si="5"/>
        <v>1.8500000000000227</v>
      </c>
      <c r="R41">
        <f t="shared" si="6"/>
        <v>8.6500000000000341</v>
      </c>
      <c r="S41">
        <f t="shared" si="7"/>
        <v>0.21387283236994398</v>
      </c>
      <c r="T41" t="str">
        <f t="shared" si="8"/>
        <v>No Indication</v>
      </c>
      <c r="U41" t="str">
        <f t="shared" si="9"/>
        <v>No T+M+I</v>
      </c>
      <c r="V41">
        <v>493.94274685896522</v>
      </c>
      <c r="W41">
        <v>498.20305853064355</v>
      </c>
      <c r="X41">
        <f t="shared" si="10"/>
        <v>-4.2603116716783234</v>
      </c>
      <c r="Y41">
        <v>-5.4024827609046868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489.55</v>
      </c>
      <c r="D42">
        <v>496.9</v>
      </c>
      <c r="E42">
        <v>489.55</v>
      </c>
      <c r="F42">
        <v>494</v>
      </c>
      <c r="G42">
        <f>_xll.TA_TYPPRICE(D42,E42,F42)</f>
        <v>493.48333333333335</v>
      </c>
      <c r="H42">
        <v>493.62355472046659</v>
      </c>
      <c r="I42" t="str">
        <f t="shared" si="0"/>
        <v>UP</v>
      </c>
      <c r="J42">
        <v>498.60573289431778</v>
      </c>
      <c r="K42">
        <v>490.32692525044041</v>
      </c>
      <c r="L42" t="str">
        <f t="shared" si="1"/>
        <v>No Confirmation</v>
      </c>
      <c r="M42" t="str">
        <f t="shared" si="2"/>
        <v>No Trend</v>
      </c>
      <c r="N42">
        <v>51.618554163540352</v>
      </c>
      <c r="O42" t="str">
        <f t="shared" si="3"/>
        <v>No Momentum</v>
      </c>
      <c r="P42" t="str">
        <f t="shared" si="4"/>
        <v>No Trend + Momentum</v>
      </c>
      <c r="Q42">
        <f t="shared" si="5"/>
        <v>4.4499999999999886</v>
      </c>
      <c r="R42">
        <f t="shared" si="6"/>
        <v>7.3499999999999659</v>
      </c>
      <c r="S42">
        <f t="shared" si="7"/>
        <v>0.60544217687074953</v>
      </c>
      <c r="T42" t="str">
        <f t="shared" si="8"/>
        <v>No Indication</v>
      </c>
      <c r="U42" t="str">
        <f t="shared" si="9"/>
        <v>No T+M+I</v>
      </c>
      <c r="V42">
        <v>493.95155503450906</v>
      </c>
      <c r="W42">
        <v>497.89172086170697</v>
      </c>
      <c r="X42">
        <f t="shared" si="10"/>
        <v>-3.9401658271979159</v>
      </c>
      <c r="Y42">
        <v>-5.1100193741633326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491</v>
      </c>
      <c r="D43">
        <v>500</v>
      </c>
      <c r="E43">
        <v>491</v>
      </c>
      <c r="F43">
        <v>493</v>
      </c>
      <c r="G43">
        <f>_xll.TA_TYPPRICE(D43,E43,F43)</f>
        <v>494.66666666666669</v>
      </c>
      <c r="H43">
        <v>494.14511069356661</v>
      </c>
      <c r="I43" t="str">
        <f t="shared" si="0"/>
        <v>DOWN</v>
      </c>
      <c r="J43">
        <v>498.91557002891381</v>
      </c>
      <c r="K43">
        <v>490.47649741700923</v>
      </c>
      <c r="L43" t="str">
        <f t="shared" si="1"/>
        <v>No Confirmation</v>
      </c>
      <c r="M43" t="str">
        <f t="shared" si="2"/>
        <v>No Trend</v>
      </c>
      <c r="N43">
        <v>47.589242105710369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9</v>
      </c>
      <c r="S43">
        <f t="shared" si="7"/>
        <v>0.22222222222222221</v>
      </c>
      <c r="T43" t="str">
        <f t="shared" si="8"/>
        <v>No Indication</v>
      </c>
      <c r="U43" t="str">
        <f t="shared" si="9"/>
        <v>No T+M+I</v>
      </c>
      <c r="V43">
        <v>493.80516195227688</v>
      </c>
      <c r="W43">
        <v>497.52937116824722</v>
      </c>
      <c r="X43">
        <f t="shared" si="10"/>
        <v>-3.7242092159703475</v>
      </c>
      <c r="Y43">
        <v>-4.8328573425247354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491.1</v>
      </c>
      <c r="D44">
        <v>496.75</v>
      </c>
      <c r="E44">
        <v>491.1</v>
      </c>
      <c r="F44">
        <v>493</v>
      </c>
      <c r="G44">
        <f>_xll.TA_TYPPRICE(D44,E44,F44)</f>
        <v>493.61666666666662</v>
      </c>
      <c r="H44">
        <v>493.88088868011664</v>
      </c>
      <c r="I44" t="str">
        <f t="shared" si="0"/>
        <v>DOWN</v>
      </c>
      <c r="J44">
        <v>498.43433224471073</v>
      </c>
      <c r="K44">
        <v>490.61505354656276</v>
      </c>
      <c r="L44" t="str">
        <f t="shared" si="1"/>
        <v>No Confirmation</v>
      </c>
      <c r="M44" t="str">
        <f t="shared" si="2"/>
        <v>No Trend</v>
      </c>
      <c r="N44">
        <v>47.589242105710376</v>
      </c>
      <c r="O44" t="str">
        <f t="shared" si="3"/>
        <v>No Momentum</v>
      </c>
      <c r="P44" t="str">
        <f t="shared" si="4"/>
        <v>No Trend + Momentum</v>
      </c>
      <c r="Q44">
        <f t="shared" si="5"/>
        <v>1.8999999999999773</v>
      </c>
      <c r="R44">
        <f t="shared" si="6"/>
        <v>5.6499999999999773</v>
      </c>
      <c r="S44">
        <f t="shared" si="7"/>
        <v>0.33628318584070527</v>
      </c>
      <c r="T44" t="str">
        <f t="shared" si="8"/>
        <v>No Indication</v>
      </c>
      <c r="U44" t="str">
        <f t="shared" si="9"/>
        <v>No T+M+I</v>
      </c>
      <c r="V44">
        <v>493.68129088269581</v>
      </c>
      <c r="W44">
        <v>497.19386219282148</v>
      </c>
      <c r="X44">
        <f t="shared" si="10"/>
        <v>-3.5125713101256792</v>
      </c>
      <c r="Y44">
        <v>-4.5688001360449242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498.95</v>
      </c>
      <c r="D45">
        <v>498.95</v>
      </c>
      <c r="E45">
        <v>493.05</v>
      </c>
      <c r="F45">
        <v>497</v>
      </c>
      <c r="G45">
        <f>_xll.TA_TYPPRICE(D45,E45,F45)</f>
        <v>496.33333333333331</v>
      </c>
      <c r="H45">
        <v>495.10711100672495</v>
      </c>
      <c r="I45" t="str">
        <f t="shared" si="0"/>
        <v>UP</v>
      </c>
      <c r="J45">
        <v>498.54892507921943</v>
      </c>
      <c r="K45">
        <v>491.15615275843771</v>
      </c>
      <c r="L45" t="str">
        <f t="shared" si="1"/>
        <v>No Confirmation</v>
      </c>
      <c r="M45" t="str">
        <f t="shared" si="2"/>
        <v>No Trend</v>
      </c>
      <c r="N45">
        <v>64.774664825674776</v>
      </c>
      <c r="O45" t="str">
        <f t="shared" si="3"/>
        <v>UP</v>
      </c>
      <c r="P45" t="str">
        <f t="shared" si="4"/>
        <v>No Trend + Momentum</v>
      </c>
      <c r="Q45">
        <f t="shared" si="5"/>
        <v>3.9499999999999886</v>
      </c>
      <c r="R45">
        <f t="shared" si="6"/>
        <v>5.8999999999999773</v>
      </c>
      <c r="S45">
        <f t="shared" si="7"/>
        <v>0.66949152542372947</v>
      </c>
      <c r="T45" t="str">
        <f t="shared" si="8"/>
        <v>No Indication</v>
      </c>
      <c r="U45" t="str">
        <f t="shared" si="9"/>
        <v>No T+M+I</v>
      </c>
      <c r="V45">
        <v>494.19186151612723</v>
      </c>
      <c r="W45">
        <v>497.17950203039027</v>
      </c>
      <c r="X45">
        <f t="shared" si="10"/>
        <v>-2.9876405142630347</v>
      </c>
      <c r="Y45">
        <v>-4.2525682116885459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501.35</v>
      </c>
      <c r="D46">
        <v>501.4</v>
      </c>
      <c r="E46">
        <v>492.95</v>
      </c>
      <c r="F46">
        <v>494</v>
      </c>
      <c r="G46">
        <f>_xll.TA_TYPPRICE(D46,E46,F46)</f>
        <v>496.11666666666662</v>
      </c>
      <c r="H46">
        <v>495.61188883669581</v>
      </c>
      <c r="I46" t="str">
        <f t="shared" si="0"/>
        <v>DOWN</v>
      </c>
      <c r="J46">
        <v>499.18249728383734</v>
      </c>
      <c r="K46">
        <v>491.55478547878488</v>
      </c>
      <c r="L46" t="str">
        <f t="shared" si="1"/>
        <v>No Confirmation</v>
      </c>
      <c r="M46" t="str">
        <f t="shared" si="2"/>
        <v>No Trend</v>
      </c>
      <c r="N46">
        <v>49.544448978733811</v>
      </c>
      <c r="O46" t="str">
        <f t="shared" si="3"/>
        <v>No Momentum</v>
      </c>
      <c r="P46" t="str">
        <f t="shared" si="4"/>
        <v>No Trend + Momentum</v>
      </c>
      <c r="Q46">
        <f t="shared" si="5"/>
        <v>1.0500000000000114</v>
      </c>
      <c r="R46">
        <f t="shared" si="6"/>
        <v>8.4499999999999886</v>
      </c>
      <c r="S46">
        <f t="shared" si="7"/>
        <v>0.12426035502958731</v>
      </c>
      <c r="T46" t="str">
        <f t="shared" si="8"/>
        <v>DOWN</v>
      </c>
      <c r="U46" t="str">
        <f t="shared" si="9"/>
        <v>No T+M+I</v>
      </c>
      <c r="V46">
        <v>494.16234435979999</v>
      </c>
      <c r="W46">
        <v>496.94398336147248</v>
      </c>
      <c r="X46">
        <f t="shared" si="10"/>
        <v>-2.7816390016724881</v>
      </c>
      <c r="Y46">
        <v>-3.9583823696853342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500</v>
      </c>
      <c r="D47">
        <v>500</v>
      </c>
      <c r="E47">
        <v>495.35</v>
      </c>
      <c r="F47">
        <v>497</v>
      </c>
      <c r="G47">
        <f>_xll.TA_TYPPRICE(D47,E47,F47)</f>
        <v>497.45</v>
      </c>
      <c r="H47">
        <v>496.53094441834787</v>
      </c>
      <c r="I47" t="str">
        <f t="shared" si="0"/>
        <v>UP</v>
      </c>
      <c r="J47">
        <v>499.36416455409568</v>
      </c>
      <c r="K47">
        <v>492.39816648349938</v>
      </c>
      <c r="L47" t="str">
        <f t="shared" si="1"/>
        <v>No Confirmation</v>
      </c>
      <c r="M47" t="str">
        <f t="shared" si="2"/>
        <v>No Trend</v>
      </c>
      <c r="N47">
        <v>61.005292111419671</v>
      </c>
      <c r="O47" t="str">
        <f t="shared" si="3"/>
        <v>UP</v>
      </c>
      <c r="P47" t="str">
        <f t="shared" si="4"/>
        <v>No Trend + Momentum</v>
      </c>
      <c r="Q47">
        <f t="shared" si="5"/>
        <v>1.6499999999999773</v>
      </c>
      <c r="R47">
        <f t="shared" si="6"/>
        <v>4.6499999999999773</v>
      </c>
      <c r="S47">
        <f t="shared" si="7"/>
        <v>0.35483870967741621</v>
      </c>
      <c r="T47" t="str">
        <f t="shared" si="8"/>
        <v>No Indication</v>
      </c>
      <c r="U47" t="str">
        <f t="shared" si="9"/>
        <v>No T+M+I</v>
      </c>
      <c r="V47">
        <v>494.59890676598462</v>
      </c>
      <c r="W47">
        <v>496.94813274210412</v>
      </c>
      <c r="X47">
        <f t="shared" si="10"/>
        <v>-2.3492259761194987</v>
      </c>
      <c r="Y47">
        <v>-3.636551090972167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494.3</v>
      </c>
      <c r="D48">
        <v>500</v>
      </c>
      <c r="E48">
        <v>494.3</v>
      </c>
      <c r="F48">
        <v>495</v>
      </c>
      <c r="G48">
        <f>_xll.TA_TYPPRICE(D48,E48,F48)</f>
        <v>496.43333333333334</v>
      </c>
      <c r="H48">
        <v>496.48213887584063</v>
      </c>
      <c r="I48" t="str">
        <f t="shared" si="0"/>
        <v>DOWN</v>
      </c>
      <c r="J48">
        <v>499.5054613198522</v>
      </c>
      <c r="K48">
        <v>492.82079615383287</v>
      </c>
      <c r="L48" t="str">
        <f t="shared" si="1"/>
        <v>No Confirmation</v>
      </c>
      <c r="M48" t="str">
        <f t="shared" si="2"/>
        <v>No Trend</v>
      </c>
      <c r="N48">
        <v>51.29558075030112</v>
      </c>
      <c r="O48" t="str">
        <f t="shared" si="3"/>
        <v>No Momentum</v>
      </c>
      <c r="P48" t="str">
        <f t="shared" si="4"/>
        <v>No Trend + Momentum</v>
      </c>
      <c r="Q48">
        <f t="shared" si="5"/>
        <v>0.69999999999998863</v>
      </c>
      <c r="R48">
        <f t="shared" si="6"/>
        <v>5.6999999999999886</v>
      </c>
      <c r="S48">
        <f t="shared" si="7"/>
        <v>0.12280701754385789</v>
      </c>
      <c r="T48" t="str">
        <f t="shared" si="8"/>
        <v>DOWN</v>
      </c>
      <c r="U48" t="str">
        <f t="shared" si="9"/>
        <v>No T+M+I</v>
      </c>
      <c r="V48">
        <v>494.66061341737162</v>
      </c>
      <c r="W48">
        <v>496.80382661305936</v>
      </c>
      <c r="X48">
        <f t="shared" si="10"/>
        <v>-2.1432131956877356</v>
      </c>
      <c r="Y48">
        <v>-3.3378835119152805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499.7</v>
      </c>
      <c r="D49">
        <v>510.1</v>
      </c>
      <c r="E49">
        <v>493.2</v>
      </c>
      <c r="F49">
        <v>498</v>
      </c>
      <c r="G49">
        <f>_xll.TA_TYPPRICE(D49,E49,F49)</f>
        <v>500.43333333333334</v>
      </c>
      <c r="H49">
        <v>498.45773610458696</v>
      </c>
      <c r="I49" t="str">
        <f t="shared" si="0"/>
        <v>DOWN</v>
      </c>
      <c r="J49">
        <v>501.85980324877391</v>
      </c>
      <c r="K49">
        <v>492.90506367520334</v>
      </c>
      <c r="L49" t="str">
        <f t="shared" si="1"/>
        <v>No Confirmation</v>
      </c>
      <c r="M49" t="str">
        <f t="shared" si="2"/>
        <v>No Trend</v>
      </c>
      <c r="N49">
        <v>62.489713686499989</v>
      </c>
      <c r="O49" t="str">
        <f t="shared" si="3"/>
        <v>UP</v>
      </c>
      <c r="P49" t="str">
        <f t="shared" si="4"/>
        <v>No Trend + Momentum</v>
      </c>
      <c r="Q49">
        <f t="shared" si="5"/>
        <v>4.8000000000000114</v>
      </c>
      <c r="R49">
        <f t="shared" si="6"/>
        <v>16.900000000000034</v>
      </c>
      <c r="S49">
        <f t="shared" si="7"/>
        <v>0.28402366863905337</v>
      </c>
      <c r="T49" t="str">
        <f t="shared" si="8"/>
        <v>No Indication</v>
      </c>
      <c r="U49" t="str">
        <f t="shared" si="9"/>
        <v>No T+M+I</v>
      </c>
      <c r="V49">
        <v>495.17436519931442</v>
      </c>
      <c r="W49">
        <v>496.89243204912901</v>
      </c>
      <c r="X49">
        <f t="shared" si="10"/>
        <v>-1.7180668498145906</v>
      </c>
      <c r="Y49">
        <v>-3.0139201794951425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499.55</v>
      </c>
      <c r="D50">
        <v>507.5</v>
      </c>
      <c r="E50">
        <v>499.55</v>
      </c>
      <c r="F50">
        <v>505</v>
      </c>
      <c r="G50">
        <f>_xll.TA_TYPPRICE(D50,E50,F50)</f>
        <v>504.01666666666665</v>
      </c>
      <c r="H50">
        <v>501.2372013856268</v>
      </c>
      <c r="I50" t="str">
        <f t="shared" si="0"/>
        <v>UP</v>
      </c>
      <c r="J50">
        <v>503.11318030460194</v>
      </c>
      <c r="K50">
        <v>494.38171619182481</v>
      </c>
      <c r="L50" t="str">
        <f t="shared" si="1"/>
        <v>UP</v>
      </c>
      <c r="M50" t="str">
        <f t="shared" si="2"/>
        <v>UP</v>
      </c>
      <c r="N50">
        <v>77.543608149771813</v>
      </c>
      <c r="O50" t="str">
        <f t="shared" si="3"/>
        <v>UP</v>
      </c>
      <c r="P50" t="str">
        <f t="shared" si="4"/>
        <v>UP</v>
      </c>
      <c r="Q50">
        <f t="shared" si="5"/>
        <v>5.4499999999999886</v>
      </c>
      <c r="R50">
        <f t="shared" si="6"/>
        <v>7.9499999999999886</v>
      </c>
      <c r="S50">
        <f t="shared" si="7"/>
        <v>0.68553459119496807</v>
      </c>
      <c r="T50" t="str">
        <f t="shared" si="8"/>
        <v>No Indication</v>
      </c>
      <c r="U50" t="str">
        <f t="shared" si="9"/>
        <v>No T+M+I</v>
      </c>
      <c r="V50">
        <v>496.68600132249679</v>
      </c>
      <c r="W50">
        <v>497.4929926380824</v>
      </c>
      <c r="X50">
        <f t="shared" si="10"/>
        <v>-0.80699131558560566</v>
      </c>
      <c r="Y50">
        <v>-2.5725344067132352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507</v>
      </c>
      <c r="D51">
        <v>511</v>
      </c>
      <c r="E51">
        <v>501</v>
      </c>
      <c r="F51">
        <v>502</v>
      </c>
      <c r="G51">
        <f>_xll.TA_TYPPRICE(D51,E51,F51)</f>
        <v>504.66666666666669</v>
      </c>
      <c r="H51">
        <v>502.95193402614677</v>
      </c>
      <c r="I51" t="str">
        <f t="shared" si="0"/>
        <v>DOWN</v>
      </c>
      <c r="J51">
        <v>504.86580690357931</v>
      </c>
      <c r="K51">
        <v>495.85244592697484</v>
      </c>
      <c r="L51" t="str">
        <f t="shared" si="1"/>
        <v>No Confirmation</v>
      </c>
      <c r="M51" t="str">
        <f t="shared" si="2"/>
        <v>No Trend</v>
      </c>
      <c r="N51">
        <v>63.82207509158566</v>
      </c>
      <c r="O51" t="str">
        <f t="shared" si="3"/>
        <v>UP</v>
      </c>
      <c r="P51" t="str">
        <f t="shared" si="4"/>
        <v>No Trend + Momentum</v>
      </c>
      <c r="Q51">
        <f t="shared" si="5"/>
        <v>1</v>
      </c>
      <c r="R51">
        <f t="shared" si="6"/>
        <v>10</v>
      </c>
      <c r="S51">
        <f t="shared" si="7"/>
        <v>0.1</v>
      </c>
      <c r="T51" t="str">
        <f t="shared" si="8"/>
        <v>DOWN</v>
      </c>
      <c r="U51" t="str">
        <f t="shared" si="9"/>
        <v>No T+M+I</v>
      </c>
      <c r="V51">
        <v>497.50353958057423</v>
      </c>
      <c r="W51">
        <v>497.8268450352615</v>
      </c>
      <c r="X51">
        <f t="shared" si="10"/>
        <v>-0.32330545468727223</v>
      </c>
      <c r="Y51">
        <v>-2.1226886163080425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507</v>
      </c>
      <c r="D52">
        <v>510</v>
      </c>
      <c r="E52">
        <v>504</v>
      </c>
      <c r="F52">
        <v>508</v>
      </c>
      <c r="G52">
        <f>_xll.TA_TYPPRICE(D52,E52,F52)</f>
        <v>507.33333333333331</v>
      </c>
      <c r="H52">
        <v>505.14263367974002</v>
      </c>
      <c r="I52" t="str">
        <f t="shared" si="0"/>
        <v>UP</v>
      </c>
      <c r="J52">
        <v>506.00673870278393</v>
      </c>
      <c r="K52">
        <v>497.66301349875823</v>
      </c>
      <c r="L52" t="str">
        <f t="shared" si="1"/>
        <v>UP</v>
      </c>
      <c r="M52" t="str">
        <f t="shared" si="2"/>
        <v>UP</v>
      </c>
      <c r="N52">
        <v>74.917916647678794</v>
      </c>
      <c r="O52" t="str">
        <f t="shared" si="3"/>
        <v>UP</v>
      </c>
      <c r="P52" t="str">
        <f t="shared" si="4"/>
        <v>UP</v>
      </c>
      <c r="Q52">
        <f t="shared" si="5"/>
        <v>4</v>
      </c>
      <c r="R52">
        <f t="shared" si="6"/>
        <v>6</v>
      </c>
      <c r="S52">
        <f t="shared" si="7"/>
        <v>0.66666666666666663</v>
      </c>
      <c r="T52" t="str">
        <f t="shared" si="8"/>
        <v>No Indication</v>
      </c>
      <c r="U52" t="str">
        <f t="shared" si="9"/>
        <v>No T+M+I</v>
      </c>
      <c r="V52">
        <v>499.11837964510124</v>
      </c>
      <c r="W52">
        <v>498.58041206968659</v>
      </c>
      <c r="X52">
        <f t="shared" si="10"/>
        <v>0.53796757541465468</v>
      </c>
      <c r="Y52">
        <v>-1.5905573779635032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508</v>
      </c>
      <c r="D53">
        <v>510</v>
      </c>
      <c r="E53">
        <v>500</v>
      </c>
      <c r="F53">
        <v>502</v>
      </c>
      <c r="G53">
        <f>_xll.TA_TYPPRICE(D53,E53,F53)</f>
        <v>504</v>
      </c>
      <c r="H53">
        <v>504.57131683987001</v>
      </c>
      <c r="I53" t="str">
        <f t="shared" si="0"/>
        <v>DOWN</v>
      </c>
      <c r="J53">
        <v>506.89413010216526</v>
      </c>
      <c r="K53">
        <v>498.18234383236751</v>
      </c>
      <c r="L53" t="str">
        <f t="shared" si="1"/>
        <v>No Confirmation</v>
      </c>
      <c r="M53" t="str">
        <f t="shared" si="2"/>
        <v>No Trend</v>
      </c>
      <c r="N53">
        <v>54.155801535337012</v>
      </c>
      <c r="O53" t="str">
        <f t="shared" si="3"/>
        <v>No Momentum</v>
      </c>
      <c r="P53" t="str">
        <f t="shared" si="4"/>
        <v>No Trend + Momentum</v>
      </c>
      <c r="Q53">
        <f t="shared" si="5"/>
        <v>2</v>
      </c>
      <c r="R53">
        <f t="shared" si="6"/>
        <v>10</v>
      </c>
      <c r="S53">
        <f t="shared" si="7"/>
        <v>0.2</v>
      </c>
      <c r="T53" t="str">
        <f t="shared" si="8"/>
        <v>No Indication</v>
      </c>
      <c r="U53" t="str">
        <f t="shared" si="9"/>
        <v>No T+M+I</v>
      </c>
      <c r="V53">
        <v>499.56170585354721</v>
      </c>
      <c r="W53">
        <v>498.83371487933942</v>
      </c>
      <c r="X53">
        <f t="shared" si="10"/>
        <v>0.7279909742077848</v>
      </c>
      <c r="Y53">
        <v>-1.1268477075292456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502</v>
      </c>
      <c r="D54">
        <v>506.45</v>
      </c>
      <c r="E54">
        <v>492.95</v>
      </c>
      <c r="F54">
        <v>502</v>
      </c>
      <c r="G54">
        <f>_xll.TA_TYPPRICE(D54,E54,F54)</f>
        <v>500.4666666666667</v>
      </c>
      <c r="H54">
        <v>502.51899175326832</v>
      </c>
      <c r="I54" t="str">
        <f t="shared" si="0"/>
        <v>DOWN</v>
      </c>
      <c r="J54">
        <v>506.79543452390629</v>
      </c>
      <c r="K54">
        <v>497.01960075850803</v>
      </c>
      <c r="L54" t="str">
        <f t="shared" si="1"/>
        <v>No Confirmation</v>
      </c>
      <c r="M54" t="str">
        <f t="shared" si="2"/>
        <v>No Trend</v>
      </c>
      <c r="N54">
        <v>54.155801535337012</v>
      </c>
      <c r="O54" t="str">
        <f t="shared" si="3"/>
        <v>No Momentum</v>
      </c>
      <c r="P54" t="str">
        <f t="shared" si="4"/>
        <v>No Trend + Momentum</v>
      </c>
      <c r="Q54">
        <f t="shared" si="5"/>
        <v>9.0500000000000114</v>
      </c>
      <c r="R54">
        <f t="shared" si="6"/>
        <v>13.5</v>
      </c>
      <c r="S54">
        <f t="shared" si="7"/>
        <v>0.67037037037037117</v>
      </c>
      <c r="T54" t="str">
        <f t="shared" si="8"/>
        <v>No Indication</v>
      </c>
      <c r="U54" t="str">
        <f t="shared" si="9"/>
        <v>No T+M+I</v>
      </c>
      <c r="V54">
        <v>499.93682802992458</v>
      </c>
      <c r="W54">
        <v>499.06825451790689</v>
      </c>
      <c r="X54">
        <f t="shared" si="10"/>
        <v>0.86857351201769006</v>
      </c>
      <c r="Y54">
        <v>-0.72776346361985844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500</v>
      </c>
      <c r="D55">
        <v>504</v>
      </c>
      <c r="E55">
        <v>494</v>
      </c>
      <c r="F55">
        <v>494</v>
      </c>
      <c r="G55">
        <f>_xll.TA_TYPPRICE(D55,E55,F55)</f>
        <v>497.33333333333331</v>
      </c>
      <c r="H55">
        <v>499.92616254330085</v>
      </c>
      <c r="I55" t="str">
        <f t="shared" si="0"/>
        <v>DOWN</v>
      </c>
      <c r="J55">
        <v>506.17422685192713</v>
      </c>
      <c r="K55">
        <v>496.34857836772846</v>
      </c>
      <c r="L55" t="str">
        <f t="shared" si="1"/>
        <v>DOWN</v>
      </c>
      <c r="M55" t="str">
        <f t="shared" si="2"/>
        <v>DOWN</v>
      </c>
      <c r="N55">
        <v>34.333249257443249</v>
      </c>
      <c r="O55" t="str">
        <f t="shared" si="3"/>
        <v>DOWN</v>
      </c>
      <c r="P55" t="str">
        <f t="shared" si="4"/>
        <v>DOWN</v>
      </c>
      <c r="Q55">
        <f t="shared" si="5"/>
        <v>0</v>
      </c>
      <c r="R55">
        <f t="shared" si="6"/>
        <v>10</v>
      </c>
      <c r="S55">
        <f t="shared" si="7"/>
        <v>0</v>
      </c>
      <c r="T55" t="str">
        <f t="shared" si="8"/>
        <v>DOWN</v>
      </c>
      <c r="U55" t="str">
        <f t="shared" si="9"/>
        <v>DOWN</v>
      </c>
      <c r="V55">
        <v>499.02346987147467</v>
      </c>
      <c r="W55">
        <v>498.6928282573212</v>
      </c>
      <c r="X55">
        <f t="shared" si="10"/>
        <v>0.33064161415347826</v>
      </c>
      <c r="Y55">
        <v>-0.5160824480651911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495</v>
      </c>
      <c r="D56">
        <v>502.5</v>
      </c>
      <c r="E56">
        <v>494</v>
      </c>
      <c r="F56">
        <v>494</v>
      </c>
      <c r="G56">
        <f>_xll.TA_TYPPRICE(D56,E56,F56)</f>
        <v>496.83333333333331</v>
      </c>
      <c r="H56">
        <v>498.37974793831711</v>
      </c>
      <c r="I56" t="str">
        <f t="shared" si="0"/>
        <v>DOWN</v>
      </c>
      <c r="J56">
        <v>505.35773199594331</v>
      </c>
      <c r="K56">
        <v>495.82667206378881</v>
      </c>
      <c r="L56" t="str">
        <f t="shared" si="1"/>
        <v>DOWN</v>
      </c>
      <c r="M56" t="str">
        <f t="shared" si="2"/>
        <v>DOWN</v>
      </c>
      <c r="N56">
        <v>34.333249257443249</v>
      </c>
      <c r="O56" t="str">
        <f t="shared" si="3"/>
        <v>DOWN</v>
      </c>
      <c r="P56" t="str">
        <f t="shared" si="4"/>
        <v>DOWN</v>
      </c>
      <c r="Q56">
        <f t="shared" si="5"/>
        <v>0</v>
      </c>
      <c r="R56">
        <f t="shared" si="6"/>
        <v>8.5</v>
      </c>
      <c r="S56">
        <f t="shared" si="7"/>
        <v>0</v>
      </c>
      <c r="T56" t="str">
        <f t="shared" si="8"/>
        <v>DOWN</v>
      </c>
      <c r="U56" t="str">
        <f t="shared" si="9"/>
        <v>DOWN</v>
      </c>
      <c r="V56">
        <v>498.25062835278624</v>
      </c>
      <c r="W56">
        <v>498.34521134937148</v>
      </c>
      <c r="X56">
        <f t="shared" si="10"/>
        <v>-9.4582996585245382E-2</v>
      </c>
      <c r="Y56">
        <v>-0.43178255776920194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495.3</v>
      </c>
      <c r="D57">
        <v>499</v>
      </c>
      <c r="E57">
        <v>495</v>
      </c>
      <c r="F57">
        <v>496</v>
      </c>
      <c r="G57">
        <f>_xll.TA_TYPPRICE(D57,E57,F57)</f>
        <v>496.66666666666669</v>
      </c>
      <c r="H57">
        <v>497.52320730249187</v>
      </c>
      <c r="I57" t="str">
        <f t="shared" si="0"/>
        <v>DOWN</v>
      </c>
      <c r="J57">
        <v>503.94490266351147</v>
      </c>
      <c r="K57">
        <v>495.64296716072465</v>
      </c>
      <c r="L57" t="str">
        <f t="shared" si="1"/>
        <v>No Confirmation</v>
      </c>
      <c r="M57" t="str">
        <f t="shared" si="2"/>
        <v>No Trend</v>
      </c>
      <c r="N57">
        <v>42.547758058603456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4</v>
      </c>
      <c r="S57">
        <f t="shared" si="7"/>
        <v>0.25</v>
      </c>
      <c r="T57" t="str">
        <f t="shared" si="8"/>
        <v>No Indication</v>
      </c>
      <c r="U57" t="str">
        <f t="shared" si="9"/>
        <v>No T+M+I</v>
      </c>
      <c r="V57">
        <v>497.90437783697297</v>
      </c>
      <c r="W57">
        <v>498.17149199015876</v>
      </c>
      <c r="X57">
        <f t="shared" si="10"/>
        <v>-0.26711415318578702</v>
      </c>
      <c r="Y57">
        <v>-0.39884887685251896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495.95</v>
      </c>
      <c r="D58">
        <v>572</v>
      </c>
      <c r="E58">
        <v>495.95</v>
      </c>
      <c r="F58">
        <v>529</v>
      </c>
      <c r="G58">
        <f>_xll.TA_TYPPRICE(D58,E58,F58)</f>
        <v>532.31666666666672</v>
      </c>
      <c r="H58">
        <v>514.91993698457929</v>
      </c>
      <c r="I58" t="str">
        <f t="shared" si="0"/>
        <v>UP</v>
      </c>
      <c r="J58">
        <v>519.06825762717563</v>
      </c>
      <c r="K58">
        <v>495.7111966805636</v>
      </c>
      <c r="L58" t="str">
        <f t="shared" si="1"/>
        <v>UP</v>
      </c>
      <c r="M58" t="str">
        <f t="shared" si="2"/>
        <v>UP</v>
      </c>
      <c r="N58">
        <v>83.952162629988678</v>
      </c>
      <c r="O58" t="str">
        <f t="shared" si="3"/>
        <v>UP</v>
      </c>
      <c r="P58" t="str">
        <f t="shared" si="4"/>
        <v>UP</v>
      </c>
      <c r="Q58">
        <f t="shared" si="5"/>
        <v>33.050000000000011</v>
      </c>
      <c r="R58">
        <f t="shared" si="6"/>
        <v>76.050000000000011</v>
      </c>
      <c r="S58">
        <f t="shared" si="7"/>
        <v>0.43458251150558852</v>
      </c>
      <c r="T58" t="str">
        <f t="shared" si="8"/>
        <v>No Indication</v>
      </c>
      <c r="U58" t="str">
        <f t="shared" si="9"/>
        <v>No T+M+I</v>
      </c>
      <c r="V58">
        <v>502.68831970820787</v>
      </c>
      <c r="W58">
        <v>500.45508517607294</v>
      </c>
      <c r="X58">
        <f t="shared" si="10"/>
        <v>2.2332345321349294</v>
      </c>
      <c r="Y58">
        <v>0.12756780494497072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537</v>
      </c>
      <c r="D59">
        <v>546.5</v>
      </c>
      <c r="E59">
        <v>520.25</v>
      </c>
      <c r="F59">
        <v>522</v>
      </c>
      <c r="G59">
        <f>_xll.TA_TYPPRICE(D59,E59,F59)</f>
        <v>529.58333333333337</v>
      </c>
      <c r="H59">
        <v>522.25163515895633</v>
      </c>
      <c r="I59" t="str">
        <f t="shared" si="0"/>
        <v>DOWN</v>
      </c>
      <c r="J59">
        <v>525.16420037669218</v>
      </c>
      <c r="K59">
        <v>501.1642640848828</v>
      </c>
      <c r="L59" t="str">
        <f t="shared" si="1"/>
        <v>No Confirmation</v>
      </c>
      <c r="M59" t="str">
        <f t="shared" si="2"/>
        <v>No Trend</v>
      </c>
      <c r="N59">
        <v>70.483586884836924</v>
      </c>
      <c r="O59" t="str">
        <f t="shared" si="3"/>
        <v>UP</v>
      </c>
      <c r="P59" t="str">
        <f t="shared" si="4"/>
        <v>No Trend + Momentum</v>
      </c>
      <c r="Q59">
        <f t="shared" si="5"/>
        <v>1.75</v>
      </c>
      <c r="R59">
        <f t="shared" si="6"/>
        <v>26.25</v>
      </c>
      <c r="S59">
        <f t="shared" si="7"/>
        <v>6.6666666666666666E-2</v>
      </c>
      <c r="T59" t="str">
        <f t="shared" si="8"/>
        <v>DOWN</v>
      </c>
      <c r="U59" t="str">
        <f t="shared" si="9"/>
        <v>No T+M+I</v>
      </c>
      <c r="V59">
        <v>505.65934744540664</v>
      </c>
      <c r="W59">
        <v>502.05100479266014</v>
      </c>
      <c r="X59">
        <f t="shared" si="10"/>
        <v>3.6083426527465008</v>
      </c>
      <c r="Y59">
        <v>0.82372277450527687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530</v>
      </c>
      <c r="D60">
        <v>530</v>
      </c>
      <c r="E60">
        <v>507.8</v>
      </c>
      <c r="F60">
        <v>514</v>
      </c>
      <c r="G60">
        <f>_xll.TA_TYPPRICE(D60,E60,F60)</f>
        <v>517.26666666666665</v>
      </c>
      <c r="H60">
        <v>519.75915091281149</v>
      </c>
      <c r="I60" t="str">
        <f t="shared" si="0"/>
        <v>DOWN</v>
      </c>
      <c r="J60">
        <v>526.23882251520502</v>
      </c>
      <c r="K60">
        <v>502.63887206601999</v>
      </c>
      <c r="L60" t="str">
        <f t="shared" si="1"/>
        <v>No Confirmation</v>
      </c>
      <c r="M60" t="str">
        <f t="shared" si="2"/>
        <v>No Trend</v>
      </c>
      <c r="N60">
        <v>57.34158714222832</v>
      </c>
      <c r="O60" t="str">
        <f t="shared" si="3"/>
        <v>No Momentum</v>
      </c>
      <c r="P60" t="str">
        <f t="shared" si="4"/>
        <v>No Trend + Momentum</v>
      </c>
      <c r="Q60">
        <f t="shared" si="5"/>
        <v>6.1999999999999886</v>
      </c>
      <c r="R60">
        <f t="shared" si="6"/>
        <v>22.199999999999989</v>
      </c>
      <c r="S60">
        <f t="shared" si="7"/>
        <v>0.27927927927927892</v>
      </c>
      <c r="T60" t="str">
        <f t="shared" si="8"/>
        <v>No Indication</v>
      </c>
      <c r="U60" t="str">
        <f t="shared" si="9"/>
        <v>No T+M+I</v>
      </c>
      <c r="V60">
        <v>506.94252476149791</v>
      </c>
      <c r="W60">
        <v>502.9361155487594</v>
      </c>
      <c r="X60">
        <f t="shared" si="10"/>
        <v>4.0064092127385038</v>
      </c>
      <c r="Y60">
        <v>1.4602600621519222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516.95000000000005</v>
      </c>
      <c r="D61">
        <v>527</v>
      </c>
      <c r="E61">
        <v>515</v>
      </c>
      <c r="F61">
        <v>520</v>
      </c>
      <c r="G61">
        <f>_xll.TA_TYPPRICE(D61,E61,F61)</f>
        <v>520.66666666666663</v>
      </c>
      <c r="H61">
        <v>520.212908789739</v>
      </c>
      <c r="I61" t="str">
        <f t="shared" si="0"/>
        <v>DOWN</v>
      </c>
      <c r="J61">
        <v>526.4079730673817</v>
      </c>
      <c r="K61">
        <v>505.3857893846822</v>
      </c>
      <c r="L61" t="str">
        <f t="shared" si="1"/>
        <v>No Confirmation</v>
      </c>
      <c r="M61" t="str">
        <f t="shared" si="2"/>
        <v>No Trend</v>
      </c>
      <c r="N61">
        <v>63.688828269101251</v>
      </c>
      <c r="O61" t="str">
        <f t="shared" si="3"/>
        <v>UP</v>
      </c>
      <c r="P61" t="str">
        <f t="shared" si="4"/>
        <v>No Trend + Momentum</v>
      </c>
      <c r="Q61">
        <f t="shared" si="5"/>
        <v>5</v>
      </c>
      <c r="R61">
        <f t="shared" si="6"/>
        <v>12</v>
      </c>
      <c r="S61">
        <f t="shared" si="7"/>
        <v>0.41666666666666669</v>
      </c>
      <c r="T61" t="str">
        <f t="shared" si="8"/>
        <v>No Indication</v>
      </c>
      <c r="U61" t="str">
        <f t="shared" si="9"/>
        <v>No T+M+I</v>
      </c>
      <c r="V61">
        <v>508.95136710588287</v>
      </c>
      <c r="W61">
        <v>504.20010698959203</v>
      </c>
      <c r="X61">
        <f t="shared" si="10"/>
        <v>4.7512601162908368</v>
      </c>
      <c r="Y61">
        <v>2.1184600729797052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520</v>
      </c>
      <c r="D62">
        <v>539.9</v>
      </c>
      <c r="E62">
        <v>518.4</v>
      </c>
      <c r="F62">
        <v>527</v>
      </c>
      <c r="G62">
        <f>_xll.TA_TYPPRICE(D62,E62,F62)</f>
        <v>528.43333333333328</v>
      </c>
      <c r="H62">
        <v>524.32312106153609</v>
      </c>
      <c r="I62" t="str">
        <f t="shared" si="0"/>
        <v>UP</v>
      </c>
      <c r="J62">
        <v>529.40620127463023</v>
      </c>
      <c r="K62">
        <v>508.27783618808616</v>
      </c>
      <c r="L62" t="str">
        <f t="shared" si="1"/>
        <v>No Confirmation</v>
      </c>
      <c r="M62" t="str">
        <f t="shared" si="2"/>
        <v>No Trend</v>
      </c>
      <c r="N62">
        <v>70.163098557285309</v>
      </c>
      <c r="O62" t="str">
        <f t="shared" si="3"/>
        <v>UP</v>
      </c>
      <c r="P62" t="str">
        <f t="shared" si="4"/>
        <v>No Trend + Momentum</v>
      </c>
      <c r="Q62">
        <f t="shared" si="5"/>
        <v>8.6000000000000227</v>
      </c>
      <c r="R62">
        <f t="shared" si="6"/>
        <v>21.5</v>
      </c>
      <c r="S62">
        <f t="shared" si="7"/>
        <v>0.40000000000000108</v>
      </c>
      <c r="T62" t="str">
        <f t="shared" si="8"/>
        <v>No Indication</v>
      </c>
      <c r="U62" t="str">
        <f t="shared" si="9"/>
        <v>No T+M+I</v>
      </c>
      <c r="V62">
        <v>511.72807985882395</v>
      </c>
      <c r="W62">
        <v>505.88898795332597</v>
      </c>
      <c r="X62">
        <f t="shared" si="10"/>
        <v>5.8390919054979804</v>
      </c>
      <c r="Y62">
        <v>2.8625864394833602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527</v>
      </c>
      <c r="D63">
        <v>538.75</v>
      </c>
      <c r="E63">
        <v>507.4</v>
      </c>
      <c r="F63">
        <v>510</v>
      </c>
      <c r="G63">
        <f>_xll.TA_TYPPRICE(D63,E63,F63)</f>
        <v>518.7166666666667</v>
      </c>
      <c r="H63">
        <v>521.51989386410139</v>
      </c>
      <c r="I63" t="str">
        <f t="shared" si="0"/>
        <v>DOWN</v>
      </c>
      <c r="J63">
        <v>531.48260099137906</v>
      </c>
      <c r="K63">
        <v>508.08276147962255</v>
      </c>
      <c r="L63" t="str">
        <f t="shared" si="1"/>
        <v>No Confirmation</v>
      </c>
      <c r="M63" t="str">
        <f t="shared" si="2"/>
        <v>No Trend</v>
      </c>
      <c r="N63">
        <v>45.523003999341185</v>
      </c>
      <c r="O63" t="str">
        <f t="shared" si="3"/>
        <v>No Momentum</v>
      </c>
      <c r="P63" t="str">
        <f t="shared" si="4"/>
        <v>No Trend + Momentum</v>
      </c>
      <c r="Q63">
        <f t="shared" si="5"/>
        <v>2.6000000000000227</v>
      </c>
      <c r="R63">
        <f t="shared" si="6"/>
        <v>31.350000000000023</v>
      </c>
      <c r="S63">
        <f t="shared" si="7"/>
        <v>8.2934609250399388E-2</v>
      </c>
      <c r="T63" t="str">
        <f t="shared" si="8"/>
        <v>DOWN</v>
      </c>
      <c r="U63" t="str">
        <f t="shared" si="9"/>
        <v>No T+M+I</v>
      </c>
      <c r="V63">
        <v>511.46222141900489</v>
      </c>
      <c r="W63">
        <v>506.19350736419074</v>
      </c>
      <c r="X63">
        <f t="shared" si="10"/>
        <v>5.2687140548141542</v>
      </c>
      <c r="Y63">
        <v>3.3438119625495188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518.75</v>
      </c>
      <c r="D64">
        <v>529</v>
      </c>
      <c r="E64">
        <v>504</v>
      </c>
      <c r="F64">
        <v>525</v>
      </c>
      <c r="G64">
        <f>_xll.TA_TYPPRICE(D64,E64,F64)</f>
        <v>519.33333333333337</v>
      </c>
      <c r="H64">
        <v>520.42661359871738</v>
      </c>
      <c r="I64" t="str">
        <f t="shared" si="0"/>
        <v>UP</v>
      </c>
      <c r="J64">
        <v>530.93091188218375</v>
      </c>
      <c r="K64">
        <v>507.17548115081752</v>
      </c>
      <c r="L64" t="str">
        <f t="shared" si="1"/>
        <v>No Confirmation</v>
      </c>
      <c r="M64" t="str">
        <f t="shared" si="2"/>
        <v>No Trend</v>
      </c>
      <c r="N64">
        <v>60.732610820208379</v>
      </c>
      <c r="O64" t="str">
        <f t="shared" si="3"/>
        <v>UP</v>
      </c>
      <c r="P64" t="str">
        <f t="shared" si="4"/>
        <v>No Trend + Momentum</v>
      </c>
      <c r="Q64">
        <f t="shared" si="5"/>
        <v>21</v>
      </c>
      <c r="R64">
        <f t="shared" si="6"/>
        <v>25</v>
      </c>
      <c r="S64">
        <f t="shared" si="7"/>
        <v>0.84</v>
      </c>
      <c r="T64" t="str">
        <f t="shared" si="8"/>
        <v>UP</v>
      </c>
      <c r="U64" t="str">
        <f t="shared" si="9"/>
        <v>No T+M+I</v>
      </c>
      <c r="V64">
        <v>513.54495658531187</v>
      </c>
      <c r="W64">
        <v>507.58658089276918</v>
      </c>
      <c r="X64">
        <f t="shared" si="10"/>
        <v>5.9583756925426883</v>
      </c>
      <c r="Y64">
        <v>3.8667247085481526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525</v>
      </c>
      <c r="D65">
        <v>529.20000000000005</v>
      </c>
      <c r="E65">
        <v>509.4</v>
      </c>
      <c r="F65">
        <v>513.95000000000005</v>
      </c>
      <c r="G65">
        <f>_xll.TA_TYPPRICE(D65,E65,F65)</f>
        <v>517.51666666666665</v>
      </c>
      <c r="H65">
        <v>518.97164013269207</v>
      </c>
      <c r="I65" t="str">
        <f t="shared" si="0"/>
        <v>DOWN</v>
      </c>
      <c r="J65">
        <v>530.54626479725403</v>
      </c>
      <c r="K65">
        <v>507.66981867285807</v>
      </c>
      <c r="L65" t="str">
        <f t="shared" si="1"/>
        <v>No Confirmation</v>
      </c>
      <c r="M65" t="str">
        <f t="shared" si="2"/>
        <v>No Trend</v>
      </c>
      <c r="N65">
        <v>48.312047084376999</v>
      </c>
      <c r="O65" t="str">
        <f t="shared" si="3"/>
        <v>No Momentum</v>
      </c>
      <c r="P65" t="str">
        <f t="shared" si="4"/>
        <v>No Trend + Momentum</v>
      </c>
      <c r="Q65">
        <f t="shared" si="5"/>
        <v>4.5500000000000682</v>
      </c>
      <c r="R65">
        <f t="shared" si="6"/>
        <v>19.800000000000068</v>
      </c>
      <c r="S65">
        <f t="shared" si="7"/>
        <v>0.22979797979798244</v>
      </c>
      <c r="T65" t="str">
        <f t="shared" si="8"/>
        <v>No Indication</v>
      </c>
      <c r="U65" t="str">
        <f t="shared" si="9"/>
        <v>No T+M+I</v>
      </c>
      <c r="V65">
        <v>513.60727095680238</v>
      </c>
      <c r="W65">
        <v>508.05794527108259</v>
      </c>
      <c r="X65">
        <f t="shared" si="10"/>
        <v>5.5493256857197935</v>
      </c>
      <c r="Y65">
        <v>4.2032449039824806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515</v>
      </c>
      <c r="D66">
        <v>519.9</v>
      </c>
      <c r="E66">
        <v>510</v>
      </c>
      <c r="F66">
        <v>511.2</v>
      </c>
      <c r="G66">
        <f>_xll.TA_TYPPRICE(D66,E66,F66)</f>
        <v>513.70000000000005</v>
      </c>
      <c r="H66">
        <v>516.33582006634606</v>
      </c>
      <c r="I66" t="str">
        <f t="shared" si="0"/>
        <v>DOWN</v>
      </c>
      <c r="J66">
        <v>528.18042817564196</v>
      </c>
      <c r="K66">
        <v>508.18763674555629</v>
      </c>
      <c r="L66" t="str">
        <f t="shared" si="1"/>
        <v>No Confirmation</v>
      </c>
      <c r="M66" t="str">
        <f t="shared" si="2"/>
        <v>No Trend</v>
      </c>
      <c r="N66">
        <v>45.422243243721951</v>
      </c>
      <c r="O66" t="str">
        <f t="shared" si="3"/>
        <v>No Momentum</v>
      </c>
      <c r="P66" t="str">
        <f t="shared" si="4"/>
        <v>No Trend + Momentum</v>
      </c>
      <c r="Q66">
        <f t="shared" si="5"/>
        <v>1.1999999999999886</v>
      </c>
      <c r="R66">
        <f t="shared" si="6"/>
        <v>9.8999999999999773</v>
      </c>
      <c r="S66">
        <f t="shared" si="7"/>
        <v>0.12121212121212034</v>
      </c>
      <c r="T66" t="str">
        <f t="shared" si="8"/>
        <v>DOWN</v>
      </c>
      <c r="U66" t="str">
        <f t="shared" si="9"/>
        <v>No T+M+I</v>
      </c>
      <c r="V66">
        <v>513.23692157883283</v>
      </c>
      <c r="W66">
        <v>508.29069006581722</v>
      </c>
      <c r="X66">
        <f t="shared" si="10"/>
        <v>4.9462315130156185</v>
      </c>
      <c r="Y66">
        <v>4.3518422257891078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512</v>
      </c>
      <c r="D67">
        <v>518</v>
      </c>
      <c r="E67">
        <v>506.1</v>
      </c>
      <c r="F67">
        <v>512</v>
      </c>
      <c r="G67">
        <f>_xll.TA_TYPPRICE(D67,E67,F67)</f>
        <v>512.0333333333333</v>
      </c>
      <c r="H67">
        <v>514.18457669983968</v>
      </c>
      <c r="I67" t="str">
        <f t="shared" ref="I67:I126" si="20">IF(F67&gt;H67,"UP","DOWN")</f>
        <v>DOWN</v>
      </c>
      <c r="J67">
        <v>525.91811080327705</v>
      </c>
      <c r="K67">
        <v>507.72371746876598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46.58409526775025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5.8999999999999773</v>
      </c>
      <c r="R67">
        <f t="shared" ref="R67:R126" si="26">D67-E67</f>
        <v>11.899999999999977</v>
      </c>
      <c r="S67">
        <f t="shared" ref="S67:S126" si="27">Q67/R67</f>
        <v>0.49579831932773011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513.04662595132004</v>
      </c>
      <c r="W67">
        <v>508.56545376464555</v>
      </c>
      <c r="X67">
        <f t="shared" ref="X67:X126" si="30">V67-W67</f>
        <v>4.4811721866744847</v>
      </c>
      <c r="Y67">
        <v>4.377708217966183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513.70000000000005</v>
      </c>
      <c r="D68">
        <v>517.25</v>
      </c>
      <c r="E68">
        <v>510</v>
      </c>
      <c r="F68">
        <v>510</v>
      </c>
      <c r="G68">
        <f>_xll.TA_TYPPRICE(D68,E68,F68)</f>
        <v>512.41666666666663</v>
      </c>
      <c r="H68">
        <v>513.30062168325321</v>
      </c>
      <c r="I68" t="str">
        <f t="shared" si="20"/>
        <v>DOWN</v>
      </c>
      <c r="J68">
        <v>523.99186395810432</v>
      </c>
      <c r="K68">
        <v>508.22955803126246</v>
      </c>
      <c r="L68" t="str">
        <f t="shared" si="21"/>
        <v>No Confirmation</v>
      </c>
      <c r="M68" t="str">
        <f t="shared" si="22"/>
        <v>No Trend</v>
      </c>
      <c r="N68">
        <v>43.678388618705263</v>
      </c>
      <c r="O68" t="str">
        <f t="shared" si="23"/>
        <v>No Momentum</v>
      </c>
      <c r="P68" t="str">
        <f t="shared" si="24"/>
        <v>No Trend + Momentum</v>
      </c>
      <c r="Q68">
        <f t="shared" si="25"/>
        <v>0</v>
      </c>
      <c r="R68">
        <f t="shared" si="26"/>
        <v>7.25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512.57791426650158</v>
      </c>
      <c r="W68">
        <v>508.67171644874588</v>
      </c>
      <c r="X68">
        <f t="shared" si="30"/>
        <v>3.9061978177556966</v>
      </c>
      <c r="Y68">
        <v>4.2834061379240858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510</v>
      </c>
      <c r="D69">
        <v>532.95000000000005</v>
      </c>
      <c r="E69">
        <v>510</v>
      </c>
      <c r="F69">
        <v>532.95000000000005</v>
      </c>
      <c r="G69">
        <f>_xll.TA_TYPPRICE(D69,E69,F69)</f>
        <v>525.30000000000007</v>
      </c>
      <c r="H69">
        <v>519.3003108416267</v>
      </c>
      <c r="I69" t="str">
        <f t="shared" si="20"/>
        <v>UP</v>
      </c>
      <c r="J69">
        <v>525.98256085630339</v>
      </c>
      <c r="K69">
        <v>508.62298957987082</v>
      </c>
      <c r="L69" t="str">
        <f t="shared" si="21"/>
        <v>UP</v>
      </c>
      <c r="M69" t="str">
        <f t="shared" si="22"/>
        <v>UP</v>
      </c>
      <c r="N69">
        <v>70.274106796673834</v>
      </c>
      <c r="O69" t="str">
        <f t="shared" si="23"/>
        <v>UP</v>
      </c>
      <c r="P69" t="str">
        <f t="shared" si="24"/>
        <v>UP</v>
      </c>
      <c r="Q69">
        <f t="shared" si="25"/>
        <v>22.950000000000045</v>
      </c>
      <c r="R69">
        <f t="shared" si="26"/>
        <v>22.950000000000045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515.71208130242439</v>
      </c>
      <c r="W69">
        <v>510.47010782291284</v>
      </c>
      <c r="X69">
        <f t="shared" si="30"/>
        <v>5.2419734795115573</v>
      </c>
      <c r="Y69">
        <v>4.4751196062415799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532.9</v>
      </c>
      <c r="D70">
        <v>535</v>
      </c>
      <c r="E70">
        <v>523</v>
      </c>
      <c r="F70">
        <v>523</v>
      </c>
      <c r="G70">
        <f>_xll.TA_TYPPRICE(D70,E70,F70)</f>
        <v>527</v>
      </c>
      <c r="H70">
        <v>523.15015542081335</v>
      </c>
      <c r="I70" t="str">
        <f t="shared" si="20"/>
        <v>DOWN</v>
      </c>
      <c r="J70">
        <v>527.98643622156931</v>
      </c>
      <c r="K70">
        <v>511.81788078434397</v>
      </c>
      <c r="L70" t="str">
        <f t="shared" si="21"/>
        <v>No Confirmation</v>
      </c>
      <c r="M70" t="str">
        <f t="shared" si="22"/>
        <v>No Trend</v>
      </c>
      <c r="N70">
        <v>55.954736777178617</v>
      </c>
      <c r="O70" t="str">
        <f t="shared" si="23"/>
        <v>No Momentum</v>
      </c>
      <c r="P70" t="str">
        <f t="shared" si="24"/>
        <v>No Trend + Momentum</v>
      </c>
      <c r="Q70">
        <f t="shared" si="25"/>
        <v>0</v>
      </c>
      <c r="R70">
        <f t="shared" si="26"/>
        <v>12</v>
      </c>
      <c r="S70">
        <f t="shared" si="27"/>
        <v>0</v>
      </c>
      <c r="T70" t="str">
        <f t="shared" si="28"/>
        <v>DOWN</v>
      </c>
      <c r="U70" t="str">
        <f t="shared" si="29"/>
        <v>No T+M+I</v>
      </c>
      <c r="V70">
        <v>516.83329956358989</v>
      </c>
      <c r="W70">
        <v>511.39824798417857</v>
      </c>
      <c r="X70">
        <f t="shared" si="30"/>
        <v>5.4350515794113221</v>
      </c>
      <c r="Y70">
        <v>4.6671060008755285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527.5</v>
      </c>
      <c r="D71">
        <v>528</v>
      </c>
      <c r="E71">
        <v>512.29999999999995</v>
      </c>
      <c r="F71">
        <v>522</v>
      </c>
      <c r="G71">
        <f>_xll.TA_TYPPRICE(D71,E71,F71)</f>
        <v>520.76666666666665</v>
      </c>
      <c r="H71">
        <v>521.95841104373994</v>
      </c>
      <c r="I71" t="str">
        <f t="shared" si="20"/>
        <v>UP</v>
      </c>
      <c r="J71">
        <v>527.98945039455396</v>
      </c>
      <c r="K71">
        <v>511.92501838782306</v>
      </c>
      <c r="L71" t="str">
        <f t="shared" si="21"/>
        <v>No Confirmation</v>
      </c>
      <c r="M71" t="str">
        <f t="shared" si="22"/>
        <v>No Trend</v>
      </c>
      <c r="N71">
        <v>54.558127363967891</v>
      </c>
      <c r="O71" t="str">
        <f t="shared" si="23"/>
        <v>No Momentum</v>
      </c>
      <c r="P71" t="str">
        <f t="shared" si="24"/>
        <v>No Trend + Momentum</v>
      </c>
      <c r="Q71">
        <f t="shared" si="25"/>
        <v>9.7000000000000455</v>
      </c>
      <c r="R71">
        <f t="shared" si="26"/>
        <v>15.700000000000045</v>
      </c>
      <c r="S71">
        <f t="shared" si="27"/>
        <v>0.61783439490445968</v>
      </c>
      <c r="T71" t="str">
        <f t="shared" si="28"/>
        <v>No Indication</v>
      </c>
      <c r="U71" t="str">
        <f t="shared" si="29"/>
        <v>No T+M+I</v>
      </c>
      <c r="V71">
        <v>517.62817655380684</v>
      </c>
      <c r="W71">
        <v>512.18356294831347</v>
      </c>
      <c r="X71">
        <f t="shared" si="30"/>
        <v>5.4446136054933731</v>
      </c>
      <c r="Y71">
        <v>4.8226075217990978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512.25</v>
      </c>
      <c r="D72">
        <v>527.95000000000005</v>
      </c>
      <c r="E72">
        <v>509</v>
      </c>
      <c r="F72">
        <v>512</v>
      </c>
      <c r="G72">
        <f>_xll.TA_TYPPRICE(D72,E72,F72)</f>
        <v>516.31666666666672</v>
      </c>
      <c r="H72">
        <v>519.13753885520327</v>
      </c>
      <c r="I72" t="str">
        <f t="shared" si="20"/>
        <v>DOWN</v>
      </c>
      <c r="J72">
        <v>527.98068364020867</v>
      </c>
      <c r="K72">
        <v>511.27501430164017</v>
      </c>
      <c r="L72" t="str">
        <f t="shared" si="21"/>
        <v>No Confirmation</v>
      </c>
      <c r="M72" t="str">
        <f t="shared" si="22"/>
        <v>No Trend</v>
      </c>
      <c r="N72">
        <v>41.584085933457949</v>
      </c>
      <c r="O72" t="str">
        <f t="shared" si="23"/>
        <v>No Momentum</v>
      </c>
      <c r="P72" t="str">
        <f t="shared" si="24"/>
        <v>No Trend + Momentum</v>
      </c>
      <c r="Q72">
        <f t="shared" si="25"/>
        <v>3</v>
      </c>
      <c r="R72">
        <f t="shared" si="26"/>
        <v>18.950000000000045</v>
      </c>
      <c r="S72">
        <f t="shared" si="27"/>
        <v>0.15831134564643762</v>
      </c>
      <c r="T72" t="str">
        <f t="shared" si="28"/>
        <v>DOWN</v>
      </c>
      <c r="U72" t="str">
        <f t="shared" si="29"/>
        <v>No T+M+I</v>
      </c>
      <c r="V72">
        <v>516.76230323783659</v>
      </c>
      <c r="W72">
        <v>512.16996569288278</v>
      </c>
      <c r="X72">
        <f t="shared" si="30"/>
        <v>4.5923375449538071</v>
      </c>
      <c r="Y72">
        <v>4.7765535264300398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523.45000000000005</v>
      </c>
      <c r="D73">
        <v>523.45000000000005</v>
      </c>
      <c r="E73">
        <v>505.3</v>
      </c>
      <c r="F73">
        <v>514.5</v>
      </c>
      <c r="G73">
        <f>_xll.TA_TYPPRICE(D73,E73,F73)</f>
        <v>514.41666666666663</v>
      </c>
      <c r="H73">
        <v>516.77710276093489</v>
      </c>
      <c r="I73" t="str">
        <f t="shared" si="20"/>
        <v>DOWN</v>
      </c>
      <c r="J73">
        <v>526.97386505349562</v>
      </c>
      <c r="K73">
        <v>509.94723334572012</v>
      </c>
      <c r="L73" t="str">
        <f t="shared" si="21"/>
        <v>No Confirmation</v>
      </c>
      <c r="M73" t="str">
        <f t="shared" si="22"/>
        <v>No Trend</v>
      </c>
      <c r="N73">
        <v>45.624874434850334</v>
      </c>
      <c r="O73" t="str">
        <f t="shared" si="23"/>
        <v>No Momentum</v>
      </c>
      <c r="P73" t="str">
        <f t="shared" si="24"/>
        <v>No Trend + Momentum</v>
      </c>
      <c r="Q73">
        <f t="shared" si="25"/>
        <v>9.1999999999999886</v>
      </c>
      <c r="R73">
        <f t="shared" si="26"/>
        <v>18.150000000000034</v>
      </c>
      <c r="S73">
        <f t="shared" si="27"/>
        <v>0.50688705234159626</v>
      </c>
      <c r="T73" t="str">
        <f t="shared" si="28"/>
        <v>No Indication</v>
      </c>
      <c r="U73" t="str">
        <f t="shared" si="29"/>
        <v>No T+M+I</v>
      </c>
      <c r="V73">
        <v>516.41425658586172</v>
      </c>
      <c r="W73">
        <v>512.34256082674335</v>
      </c>
      <c r="X73">
        <f t="shared" si="30"/>
        <v>4.07169575911837</v>
      </c>
      <c r="Y73">
        <v>4.6355819729677057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510</v>
      </c>
      <c r="D74">
        <v>521.20000000000005</v>
      </c>
      <c r="E74">
        <v>502</v>
      </c>
      <c r="F74">
        <v>513</v>
      </c>
      <c r="G74">
        <f>_xll.TA_TYPPRICE(D74,E74,F74)</f>
        <v>512.06666666666672</v>
      </c>
      <c r="H74">
        <v>514.42188471380086</v>
      </c>
      <c r="I74" t="str">
        <f t="shared" si="20"/>
        <v>DOWN</v>
      </c>
      <c r="J74">
        <v>525.69078393049665</v>
      </c>
      <c r="K74">
        <v>508.18118149111564</v>
      </c>
      <c r="L74" t="str">
        <f t="shared" si="21"/>
        <v>No Confirmation</v>
      </c>
      <c r="M74" t="str">
        <f t="shared" si="22"/>
        <v>No Trend</v>
      </c>
      <c r="N74">
        <v>43.374618704285545</v>
      </c>
      <c r="O74" t="str">
        <f t="shared" si="23"/>
        <v>No Momentum</v>
      </c>
      <c r="P74" t="str">
        <f t="shared" si="24"/>
        <v>No Trend + Momentum</v>
      </c>
      <c r="Q74">
        <f t="shared" si="25"/>
        <v>11</v>
      </c>
      <c r="R74">
        <f t="shared" si="26"/>
        <v>19.200000000000045</v>
      </c>
      <c r="S74">
        <f t="shared" si="27"/>
        <v>0.5729166666666653</v>
      </c>
      <c r="T74" t="str">
        <f t="shared" si="28"/>
        <v>No Indication</v>
      </c>
      <c r="U74" t="str">
        <f t="shared" si="29"/>
        <v>No T+M+I</v>
      </c>
      <c r="V74">
        <v>515.88898634188297</v>
      </c>
      <c r="W74">
        <v>512.39126002476235</v>
      </c>
      <c r="X74">
        <f t="shared" si="30"/>
        <v>3.4977263171206232</v>
      </c>
      <c r="Y74">
        <v>4.4080108417982888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523.70000000000005</v>
      </c>
      <c r="D75">
        <v>523.70000000000005</v>
      </c>
      <c r="E75">
        <v>510</v>
      </c>
      <c r="F75">
        <v>510</v>
      </c>
      <c r="G75">
        <f>_xll.TA_TYPPRICE(D75,E75,F75)</f>
        <v>514.56666666666672</v>
      </c>
      <c r="H75">
        <v>514.49427569023374</v>
      </c>
      <c r="I75" t="str">
        <f t="shared" si="20"/>
        <v>DOWN</v>
      </c>
      <c r="J75">
        <v>525.2483875014974</v>
      </c>
      <c r="K75">
        <v>508.58536338197882</v>
      </c>
      <c r="L75" t="str">
        <f t="shared" si="21"/>
        <v>No Confirmation</v>
      </c>
      <c r="M75" t="str">
        <f t="shared" si="22"/>
        <v>No Trend</v>
      </c>
      <c r="N75">
        <v>38.613496466806851</v>
      </c>
      <c r="O75" t="str">
        <f t="shared" si="23"/>
        <v>DOWN</v>
      </c>
      <c r="P75" t="str">
        <f t="shared" si="24"/>
        <v>No Trend + Momentum</v>
      </c>
      <c r="Q75">
        <f t="shared" si="25"/>
        <v>0</v>
      </c>
      <c r="R75">
        <f t="shared" si="26"/>
        <v>13.700000000000045</v>
      </c>
      <c r="S75">
        <f t="shared" si="27"/>
        <v>0</v>
      </c>
      <c r="T75" t="str">
        <f t="shared" si="28"/>
        <v>DOWN</v>
      </c>
      <c r="U75" t="str">
        <f t="shared" si="29"/>
        <v>No T+M+I</v>
      </c>
      <c r="V75">
        <v>514.98298844313172</v>
      </c>
      <c r="W75">
        <v>512.21412965255774</v>
      </c>
      <c r="X75">
        <f t="shared" si="30"/>
        <v>2.7688587905739723</v>
      </c>
      <c r="Y75">
        <v>4.0801804315534254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514</v>
      </c>
      <c r="D76">
        <v>516.45000000000005</v>
      </c>
      <c r="E76">
        <v>506.1</v>
      </c>
      <c r="F76">
        <v>513</v>
      </c>
      <c r="G76">
        <f>_xll.TA_TYPPRICE(D76,E76,F76)</f>
        <v>511.85000000000008</v>
      </c>
      <c r="H76">
        <v>513.17213784511694</v>
      </c>
      <c r="I76" t="str">
        <f t="shared" si="20"/>
        <v>DOWN</v>
      </c>
      <c r="J76">
        <v>523.29319027894246</v>
      </c>
      <c r="K76">
        <v>508.03306040820576</v>
      </c>
      <c r="L76" t="str">
        <f t="shared" si="21"/>
        <v>No Confirmation</v>
      </c>
      <c r="M76" t="str">
        <f t="shared" si="22"/>
        <v>No Trend</v>
      </c>
      <c r="N76">
        <v>46.020049797036194</v>
      </c>
      <c r="O76" t="str">
        <f t="shared" si="23"/>
        <v>No Momentum</v>
      </c>
      <c r="P76" t="str">
        <f t="shared" si="24"/>
        <v>No Trend + Momentum</v>
      </c>
      <c r="Q76">
        <f t="shared" si="25"/>
        <v>6.8999999999999773</v>
      </c>
      <c r="R76">
        <f t="shared" si="26"/>
        <v>10.350000000000023</v>
      </c>
      <c r="S76">
        <f t="shared" si="27"/>
        <v>0.66666666666666297</v>
      </c>
      <c r="T76" t="str">
        <f t="shared" si="28"/>
        <v>No Indication</v>
      </c>
      <c r="U76" t="str">
        <f t="shared" si="29"/>
        <v>No T+M+I</v>
      </c>
      <c r="V76">
        <v>514.67791329803458</v>
      </c>
      <c r="W76">
        <v>512.27234227088684</v>
      </c>
      <c r="X76">
        <f t="shared" si="30"/>
        <v>2.4055710271477437</v>
      </c>
      <c r="Y76">
        <v>3.7452585506722889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510.45</v>
      </c>
      <c r="D77">
        <v>515.9</v>
      </c>
      <c r="E77">
        <v>507.1</v>
      </c>
      <c r="F77">
        <v>507.1</v>
      </c>
      <c r="G77">
        <f>_xll.TA_TYPPRICE(D77,E77,F77)</f>
        <v>510.0333333333333</v>
      </c>
      <c r="H77">
        <v>511.60273558922512</v>
      </c>
      <c r="I77" t="str">
        <f t="shared" si="20"/>
        <v>DOWN</v>
      </c>
      <c r="J77">
        <v>521.65025910584416</v>
      </c>
      <c r="K77">
        <v>507.82571365082669</v>
      </c>
      <c r="L77" t="str">
        <f t="shared" si="21"/>
        <v>DOWN</v>
      </c>
      <c r="M77" t="str">
        <f t="shared" si="22"/>
        <v>DOWN</v>
      </c>
      <c r="N77">
        <v>35.492625007496883</v>
      </c>
      <c r="O77" t="str">
        <f t="shared" si="23"/>
        <v>DOWN</v>
      </c>
      <c r="P77" t="str">
        <f t="shared" si="24"/>
        <v>DOWN</v>
      </c>
      <c r="Q77">
        <f t="shared" si="25"/>
        <v>0</v>
      </c>
      <c r="R77">
        <f t="shared" si="26"/>
        <v>8.7999999999999545</v>
      </c>
      <c r="S77">
        <f t="shared" si="27"/>
        <v>0</v>
      </c>
      <c r="T77" t="str">
        <f t="shared" si="28"/>
        <v>DOWN</v>
      </c>
      <c r="U77" t="str">
        <f t="shared" si="29"/>
        <v>DOWN</v>
      </c>
      <c r="V77">
        <v>513.51208048295234</v>
      </c>
      <c r="W77">
        <v>511.88920580637671</v>
      </c>
      <c r="X77">
        <f t="shared" si="30"/>
        <v>1.6228746765756341</v>
      </c>
      <c r="Y77">
        <v>3.3207817758529581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511.6</v>
      </c>
      <c r="D78">
        <v>516</v>
      </c>
      <c r="E78">
        <v>505</v>
      </c>
      <c r="F78">
        <v>515.75</v>
      </c>
      <c r="G78">
        <f>_xll.TA_TYPPRICE(D78,E78,F78)</f>
        <v>512.25</v>
      </c>
      <c r="H78">
        <v>511.92636779461259</v>
      </c>
      <c r="I78" t="str">
        <f t="shared" si="20"/>
        <v>UP</v>
      </c>
      <c r="J78">
        <v>520.39464597121207</v>
      </c>
      <c r="K78">
        <v>507.19777728397634</v>
      </c>
      <c r="L78" t="str">
        <f t="shared" si="21"/>
        <v>No Confirmation</v>
      </c>
      <c r="M78" t="str">
        <f t="shared" si="22"/>
        <v>No Trend</v>
      </c>
      <c r="N78">
        <v>54.547526075959283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10.75</v>
      </c>
      <c r="R78">
        <f t="shared" si="26"/>
        <v>11</v>
      </c>
      <c r="S78">
        <f t="shared" si="27"/>
        <v>0.97727272727272729</v>
      </c>
      <c r="T78" t="str">
        <f t="shared" si="28"/>
        <v>UP</v>
      </c>
      <c r="U78" t="str">
        <f t="shared" si="29"/>
        <v>No T+M+I</v>
      </c>
      <c r="V78">
        <v>513.85637579326738</v>
      </c>
      <c r="W78">
        <v>512.17519056145989</v>
      </c>
      <c r="X78">
        <f t="shared" si="30"/>
        <v>1.6811852318074898</v>
      </c>
      <c r="Y78">
        <v>2.9928624670438646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514.4</v>
      </c>
      <c r="D79">
        <v>515.95000000000005</v>
      </c>
      <c r="E79">
        <v>506.65</v>
      </c>
      <c r="F79">
        <v>515.04999999999995</v>
      </c>
      <c r="G79">
        <f>_xll.TA_TYPPRICE(D79,E79,F79)</f>
        <v>512.55000000000007</v>
      </c>
      <c r="H79">
        <v>512.23818389730627</v>
      </c>
      <c r="I79" t="str">
        <f t="shared" si="20"/>
        <v>UP</v>
      </c>
      <c r="J79">
        <v>519.40694686649829</v>
      </c>
      <c r="K79">
        <v>507.07604899864828</v>
      </c>
      <c r="L79" t="str">
        <f t="shared" si="21"/>
        <v>No Confirmation</v>
      </c>
      <c r="M79" t="str">
        <f t="shared" si="22"/>
        <v>No Trend</v>
      </c>
      <c r="N79">
        <v>52.96490313502332</v>
      </c>
      <c r="O79" t="str">
        <f t="shared" si="23"/>
        <v>No Momentum</v>
      </c>
      <c r="P79" t="str">
        <f t="shared" si="24"/>
        <v>No Trend + Momentum</v>
      </c>
      <c r="Q79">
        <f t="shared" si="25"/>
        <v>8.3999999999999773</v>
      </c>
      <c r="R79">
        <f t="shared" si="26"/>
        <v>9.3000000000000682</v>
      </c>
      <c r="S79">
        <f t="shared" si="27"/>
        <v>0.90322580645160389</v>
      </c>
      <c r="T79" t="str">
        <f t="shared" si="28"/>
        <v>UP</v>
      </c>
      <c r="U79" t="str">
        <f t="shared" si="29"/>
        <v>No T+M+I</v>
      </c>
      <c r="V79">
        <v>514.04001028661082</v>
      </c>
      <c r="W79">
        <v>512.38813940875912</v>
      </c>
      <c r="X79">
        <f t="shared" si="30"/>
        <v>1.6518708778517066</v>
      </c>
      <c r="Y79">
        <v>2.7246641492054331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523.70000000000005</v>
      </c>
      <c r="D80">
        <v>538.95000000000005</v>
      </c>
      <c r="E80">
        <v>516.54999999999995</v>
      </c>
      <c r="F80">
        <v>535.1</v>
      </c>
      <c r="G80">
        <f>_xll.TA_TYPPRICE(D80,E80,F80)</f>
        <v>530.19999999999993</v>
      </c>
      <c r="H80">
        <v>521.21909194865316</v>
      </c>
      <c r="I80" t="str">
        <f t="shared" si="20"/>
        <v>UP</v>
      </c>
      <c r="J80">
        <v>523.74984756283197</v>
      </c>
      <c r="K80">
        <v>509.18137144339312</v>
      </c>
      <c r="L80" t="str">
        <f t="shared" si="21"/>
        <v>UP</v>
      </c>
      <c r="M80" t="str">
        <f t="shared" si="22"/>
        <v>UP</v>
      </c>
      <c r="N80">
        <v>76.929922969251081</v>
      </c>
      <c r="O80" t="str">
        <f t="shared" si="23"/>
        <v>UP</v>
      </c>
      <c r="P80" t="str">
        <f t="shared" si="24"/>
        <v>UP</v>
      </c>
      <c r="Q80">
        <f t="shared" si="25"/>
        <v>18.550000000000068</v>
      </c>
      <c r="R80">
        <f t="shared" si="26"/>
        <v>22.400000000000091</v>
      </c>
      <c r="S80">
        <f t="shared" si="27"/>
        <v>0.82812499999999967</v>
      </c>
      <c r="T80" t="str">
        <f t="shared" si="28"/>
        <v>UP</v>
      </c>
      <c r="U80" t="str">
        <f t="shared" si="29"/>
        <v>UP</v>
      </c>
      <c r="V80">
        <v>517.28000870405526</v>
      </c>
      <c r="W80">
        <v>514.07049945255471</v>
      </c>
      <c r="X80">
        <f t="shared" si="30"/>
        <v>3.209509251500549</v>
      </c>
      <c r="Y80">
        <v>2.8216331696644561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536.45000000000005</v>
      </c>
      <c r="D81">
        <v>551</v>
      </c>
      <c r="E81">
        <v>527.45000000000005</v>
      </c>
      <c r="F81">
        <v>534.75</v>
      </c>
      <c r="G81">
        <f>_xll.TA_TYPPRICE(D81,E81,F81)</f>
        <v>537.73333333333335</v>
      </c>
      <c r="H81">
        <v>529.47621264099325</v>
      </c>
      <c r="I81" t="str">
        <f t="shared" si="20"/>
        <v>UP</v>
      </c>
      <c r="J81">
        <v>529.80543699331372</v>
      </c>
      <c r="K81">
        <v>513.24106667819467</v>
      </c>
      <c r="L81" t="str">
        <f t="shared" si="21"/>
        <v>UP</v>
      </c>
      <c r="M81" t="str">
        <f t="shared" si="22"/>
        <v>UP</v>
      </c>
      <c r="N81">
        <v>76.084034770968827</v>
      </c>
      <c r="O81" t="str">
        <f t="shared" si="23"/>
        <v>UP</v>
      </c>
      <c r="P81" t="str">
        <f t="shared" si="24"/>
        <v>UP</v>
      </c>
      <c r="Q81">
        <f t="shared" si="25"/>
        <v>7.2999999999999545</v>
      </c>
      <c r="R81">
        <f t="shared" si="26"/>
        <v>23.549999999999955</v>
      </c>
      <c r="S81">
        <f t="shared" si="27"/>
        <v>0.30997876857749335</v>
      </c>
      <c r="T81" t="str">
        <f t="shared" si="28"/>
        <v>No Indication</v>
      </c>
      <c r="U81" t="str">
        <f t="shared" si="29"/>
        <v>No T+M+I</v>
      </c>
      <c r="V81">
        <v>519.96769967266209</v>
      </c>
      <c r="W81">
        <v>515.60231430792101</v>
      </c>
      <c r="X81">
        <f t="shared" si="30"/>
        <v>4.365385364741087</v>
      </c>
      <c r="Y81">
        <v>3.1303836086797823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540.04999999999995</v>
      </c>
      <c r="D82">
        <v>552</v>
      </c>
      <c r="E82">
        <v>538</v>
      </c>
      <c r="F82">
        <v>538</v>
      </c>
      <c r="G82">
        <f>_xll.TA_TYPPRICE(D82,E82,F82)</f>
        <v>542.66666666666663</v>
      </c>
      <c r="H82">
        <v>536.07143965382988</v>
      </c>
      <c r="I82" t="str">
        <f t="shared" si="20"/>
        <v>UP</v>
      </c>
      <c r="J82">
        <v>534.73756210591068</v>
      </c>
      <c r="K82">
        <v>518.74305186081813</v>
      </c>
      <c r="L82" t="str">
        <f t="shared" si="21"/>
        <v>UP</v>
      </c>
      <c r="M82" t="str">
        <f t="shared" si="22"/>
        <v>UP</v>
      </c>
      <c r="N82">
        <v>78.790892285107546</v>
      </c>
      <c r="O82" t="str">
        <f t="shared" si="23"/>
        <v>UP</v>
      </c>
      <c r="P82" t="str">
        <f t="shared" si="24"/>
        <v>UP</v>
      </c>
      <c r="Q82">
        <f t="shared" si="25"/>
        <v>0</v>
      </c>
      <c r="R82">
        <f t="shared" si="26"/>
        <v>14</v>
      </c>
      <c r="S82">
        <f t="shared" si="27"/>
        <v>0</v>
      </c>
      <c r="T82" t="str">
        <f t="shared" si="28"/>
        <v>DOWN</v>
      </c>
      <c r="U82" t="str">
        <f t="shared" si="29"/>
        <v>No T+M+I</v>
      </c>
      <c r="V82">
        <v>522.74189972302179</v>
      </c>
      <c r="W82">
        <v>517.26140213696385</v>
      </c>
      <c r="X82">
        <f t="shared" si="30"/>
        <v>5.4804975860579361</v>
      </c>
      <c r="Y82">
        <v>3.6004064041554131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540.1</v>
      </c>
      <c r="D83">
        <v>549</v>
      </c>
      <c r="E83">
        <v>533</v>
      </c>
      <c r="F83">
        <v>536.15</v>
      </c>
      <c r="G83">
        <f>_xll.TA_TYPPRICE(D83,E83,F83)</f>
        <v>539.38333333333333</v>
      </c>
      <c r="H83">
        <v>537.72738649358166</v>
      </c>
      <c r="I83" t="str">
        <f t="shared" si="20"/>
        <v>DOWN</v>
      </c>
      <c r="J83">
        <v>537.90699274904159</v>
      </c>
      <c r="K83">
        <v>521.91126255841414</v>
      </c>
      <c r="L83" t="str">
        <f t="shared" si="21"/>
        <v>No Confirmation</v>
      </c>
      <c r="M83" t="str">
        <f t="shared" si="22"/>
        <v>No Trend</v>
      </c>
      <c r="N83">
        <v>72.918518401501643</v>
      </c>
      <c r="O83" t="str">
        <f t="shared" si="23"/>
        <v>UP</v>
      </c>
      <c r="P83" t="str">
        <f t="shared" si="24"/>
        <v>No Trend + Momentum</v>
      </c>
      <c r="Q83">
        <f t="shared" si="25"/>
        <v>3.1499999999999773</v>
      </c>
      <c r="R83">
        <f t="shared" si="26"/>
        <v>16</v>
      </c>
      <c r="S83">
        <f t="shared" si="27"/>
        <v>0.19687499999999858</v>
      </c>
      <c r="T83" t="str">
        <f t="shared" si="28"/>
        <v>DOWN</v>
      </c>
      <c r="U83" t="str">
        <f t="shared" si="29"/>
        <v>No T+M+I</v>
      </c>
      <c r="V83">
        <v>524.80468438101843</v>
      </c>
      <c r="W83">
        <v>518.66055753422575</v>
      </c>
      <c r="X83">
        <f t="shared" si="30"/>
        <v>6.1441268467926875</v>
      </c>
      <c r="Y83">
        <v>4.1091504926828684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540</v>
      </c>
      <c r="D84">
        <v>544.95000000000005</v>
      </c>
      <c r="E84">
        <v>535.04999999999995</v>
      </c>
      <c r="F84">
        <v>537</v>
      </c>
      <c r="G84">
        <f>_xll.TA_TYPPRICE(D84,E84,F84)</f>
        <v>539</v>
      </c>
      <c r="H84">
        <v>538.36369324679083</v>
      </c>
      <c r="I84" t="str">
        <f t="shared" si="20"/>
        <v>DOWN</v>
      </c>
      <c r="J84">
        <v>539.47210547147677</v>
      </c>
      <c r="K84">
        <v>524.83098198987761</v>
      </c>
      <c r="L84" t="str">
        <f t="shared" si="21"/>
        <v>No Confirmation</v>
      </c>
      <c r="M84" t="str">
        <f t="shared" si="22"/>
        <v>No Trend</v>
      </c>
      <c r="N84">
        <v>74.030158463425082</v>
      </c>
      <c r="O84" t="str">
        <f t="shared" si="23"/>
        <v>UP</v>
      </c>
      <c r="P84" t="str">
        <f t="shared" si="24"/>
        <v>No Trend + Momentum</v>
      </c>
      <c r="Q84">
        <f t="shared" si="25"/>
        <v>1.9500000000000455</v>
      </c>
      <c r="R84">
        <f t="shared" si="26"/>
        <v>9.9000000000000909</v>
      </c>
      <c r="S84">
        <f t="shared" si="27"/>
        <v>0.19696969696969976</v>
      </c>
      <c r="T84" t="str">
        <f t="shared" si="28"/>
        <v>DOWN</v>
      </c>
      <c r="U84" t="str">
        <f t="shared" si="29"/>
        <v>No T+M+I</v>
      </c>
      <c r="V84">
        <v>526.68088678393872</v>
      </c>
      <c r="W84">
        <v>520.01903475391271</v>
      </c>
      <c r="X84">
        <f t="shared" si="30"/>
        <v>6.6618520300260116</v>
      </c>
      <c r="Y84">
        <v>4.6196908001514974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554.6</v>
      </c>
      <c r="D85">
        <v>554.6</v>
      </c>
      <c r="E85">
        <v>537.65</v>
      </c>
      <c r="F85">
        <v>540</v>
      </c>
      <c r="G85">
        <f>_xll.TA_TYPPRICE(D85,E85,F85)</f>
        <v>544.08333333333337</v>
      </c>
      <c r="H85">
        <v>541.2235132900621</v>
      </c>
      <c r="I85" t="str">
        <f t="shared" si="20"/>
        <v>DOWN</v>
      </c>
      <c r="J85">
        <v>542.83385981114861</v>
      </c>
      <c r="K85">
        <v>527.67965265879366</v>
      </c>
      <c r="L85" t="str">
        <f t="shared" si="21"/>
        <v>No Confirmation</v>
      </c>
      <c r="M85" t="str">
        <f t="shared" si="22"/>
        <v>No Trend</v>
      </c>
      <c r="N85">
        <v>78.012045544146531</v>
      </c>
      <c r="O85" t="str">
        <f t="shared" si="23"/>
        <v>UP</v>
      </c>
      <c r="P85" t="str">
        <f t="shared" si="24"/>
        <v>No Trend + Momentum</v>
      </c>
      <c r="Q85">
        <f t="shared" si="25"/>
        <v>2.3500000000000227</v>
      </c>
      <c r="R85">
        <f t="shared" si="26"/>
        <v>16.950000000000045</v>
      </c>
      <c r="S85">
        <f t="shared" si="27"/>
        <v>0.13864306784660863</v>
      </c>
      <c r="T85" t="str">
        <f t="shared" si="28"/>
        <v>DOWN</v>
      </c>
      <c r="U85" t="str">
        <f t="shared" si="29"/>
        <v>No T+M+I</v>
      </c>
      <c r="V85">
        <v>528.72998112487119</v>
      </c>
      <c r="W85">
        <v>521.49910625362293</v>
      </c>
      <c r="X85">
        <f t="shared" si="30"/>
        <v>7.2308748712482611</v>
      </c>
      <c r="Y85">
        <v>5.1419276143708501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540</v>
      </c>
      <c r="D86">
        <v>544</v>
      </c>
      <c r="E86">
        <v>535.4</v>
      </c>
      <c r="F86">
        <v>540</v>
      </c>
      <c r="G86">
        <f>_xll.TA_TYPPRICE(D86,E86,F86)</f>
        <v>539.80000000000007</v>
      </c>
      <c r="H86">
        <v>540.51175664503103</v>
      </c>
      <c r="I86" t="str">
        <f t="shared" si="20"/>
        <v>DOWN</v>
      </c>
      <c r="J86">
        <v>543.09300207533784</v>
      </c>
      <c r="K86">
        <v>529.3952854012839</v>
      </c>
      <c r="L86" t="str">
        <f t="shared" si="21"/>
        <v>No Confirmation</v>
      </c>
      <c r="M86" t="str">
        <f t="shared" si="22"/>
        <v>No Trend</v>
      </c>
      <c r="N86">
        <v>78.012045544146531</v>
      </c>
      <c r="O86" t="str">
        <f t="shared" si="23"/>
        <v>UP</v>
      </c>
      <c r="P86" t="str">
        <f t="shared" si="24"/>
        <v>No Trend + Momentum</v>
      </c>
      <c r="Q86">
        <f t="shared" si="25"/>
        <v>4.6000000000000227</v>
      </c>
      <c r="R86">
        <f t="shared" si="26"/>
        <v>8.6000000000000227</v>
      </c>
      <c r="S86">
        <f t="shared" si="27"/>
        <v>0.53488372093023384</v>
      </c>
      <c r="T86" t="str">
        <f t="shared" si="28"/>
        <v>No Indication</v>
      </c>
      <c r="U86" t="str">
        <f t="shared" si="29"/>
        <v>No T+M+I</v>
      </c>
      <c r="V86">
        <v>530.46383018258337</v>
      </c>
      <c r="W86">
        <v>522.86954282742863</v>
      </c>
      <c r="X86">
        <f t="shared" si="30"/>
        <v>7.5942873551547336</v>
      </c>
      <c r="Y86">
        <v>5.6323995625276266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545.20000000000005</v>
      </c>
      <c r="D87">
        <v>549.79999999999995</v>
      </c>
      <c r="E87">
        <v>536</v>
      </c>
      <c r="F87">
        <v>549.79999999999995</v>
      </c>
      <c r="G87">
        <f>_xll.TA_TYPPRICE(D87,E87,F87)</f>
        <v>545.19999999999993</v>
      </c>
      <c r="H87">
        <v>542.85587832251554</v>
      </c>
      <c r="I87" t="str">
        <f t="shared" si="20"/>
        <v>UP</v>
      </c>
      <c r="J87">
        <v>544.58344605859611</v>
      </c>
      <c r="K87">
        <v>530.86299975655413</v>
      </c>
      <c r="L87" t="str">
        <f t="shared" si="21"/>
        <v>UP</v>
      </c>
      <c r="M87" t="str">
        <f t="shared" si="22"/>
        <v>UP</v>
      </c>
      <c r="N87">
        <v>87.66529157617515</v>
      </c>
      <c r="O87" t="str">
        <f t="shared" si="23"/>
        <v>UP</v>
      </c>
      <c r="P87" t="str">
        <f t="shared" si="24"/>
        <v>UP</v>
      </c>
      <c r="Q87">
        <f t="shared" si="25"/>
        <v>13.799999999999955</v>
      </c>
      <c r="R87">
        <f t="shared" si="26"/>
        <v>13.799999999999955</v>
      </c>
      <c r="S87">
        <f t="shared" si="27"/>
        <v>1</v>
      </c>
      <c r="T87" t="str">
        <f t="shared" si="28"/>
        <v>UP</v>
      </c>
      <c r="U87" t="str">
        <f t="shared" si="29"/>
        <v>UP</v>
      </c>
      <c r="V87">
        <v>533.43862553910901</v>
      </c>
      <c r="W87">
        <v>524.86439150687841</v>
      </c>
      <c r="X87">
        <f t="shared" si="30"/>
        <v>8.5742340322306063</v>
      </c>
      <c r="Y87">
        <v>6.2207664564682226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548</v>
      </c>
      <c r="D88">
        <v>555</v>
      </c>
      <c r="E88">
        <v>523</v>
      </c>
      <c r="F88">
        <v>525</v>
      </c>
      <c r="G88">
        <f>_xll.TA_TYPPRICE(D88,E88,F88)</f>
        <v>534.33333333333337</v>
      </c>
      <c r="H88">
        <v>538.5946058279244</v>
      </c>
      <c r="I88" t="str">
        <f t="shared" si="20"/>
        <v>DOWN</v>
      </c>
      <c r="J88">
        <v>546.89823582335248</v>
      </c>
      <c r="K88">
        <v>529.11566647731991</v>
      </c>
      <c r="L88" t="str">
        <f t="shared" si="21"/>
        <v>DOWN</v>
      </c>
      <c r="M88" t="str">
        <f t="shared" si="22"/>
        <v>DOWN</v>
      </c>
      <c r="N88">
        <v>36.699227924182651</v>
      </c>
      <c r="O88" t="str">
        <f t="shared" si="23"/>
        <v>DOWN</v>
      </c>
      <c r="P88" t="str">
        <f t="shared" si="24"/>
        <v>DOWN</v>
      </c>
      <c r="Q88">
        <f t="shared" si="25"/>
        <v>2</v>
      </c>
      <c r="R88">
        <f t="shared" si="26"/>
        <v>32</v>
      </c>
      <c r="S88">
        <f t="shared" si="27"/>
        <v>6.25E-2</v>
      </c>
      <c r="T88" t="str">
        <f t="shared" si="28"/>
        <v>DOWN</v>
      </c>
      <c r="U88" t="str">
        <f t="shared" si="29"/>
        <v>DOWN</v>
      </c>
      <c r="V88">
        <v>532.14037545616918</v>
      </c>
      <c r="W88">
        <v>524.87443658044299</v>
      </c>
      <c r="X88">
        <f t="shared" si="30"/>
        <v>7.2659388757261922</v>
      </c>
      <c r="Y88">
        <v>6.4298009403198169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539.9</v>
      </c>
      <c r="D89">
        <v>546.9</v>
      </c>
      <c r="E89">
        <v>534</v>
      </c>
      <c r="F89">
        <v>540</v>
      </c>
      <c r="G89">
        <f>_xll.TA_TYPPRICE(D89,E89,F89)</f>
        <v>540.30000000000007</v>
      </c>
      <c r="H89">
        <v>539.44730291396218</v>
      </c>
      <c r="I89" t="str">
        <f t="shared" si="20"/>
        <v>UP</v>
      </c>
      <c r="J89">
        <v>546.89862786260744</v>
      </c>
      <c r="K89">
        <v>530.20107392680438</v>
      </c>
      <c r="L89" t="str">
        <f t="shared" si="21"/>
        <v>No Confirmation</v>
      </c>
      <c r="M89" t="str">
        <f t="shared" si="22"/>
        <v>No Trend</v>
      </c>
      <c r="N89">
        <v>56.027225750567666</v>
      </c>
      <c r="O89" t="str">
        <f t="shared" si="23"/>
        <v>No Momentum</v>
      </c>
      <c r="P89" t="str">
        <f t="shared" si="24"/>
        <v>No Trend + Momentum</v>
      </c>
      <c r="Q89">
        <f t="shared" si="25"/>
        <v>6</v>
      </c>
      <c r="R89">
        <f t="shared" si="26"/>
        <v>12.899999999999977</v>
      </c>
      <c r="S89">
        <f t="shared" si="27"/>
        <v>0.46511627906976827</v>
      </c>
      <c r="T89" t="str">
        <f t="shared" si="28"/>
        <v>No Indication</v>
      </c>
      <c r="U89" t="str">
        <f t="shared" si="29"/>
        <v>No T+M+I</v>
      </c>
      <c r="V89">
        <v>533.34954846291237</v>
      </c>
      <c r="W89">
        <v>525.99484868559534</v>
      </c>
      <c r="X89">
        <f t="shared" si="30"/>
        <v>7.3546997773170233</v>
      </c>
      <c r="Y89">
        <v>6.614780707719258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536</v>
      </c>
      <c r="D90">
        <v>553.25</v>
      </c>
      <c r="E90">
        <v>532</v>
      </c>
      <c r="F90">
        <v>538.5</v>
      </c>
      <c r="G90">
        <f>_xll.TA_TYPPRICE(D90,E90,F90)</f>
        <v>541.25</v>
      </c>
      <c r="H90">
        <v>540.34865145698109</v>
      </c>
      <c r="I90" t="str">
        <f t="shared" si="20"/>
        <v>DOWN</v>
      </c>
      <c r="J90">
        <v>548.3100438931391</v>
      </c>
      <c r="K90">
        <v>530.60083527640336</v>
      </c>
      <c r="L90" t="str">
        <f t="shared" si="21"/>
        <v>No Confirmation</v>
      </c>
      <c r="M90" t="str">
        <f t="shared" si="22"/>
        <v>No Trend</v>
      </c>
      <c r="N90">
        <v>53.967450772664805</v>
      </c>
      <c r="O90" t="str">
        <f t="shared" si="23"/>
        <v>No Momentum</v>
      </c>
      <c r="P90" t="str">
        <f t="shared" si="24"/>
        <v>No Trend + Momentum</v>
      </c>
      <c r="Q90">
        <f t="shared" si="25"/>
        <v>6.5</v>
      </c>
      <c r="R90">
        <f t="shared" si="26"/>
        <v>21.25</v>
      </c>
      <c r="S90">
        <f t="shared" si="27"/>
        <v>0.30588235294117649</v>
      </c>
      <c r="T90" t="str">
        <f t="shared" si="28"/>
        <v>No Indication</v>
      </c>
      <c r="U90" t="str">
        <f t="shared" si="29"/>
        <v>No T+M+I</v>
      </c>
      <c r="V90">
        <v>534.14192562246433</v>
      </c>
      <c r="W90">
        <v>526.9211561903661</v>
      </c>
      <c r="X90">
        <f t="shared" si="30"/>
        <v>7.2207694320982228</v>
      </c>
      <c r="Y90">
        <v>6.7359784525950506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540</v>
      </c>
      <c r="D91">
        <v>540</v>
      </c>
      <c r="E91">
        <v>532</v>
      </c>
      <c r="F91">
        <v>536</v>
      </c>
      <c r="G91">
        <f>_xll.TA_TYPPRICE(D91,E91,F91)</f>
        <v>536</v>
      </c>
      <c r="H91">
        <v>538.17432572849054</v>
      </c>
      <c r="I91" t="str">
        <f t="shared" si="20"/>
        <v>DOWN</v>
      </c>
      <c r="J91">
        <v>546.46336747244152</v>
      </c>
      <c r="K91">
        <v>530.91176077053592</v>
      </c>
      <c r="L91" t="str">
        <f t="shared" si="21"/>
        <v>No Confirmation</v>
      </c>
      <c r="M91" t="str">
        <f t="shared" si="22"/>
        <v>No Trend</v>
      </c>
      <c r="N91">
        <v>50.128076400194445</v>
      </c>
      <c r="O91" t="str">
        <f t="shared" si="23"/>
        <v>No Momentum</v>
      </c>
      <c r="P91" t="str">
        <f t="shared" si="24"/>
        <v>No Trend + Momentum</v>
      </c>
      <c r="Q91">
        <f t="shared" si="25"/>
        <v>4</v>
      </c>
      <c r="R91">
        <f t="shared" si="26"/>
        <v>8</v>
      </c>
      <c r="S91">
        <f t="shared" si="27"/>
        <v>0.5</v>
      </c>
      <c r="T91" t="str">
        <f t="shared" si="28"/>
        <v>No Indication</v>
      </c>
      <c r="U91" t="str">
        <f t="shared" si="29"/>
        <v>No T+M+I</v>
      </c>
      <c r="V91">
        <v>534.42778321900823</v>
      </c>
      <c r="W91">
        <v>527.59366313922783</v>
      </c>
      <c r="X91">
        <f t="shared" si="30"/>
        <v>6.8341200797804049</v>
      </c>
      <c r="Y91">
        <v>6.7556067780321216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532.20000000000005</v>
      </c>
      <c r="D92">
        <v>537.1</v>
      </c>
      <c r="E92">
        <v>527</v>
      </c>
      <c r="F92">
        <v>527</v>
      </c>
      <c r="G92">
        <f>_xll.TA_TYPPRICE(D92,E92,F92)</f>
        <v>530.36666666666667</v>
      </c>
      <c r="H92">
        <v>534.27049619757861</v>
      </c>
      <c r="I92" t="str">
        <f t="shared" si="20"/>
        <v>DOWN</v>
      </c>
      <c r="J92">
        <v>544.3826191452323</v>
      </c>
      <c r="K92">
        <v>530.04248059930569</v>
      </c>
      <c r="L92" t="str">
        <f t="shared" si="21"/>
        <v>DOWN</v>
      </c>
      <c r="M92" t="str">
        <f t="shared" si="22"/>
        <v>DOWN</v>
      </c>
      <c r="N92">
        <v>37.971764167433143</v>
      </c>
      <c r="O92" t="str">
        <f t="shared" si="23"/>
        <v>DOWN</v>
      </c>
      <c r="P92" t="str">
        <f t="shared" si="24"/>
        <v>DOWN</v>
      </c>
      <c r="Q92">
        <f t="shared" si="25"/>
        <v>0</v>
      </c>
      <c r="R92">
        <f t="shared" si="26"/>
        <v>10.100000000000023</v>
      </c>
      <c r="S92">
        <f t="shared" si="27"/>
        <v>0</v>
      </c>
      <c r="T92" t="str">
        <f t="shared" si="28"/>
        <v>DOWN</v>
      </c>
      <c r="U92" t="str">
        <f t="shared" si="29"/>
        <v>DOWN</v>
      </c>
      <c r="V92">
        <v>533.28504733916077</v>
      </c>
      <c r="W92">
        <v>527.54968809187767</v>
      </c>
      <c r="X92">
        <f t="shared" si="30"/>
        <v>5.7353592472830996</v>
      </c>
      <c r="Y92">
        <v>6.5515572718823174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533</v>
      </c>
      <c r="D93">
        <v>535</v>
      </c>
      <c r="E93">
        <v>522</v>
      </c>
      <c r="F93">
        <v>524</v>
      </c>
      <c r="G93">
        <f>_xll.TA_TYPPRICE(D93,E93,F93)</f>
        <v>527</v>
      </c>
      <c r="H93">
        <v>530.63524809878936</v>
      </c>
      <c r="I93" t="str">
        <f t="shared" si="20"/>
        <v>DOWN</v>
      </c>
      <c r="J93">
        <v>542.29759266851397</v>
      </c>
      <c r="K93">
        <v>528.25526268834892</v>
      </c>
      <c r="L93" t="str">
        <f t="shared" si="21"/>
        <v>DOWN</v>
      </c>
      <c r="M93" t="str">
        <f t="shared" si="22"/>
        <v>DOWN</v>
      </c>
      <c r="N93">
        <v>34.487061289555008</v>
      </c>
      <c r="O93" t="str">
        <f t="shared" si="23"/>
        <v>DOWN</v>
      </c>
      <c r="P93" t="str">
        <f t="shared" si="24"/>
        <v>DOWN</v>
      </c>
      <c r="Q93">
        <f t="shared" si="25"/>
        <v>2</v>
      </c>
      <c r="R93">
        <f t="shared" si="26"/>
        <v>13</v>
      </c>
      <c r="S93">
        <f t="shared" si="27"/>
        <v>0.15384615384615385</v>
      </c>
      <c r="T93" t="str">
        <f t="shared" si="28"/>
        <v>DOWN</v>
      </c>
      <c r="U93" t="str">
        <f t="shared" si="29"/>
        <v>DOWN</v>
      </c>
      <c r="V93">
        <v>531.85657851775147</v>
      </c>
      <c r="W93">
        <v>527.28674823322001</v>
      </c>
      <c r="X93">
        <f t="shared" si="30"/>
        <v>4.5698302845314629</v>
      </c>
      <c r="Y93">
        <v>6.1552118744121467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525.79999999999995</v>
      </c>
      <c r="D94">
        <v>529</v>
      </c>
      <c r="E94">
        <v>513</v>
      </c>
      <c r="F94">
        <v>514.5</v>
      </c>
      <c r="G94">
        <f>_xll.TA_TYPPRICE(D94,E94,F94)</f>
        <v>518.83333333333337</v>
      </c>
      <c r="H94">
        <v>524.73429071606142</v>
      </c>
      <c r="I94" t="str">
        <f t="shared" si="20"/>
        <v>DOWN</v>
      </c>
      <c r="J94">
        <v>539.34257207551082</v>
      </c>
      <c r="K94">
        <v>524.86520431316023</v>
      </c>
      <c r="L94" t="str">
        <f t="shared" si="21"/>
        <v>DOWN</v>
      </c>
      <c r="M94" t="str">
        <f t="shared" si="22"/>
        <v>DOWN</v>
      </c>
      <c r="N94">
        <v>25.297497382495393</v>
      </c>
      <c r="O94" t="str">
        <f t="shared" si="23"/>
        <v>DOWN</v>
      </c>
      <c r="P94" t="str">
        <f t="shared" si="24"/>
        <v>DOWN</v>
      </c>
      <c r="Q94">
        <f t="shared" si="25"/>
        <v>1.5</v>
      </c>
      <c r="R94">
        <f t="shared" si="26"/>
        <v>16</v>
      </c>
      <c r="S94">
        <f t="shared" si="27"/>
        <v>9.375E-2</v>
      </c>
      <c r="T94" t="str">
        <f t="shared" si="28"/>
        <v>DOWN</v>
      </c>
      <c r="U94" t="str">
        <f t="shared" si="29"/>
        <v>DOWN</v>
      </c>
      <c r="V94">
        <v>529.1863356688666</v>
      </c>
      <c r="W94">
        <v>526.33958169742596</v>
      </c>
      <c r="X94">
        <f t="shared" si="30"/>
        <v>2.8467539714406485</v>
      </c>
      <c r="Y94">
        <v>5.4935202938178467</v>
      </c>
      <c r="Z94" t="str">
        <f t="shared" si="31"/>
        <v>DOWN</v>
      </c>
      <c r="AA94" t="str">
        <f t="shared" si="32"/>
        <v>DOWN</v>
      </c>
      <c r="AB94" t="str">
        <f t="shared" si="33"/>
        <v>DOWN</v>
      </c>
      <c r="AC94" t="str">
        <f t="shared" si="34"/>
        <v>DOWN</v>
      </c>
      <c r="AD94">
        <f t="shared" si="35"/>
        <v>527.20000000000005</v>
      </c>
      <c r="AE94">
        <f t="shared" si="36"/>
        <v>522.9</v>
      </c>
      <c r="AF94">
        <f t="shared" si="37"/>
        <v>521</v>
      </c>
      <c r="AG94">
        <f t="shared" si="38"/>
        <v>519.1</v>
      </c>
    </row>
    <row r="95" spans="1:33" x14ac:dyDescent="0.25">
      <c r="A95" t="s">
        <v>5</v>
      </c>
      <c r="B95" s="1">
        <v>42991</v>
      </c>
      <c r="C95">
        <v>516</v>
      </c>
      <c r="D95">
        <v>534.79999999999995</v>
      </c>
      <c r="E95">
        <v>515</v>
      </c>
      <c r="F95">
        <v>517.29999999999995</v>
      </c>
      <c r="G95">
        <f>_xll.TA_TYPPRICE(D95,E95,F95)</f>
        <v>522.36666666666667</v>
      </c>
      <c r="H95">
        <v>523.55047869136411</v>
      </c>
      <c r="I95" t="str">
        <f t="shared" si="20"/>
        <v>DOWN</v>
      </c>
      <c r="J95">
        <v>538.33311161428617</v>
      </c>
      <c r="K95">
        <v>522.67293668801346</v>
      </c>
      <c r="L95" t="str">
        <f t="shared" si="21"/>
        <v>DOWN</v>
      </c>
      <c r="M95" t="str">
        <f t="shared" si="22"/>
        <v>DOWN</v>
      </c>
      <c r="N95">
        <v>31.97552696610283</v>
      </c>
      <c r="O95" t="str">
        <f t="shared" si="23"/>
        <v>DOWN</v>
      </c>
      <c r="P95" t="str">
        <f t="shared" si="24"/>
        <v>DOWN</v>
      </c>
      <c r="Q95">
        <f t="shared" si="25"/>
        <v>2.2999999999999545</v>
      </c>
      <c r="R95">
        <f t="shared" si="26"/>
        <v>19.799999999999955</v>
      </c>
      <c r="S95">
        <f t="shared" si="27"/>
        <v>0.11616161616161413</v>
      </c>
      <c r="T95" t="str">
        <f t="shared" si="28"/>
        <v>DOWN</v>
      </c>
      <c r="U95" t="str">
        <f t="shared" si="29"/>
        <v>DOWN</v>
      </c>
      <c r="V95">
        <v>527.35766864288712</v>
      </c>
      <c r="W95">
        <v>525.66998305317213</v>
      </c>
      <c r="X95">
        <f t="shared" si="30"/>
        <v>1.6876855897149881</v>
      </c>
      <c r="Y95">
        <v>4.7323533529972748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520</v>
      </c>
      <c r="D96">
        <v>542.04999999999995</v>
      </c>
      <c r="E96">
        <v>518.29999999999995</v>
      </c>
      <c r="F96">
        <v>542</v>
      </c>
      <c r="G96">
        <f>_xll.TA_TYPPRICE(D96,E96,F96)</f>
        <v>534.11666666666667</v>
      </c>
      <c r="H96">
        <v>528.83357267901533</v>
      </c>
      <c r="I96" t="str">
        <f t="shared" si="20"/>
        <v>UP</v>
      </c>
      <c r="J96">
        <v>539.15908681111148</v>
      </c>
      <c r="K96">
        <v>521.70117297956597</v>
      </c>
      <c r="L96" t="str">
        <f t="shared" si="21"/>
        <v>UP</v>
      </c>
      <c r="M96" t="str">
        <f t="shared" si="22"/>
        <v>UP</v>
      </c>
      <c r="N96">
        <v>65.743504647237344</v>
      </c>
      <c r="O96" t="str">
        <f t="shared" si="23"/>
        <v>UP</v>
      </c>
      <c r="P96" t="str">
        <f t="shared" si="24"/>
        <v>UP</v>
      </c>
      <c r="Q96">
        <f t="shared" si="25"/>
        <v>23.700000000000045</v>
      </c>
      <c r="R96">
        <f t="shared" si="26"/>
        <v>23.75</v>
      </c>
      <c r="S96">
        <f t="shared" si="27"/>
        <v>0.99789473684210717</v>
      </c>
      <c r="T96" t="str">
        <f t="shared" si="28"/>
        <v>UP</v>
      </c>
      <c r="U96" t="str">
        <f t="shared" si="29"/>
        <v>UP</v>
      </c>
      <c r="V96">
        <v>529.61033500551991</v>
      </c>
      <c r="W96">
        <v>526.87961393812236</v>
      </c>
      <c r="X96">
        <f t="shared" si="30"/>
        <v>2.7307210673975533</v>
      </c>
      <c r="Y96">
        <v>4.3320268958773305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540</v>
      </c>
      <c r="D97">
        <v>540</v>
      </c>
      <c r="E97">
        <v>524</v>
      </c>
      <c r="F97">
        <v>527.35</v>
      </c>
      <c r="G97">
        <f>_xll.TA_TYPPRICE(D97,E97,F97)</f>
        <v>530.44999999999993</v>
      </c>
      <c r="H97">
        <v>529.64178633950769</v>
      </c>
      <c r="I97" t="str">
        <f t="shared" si="20"/>
        <v>DOWN</v>
      </c>
      <c r="J97">
        <v>539.34595640864222</v>
      </c>
      <c r="K97">
        <v>522.21202342855133</v>
      </c>
      <c r="L97" t="str">
        <f t="shared" si="21"/>
        <v>No Confirmation</v>
      </c>
      <c r="M97" t="str">
        <f t="shared" si="22"/>
        <v>No Trend</v>
      </c>
      <c r="N97">
        <v>48.056845380467017</v>
      </c>
      <c r="O97" t="str">
        <f t="shared" si="23"/>
        <v>No Momentum</v>
      </c>
      <c r="P97" t="str">
        <f t="shared" si="24"/>
        <v>No Trend + Momentum</v>
      </c>
      <c r="Q97">
        <f t="shared" si="25"/>
        <v>3.3500000000000227</v>
      </c>
      <c r="R97">
        <f t="shared" si="26"/>
        <v>16</v>
      </c>
      <c r="S97">
        <f t="shared" si="27"/>
        <v>0.20937500000000142</v>
      </c>
      <c r="T97" t="str">
        <f t="shared" si="28"/>
        <v>No Indication</v>
      </c>
      <c r="U97" t="str">
        <f t="shared" si="29"/>
        <v>No T+M+I</v>
      </c>
      <c r="V97">
        <v>529.2625911585169</v>
      </c>
      <c r="W97">
        <v>526.91445735011325</v>
      </c>
      <c r="X97">
        <f t="shared" si="30"/>
        <v>2.3481338084036452</v>
      </c>
      <c r="Y97">
        <v>3.9352482783825935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533.1</v>
      </c>
      <c r="D98">
        <v>539.95000000000005</v>
      </c>
      <c r="E98">
        <v>517.6</v>
      </c>
      <c r="F98">
        <v>520.29999999999995</v>
      </c>
      <c r="G98">
        <f>_xll.TA_TYPPRICE(D98,E98,F98)</f>
        <v>525.95000000000005</v>
      </c>
      <c r="H98">
        <v>527.79589316975387</v>
      </c>
      <c r="I98" t="str">
        <f t="shared" si="20"/>
        <v>DOWN</v>
      </c>
      <c r="J98">
        <v>539.48018831783281</v>
      </c>
      <c r="K98">
        <v>521.18712933331767</v>
      </c>
      <c r="L98" t="str">
        <f t="shared" si="21"/>
        <v>DOWN</v>
      </c>
      <c r="M98" t="str">
        <f t="shared" si="22"/>
        <v>DOWN</v>
      </c>
      <c r="N98">
        <v>41.363121831397862</v>
      </c>
      <c r="O98" t="str">
        <f t="shared" si="23"/>
        <v>No Momentum</v>
      </c>
      <c r="P98" t="str">
        <f t="shared" si="24"/>
        <v>No Trend + Momentum</v>
      </c>
      <c r="Q98">
        <f t="shared" si="25"/>
        <v>2.6999999999999318</v>
      </c>
      <c r="R98">
        <f t="shared" si="26"/>
        <v>22.350000000000023</v>
      </c>
      <c r="S98">
        <f t="shared" si="27"/>
        <v>0.12080536912751361</v>
      </c>
      <c r="T98" t="str">
        <f t="shared" si="28"/>
        <v>DOWN</v>
      </c>
      <c r="U98" t="str">
        <f t="shared" si="29"/>
        <v>No T+M+I</v>
      </c>
      <c r="V98">
        <v>527.88373098028353</v>
      </c>
      <c r="W98">
        <v>526.4244975464012</v>
      </c>
      <c r="X98">
        <f t="shared" si="30"/>
        <v>1.4592334338823321</v>
      </c>
      <c r="Y98">
        <v>3.4400453094825414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533.70000000000005</v>
      </c>
      <c r="D99">
        <v>533.75</v>
      </c>
      <c r="E99">
        <v>522.5</v>
      </c>
      <c r="F99">
        <v>528</v>
      </c>
      <c r="G99">
        <f>_xll.TA_TYPPRICE(D99,E99,F99)</f>
        <v>528.08333333333337</v>
      </c>
      <c r="H99">
        <v>527.93961325154362</v>
      </c>
      <c r="I99" t="str">
        <f t="shared" si="20"/>
        <v>UP</v>
      </c>
      <c r="J99">
        <v>538.20681313609214</v>
      </c>
      <c r="K99">
        <v>521.47887837035819</v>
      </c>
      <c r="L99" t="str">
        <f t="shared" si="21"/>
        <v>No Confirmation</v>
      </c>
      <c r="M99" t="str">
        <f t="shared" si="22"/>
        <v>No Trend</v>
      </c>
      <c r="N99">
        <v>50.732026747877434</v>
      </c>
      <c r="O99" t="str">
        <f t="shared" si="23"/>
        <v>No Momentum</v>
      </c>
      <c r="P99" t="str">
        <f t="shared" si="24"/>
        <v>No Trend + Momentum</v>
      </c>
      <c r="Q99">
        <f t="shared" si="25"/>
        <v>5.5</v>
      </c>
      <c r="R99">
        <f t="shared" si="26"/>
        <v>11.25</v>
      </c>
      <c r="S99">
        <f t="shared" si="27"/>
        <v>0.48888888888888887</v>
      </c>
      <c r="T99" t="str">
        <f t="shared" si="28"/>
        <v>No Indication</v>
      </c>
      <c r="U99" t="str">
        <f t="shared" si="29"/>
        <v>No T+M+I</v>
      </c>
      <c r="V99">
        <v>527.90161852177835</v>
      </c>
      <c r="W99">
        <v>526.54120143185298</v>
      </c>
      <c r="X99">
        <f t="shared" si="30"/>
        <v>1.3604170899253631</v>
      </c>
      <c r="Y99">
        <v>3.0241196655711056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529.95000000000005</v>
      </c>
      <c r="D100">
        <v>532.29999999999995</v>
      </c>
      <c r="E100">
        <v>521.25</v>
      </c>
      <c r="F100">
        <v>530</v>
      </c>
      <c r="G100">
        <f>_xll.TA_TYPPRICE(D100,E100,F100)</f>
        <v>527.85</v>
      </c>
      <c r="H100">
        <v>527.89480662577182</v>
      </c>
      <c r="I100" t="str">
        <f t="shared" si="20"/>
        <v>UP</v>
      </c>
      <c r="J100">
        <v>536.89418799473833</v>
      </c>
      <c r="K100">
        <v>521.42801651027855</v>
      </c>
      <c r="L100" t="str">
        <f t="shared" si="21"/>
        <v>No Confirmation</v>
      </c>
      <c r="M100" t="str">
        <f t="shared" si="22"/>
        <v>No Trend</v>
      </c>
      <c r="N100">
        <v>53.161809171529619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8.75</v>
      </c>
      <c r="R100">
        <f t="shared" si="26"/>
        <v>11.049999999999955</v>
      </c>
      <c r="S100">
        <f t="shared" si="27"/>
        <v>0.7918552036199128</v>
      </c>
      <c r="T100" t="str">
        <f t="shared" si="28"/>
        <v>No Indication</v>
      </c>
      <c r="U100" t="str">
        <f t="shared" si="29"/>
        <v>No T+M+I</v>
      </c>
      <c r="V100">
        <v>528.22444644150471</v>
      </c>
      <c r="W100">
        <v>526.79740873319724</v>
      </c>
      <c r="X100">
        <f t="shared" si="30"/>
        <v>1.4270377083074663</v>
      </c>
      <c r="Y100">
        <v>2.7047032741183776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528.75</v>
      </c>
      <c r="D101">
        <v>528.75</v>
      </c>
      <c r="E101">
        <v>509</v>
      </c>
      <c r="F101">
        <v>524.4</v>
      </c>
      <c r="G101">
        <f>_xll.TA_TYPPRICE(D101,E101,F101)</f>
        <v>520.7166666666667</v>
      </c>
      <c r="H101">
        <v>524.3057366462192</v>
      </c>
      <c r="I101" t="str">
        <f t="shared" si="20"/>
        <v>UP</v>
      </c>
      <c r="J101">
        <v>535.08436844035202</v>
      </c>
      <c r="K101">
        <v>518.66623506354995</v>
      </c>
      <c r="L101" t="str">
        <f t="shared" si="21"/>
        <v>No Confirmation</v>
      </c>
      <c r="M101" t="str">
        <f t="shared" si="22"/>
        <v>No Trend</v>
      </c>
      <c r="N101">
        <v>45.33623542605163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15.399999999999977</v>
      </c>
      <c r="R101">
        <f t="shared" si="26"/>
        <v>19.75</v>
      </c>
      <c r="S101">
        <f t="shared" si="27"/>
        <v>0.7797468354430368</v>
      </c>
      <c r="T101" t="str">
        <f t="shared" si="28"/>
        <v>No Indication</v>
      </c>
      <c r="U101" t="str">
        <f t="shared" si="29"/>
        <v>No T+M+I</v>
      </c>
      <c r="V101">
        <v>527.63607006588859</v>
      </c>
      <c r="W101">
        <v>526.61982290110859</v>
      </c>
      <c r="X101">
        <f t="shared" si="30"/>
        <v>1.0162471647799975</v>
      </c>
      <c r="Y101">
        <v>2.3670120522507014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519.9</v>
      </c>
      <c r="D102">
        <v>523.79999999999995</v>
      </c>
      <c r="E102">
        <v>510.45</v>
      </c>
      <c r="F102">
        <v>512</v>
      </c>
      <c r="G102">
        <f>_xll.TA_TYPPRICE(D102,E102,F102)</f>
        <v>515.41666666666663</v>
      </c>
      <c r="H102">
        <v>519.86120165644297</v>
      </c>
      <c r="I102" t="str">
        <f t="shared" si="20"/>
        <v>DOWN</v>
      </c>
      <c r="J102">
        <v>532.5767310091627</v>
      </c>
      <c r="K102">
        <v>516.84040504942777</v>
      </c>
      <c r="L102" t="str">
        <f t="shared" si="21"/>
        <v>DOWN</v>
      </c>
      <c r="M102" t="str">
        <f t="shared" si="22"/>
        <v>DOWN</v>
      </c>
      <c r="N102">
        <v>32.21191871808022</v>
      </c>
      <c r="O102" t="str">
        <f t="shared" si="23"/>
        <v>DOWN</v>
      </c>
      <c r="P102" t="str">
        <f t="shared" si="24"/>
        <v>DOWN</v>
      </c>
      <c r="Q102">
        <f t="shared" si="25"/>
        <v>1.5500000000000114</v>
      </c>
      <c r="R102">
        <f t="shared" si="26"/>
        <v>13.349999999999966</v>
      </c>
      <c r="S102">
        <f t="shared" si="27"/>
        <v>0.11610486891385882</v>
      </c>
      <c r="T102" t="str">
        <f t="shared" si="28"/>
        <v>DOWN</v>
      </c>
      <c r="U102" t="str">
        <f t="shared" si="29"/>
        <v>DOWN</v>
      </c>
      <c r="V102">
        <v>525.2305208249827</v>
      </c>
      <c r="W102">
        <v>525.53687305658207</v>
      </c>
      <c r="X102">
        <f t="shared" si="30"/>
        <v>-0.30635223159936231</v>
      </c>
      <c r="Y102">
        <v>1.8323391954806887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512</v>
      </c>
      <c r="D103">
        <v>515</v>
      </c>
      <c r="E103">
        <v>508</v>
      </c>
      <c r="F103">
        <v>512.79999999999995</v>
      </c>
      <c r="G103">
        <f>_xll.TA_TYPPRICE(D103,E103,F103)</f>
        <v>511.93333333333334</v>
      </c>
      <c r="H103">
        <v>515.89726749488818</v>
      </c>
      <c r="I103" t="str">
        <f t="shared" si="20"/>
        <v>DOWN</v>
      </c>
      <c r="J103">
        <v>528.67079078490428</v>
      </c>
      <c r="K103">
        <v>514.87587059399937</v>
      </c>
      <c r="L103" t="str">
        <f t="shared" si="21"/>
        <v>DOWN</v>
      </c>
      <c r="M103" t="str">
        <f t="shared" si="22"/>
        <v>DOWN</v>
      </c>
      <c r="N103">
        <v>33.758385065195306</v>
      </c>
      <c r="O103" t="str">
        <f t="shared" si="23"/>
        <v>DOWN</v>
      </c>
      <c r="P103" t="str">
        <f t="shared" si="24"/>
        <v>DOWN</v>
      </c>
      <c r="Q103">
        <f t="shared" si="25"/>
        <v>4.7999999999999545</v>
      </c>
      <c r="R103">
        <f t="shared" si="26"/>
        <v>7</v>
      </c>
      <c r="S103">
        <f t="shared" si="27"/>
        <v>0.68571428571427917</v>
      </c>
      <c r="T103" t="str">
        <f t="shared" si="28"/>
        <v>No Indication</v>
      </c>
      <c r="U103" t="str">
        <f t="shared" si="29"/>
        <v>No T+M+I</v>
      </c>
      <c r="V103">
        <v>523.31813300575459</v>
      </c>
      <c r="W103">
        <v>524.59340097831671</v>
      </c>
      <c r="X103">
        <f t="shared" si="30"/>
        <v>-1.2752679725621192</v>
      </c>
      <c r="Y103">
        <v>1.2108177618721272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515</v>
      </c>
      <c r="D104">
        <v>526</v>
      </c>
      <c r="E104">
        <v>510</v>
      </c>
      <c r="F104">
        <v>520</v>
      </c>
      <c r="G104">
        <f>_xll.TA_TYPPRICE(D104,E104,F104)</f>
        <v>518.66666666666663</v>
      </c>
      <c r="H104">
        <v>517.28196708077735</v>
      </c>
      <c r="I104" t="str">
        <f t="shared" si="20"/>
        <v>UP</v>
      </c>
      <c r="J104">
        <v>528.07728172159227</v>
      </c>
      <c r="K104">
        <v>513.79234379533284</v>
      </c>
      <c r="L104" t="str">
        <f t="shared" si="21"/>
        <v>No Confirmation</v>
      </c>
      <c r="M104" t="str">
        <f t="shared" si="22"/>
        <v>No Trend</v>
      </c>
      <c r="N104">
        <v>47.287100455874864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10</v>
      </c>
      <c r="R104">
        <f t="shared" si="26"/>
        <v>16</v>
      </c>
      <c r="S104">
        <f t="shared" si="27"/>
        <v>0.625</v>
      </c>
      <c r="T104" t="str">
        <f t="shared" si="28"/>
        <v>No Indication</v>
      </c>
      <c r="U104" t="str">
        <f t="shared" si="29"/>
        <v>No T+M+I</v>
      </c>
      <c r="V104">
        <v>522.80765100486929</v>
      </c>
      <c r="W104">
        <v>524.25314905399694</v>
      </c>
      <c r="X104">
        <f t="shared" si="30"/>
        <v>-1.4454980491276501</v>
      </c>
      <c r="Y104">
        <v>0.67955459967217169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510</v>
      </c>
      <c r="D105">
        <v>518</v>
      </c>
      <c r="E105">
        <v>510</v>
      </c>
      <c r="F105">
        <v>510</v>
      </c>
      <c r="G105">
        <f>_xll.TA_TYPPRICE(D105,E105,F105)</f>
        <v>512.66666666666663</v>
      </c>
      <c r="H105">
        <v>514.97431687372205</v>
      </c>
      <c r="I105" t="str">
        <f t="shared" si="20"/>
        <v>DOWN</v>
      </c>
      <c r="J105">
        <v>525.83788578346071</v>
      </c>
      <c r="K105">
        <v>512.94960072970332</v>
      </c>
      <c r="L105" t="str">
        <f t="shared" si="21"/>
        <v>DOWN</v>
      </c>
      <c r="M105" t="str">
        <f t="shared" si="22"/>
        <v>DOWN</v>
      </c>
      <c r="N105">
        <v>34.909282565900398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8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520.83724315796633</v>
      </c>
      <c r="W105">
        <v>523.19736023518237</v>
      </c>
      <c r="X105">
        <f t="shared" si="30"/>
        <v>-2.3601170772160458</v>
      </c>
      <c r="Y105">
        <v>7.1620264294528058E-2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512.20000000000005</v>
      </c>
      <c r="D106">
        <v>517.85</v>
      </c>
      <c r="E106">
        <v>503.05</v>
      </c>
      <c r="F106">
        <v>505.15</v>
      </c>
      <c r="G106">
        <f>_xll.TA_TYPPRICE(D106,E106,F106)</f>
        <v>508.68333333333339</v>
      </c>
      <c r="H106">
        <v>511.82882510352772</v>
      </c>
      <c r="I106" t="str">
        <f t="shared" si="20"/>
        <v>DOWN</v>
      </c>
      <c r="J106">
        <v>524.06280005380279</v>
      </c>
      <c r="K106">
        <v>510.74968945643593</v>
      </c>
      <c r="L106" t="str">
        <f t="shared" si="21"/>
        <v>DOWN</v>
      </c>
      <c r="M106" t="str">
        <f t="shared" si="22"/>
        <v>DOWN</v>
      </c>
      <c r="N106">
        <v>30.128199073371775</v>
      </c>
      <c r="O106" t="str">
        <f t="shared" si="23"/>
        <v>DOWN</v>
      </c>
      <c r="P106" t="str">
        <f t="shared" si="24"/>
        <v>DOWN</v>
      </c>
      <c r="Q106">
        <f t="shared" si="25"/>
        <v>2.0999999999999659</v>
      </c>
      <c r="R106">
        <f t="shared" si="26"/>
        <v>14.800000000000011</v>
      </c>
      <c r="S106">
        <f t="shared" si="27"/>
        <v>0.14189189189188947</v>
      </c>
      <c r="T106" t="str">
        <f t="shared" si="28"/>
        <v>DOWN</v>
      </c>
      <c r="U106" t="str">
        <f t="shared" si="29"/>
        <v>DOWN</v>
      </c>
      <c r="V106">
        <v>518.42382113366386</v>
      </c>
      <c r="W106">
        <v>521.86051873628003</v>
      </c>
      <c r="X106">
        <f t="shared" si="30"/>
        <v>-3.4366976026161637</v>
      </c>
      <c r="Y106">
        <v>-0.6300433090876103</v>
      </c>
      <c r="Z106" t="str">
        <f t="shared" si="31"/>
        <v>DOWN</v>
      </c>
      <c r="AA106" t="str">
        <f t="shared" si="32"/>
        <v>DOWN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514.95000000000005</v>
      </c>
      <c r="D107">
        <v>519.5</v>
      </c>
      <c r="E107">
        <v>505</v>
      </c>
      <c r="F107">
        <v>506.2</v>
      </c>
      <c r="G107">
        <f>_xll.TA_TYPPRICE(D107,E107,F107)</f>
        <v>510.23333333333335</v>
      </c>
      <c r="H107">
        <v>511.03107921843053</v>
      </c>
      <c r="I107" t="str">
        <f t="shared" si="20"/>
        <v>DOWN</v>
      </c>
      <c r="J107">
        <v>523.04884448629105</v>
      </c>
      <c r="K107">
        <v>509.47198068833904</v>
      </c>
      <c r="L107" t="str">
        <f t="shared" si="21"/>
        <v>DOWN</v>
      </c>
      <c r="M107" t="str">
        <f t="shared" si="22"/>
        <v>DOWN</v>
      </c>
      <c r="N107">
        <v>32.625320660423263</v>
      </c>
      <c r="O107" t="str">
        <f t="shared" si="23"/>
        <v>DOWN</v>
      </c>
      <c r="P107" t="str">
        <f t="shared" si="24"/>
        <v>DOWN</v>
      </c>
      <c r="Q107">
        <f t="shared" si="25"/>
        <v>1.1999999999999886</v>
      </c>
      <c r="R107">
        <f t="shared" si="26"/>
        <v>14.5</v>
      </c>
      <c r="S107">
        <f t="shared" si="27"/>
        <v>8.2758620689654394E-2</v>
      </c>
      <c r="T107" t="str">
        <f t="shared" si="28"/>
        <v>DOWN</v>
      </c>
      <c r="U107" t="str">
        <f t="shared" si="29"/>
        <v>DOWN</v>
      </c>
      <c r="V107">
        <v>516.54323326694634</v>
      </c>
      <c r="W107">
        <v>520.70048031137037</v>
      </c>
      <c r="X107">
        <f t="shared" si="30"/>
        <v>-4.1572470444240253</v>
      </c>
      <c r="Y107">
        <v>-1.3354840561548933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509</v>
      </c>
      <c r="D108">
        <v>519.45000000000005</v>
      </c>
      <c r="E108">
        <v>504.25</v>
      </c>
      <c r="F108">
        <v>510.6</v>
      </c>
      <c r="G108">
        <f>_xll.TA_TYPPRICE(D108,E108,F108)</f>
        <v>511.43333333333339</v>
      </c>
      <c r="H108">
        <v>511.23220627588194</v>
      </c>
      <c r="I108" t="str">
        <f t="shared" si="20"/>
        <v>DOWN</v>
      </c>
      <c r="J108">
        <v>522.24910126711529</v>
      </c>
      <c r="K108">
        <v>508.31154053537483</v>
      </c>
      <c r="L108" t="str">
        <f t="shared" si="21"/>
        <v>No Confirmation</v>
      </c>
      <c r="M108" t="str">
        <f t="shared" si="22"/>
        <v>No Trend</v>
      </c>
      <c r="N108">
        <v>43.249200014877573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6.3500000000000227</v>
      </c>
      <c r="R108">
        <f t="shared" si="26"/>
        <v>15.200000000000045</v>
      </c>
      <c r="S108">
        <f t="shared" si="27"/>
        <v>0.41776315789473711</v>
      </c>
      <c r="T108" t="str">
        <f t="shared" si="28"/>
        <v>No Indication</v>
      </c>
      <c r="U108" t="str">
        <f t="shared" si="29"/>
        <v>No T+M+I</v>
      </c>
      <c r="V108">
        <v>515.62888968741618</v>
      </c>
      <c r="W108">
        <v>519.95229658460221</v>
      </c>
      <c r="X108">
        <f t="shared" si="30"/>
        <v>-4.3234068971860324</v>
      </c>
      <c r="Y108">
        <v>-1.933068624361121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515</v>
      </c>
      <c r="D109">
        <v>521.6</v>
      </c>
      <c r="E109">
        <v>508</v>
      </c>
      <c r="F109">
        <v>520.95000000000005</v>
      </c>
      <c r="G109">
        <f>_xll.TA_TYPPRICE(D109,E109,F109)</f>
        <v>516.85</v>
      </c>
      <c r="H109">
        <v>514.04110313794104</v>
      </c>
      <c r="I109" t="str">
        <f t="shared" si="20"/>
        <v>UP</v>
      </c>
      <c r="J109">
        <v>522.1048565410897</v>
      </c>
      <c r="K109">
        <v>508.24230930529154</v>
      </c>
      <c r="L109" t="str">
        <f t="shared" si="21"/>
        <v>No Confirmation</v>
      </c>
      <c r="M109" t="str">
        <f t="shared" si="22"/>
        <v>No Trend</v>
      </c>
      <c r="N109">
        <v>61.226348562457311</v>
      </c>
      <c r="O109" t="str">
        <f t="shared" si="23"/>
        <v>UP</v>
      </c>
      <c r="P109" t="str">
        <f t="shared" si="24"/>
        <v>No Trend + Momentum</v>
      </c>
      <c r="Q109">
        <f t="shared" si="25"/>
        <v>12.950000000000045</v>
      </c>
      <c r="R109">
        <f t="shared" si="26"/>
        <v>13.600000000000023</v>
      </c>
      <c r="S109">
        <f t="shared" si="27"/>
        <v>0.9522058823529429</v>
      </c>
      <c r="T109" t="str">
        <f t="shared" si="28"/>
        <v>UP</v>
      </c>
      <c r="U109" t="str">
        <f t="shared" si="29"/>
        <v>No T+M+I</v>
      </c>
      <c r="V109">
        <v>516.44752204319832</v>
      </c>
      <c r="W109">
        <v>520.02620054129829</v>
      </c>
      <c r="X109">
        <f t="shared" si="30"/>
        <v>-3.5786784980999755</v>
      </c>
      <c r="Y109">
        <v>-2.2621905991088918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523.95000000000005</v>
      </c>
      <c r="D110">
        <v>533</v>
      </c>
      <c r="E110">
        <v>518.79999999999995</v>
      </c>
      <c r="F110">
        <v>532.45000000000005</v>
      </c>
      <c r="G110">
        <f>_xll.TA_TYPPRICE(D110,E110,F110)</f>
        <v>528.08333333333337</v>
      </c>
      <c r="H110">
        <v>521.06221823563715</v>
      </c>
      <c r="I110" t="str">
        <f t="shared" si="20"/>
        <v>UP</v>
      </c>
      <c r="J110">
        <v>524.52599953195863</v>
      </c>
      <c r="K110">
        <v>510.58846279300451</v>
      </c>
      <c r="L110" t="str">
        <f t="shared" si="21"/>
        <v>UP</v>
      </c>
      <c r="M110" t="str">
        <f t="shared" si="22"/>
        <v>UP</v>
      </c>
      <c r="N110">
        <v>73.073164480500083</v>
      </c>
      <c r="O110" t="str">
        <f t="shared" si="23"/>
        <v>UP</v>
      </c>
      <c r="P110" t="str">
        <f t="shared" si="24"/>
        <v>UP</v>
      </c>
      <c r="Q110">
        <f t="shared" si="25"/>
        <v>13.650000000000091</v>
      </c>
      <c r="R110">
        <f t="shared" si="26"/>
        <v>14.200000000000045</v>
      </c>
      <c r="S110">
        <f t="shared" si="27"/>
        <v>0.96126760563380609</v>
      </c>
      <c r="T110" t="str">
        <f t="shared" si="28"/>
        <v>UP</v>
      </c>
      <c r="U110" t="str">
        <f t="shared" si="29"/>
        <v>UP</v>
      </c>
      <c r="V110">
        <v>518.90944172886009</v>
      </c>
      <c r="W110">
        <v>520.94648198268362</v>
      </c>
      <c r="X110">
        <f t="shared" si="30"/>
        <v>-2.0370402538235339</v>
      </c>
      <c r="Y110">
        <v>-2.21716053005182</v>
      </c>
      <c r="Z110" t="str">
        <f t="shared" si="31"/>
        <v>UP</v>
      </c>
      <c r="AA110" t="str">
        <f t="shared" si="32"/>
        <v>UP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523</v>
      </c>
      <c r="D111">
        <v>533</v>
      </c>
      <c r="E111">
        <v>514.5</v>
      </c>
      <c r="F111">
        <v>533</v>
      </c>
      <c r="G111">
        <f>_xll.TA_TYPPRICE(D111,E111,F111)</f>
        <v>526.83333333333337</v>
      </c>
      <c r="H111">
        <v>523.9477757844852</v>
      </c>
      <c r="I111" t="str">
        <f t="shared" si="20"/>
        <v>UP</v>
      </c>
      <c r="J111">
        <v>526.4091107470789</v>
      </c>
      <c r="K111">
        <v>511.45769328344795</v>
      </c>
      <c r="L111" t="str">
        <f t="shared" si="21"/>
        <v>UP</v>
      </c>
      <c r="M111" t="str">
        <f t="shared" si="22"/>
        <v>UP</v>
      </c>
      <c r="N111">
        <v>73.556183176013192</v>
      </c>
      <c r="O111" t="str">
        <f t="shared" si="23"/>
        <v>UP</v>
      </c>
      <c r="P111" t="str">
        <f t="shared" si="24"/>
        <v>UP</v>
      </c>
      <c r="Q111">
        <f t="shared" si="25"/>
        <v>18.5</v>
      </c>
      <c r="R111">
        <f t="shared" si="26"/>
        <v>18.5</v>
      </c>
      <c r="S111">
        <f t="shared" si="27"/>
        <v>1</v>
      </c>
      <c r="T111" t="str">
        <f t="shared" si="28"/>
        <v>UP</v>
      </c>
      <c r="U111" t="str">
        <f t="shared" si="29"/>
        <v>UP</v>
      </c>
      <c r="V111">
        <v>521.07721992442009</v>
      </c>
      <c r="W111">
        <v>521.83933516915147</v>
      </c>
      <c r="X111">
        <f t="shared" si="30"/>
        <v>-0.76211524473137615</v>
      </c>
      <c r="Y111">
        <v>-1.9261514729877312</v>
      </c>
      <c r="Z111" t="str">
        <f t="shared" si="31"/>
        <v>UP</v>
      </c>
      <c r="AA111" t="str">
        <f t="shared" si="32"/>
        <v>UP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534.70000000000005</v>
      </c>
      <c r="D112">
        <v>534.70000000000005</v>
      </c>
      <c r="E112">
        <v>520.65</v>
      </c>
      <c r="F112">
        <v>520.65</v>
      </c>
      <c r="G112">
        <f>_xll.TA_TYPPRICE(D112,E112,F112)</f>
        <v>525.33333333333337</v>
      </c>
      <c r="H112">
        <v>524.64055455890934</v>
      </c>
      <c r="I112" t="str">
        <f t="shared" si="20"/>
        <v>DOWN</v>
      </c>
      <c r="J112">
        <v>528.25153058106139</v>
      </c>
      <c r="K112">
        <v>513.50042810934838</v>
      </c>
      <c r="L112" t="str">
        <f t="shared" si="21"/>
        <v>No Confirmation</v>
      </c>
      <c r="M112" t="str">
        <f t="shared" si="22"/>
        <v>No Trend</v>
      </c>
      <c r="N112">
        <v>48.923548955206996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</v>
      </c>
      <c r="R112">
        <f t="shared" si="26"/>
        <v>14.050000000000068</v>
      </c>
      <c r="S112">
        <f t="shared" si="27"/>
        <v>0</v>
      </c>
      <c r="T112" t="str">
        <f t="shared" si="28"/>
        <v>DOWN</v>
      </c>
      <c r="U112" t="str">
        <f t="shared" si="29"/>
        <v>No T+M+I</v>
      </c>
      <c r="V112">
        <v>521.01149378220157</v>
      </c>
      <c r="W112">
        <v>521.75123626773279</v>
      </c>
      <c r="X112">
        <f t="shared" si="30"/>
        <v>-0.73974248553122379</v>
      </c>
      <c r="Y112">
        <v>-1.6888696754964296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513.65</v>
      </c>
      <c r="D113">
        <v>518.95000000000005</v>
      </c>
      <c r="E113">
        <v>506</v>
      </c>
      <c r="F113">
        <v>507.7</v>
      </c>
      <c r="G113">
        <f>_xll.TA_TYPPRICE(D113,E113,F113)</f>
        <v>510.88333333333338</v>
      </c>
      <c r="H113">
        <v>517.76194394612139</v>
      </c>
      <c r="I113" t="str">
        <f t="shared" si="20"/>
        <v>DOWN</v>
      </c>
      <c r="J113">
        <v>526.18452378527002</v>
      </c>
      <c r="K113">
        <v>511.83366630727096</v>
      </c>
      <c r="L113" t="str">
        <f t="shared" si="21"/>
        <v>DOWN</v>
      </c>
      <c r="M113" t="str">
        <f t="shared" si="22"/>
        <v>DOWN</v>
      </c>
      <c r="N113">
        <v>33.999730180584933</v>
      </c>
      <c r="O113" t="str">
        <f t="shared" si="23"/>
        <v>DOWN</v>
      </c>
      <c r="P113" t="str">
        <f t="shared" si="24"/>
        <v>DOWN</v>
      </c>
      <c r="Q113">
        <f t="shared" si="25"/>
        <v>1.6999999999999886</v>
      </c>
      <c r="R113">
        <f t="shared" si="26"/>
        <v>12.950000000000045</v>
      </c>
      <c r="S113">
        <f t="shared" si="27"/>
        <v>0.13127413127412993</v>
      </c>
      <c r="T113" t="str">
        <f t="shared" si="28"/>
        <v>DOWN</v>
      </c>
      <c r="U113" t="str">
        <f t="shared" si="29"/>
        <v>DOWN</v>
      </c>
      <c r="V113">
        <v>518.96357166186283</v>
      </c>
      <c r="W113">
        <v>520.71040395160446</v>
      </c>
      <c r="X113">
        <f t="shared" si="30"/>
        <v>-1.7468322897416328</v>
      </c>
      <c r="Y113">
        <v>-1.7004621983454702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507.5</v>
      </c>
      <c r="D114">
        <v>528</v>
      </c>
      <c r="E114">
        <v>503</v>
      </c>
      <c r="F114">
        <v>519.15</v>
      </c>
      <c r="G114">
        <f>_xll.TA_TYPPRICE(D114,E114,F114)</f>
        <v>516.7166666666667</v>
      </c>
      <c r="H114">
        <v>517.23930530639404</v>
      </c>
      <c r="I114" t="str">
        <f t="shared" si="20"/>
        <v>UP</v>
      </c>
      <c r="J114">
        <v>526.58796294409888</v>
      </c>
      <c r="K114">
        <v>509.87062935009965</v>
      </c>
      <c r="L114" t="str">
        <f t="shared" si="21"/>
        <v>No Confirmation</v>
      </c>
      <c r="M114" t="str">
        <f t="shared" si="22"/>
        <v>No Trend</v>
      </c>
      <c r="N114">
        <v>50.64064564950985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16.149999999999977</v>
      </c>
      <c r="R114">
        <f t="shared" si="26"/>
        <v>25</v>
      </c>
      <c r="S114">
        <f t="shared" si="27"/>
        <v>0.64599999999999913</v>
      </c>
      <c r="T114" t="str">
        <f t="shared" si="28"/>
        <v>No Indication</v>
      </c>
      <c r="U114" t="str">
        <f t="shared" si="29"/>
        <v>No T+M+I</v>
      </c>
      <c r="V114">
        <v>518.99225294465316</v>
      </c>
      <c r="W114">
        <v>520.59481847370785</v>
      </c>
      <c r="X114">
        <f t="shared" si="30"/>
        <v>-1.6025655290546865</v>
      </c>
      <c r="Y114">
        <v>-1.6808828644873135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508.4</v>
      </c>
      <c r="D115">
        <v>520.85</v>
      </c>
      <c r="E115">
        <v>508.4</v>
      </c>
      <c r="F115">
        <v>512</v>
      </c>
      <c r="G115">
        <f>_xll.TA_TYPPRICE(D115,E115,F115)</f>
        <v>513.75</v>
      </c>
      <c r="H115">
        <v>515.49465265319702</v>
      </c>
      <c r="I115" t="str">
        <f t="shared" si="20"/>
        <v>DOWN</v>
      </c>
      <c r="J115">
        <v>525.31286006763241</v>
      </c>
      <c r="K115">
        <v>509.54382282785525</v>
      </c>
      <c r="L115" t="str">
        <f t="shared" si="21"/>
        <v>No Confirmation</v>
      </c>
      <c r="M115" t="str">
        <f t="shared" si="22"/>
        <v>No Trend</v>
      </c>
      <c r="N115">
        <v>42.313101699178475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3.6000000000000227</v>
      </c>
      <c r="R115">
        <f t="shared" si="26"/>
        <v>12.450000000000045</v>
      </c>
      <c r="S115">
        <f t="shared" si="27"/>
        <v>0.28915662650602486</v>
      </c>
      <c r="T115" t="str">
        <f t="shared" si="28"/>
        <v>No Indication</v>
      </c>
      <c r="U115" t="str">
        <f t="shared" si="29"/>
        <v>No T+M+I</v>
      </c>
      <c r="V115">
        <v>517.91652172239878</v>
      </c>
      <c r="W115">
        <v>519.95816525343321</v>
      </c>
      <c r="X115">
        <f t="shared" si="30"/>
        <v>-2.0416435310344241</v>
      </c>
      <c r="Y115">
        <v>-1.7530349977967357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515</v>
      </c>
      <c r="D116">
        <v>519.95000000000005</v>
      </c>
      <c r="E116">
        <v>510.05</v>
      </c>
      <c r="F116">
        <v>517</v>
      </c>
      <c r="G116">
        <f>_xll.TA_TYPPRICE(D116,E116,F116)</f>
        <v>515.66666666666663</v>
      </c>
      <c r="H116">
        <v>515.58065965993183</v>
      </c>
      <c r="I116" t="str">
        <f t="shared" si="20"/>
        <v>UP</v>
      </c>
      <c r="J116">
        <v>524.12111338593638</v>
      </c>
      <c r="K116">
        <v>509.65630664388743</v>
      </c>
      <c r="L116" t="str">
        <f t="shared" si="21"/>
        <v>No Confirmation</v>
      </c>
      <c r="M116" t="str">
        <f t="shared" si="22"/>
        <v>No Trend</v>
      </c>
      <c r="N116">
        <v>49.563131465074619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6.9499999999999886</v>
      </c>
      <c r="R116">
        <f t="shared" si="26"/>
        <v>9.9000000000000341</v>
      </c>
      <c r="S116">
        <f t="shared" si="27"/>
        <v>0.70202020202019844</v>
      </c>
      <c r="T116" t="str">
        <f t="shared" si="28"/>
        <v>No Indication</v>
      </c>
      <c r="U116" t="str">
        <f t="shared" si="29"/>
        <v>No T+M+I</v>
      </c>
      <c r="V116">
        <v>517.77551838049123</v>
      </c>
      <c r="W116">
        <v>519.73904190132703</v>
      </c>
      <c r="X116">
        <f t="shared" si="30"/>
        <v>-1.9635235208357926</v>
      </c>
      <c r="Y116">
        <v>-1.7951327024045471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517</v>
      </c>
      <c r="D117">
        <v>518.85</v>
      </c>
      <c r="E117">
        <v>511.9</v>
      </c>
      <c r="F117">
        <v>512</v>
      </c>
      <c r="G117">
        <f>_xll.TA_TYPPRICE(D117,E117,F117)</f>
        <v>514.25</v>
      </c>
      <c r="H117">
        <v>514.91532982996591</v>
      </c>
      <c r="I117" t="str">
        <f t="shared" si="20"/>
        <v>DOWN</v>
      </c>
      <c r="J117">
        <v>522.94975485572832</v>
      </c>
      <c r="K117">
        <v>510.15490516746797</v>
      </c>
      <c r="L117" t="str">
        <f t="shared" si="21"/>
        <v>No Confirmation</v>
      </c>
      <c r="M117" t="str">
        <f t="shared" si="22"/>
        <v>No Trend</v>
      </c>
      <c r="N117">
        <v>42.833970093202112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0.10000000000002274</v>
      </c>
      <c r="R117">
        <f t="shared" si="26"/>
        <v>6.9500000000000455</v>
      </c>
      <c r="S117">
        <f t="shared" si="27"/>
        <v>1.4388489208636271E-2</v>
      </c>
      <c r="T117" t="str">
        <f t="shared" si="28"/>
        <v>DOWN</v>
      </c>
      <c r="U117" t="str">
        <f t="shared" si="29"/>
        <v>No T+M+I</v>
      </c>
      <c r="V117">
        <v>516.88697709118492</v>
      </c>
      <c r="W117">
        <v>519.16577953826572</v>
      </c>
      <c r="X117">
        <f t="shared" si="30"/>
        <v>-2.2788024470808068</v>
      </c>
      <c r="Y117">
        <v>-1.891866651339799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513.20000000000005</v>
      </c>
      <c r="D118">
        <v>518.54999999999995</v>
      </c>
      <c r="E118">
        <v>507.5</v>
      </c>
      <c r="F118">
        <v>511.95</v>
      </c>
      <c r="G118">
        <f>_xll.TA_TYPPRICE(D118,E118,F118)</f>
        <v>512.66666666666663</v>
      </c>
      <c r="H118">
        <v>513.79099824831633</v>
      </c>
      <c r="I118" t="str">
        <f t="shared" si="20"/>
        <v>DOWN</v>
      </c>
      <c r="J118">
        <v>521.97203155445538</v>
      </c>
      <c r="K118">
        <v>509.56492624136399</v>
      </c>
      <c r="L118" t="str">
        <f t="shared" si="21"/>
        <v>No Confirmation</v>
      </c>
      <c r="M118" t="str">
        <f t="shared" si="22"/>
        <v>No Trend</v>
      </c>
      <c r="N118">
        <v>42.761398923529789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4.4499999999999886</v>
      </c>
      <c r="R118">
        <f t="shared" si="26"/>
        <v>11.049999999999955</v>
      </c>
      <c r="S118">
        <f t="shared" si="27"/>
        <v>0.40271493212669746</v>
      </c>
      <c r="T118" t="str">
        <f t="shared" si="28"/>
        <v>No Indication</v>
      </c>
      <c r="U118" t="str">
        <f t="shared" si="29"/>
        <v>No T+M+I</v>
      </c>
      <c r="V118">
        <v>516.12744215407952</v>
      </c>
      <c r="W118">
        <v>518.63127735024602</v>
      </c>
      <c r="X118">
        <f t="shared" si="30"/>
        <v>-2.5038351961665057</v>
      </c>
      <c r="Y118">
        <v>-2.0142603603051406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516.04999999999995</v>
      </c>
      <c r="D119">
        <v>520.70000000000005</v>
      </c>
      <c r="E119">
        <v>508.35</v>
      </c>
      <c r="F119">
        <v>516.95000000000005</v>
      </c>
      <c r="G119">
        <f>_xll.TA_TYPPRICE(D119,E119,F119)</f>
        <v>515.33333333333337</v>
      </c>
      <c r="H119">
        <v>514.56216579082479</v>
      </c>
      <c r="I119" t="str">
        <f t="shared" si="20"/>
        <v>UP</v>
      </c>
      <c r="J119">
        <v>521.68935787568751</v>
      </c>
      <c r="K119">
        <v>509.29494263217202</v>
      </c>
      <c r="L119" t="str">
        <f t="shared" si="21"/>
        <v>No Confirmation</v>
      </c>
      <c r="M119" t="str">
        <f t="shared" si="22"/>
        <v>No Trend</v>
      </c>
      <c r="N119">
        <v>52.764873820370653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8.6000000000000227</v>
      </c>
      <c r="R119">
        <f t="shared" si="26"/>
        <v>12.350000000000023</v>
      </c>
      <c r="S119">
        <f t="shared" si="27"/>
        <v>0.6963562753036443</v>
      </c>
      <c r="T119" t="str">
        <f t="shared" si="28"/>
        <v>No Indication</v>
      </c>
      <c r="U119" t="str">
        <f t="shared" si="29"/>
        <v>No T+M+I</v>
      </c>
      <c r="V119">
        <v>516.25398951499039</v>
      </c>
      <c r="W119">
        <v>518.50673828726485</v>
      </c>
      <c r="X119">
        <f t="shared" si="30"/>
        <v>-2.2527487722744581</v>
      </c>
      <c r="Y119">
        <v>-2.0619580426990041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514.04999999999995</v>
      </c>
      <c r="D120">
        <v>517</v>
      </c>
      <c r="E120">
        <v>510.05</v>
      </c>
      <c r="F120">
        <v>510.6</v>
      </c>
      <c r="G120">
        <f>_xll.TA_TYPPRICE(D120,E120,F120)</f>
        <v>512.55000000000007</v>
      </c>
      <c r="H120">
        <v>513.55608289541237</v>
      </c>
      <c r="I120" t="str">
        <f t="shared" si="20"/>
        <v>DOWN</v>
      </c>
      <c r="J120">
        <v>520.64727834775692</v>
      </c>
      <c r="K120">
        <v>509.462733158356</v>
      </c>
      <c r="L120" t="str">
        <f t="shared" si="21"/>
        <v>No Confirmation</v>
      </c>
      <c r="M120" t="str">
        <f t="shared" si="22"/>
        <v>No Trend</v>
      </c>
      <c r="N120">
        <v>41.305033043904594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0.55000000000001137</v>
      </c>
      <c r="R120">
        <f t="shared" si="26"/>
        <v>6.9499999999999886</v>
      </c>
      <c r="S120">
        <f t="shared" si="27"/>
        <v>7.9136690647483784E-2</v>
      </c>
      <c r="T120" t="str">
        <f t="shared" si="28"/>
        <v>DOWN</v>
      </c>
      <c r="U120" t="str">
        <f t="shared" si="29"/>
        <v>No T+M+I</v>
      </c>
      <c r="V120">
        <v>515.38414497422264</v>
      </c>
      <c r="W120">
        <v>517.92105396968964</v>
      </c>
      <c r="X120">
        <f t="shared" si="30"/>
        <v>-2.5369089954670017</v>
      </c>
      <c r="Y120">
        <v>-2.1569482332526038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514.95000000000005</v>
      </c>
      <c r="D121">
        <v>519</v>
      </c>
      <c r="E121">
        <v>509.15</v>
      </c>
      <c r="F121">
        <v>513</v>
      </c>
      <c r="G121">
        <f>_xll.TA_TYPPRICE(D121,E121,F121)</f>
        <v>513.7166666666667</v>
      </c>
      <c r="H121">
        <v>513.63637478103954</v>
      </c>
      <c r="I121" t="str">
        <f t="shared" si="20"/>
        <v>DOWN</v>
      </c>
      <c r="J121">
        <v>520.28121649269985</v>
      </c>
      <c r="K121">
        <v>509.39323690094358</v>
      </c>
      <c r="L121" t="str">
        <f t="shared" si="21"/>
        <v>No Confirmation</v>
      </c>
      <c r="M121" t="str">
        <f t="shared" si="22"/>
        <v>No Trend</v>
      </c>
      <c r="N121">
        <v>46.767149226271371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3.8500000000000227</v>
      </c>
      <c r="R121">
        <f t="shared" si="26"/>
        <v>9.8500000000000227</v>
      </c>
      <c r="S121">
        <f t="shared" si="27"/>
        <v>0.39086294416243794</v>
      </c>
      <c r="T121" t="str">
        <f t="shared" si="28"/>
        <v>No Indication</v>
      </c>
      <c r="U121" t="str">
        <f t="shared" si="29"/>
        <v>No T+M+I</v>
      </c>
      <c r="V121">
        <v>515.01735343972689</v>
      </c>
      <c r="W121">
        <v>517.55653145341637</v>
      </c>
      <c r="X121">
        <f t="shared" si="30"/>
        <v>-2.5391780136894795</v>
      </c>
      <c r="Y121">
        <v>-2.2333941893399789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520</v>
      </c>
      <c r="D122">
        <v>528</v>
      </c>
      <c r="E122">
        <v>505.95</v>
      </c>
      <c r="F122">
        <v>511.2</v>
      </c>
      <c r="G122">
        <f>_xll.TA_TYPPRICE(D122,E122,F122)</f>
        <v>515.05000000000007</v>
      </c>
      <c r="H122">
        <v>514.3431873905198</v>
      </c>
      <c r="I122" t="str">
        <f t="shared" si="20"/>
        <v>DOWN</v>
      </c>
      <c r="J122">
        <v>521.99650171654434</v>
      </c>
      <c r="K122">
        <v>508.62807314517835</v>
      </c>
      <c r="L122" t="str">
        <f t="shared" si="21"/>
        <v>No Confirmation</v>
      </c>
      <c r="M122" t="str">
        <f t="shared" si="22"/>
        <v>No Trend</v>
      </c>
      <c r="N122">
        <v>43.014434390602226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5.25</v>
      </c>
      <c r="R122">
        <f t="shared" si="26"/>
        <v>22.050000000000011</v>
      </c>
      <c r="S122">
        <f t="shared" si="27"/>
        <v>0.23809523809523797</v>
      </c>
      <c r="T122" t="str">
        <f t="shared" si="28"/>
        <v>No Indication</v>
      </c>
      <c r="U122" t="str">
        <f t="shared" si="29"/>
        <v>No T+M+I</v>
      </c>
      <c r="V122">
        <v>514.43006829515355</v>
      </c>
      <c r="W122">
        <v>517.08567727168179</v>
      </c>
      <c r="X122">
        <f t="shared" si="30"/>
        <v>-2.6556089765282422</v>
      </c>
      <c r="Y122">
        <v>-2.3178371467776318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534.5</v>
      </c>
      <c r="D123">
        <v>548.70000000000005</v>
      </c>
      <c r="E123">
        <v>521.70000000000005</v>
      </c>
      <c r="F123">
        <v>527</v>
      </c>
      <c r="G123">
        <f>_xll.TA_TYPPRICE(D123,E123,F123)</f>
        <v>532.4666666666667</v>
      </c>
      <c r="H123">
        <v>523.40492702859319</v>
      </c>
      <c r="I123" t="str">
        <f t="shared" si="20"/>
        <v>UP</v>
      </c>
      <c r="J123">
        <v>527.93061244620117</v>
      </c>
      <c r="K123">
        <v>511.53294577958314</v>
      </c>
      <c r="L123" t="str">
        <f t="shared" si="21"/>
        <v>No Confirmation</v>
      </c>
      <c r="M123" t="str">
        <f t="shared" si="22"/>
        <v>No Trend</v>
      </c>
      <c r="N123">
        <v>69.695604990622456</v>
      </c>
      <c r="O123" t="str">
        <f t="shared" si="23"/>
        <v>UP</v>
      </c>
      <c r="P123" t="str">
        <f t="shared" si="24"/>
        <v>No Trend + Momentum</v>
      </c>
      <c r="Q123">
        <f t="shared" si="25"/>
        <v>5.2999999999999545</v>
      </c>
      <c r="R123">
        <f t="shared" si="26"/>
        <v>27</v>
      </c>
      <c r="S123">
        <f t="shared" si="27"/>
        <v>0.19629629629629461</v>
      </c>
      <c r="T123" t="str">
        <f t="shared" si="28"/>
        <v>DOWN</v>
      </c>
      <c r="U123" t="str">
        <f t="shared" si="29"/>
        <v>No T+M+I</v>
      </c>
      <c r="V123">
        <v>516.36390394205296</v>
      </c>
      <c r="W123">
        <v>517.82007154785356</v>
      </c>
      <c r="X123">
        <f t="shared" si="30"/>
        <v>-1.4561676058006015</v>
      </c>
      <c r="Y123">
        <v>-2.1455032385822257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520.25</v>
      </c>
      <c r="D124">
        <v>542</v>
      </c>
      <c r="E124">
        <v>520.25</v>
      </c>
      <c r="F124">
        <v>539.9</v>
      </c>
      <c r="G124">
        <f>_xll.TA_TYPPRICE(D124,E124,F124)</f>
        <v>534.05000000000007</v>
      </c>
      <c r="H124">
        <v>528.72746351429669</v>
      </c>
      <c r="I124" t="str">
        <f t="shared" si="20"/>
        <v>UP</v>
      </c>
      <c r="J124">
        <v>531.05714301371199</v>
      </c>
      <c r="K124">
        <v>513.4700689396758</v>
      </c>
      <c r="L124" t="str">
        <f t="shared" si="21"/>
        <v>UP</v>
      </c>
      <c r="M124" t="str">
        <f t="shared" si="22"/>
        <v>UP</v>
      </c>
      <c r="N124">
        <v>79.494132247491279</v>
      </c>
      <c r="O124" t="str">
        <f t="shared" si="23"/>
        <v>UP</v>
      </c>
      <c r="P124" t="str">
        <f t="shared" si="24"/>
        <v>UP</v>
      </c>
      <c r="Q124">
        <f t="shared" si="25"/>
        <v>19.649999999999977</v>
      </c>
      <c r="R124">
        <f t="shared" si="26"/>
        <v>21.75</v>
      </c>
      <c r="S124">
        <f t="shared" si="27"/>
        <v>0.90344827586206788</v>
      </c>
      <c r="T124" t="str">
        <f t="shared" si="28"/>
        <v>UP</v>
      </c>
      <c r="U124" t="str">
        <f t="shared" si="29"/>
        <v>UP</v>
      </c>
      <c r="V124">
        <v>519.9848417971217</v>
      </c>
      <c r="W124">
        <v>519.45562180356808</v>
      </c>
      <c r="X124">
        <f t="shared" si="30"/>
        <v>0.52921999355362459</v>
      </c>
      <c r="Y124">
        <v>-1.6105585921550556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540</v>
      </c>
      <c r="D125">
        <v>553</v>
      </c>
      <c r="E125">
        <v>531.20000000000005</v>
      </c>
      <c r="F125">
        <v>553</v>
      </c>
      <c r="G125">
        <f>_xll.TA_TYPPRICE(D125,E125,F125)</f>
        <v>545.73333333333335</v>
      </c>
      <c r="H125">
        <v>537.23039842381502</v>
      </c>
      <c r="I125" t="str">
        <f t="shared" si="20"/>
        <v>UP</v>
      </c>
      <c r="J125">
        <v>535.93333345510928</v>
      </c>
      <c r="K125">
        <v>517.41005361974783</v>
      </c>
      <c r="L125" t="str">
        <f t="shared" si="21"/>
        <v>UP</v>
      </c>
      <c r="M125" t="str">
        <f t="shared" si="22"/>
        <v>UP</v>
      </c>
      <c r="N125">
        <v>85.461340068826956</v>
      </c>
      <c r="O125" t="str">
        <f t="shared" si="23"/>
        <v>UP</v>
      </c>
      <c r="P125" t="str">
        <f t="shared" si="24"/>
        <v>UP</v>
      </c>
      <c r="Q125">
        <f t="shared" si="25"/>
        <v>21.799999999999955</v>
      </c>
      <c r="R125">
        <f t="shared" si="26"/>
        <v>21.799999999999955</v>
      </c>
      <c r="S125">
        <f t="shared" si="27"/>
        <v>1</v>
      </c>
      <c r="T125" t="str">
        <f t="shared" si="28"/>
        <v>UP</v>
      </c>
      <c r="U125" t="str">
        <f t="shared" si="29"/>
        <v>UP</v>
      </c>
      <c r="V125">
        <v>525.06409690525686</v>
      </c>
      <c r="W125">
        <v>521.94039055885935</v>
      </c>
      <c r="X125">
        <f t="shared" si="30"/>
        <v>3.1237063463975119</v>
      </c>
      <c r="Y125">
        <v>-0.66370560444454196</v>
      </c>
      <c r="Z125" t="str">
        <f t="shared" si="31"/>
        <v>UP</v>
      </c>
      <c r="AA125" t="str">
        <f t="shared" si="32"/>
        <v>UP</v>
      </c>
      <c r="AB125" t="str">
        <f t="shared" si="33"/>
        <v>UP</v>
      </c>
      <c r="AC125" t="str">
        <f t="shared" si="34"/>
        <v>UP</v>
      </c>
      <c r="AD125">
        <f t="shared" si="35"/>
        <v>533.70000000000005</v>
      </c>
      <c r="AE125">
        <f t="shared" si="36"/>
        <v>539.55000000000007</v>
      </c>
      <c r="AF125">
        <f t="shared" si="37"/>
        <v>542.1</v>
      </c>
      <c r="AG125">
        <f t="shared" si="38"/>
        <v>544.65</v>
      </c>
    </row>
    <row r="126" spans="1:33" x14ac:dyDescent="0.25">
      <c r="A126" t="s">
        <v>5</v>
      </c>
      <c r="B126" s="1">
        <v>43039</v>
      </c>
      <c r="C126">
        <v>553.4</v>
      </c>
      <c r="D126">
        <v>553.4</v>
      </c>
      <c r="E126">
        <v>540.04999999999995</v>
      </c>
      <c r="F126">
        <v>542</v>
      </c>
      <c r="G126">
        <f>_xll.TA_TYPPRICE(D126,E126,F126)</f>
        <v>545.15</v>
      </c>
      <c r="H126">
        <v>541.1901992119075</v>
      </c>
      <c r="I126" t="str">
        <f t="shared" si="20"/>
        <v>UP</v>
      </c>
      <c r="J126">
        <v>539.81481490952945</v>
      </c>
      <c r="K126">
        <v>522.44115281535937</v>
      </c>
      <c r="L126" t="str">
        <f t="shared" si="21"/>
        <v>UP</v>
      </c>
      <c r="M126" t="str">
        <f t="shared" si="22"/>
        <v>UP</v>
      </c>
      <c r="N126">
        <v>65.465597046844493</v>
      </c>
      <c r="O126" t="str">
        <f t="shared" si="23"/>
        <v>UP</v>
      </c>
      <c r="P126" t="str">
        <f t="shared" si="24"/>
        <v>UP</v>
      </c>
      <c r="Q126">
        <f t="shared" si="25"/>
        <v>1.9500000000000455</v>
      </c>
      <c r="R126">
        <f t="shared" si="26"/>
        <v>13.350000000000023</v>
      </c>
      <c r="S126">
        <f t="shared" si="27"/>
        <v>0.14606741573034024</v>
      </c>
      <c r="T126" t="str">
        <f t="shared" si="28"/>
        <v>DOWN</v>
      </c>
      <c r="U126" t="str">
        <f t="shared" si="29"/>
        <v>No T+M+I</v>
      </c>
      <c r="V126">
        <v>527.66962045829428</v>
      </c>
      <c r="W126">
        <v>523.42628755449937</v>
      </c>
      <c r="X126">
        <f t="shared" si="30"/>
        <v>4.2433329037949079</v>
      </c>
      <c r="Y126">
        <v>0.31770209720334797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2017-07-05T05:08:28Z</dcterms:created>
  <dcterms:modified xsi:type="dcterms:W3CDTF">2017-11-01T04:16:30Z</dcterms:modified>
</cp:coreProperties>
</file>