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2" i="1"/>
  <c r="N18" i="1"/>
  <c r="N34" i="1"/>
  <c r="N50" i="1"/>
  <c r="N66" i="1"/>
  <c r="N82" i="1"/>
  <c r="N94" i="1"/>
  <c r="N102" i="1"/>
  <c r="N110" i="1"/>
  <c r="N118" i="1"/>
  <c r="N126" i="1"/>
  <c r="N10" i="1"/>
  <c r="N26" i="1"/>
  <c r="N42" i="1"/>
  <c r="N58" i="1"/>
  <c r="N74" i="1"/>
  <c r="N90" i="1"/>
  <c r="N98" i="1"/>
  <c r="N106" i="1"/>
  <c r="N114" i="1"/>
  <c r="N122" i="1"/>
  <c r="N6" i="1"/>
  <c r="N38" i="1"/>
  <c r="N54" i="1"/>
  <c r="N70" i="1"/>
  <c r="N86" i="1"/>
  <c r="N97" i="1"/>
  <c r="N105" i="1"/>
  <c r="N113" i="1"/>
  <c r="N121" i="1"/>
  <c r="N14" i="1"/>
  <c r="N30" i="1"/>
  <c r="N46" i="1"/>
  <c r="N62" i="1"/>
  <c r="N78" i="1"/>
  <c r="N93" i="1"/>
  <c r="N101" i="1"/>
  <c r="N109" i="1"/>
  <c r="N117" i="1"/>
  <c r="N125" i="1"/>
  <c r="N22" i="1"/>
  <c r="K5" i="1"/>
  <c r="K9" i="1"/>
  <c r="K13" i="1"/>
  <c r="K17" i="1"/>
  <c r="K21" i="1"/>
  <c r="K25" i="1"/>
  <c r="K29" i="1"/>
  <c r="K33" i="1"/>
  <c r="K37" i="1"/>
  <c r="K41" i="1"/>
  <c r="K49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07" i="1"/>
  <c r="K115" i="1"/>
  <c r="K119" i="1"/>
  <c r="K123" i="1"/>
  <c r="J5" i="1"/>
  <c r="J9" i="1"/>
  <c r="J13" i="1"/>
  <c r="J17" i="1"/>
  <c r="J21" i="1"/>
  <c r="J25" i="1"/>
  <c r="J29" i="1"/>
  <c r="J33" i="1"/>
  <c r="J37" i="1"/>
  <c r="J41" i="1"/>
  <c r="J49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95" i="1"/>
  <c r="G119" i="1"/>
  <c r="G16" i="1"/>
  <c r="G40" i="1"/>
  <c r="G56" i="1"/>
  <c r="G72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2" i="1"/>
  <c r="G50" i="1"/>
  <c r="G54" i="1"/>
  <c r="G58" i="1"/>
  <c r="G66" i="1"/>
  <c r="G70" i="1"/>
  <c r="G74" i="1"/>
  <c r="G78" i="1"/>
  <c r="G82" i="1"/>
  <c r="G90" i="1"/>
  <c r="G94" i="1"/>
  <c r="G98" i="1"/>
  <c r="G102" i="1"/>
  <c r="G106" i="1"/>
  <c r="G114" i="1"/>
  <c r="G118" i="1"/>
  <c r="G122" i="1"/>
  <c r="G126" i="1"/>
  <c r="G83" i="1"/>
  <c r="G91" i="1"/>
  <c r="G99" i="1"/>
  <c r="G107" i="1"/>
  <c r="G111" i="1"/>
  <c r="G115" i="1"/>
  <c r="G4" i="1"/>
  <c r="G12" i="1"/>
  <c r="G20" i="1"/>
  <c r="G24" i="1"/>
  <c r="G32" i="1"/>
  <c r="G36" i="1"/>
  <c r="G44" i="1"/>
  <c r="G52" i="1"/>
  <c r="G60" i="1"/>
  <c r="G68" i="1"/>
  <c r="G76" i="1"/>
  <c r="G84" i="1"/>
  <c r="G92" i="1"/>
  <c r="G100" i="1"/>
  <c r="G108" i="1"/>
  <c r="G112" i="1"/>
  <c r="G124" i="1"/>
  <c r="G6" i="1"/>
  <c r="G10" i="1"/>
  <c r="G14" i="1"/>
  <c r="G18" i="1"/>
  <c r="G22" i="1"/>
  <c r="G30" i="1"/>
  <c r="G46" i="1"/>
  <c r="G62" i="1"/>
  <c r="G86" i="1"/>
  <c r="G110" i="1"/>
  <c r="G87" i="1"/>
  <c r="G103" i="1"/>
  <c r="G123" i="1"/>
  <c r="G8" i="1"/>
  <c r="G28" i="1"/>
  <c r="G48" i="1"/>
  <c r="G64" i="1"/>
  <c r="G80" i="1"/>
  <c r="G96" i="1"/>
  <c r="G120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83" i="1"/>
  <c r="H87" i="1"/>
  <c r="H91" i="1"/>
  <c r="H99" i="1"/>
  <c r="H103" i="1"/>
  <c r="H107" i="1"/>
  <c r="H111" i="1"/>
  <c r="H115" i="1"/>
  <c r="H119" i="1"/>
  <c r="H123" i="1"/>
  <c r="AH23" i="1" l="1"/>
  <c r="AH36" i="1" l="1"/>
  <c r="AH19" i="1"/>
  <c r="AH55" i="1"/>
  <c r="AH25" i="1"/>
  <c r="AH22" i="1"/>
  <c r="AH21" i="1"/>
  <c r="AH4" i="1"/>
  <c r="AH49" i="1"/>
  <c r="AH54" i="1"/>
  <c r="AH6" i="1"/>
  <c r="AH45" i="1"/>
  <c r="AH20" i="1"/>
  <c r="AH52" i="1"/>
  <c r="AH33" i="1"/>
  <c r="AH8" i="1"/>
  <c r="AH17" i="1"/>
  <c r="AH43" i="1"/>
  <c r="AH2" i="1"/>
  <c r="AH12" i="1"/>
  <c r="AH56" i="1"/>
  <c r="AH48" i="1"/>
  <c r="AH32" i="1"/>
  <c r="AH24" i="1"/>
  <c r="AH41" i="1"/>
  <c r="AH50" i="1"/>
  <c r="AH34" i="1"/>
  <c r="AH18" i="1"/>
  <c r="AH11" i="1"/>
  <c r="AH13" i="1"/>
  <c r="AH30" i="1"/>
  <c r="AH40" i="1" l="1"/>
  <c r="AH51" i="1"/>
  <c r="AH10" i="1"/>
  <c r="AH9" i="1"/>
  <c r="AH5" i="1"/>
  <c r="AH35" i="1"/>
  <c r="AH16" i="1"/>
  <c r="AH39" i="1"/>
  <c r="AH3" i="1"/>
  <c r="AH38" i="1"/>
  <c r="AH53" i="1"/>
  <c r="AH44" i="1"/>
  <c r="AH7" i="1"/>
  <c r="AH37" i="1"/>
  <c r="AH28" i="1"/>
  <c r="AH29" i="1"/>
  <c r="AH26" i="1"/>
  <c r="AH47" i="1"/>
  <c r="AH27" i="1"/>
  <c r="AH42" i="1"/>
  <c r="AH46" i="1"/>
  <c r="AH31" i="1"/>
  <c r="AH14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<sst xmlns="http://schemas.openxmlformats.org/spreadsheetml/2006/main" count="159" uniqueCount="35">
  <si>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</si>
  <si>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</si>
  <si>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</si>
  <si>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</si>
  <si>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</si>
  <si>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AUTOAXLES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</si>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</sst>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705.4</v>
      </c>
      <c r="D2">
        <v>712</v>
      </c>
      <c r="E2">
        <v>680</v>
      </c>
      <c r="F2">
        <v>700</v>
      </c>
      <c r="G2">
        <f>_xll.TA_TYPPRICE(D2,E2,F2)</f>
        <v>697.33333333333337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</v>
      </c>
      <c r="R2">
        <f>D2-E2</f>
        <v>32</v>
      </c>
      <c r="S2">
        <f>Q2/R2</f>
        <v>0.625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704</v>
      </c>
      <c r="D3">
        <v>704</v>
      </c>
      <c r="E3">
        <v>685.5</v>
      </c>
      <c r="F3">
        <v>686</v>
      </c>
      <c r="G3">
        <f>_xll.TA_TYPPRICE(D3,E3,F3)</f>
        <v>691.83333333333337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18.5</v>
      </c>
      <c r="S3">
        <f t="shared" ref="S3:S66" si="7">Q3/R3</f>
        <v>2.7027027027027029E-2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694.95</v>
      </c>
      <c r="D4">
        <v>703</v>
      </c>
      <c r="E4">
        <v>678.65</v>
      </c>
      <c r="F4">
        <v>702</v>
      </c>
      <c r="G4">
        <f>_xll.TA_TYPPRICE(D4,E4,F4)</f>
        <v>694.55000000000007</v>
      </c>
      <c r="H4">
        <v>694.57222222222219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23.350000000000023</v>
      </c>
      <c r="R4">
        <f t="shared" si="6"/>
        <v>24.350000000000023</v>
      </c>
      <c r="S4">
        <f t="shared" si="7"/>
        <v>0.95893223819301854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689</v>
      </c>
      <c r="D5">
        <v>712</v>
      </c>
      <c r="E5">
        <v>685</v>
      </c>
      <c r="F5">
        <v>685</v>
      </c>
      <c r="G5">
        <f>_xll.TA_TYPPRICE(D5,E5,F5)</f>
        <v>694</v>
      </c>
      <c r="H5">
        <v>694.28611111111104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708</v>
      </c>
      <c r="D6">
        <v>708</v>
      </c>
      <c r="E6">
        <v>692.3</v>
      </c>
      <c r="F6">
        <v>702</v>
      </c>
      <c r="G6">
        <f>_xll.TA_TYPPRICE(D6,E6,F6)</f>
        <v>700.76666666666677</v>
      </c>
      <c r="H6">
        <v>697.52638888888896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9.7000000000000455</v>
      </c>
      <c r="R6">
        <f t="shared" si="6"/>
        <v>15.700000000000045</v>
      </c>
      <c r="S6">
        <f t="shared" si="7"/>
        <v>0.61783439490445968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700.25</v>
      </c>
      <c r="D7">
        <v>718.7</v>
      </c>
      <c r="E7">
        <v>698</v>
      </c>
      <c r="F7">
        <v>716</v>
      </c>
      <c r="G7">
        <f>_xll.TA_TYPPRICE(D7,E7,F7)</f>
        <v>710.9</v>
      </c>
      <c r="H7">
        <v>704.21319444444453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60.256410256410255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20.700000000000045</v>
      </c>
      <c r="S7">
        <f t="shared" si="7"/>
        <v>0.86956521739130244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705.25</v>
      </c>
      <c r="D8">
        <v>717.95</v>
      </c>
      <c r="E8">
        <v>705</v>
      </c>
      <c r="F8">
        <v>710</v>
      </c>
      <c r="G8">
        <f>_xll.TA_TYPPRICE(D8,E8,F8)</f>
        <v>710.98333333333323</v>
      </c>
      <c r="H8">
        <v>707.59826388888882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54.970760233918135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12.950000000000045</v>
      </c>
      <c r="S8">
        <f t="shared" si="7"/>
        <v>0.38610038610038472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707.5</v>
      </c>
      <c r="D9">
        <v>719.9</v>
      </c>
      <c r="E9">
        <v>705.4</v>
      </c>
      <c r="F9">
        <v>706</v>
      </c>
      <c r="G9">
        <f>_xll.TA_TYPPRICE(D9,E9,F9)</f>
        <v>710.43333333333339</v>
      </c>
      <c r="H9">
        <v>709.01579861111111</v>
      </c>
      <c r="I9" t="str">
        <f t="shared" si="0"/>
        <v>DOWN</v>
      </c>
      <c r="J9">
        <v>711.94374999999991</v>
      </c>
      <c r="K9">
        <v>691.23124999999993</v>
      </c>
      <c r="L9" t="str">
        <f t="shared" si="1"/>
        <v>No Confirmation</v>
      </c>
      <c r="M9" t="str">
        <f t="shared" si="2"/>
        <v>No Trend</v>
      </c>
      <c r="N9">
        <v>51.22615803814714</v>
      </c>
      <c r="O9" t="str">
        <f t="shared" si="3"/>
        <v>No Momentum</v>
      </c>
      <c r="P9" t="str">
        <f t="shared" si="4"/>
        <v>No Trend + Momentum</v>
      </c>
      <c r="Q9">
        <f t="shared" si="5"/>
        <v>0.60000000000002274</v>
      </c>
      <c r="R9">
        <f t="shared" si="6"/>
        <v>14.5</v>
      </c>
      <c r="S9">
        <f t="shared" si="7"/>
        <v>4.1379310344829154E-2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693</v>
      </c>
      <c r="D10">
        <v>709.8</v>
      </c>
      <c r="E10">
        <v>693</v>
      </c>
      <c r="F10">
        <v>703</v>
      </c>
      <c r="G10">
        <f>_xll.TA_TYPPRICE(D10,E10,F10)</f>
        <v>701.93333333333339</v>
      </c>
      <c r="H10">
        <v>705.47456597222231</v>
      </c>
      <c r="I10" t="str">
        <f t="shared" si="0"/>
        <v>DOWN</v>
      </c>
      <c r="J10">
        <v>711.46736111111102</v>
      </c>
      <c r="K10">
        <v>691.62430555555545</v>
      </c>
      <c r="L10" t="str">
        <f t="shared" si="1"/>
        <v>No Confirmation</v>
      </c>
      <c r="M10" t="str">
        <f t="shared" si="2"/>
        <v>No Trend</v>
      </c>
      <c r="N10">
        <v>48.151112534016328</v>
      </c>
      <c r="O10" t="str">
        <f t="shared" si="3"/>
        <v>No Momentum</v>
      </c>
      <c r="P10" t="str">
        <f t="shared" si="4"/>
        <v>No Trend + Momentum</v>
      </c>
      <c r="Q10">
        <f t="shared" si="5"/>
        <v>10</v>
      </c>
      <c r="R10">
        <f t="shared" si="6"/>
        <v>16.799999999999955</v>
      </c>
      <c r="S10">
        <f t="shared" si="7"/>
        <v>0.5952380952380969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715</v>
      </c>
      <c r="E11">
        <v>705</v>
      </c>
      <c r="F11">
        <v>705</v>
      </c>
      <c r="G11">
        <f>_xll.TA_TYPPRICE(D11,E11,F11)</f>
        <v>708.33333333333337</v>
      </c>
      <c r="H11">
        <v>706.90394965277778</v>
      </c>
      <c r="I11" t="str">
        <f t="shared" si="0"/>
        <v>DOWN</v>
      </c>
      <c r="J11">
        <v>712.25239197530857</v>
      </c>
      <c r="K11">
        <v>694.59668209876531</v>
      </c>
      <c r="L11" t="str">
        <f t="shared" si="1"/>
        <v>No Confirmation</v>
      </c>
      <c r="M11" t="str">
        <f t="shared" si="2"/>
        <v>No Trend</v>
      </c>
      <c r="N11">
        <v>50.621236374723686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10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702.65</v>
      </c>
      <c r="D12">
        <v>709.9</v>
      </c>
      <c r="E12">
        <v>693</v>
      </c>
      <c r="F12">
        <v>710</v>
      </c>
      <c r="G12">
        <f>_xll.TA_TYPPRICE(D12,E12,F12)</f>
        <v>704.30000000000007</v>
      </c>
      <c r="H12">
        <v>705.60197482638887</v>
      </c>
      <c r="I12" t="str">
        <f t="shared" si="0"/>
        <v>UP</v>
      </c>
      <c r="J12">
        <v>711.72963820301777</v>
      </c>
      <c r="K12">
        <v>694.24186385459529</v>
      </c>
      <c r="L12" t="str">
        <f t="shared" si="1"/>
        <v>No Confirmation</v>
      </c>
      <c r="M12" t="str">
        <f t="shared" si="2"/>
        <v>No Trend</v>
      </c>
      <c r="N12">
        <v>57.019995521533964</v>
      </c>
      <c r="O12" t="str">
        <f t="shared" si="3"/>
        <v>No Momentum</v>
      </c>
      <c r="P12" t="str">
        <f t="shared" si="4"/>
        <v>No Trend + Momentum</v>
      </c>
      <c r="Q12">
        <f t="shared" si="5"/>
        <v>17</v>
      </c>
      <c r="R12">
        <f t="shared" si="6"/>
        <v>16.899999999999977</v>
      </c>
      <c r="S12">
        <f t="shared" si="7"/>
        <v>1.005917159763315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704.45</v>
      </c>
      <c r="D13">
        <v>714.7</v>
      </c>
      <c r="E13">
        <v>700.15</v>
      </c>
      <c r="F13">
        <v>714</v>
      </c>
      <c r="G13">
        <f>_xll.TA_TYPPRICE(D13,E13,F13)</f>
        <v>709.61666666666667</v>
      </c>
      <c r="H13">
        <v>707.60932074652783</v>
      </c>
      <c r="I13" t="str">
        <f t="shared" si="0"/>
        <v>UP</v>
      </c>
      <c r="J13">
        <v>712.38971860234722</v>
      </c>
      <c r="K13">
        <v>695.5547829980186</v>
      </c>
      <c r="L13" t="str">
        <f t="shared" si="1"/>
        <v>UP</v>
      </c>
      <c r="M13" t="str">
        <f t="shared" si="2"/>
        <v>UP</v>
      </c>
      <c r="N13">
        <v>61.950632149307637</v>
      </c>
      <c r="O13" t="str">
        <f t="shared" si="3"/>
        <v>UP</v>
      </c>
      <c r="P13" t="str">
        <f t="shared" si="4"/>
        <v>UP</v>
      </c>
      <c r="Q13">
        <f t="shared" si="5"/>
        <v>13.850000000000023</v>
      </c>
      <c r="R13">
        <f t="shared" si="6"/>
        <v>14.550000000000068</v>
      </c>
      <c r="S13">
        <f t="shared" si="7"/>
        <v>0.95189003436425823</v>
      </c>
      <c r="T13" t="str">
        <f t="shared" si="8"/>
        <v>UP</v>
      </c>
      <c r="U13" t="str">
        <f t="shared" si="9"/>
        <v>UP</v>
      </c>
      <c r="V13">
        <v>703.25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712.85</v>
      </c>
      <c r="D14">
        <v>712.85</v>
      </c>
      <c r="E14">
        <v>681.6</v>
      </c>
      <c r="F14">
        <v>693</v>
      </c>
      <c r="G14">
        <f>_xll.TA_TYPPRICE(D14,E14,F14)</f>
        <v>695.81666666666661</v>
      </c>
      <c r="H14">
        <v>701.71299370659722</v>
      </c>
      <c r="I14" t="str">
        <f t="shared" si="0"/>
        <v>DOWN</v>
      </c>
      <c r="J14">
        <v>712.49200335738112</v>
      </c>
      <c r="K14">
        <v>692.45372010956999</v>
      </c>
      <c r="L14" t="str">
        <f t="shared" si="1"/>
        <v>No Confirmation</v>
      </c>
      <c r="M14" t="str">
        <f t="shared" si="2"/>
        <v>No Trend</v>
      </c>
      <c r="N14">
        <v>35.342893726126391</v>
      </c>
      <c r="O14" t="str">
        <f t="shared" si="3"/>
        <v>DOWN</v>
      </c>
      <c r="P14" t="str">
        <f t="shared" si="4"/>
        <v>No Trend + Momentum</v>
      </c>
      <c r="Q14">
        <f t="shared" si="5"/>
        <v>11.399999999999977</v>
      </c>
      <c r="R14">
        <f t="shared" si="6"/>
        <v>31.25</v>
      </c>
      <c r="S14">
        <f t="shared" si="7"/>
        <v>0.36479999999999929</v>
      </c>
      <c r="T14" t="str">
        <f t="shared" si="8"/>
        <v>No Indication</v>
      </c>
      <c r="U14" t="str">
        <f t="shared" si="9"/>
        <v>No T+M+I</v>
      </c>
      <c r="V14">
        <v>701.67307692307691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759</v>
      </c>
      <c r="D15">
        <v>802.4</v>
      </c>
      <c r="E15">
        <v>702.5</v>
      </c>
      <c r="F15">
        <v>732</v>
      </c>
      <c r="G15">
        <f>_xll.TA_TYPPRICE(D15,E15,F15)</f>
        <v>745.63333333333333</v>
      </c>
      <c r="H15">
        <v>723.67316351996533</v>
      </c>
      <c r="I15" t="str">
        <f t="shared" si="0"/>
        <v>UP</v>
      </c>
      <c r="J15">
        <v>732.47155816685199</v>
      </c>
      <c r="K15">
        <v>694.68622675188772</v>
      </c>
      <c r="L15" t="str">
        <f t="shared" si="1"/>
        <v>No Confirmation</v>
      </c>
      <c r="M15" t="str">
        <f t="shared" si="2"/>
        <v>No Trend</v>
      </c>
      <c r="N15">
        <v>67.623714421961751</v>
      </c>
      <c r="O15" t="str">
        <f t="shared" si="3"/>
        <v>UP</v>
      </c>
      <c r="P15" t="str">
        <f t="shared" si="4"/>
        <v>No Trend + Momentum</v>
      </c>
      <c r="Q15">
        <f t="shared" si="5"/>
        <v>29.5</v>
      </c>
      <c r="R15">
        <f t="shared" si="6"/>
        <v>99.899999999999977</v>
      </c>
      <c r="S15">
        <f t="shared" si="7"/>
        <v>0.29529529529529536</v>
      </c>
      <c r="T15" t="str">
        <f t="shared" si="8"/>
        <v>No Indication</v>
      </c>
      <c r="U15" t="str">
        <f t="shared" si="9"/>
        <v>No T+M+I</v>
      </c>
      <c r="V15">
        <v>706.33875739644964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747</v>
      </c>
      <c r="D16">
        <v>750</v>
      </c>
      <c r="E16">
        <v>726.65</v>
      </c>
      <c r="F16">
        <v>739</v>
      </c>
      <c r="G16">
        <f>_xll.TA_TYPPRICE(D16,E16,F16)</f>
        <v>738.55000000000007</v>
      </c>
      <c r="H16">
        <v>731.11158175998276</v>
      </c>
      <c r="I16" t="str">
        <f t="shared" si="0"/>
        <v>UP</v>
      </c>
      <c r="J16">
        <v>736.36676746310707</v>
      </c>
      <c r="K16">
        <v>701.78928747369048</v>
      </c>
      <c r="L16" t="str">
        <f t="shared" si="1"/>
        <v>UP</v>
      </c>
      <c r="M16" t="str">
        <f t="shared" si="2"/>
        <v>UP</v>
      </c>
      <c r="N16">
        <v>70.8849980696926</v>
      </c>
      <c r="O16" t="str">
        <f t="shared" si="3"/>
        <v>UP</v>
      </c>
      <c r="P16" t="str">
        <f t="shared" si="4"/>
        <v>UP</v>
      </c>
      <c r="Q16">
        <f t="shared" si="5"/>
        <v>12.350000000000023</v>
      </c>
      <c r="R16">
        <f t="shared" si="6"/>
        <v>23.350000000000023</v>
      </c>
      <c r="S16">
        <f t="shared" si="7"/>
        <v>0.52890792291220601</v>
      </c>
      <c r="T16" t="str">
        <f t="shared" si="8"/>
        <v>No Indication</v>
      </c>
      <c r="U16" t="str">
        <f t="shared" si="9"/>
        <v>No T+M+I</v>
      </c>
      <c r="V16">
        <v>711.36356395084204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734</v>
      </c>
      <c r="D17">
        <v>740.35</v>
      </c>
      <c r="E17">
        <v>706</v>
      </c>
      <c r="F17">
        <v>730</v>
      </c>
      <c r="G17">
        <f>_xll.TA_TYPPRICE(D17,E17,F17)</f>
        <v>725.44999999999993</v>
      </c>
      <c r="H17">
        <v>728.2807908799914</v>
      </c>
      <c r="I17" t="str">
        <f t="shared" si="0"/>
        <v>UP</v>
      </c>
      <c r="J17">
        <v>737.25193024908333</v>
      </c>
      <c r="K17">
        <v>702.72500136842598</v>
      </c>
      <c r="L17" t="str">
        <f t="shared" si="1"/>
        <v>No Confirmation</v>
      </c>
      <c r="M17" t="str">
        <f t="shared" si="2"/>
        <v>No Trend</v>
      </c>
      <c r="N17">
        <v>61.008433506121129</v>
      </c>
      <c r="O17" t="str">
        <f t="shared" si="3"/>
        <v>UP</v>
      </c>
      <c r="P17" t="str">
        <f t="shared" si="4"/>
        <v>No Trend + Momentum</v>
      </c>
      <c r="Q17">
        <f t="shared" si="5"/>
        <v>24</v>
      </c>
      <c r="R17">
        <f t="shared" si="6"/>
        <v>34.350000000000023</v>
      </c>
      <c r="S17">
        <f t="shared" si="7"/>
        <v>0.69868995633187725</v>
      </c>
      <c r="T17" t="str">
        <f t="shared" si="8"/>
        <v>No Indication</v>
      </c>
      <c r="U17" t="str">
        <f t="shared" si="9"/>
        <v>No T+M+I</v>
      </c>
      <c r="V17">
        <v>714.23070795840476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729.95</v>
      </c>
      <c r="D18">
        <v>739.95</v>
      </c>
      <c r="E18">
        <v>715</v>
      </c>
      <c r="F18">
        <v>723</v>
      </c>
      <c r="G18">
        <f>_xll.TA_TYPPRICE(D18,E18,F18)</f>
        <v>725.98333333333323</v>
      </c>
      <c r="H18">
        <v>727.13206210666226</v>
      </c>
      <c r="I18" t="str">
        <f t="shared" si="0"/>
        <v>DOWN</v>
      </c>
      <c r="J18">
        <v>737.8515013048426</v>
      </c>
      <c r="K18">
        <v>705.45277884210907</v>
      </c>
      <c r="L18" t="str">
        <f t="shared" si="1"/>
        <v>No Confirmation</v>
      </c>
      <c r="M18" t="str">
        <f t="shared" si="2"/>
        <v>No Trend</v>
      </c>
      <c r="N18">
        <v>53.730058439620485</v>
      </c>
      <c r="O18" t="str">
        <f t="shared" si="3"/>
        <v>No Momentum</v>
      </c>
      <c r="P18" t="str">
        <f t="shared" si="4"/>
        <v>No Trend + Momentum</v>
      </c>
      <c r="Q18">
        <f t="shared" si="5"/>
        <v>8</v>
      </c>
      <c r="R18">
        <f t="shared" si="6"/>
        <v>24.950000000000045</v>
      </c>
      <c r="S18">
        <f t="shared" si="7"/>
        <v>0.32064128256512969</v>
      </c>
      <c r="T18" t="str">
        <f t="shared" si="8"/>
        <v>No Indication</v>
      </c>
      <c r="U18" t="str">
        <f t="shared" si="9"/>
        <v>No T+M+I</v>
      </c>
      <c r="V18">
        <v>715.5798298109579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717</v>
      </c>
      <c r="D19">
        <v>734.15</v>
      </c>
      <c r="E19">
        <v>710.75</v>
      </c>
      <c r="F19">
        <v>716</v>
      </c>
      <c r="G19">
        <f>_xll.TA_TYPPRICE(D19,E19,F19)</f>
        <v>720.30000000000007</v>
      </c>
      <c r="H19">
        <v>723.71603105333111</v>
      </c>
      <c r="I19" t="str">
        <f t="shared" si="0"/>
        <v>DOWN</v>
      </c>
      <c r="J19">
        <v>737.02894545932202</v>
      </c>
      <c r="K19">
        <v>706.62993909941815</v>
      </c>
      <c r="L19" t="str">
        <f t="shared" si="1"/>
        <v>No Confirmation</v>
      </c>
      <c r="M19" t="str">
        <f t="shared" si="2"/>
        <v>No Trend</v>
      </c>
      <c r="N19">
        <v>46.75730872240905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23.399999999999977</v>
      </c>
      <c r="S19">
        <f t="shared" si="7"/>
        <v>0.22435897435897459</v>
      </c>
      <c r="T19" t="str">
        <f t="shared" si="8"/>
        <v>No Indication</v>
      </c>
      <c r="U19" t="str">
        <f t="shared" si="9"/>
        <v>No T+M+I</v>
      </c>
      <c r="V19">
        <v>715.64447137850289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717.5</v>
      </c>
      <c r="D20">
        <v>729.5</v>
      </c>
      <c r="E20">
        <v>717</v>
      </c>
      <c r="F20">
        <v>720</v>
      </c>
      <c r="G20">
        <f>_xll.TA_TYPPRICE(D20,E20,F20)</f>
        <v>722.16666666666663</v>
      </c>
      <c r="H20">
        <v>722.94134885999893</v>
      </c>
      <c r="I20" t="str">
        <f t="shared" si="0"/>
        <v>DOWN</v>
      </c>
      <c r="J20">
        <v>735.35584646836162</v>
      </c>
      <c r="K20">
        <v>708.93439707732523</v>
      </c>
      <c r="L20" t="str">
        <f t="shared" si="1"/>
        <v>No Confirmation</v>
      </c>
      <c r="M20" t="str">
        <f t="shared" si="2"/>
        <v>No Trend</v>
      </c>
      <c r="N20">
        <v>51.273991263473597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12.5</v>
      </c>
      <c r="S20">
        <f t="shared" si="7"/>
        <v>0.24</v>
      </c>
      <c r="T20" t="str">
        <f t="shared" si="8"/>
        <v>No Indication</v>
      </c>
      <c r="U20" t="str">
        <f t="shared" si="9"/>
        <v>No T+M+I</v>
      </c>
      <c r="V20">
        <v>716.31455270488709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732</v>
      </c>
      <c r="D21">
        <v>734.35</v>
      </c>
      <c r="E21">
        <v>712.3</v>
      </c>
      <c r="F21">
        <v>716</v>
      </c>
      <c r="G21">
        <f>_xll.TA_TYPPRICE(D21,E21,F21)</f>
        <v>720.88333333333333</v>
      </c>
      <c r="H21">
        <v>721.91234109666607</v>
      </c>
      <c r="I21" t="str">
        <f t="shared" si="0"/>
        <v>DOWN</v>
      </c>
      <c r="J21">
        <v>735.13232503094798</v>
      </c>
      <c r="K21">
        <v>709.68230883791966</v>
      </c>
      <c r="L21" t="str">
        <f t="shared" si="1"/>
        <v>No Confirmation</v>
      </c>
      <c r="M21" t="str">
        <f t="shared" si="2"/>
        <v>No Trend</v>
      </c>
      <c r="N21">
        <v>46.358172251092554</v>
      </c>
      <c r="O21" t="str">
        <f t="shared" si="3"/>
        <v>No Momentum</v>
      </c>
      <c r="P21" t="str">
        <f t="shared" si="4"/>
        <v>No Trend + Momentum</v>
      </c>
      <c r="Q21">
        <f t="shared" si="5"/>
        <v>3.7000000000000455</v>
      </c>
      <c r="R21">
        <f t="shared" si="6"/>
        <v>22.050000000000068</v>
      </c>
      <c r="S21">
        <f t="shared" si="7"/>
        <v>0.16780045351474077</v>
      </c>
      <c r="T21" t="str">
        <f t="shared" si="8"/>
        <v>DOWN</v>
      </c>
      <c r="U21" t="str">
        <f t="shared" si="9"/>
        <v>No T+M+I</v>
      </c>
      <c r="V21">
        <v>716.26615998105831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711.8</v>
      </c>
      <c r="D22">
        <v>745</v>
      </c>
      <c r="E22">
        <v>708</v>
      </c>
      <c r="F22">
        <v>745</v>
      </c>
      <c r="G22">
        <f>_xll.TA_TYPPRICE(D22,E22,F22)</f>
        <v>732.66666666666663</v>
      </c>
      <c r="H22">
        <v>727.28950388166641</v>
      </c>
      <c r="I22" t="str">
        <f t="shared" si="0"/>
        <v>UP</v>
      </c>
      <c r="J22">
        <v>737.32514169073727</v>
      </c>
      <c r="K22">
        <v>709.30846242949303</v>
      </c>
      <c r="L22" t="str">
        <f t="shared" si="1"/>
        <v>UP</v>
      </c>
      <c r="M22" t="str">
        <f t="shared" si="2"/>
        <v>UP</v>
      </c>
      <c r="N22">
        <v>71.29693961782057</v>
      </c>
      <c r="O22" t="str">
        <f t="shared" si="3"/>
        <v>UP</v>
      </c>
      <c r="P22" t="str">
        <f t="shared" si="4"/>
        <v>UP</v>
      </c>
      <c r="Q22">
        <f t="shared" si="5"/>
        <v>37</v>
      </c>
      <c r="R22">
        <f t="shared" si="6"/>
        <v>37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720.68675075320323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</v>
      </c>
      <c r="E23">
        <v>723.05</v>
      </c>
      <c r="F23">
        <v>735</v>
      </c>
      <c r="G23">
        <f>_xll.TA_TYPPRICE(D23,E23,F23)</f>
        <v>733.01666666666677</v>
      </c>
      <c r="H23">
        <v>730.15308527416664</v>
      </c>
      <c r="I23" t="str">
        <f t="shared" si="0"/>
        <v>UP</v>
      </c>
      <c r="J23">
        <v>738.14177687057338</v>
      </c>
      <c r="K23">
        <v>712.36213744516124</v>
      </c>
      <c r="L23" t="str">
        <f t="shared" si="1"/>
        <v>No Confirmation</v>
      </c>
      <c r="M23" t="str">
        <f t="shared" si="2"/>
        <v>No Trend</v>
      </c>
      <c r="N23">
        <v>59.394644390801986</v>
      </c>
      <c r="O23" t="str">
        <f t="shared" si="3"/>
        <v>No Momentum</v>
      </c>
      <c r="P23" t="str">
        <f t="shared" si="4"/>
        <v>No Trend + Momentum</v>
      </c>
      <c r="Q23">
        <f t="shared" si="5"/>
        <v>11.950000000000045</v>
      </c>
      <c r="R23">
        <f t="shared" si="6"/>
        <v>17.950000000000045</v>
      </c>
      <c r="S23">
        <f t="shared" si="7"/>
        <v>0.66573816155988941</v>
      </c>
      <c r="T23" t="str">
        <f t="shared" si="8"/>
        <v>No Indication</v>
      </c>
      <c r="U23" t="str">
        <f t="shared" si="9"/>
        <v>No T+M+I</v>
      </c>
      <c r="V23">
        <v>722.88878909886432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729</v>
      </c>
      <c r="D24">
        <v>736</v>
      </c>
      <c r="E24">
        <v>726.1</v>
      </c>
      <c r="F24">
        <v>728</v>
      </c>
      <c r="G24">
        <f>_xll.TA_TYPPRICE(D24,E24,F24)</f>
        <v>730.0333333333333</v>
      </c>
      <c r="H24">
        <v>730.09320930374997</v>
      </c>
      <c r="I24" t="str">
        <f t="shared" si="0"/>
        <v>DOWN</v>
      </c>
      <c r="J24">
        <v>737.66582645489041</v>
      </c>
      <c r="K24">
        <v>715.41499579068102</v>
      </c>
      <c r="L24" t="str">
        <f t="shared" si="1"/>
        <v>No Confirmation</v>
      </c>
      <c r="M24" t="str">
        <f t="shared" si="2"/>
        <v>No Trend</v>
      </c>
      <c r="N24">
        <v>51.824517634134295</v>
      </c>
      <c r="O24" t="str">
        <f t="shared" si="3"/>
        <v>No Momentum</v>
      </c>
      <c r="P24" t="str">
        <f t="shared" si="4"/>
        <v>No Trend + Momentum</v>
      </c>
      <c r="Q24">
        <f t="shared" si="5"/>
        <v>1.8999999999999773</v>
      </c>
      <c r="R24">
        <f t="shared" si="6"/>
        <v>9.8999999999999773</v>
      </c>
      <c r="S24">
        <f t="shared" si="7"/>
        <v>0.19191919191919007</v>
      </c>
      <c r="T24" t="str">
        <f t="shared" si="8"/>
        <v>DOWN</v>
      </c>
      <c r="U24" t="str">
        <f t="shared" si="9"/>
        <v>No T+M+I</v>
      </c>
      <c r="V24">
        <v>723.67512923750053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741</v>
      </c>
      <c r="D25">
        <v>741</v>
      </c>
      <c r="E25">
        <v>726</v>
      </c>
      <c r="F25">
        <v>728</v>
      </c>
      <c r="G25">
        <f>_xll.TA_TYPPRICE(D25,E25,F25)</f>
        <v>731.66666666666663</v>
      </c>
      <c r="H25">
        <v>730.87993798520824</v>
      </c>
      <c r="I25" t="str">
        <f t="shared" si="0"/>
        <v>DOWN</v>
      </c>
      <c r="J25">
        <v>738.40675390935917</v>
      </c>
      <c r="K25">
        <v>717.76721894830746</v>
      </c>
      <c r="L25" t="str">
        <f t="shared" si="1"/>
        <v>No Confirmation</v>
      </c>
      <c r="M25" t="str">
        <f t="shared" si="2"/>
        <v>No Trend</v>
      </c>
      <c r="N25">
        <v>51.824517634134295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724.34049397019271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</v>
      </c>
      <c r="D26">
        <v>750.6</v>
      </c>
      <c r="E26">
        <v>734</v>
      </c>
      <c r="F26">
        <v>736</v>
      </c>
      <c r="G26">
        <f>_xll.TA_TYPPRICE(D26,E26,F26)</f>
        <v>740.19999999999993</v>
      </c>
      <c r="H26">
        <v>735.53996899260414</v>
      </c>
      <c r="I26" t="str">
        <f t="shared" si="0"/>
        <v>UP</v>
      </c>
      <c r="J26">
        <v>741.11636415172381</v>
      </c>
      <c r="K26">
        <v>721.37450362646132</v>
      </c>
      <c r="L26" t="str">
        <f t="shared" si="1"/>
        <v>No Confirmation</v>
      </c>
      <c r="M26" t="str">
        <f t="shared" si="2"/>
        <v>No Trend</v>
      </c>
      <c r="N26">
        <v>60.756294182343574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16.600000000000023</v>
      </c>
      <c r="S26">
        <f t="shared" si="7"/>
        <v>0.12048192771084321</v>
      </c>
      <c r="T26" t="str">
        <f t="shared" si="8"/>
        <v>DOWN</v>
      </c>
      <c r="U26" t="str">
        <f t="shared" si="9"/>
        <v>No T+M+I</v>
      </c>
      <c r="V26">
        <v>726.13426412862464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739</v>
      </c>
      <c r="D27">
        <v>744</v>
      </c>
      <c r="E27">
        <v>726</v>
      </c>
      <c r="F27">
        <v>734</v>
      </c>
      <c r="G27">
        <f>_xll.TA_TYPPRICE(D27,E27,F27)</f>
        <v>734.66666666666663</v>
      </c>
      <c r="H27">
        <v>735.10331782963544</v>
      </c>
      <c r="I27" t="str">
        <f t="shared" si="0"/>
        <v>DOWN</v>
      </c>
      <c r="J27">
        <v>741.75717211800736</v>
      </c>
      <c r="K27">
        <v>722.40239170946995</v>
      </c>
      <c r="L27" t="str">
        <f t="shared" si="1"/>
        <v>No Confirmation</v>
      </c>
      <c r="M27" t="str">
        <f t="shared" si="2"/>
        <v>No Trend</v>
      </c>
      <c r="N27">
        <v>57.428986582387431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18</v>
      </c>
      <c r="S27">
        <f t="shared" si="7"/>
        <v>0.44444444444444442</v>
      </c>
      <c r="T27" t="str">
        <f t="shared" si="8"/>
        <v>No Indication</v>
      </c>
      <c r="U27" t="str">
        <f t="shared" si="9"/>
        <v>No T+M+I</v>
      </c>
      <c r="V27">
        <v>727.34437733960544</v>
      </c>
      <c r="W27">
        <v>715.92307692307691</v>
      </c>
      <c r="X27">
        <f t="shared" si="10"/>
        <v>11.421300416528538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734.35</v>
      </c>
      <c r="D28">
        <v>735.5</v>
      </c>
      <c r="E28">
        <v>718</v>
      </c>
      <c r="F28">
        <v>723</v>
      </c>
      <c r="G28">
        <f>_xll.TA_TYPPRICE(D28,E28,F28)</f>
        <v>725.5</v>
      </c>
      <c r="H28">
        <v>730.30165891481772</v>
      </c>
      <c r="I28" t="str">
        <f t="shared" si="0"/>
        <v>DOWN</v>
      </c>
      <c r="J28">
        <v>740.36668942511687</v>
      </c>
      <c r="K28">
        <v>721.42408244069884</v>
      </c>
      <c r="L28" t="str">
        <f t="shared" si="1"/>
        <v>No Confirmation</v>
      </c>
      <c r="M28" t="str">
        <f t="shared" si="2"/>
        <v>No Trend</v>
      </c>
      <c r="N28">
        <v>41.72077492000389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17.5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726.6760115950508</v>
      </c>
      <c r="W28">
        <v>716.44729344729342</v>
      </c>
      <c r="X28">
        <f t="shared" si="10"/>
        <v>10.228718147757377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720</v>
      </c>
      <c r="D29">
        <v>767.9</v>
      </c>
      <c r="E29">
        <v>720</v>
      </c>
      <c r="F29">
        <v>758</v>
      </c>
      <c r="G29">
        <f>_xll.TA_TYPPRICE(D29,E29,F29)</f>
        <v>748.63333333333333</v>
      </c>
      <c r="H29">
        <v>739.46749612407552</v>
      </c>
      <c r="I29" t="str">
        <f t="shared" si="0"/>
        <v>UP</v>
      </c>
      <c r="J29">
        <v>746.48520288620205</v>
      </c>
      <c r="K29">
        <v>721.10761967609915</v>
      </c>
      <c r="L29" t="str">
        <f t="shared" si="1"/>
        <v>UP</v>
      </c>
      <c r="M29" t="str">
        <f t="shared" si="2"/>
        <v>UP</v>
      </c>
      <c r="N29">
        <v>72.086888583101185</v>
      </c>
      <c r="O29" t="str">
        <f t="shared" si="3"/>
        <v>UP</v>
      </c>
      <c r="P29" t="str">
        <f t="shared" si="4"/>
        <v>UP</v>
      </c>
      <c r="Q29">
        <f t="shared" si="5"/>
        <v>38</v>
      </c>
      <c r="R29">
        <f t="shared" si="6"/>
        <v>47.899999999999977</v>
      </c>
      <c r="S29">
        <f t="shared" si="7"/>
        <v>0.79331941544885221</v>
      </c>
      <c r="T29" t="str">
        <f t="shared" si="8"/>
        <v>No Indication</v>
      </c>
      <c r="U29" t="str">
        <f t="shared" si="9"/>
        <v>No T+M+I</v>
      </c>
      <c r="V29">
        <v>731.49508673427374</v>
      </c>
      <c r="W29">
        <v>719.52527171045688</v>
      </c>
      <c r="X29">
        <f t="shared" si="10"/>
        <v>11.969815023816864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764.8</v>
      </c>
      <c r="D30">
        <v>784</v>
      </c>
      <c r="E30">
        <v>756.95</v>
      </c>
      <c r="F30">
        <v>772</v>
      </c>
      <c r="G30">
        <f>_xll.TA_TYPPRICE(D30,E30,F30)</f>
        <v>770.98333333333323</v>
      </c>
      <c r="H30">
        <v>755.22541472870444</v>
      </c>
      <c r="I30" t="str">
        <f t="shared" si="0"/>
        <v>UP</v>
      </c>
      <c r="J30">
        <v>754.82182446704599</v>
      </c>
      <c r="K30">
        <v>729.07259308141045</v>
      </c>
      <c r="L30" t="str">
        <f t="shared" si="1"/>
        <v>UP</v>
      </c>
      <c r="M30" t="str">
        <f t="shared" si="2"/>
        <v>UP</v>
      </c>
      <c r="N30">
        <v>77.855921969491575</v>
      </c>
      <c r="O30" t="str">
        <f t="shared" si="3"/>
        <v>UP</v>
      </c>
      <c r="P30" t="str">
        <f t="shared" si="4"/>
        <v>UP</v>
      </c>
      <c r="Q30">
        <f t="shared" si="5"/>
        <v>15.049999999999955</v>
      </c>
      <c r="R30">
        <f t="shared" si="6"/>
        <v>27.049999999999955</v>
      </c>
      <c r="S30">
        <f t="shared" si="7"/>
        <v>0.5563770794824392</v>
      </c>
      <c r="T30" t="str">
        <f t="shared" si="8"/>
        <v>No Indication</v>
      </c>
      <c r="U30" t="str">
        <f t="shared" si="9"/>
        <v>No T+M+I</v>
      </c>
      <c r="V30">
        <v>737.72661185207778</v>
      </c>
      <c r="W30">
        <v>723.41228862079345</v>
      </c>
      <c r="X30">
        <f t="shared" si="10"/>
        <v>14.314323231284334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770</v>
      </c>
      <c r="D31">
        <v>782.8</v>
      </c>
      <c r="E31">
        <v>746.4</v>
      </c>
      <c r="F31">
        <v>756</v>
      </c>
      <c r="G31">
        <f>_xll.TA_TYPPRICE(D31,E31,F31)</f>
        <v>761.73333333333323</v>
      </c>
      <c r="H31">
        <v>758.47937403101878</v>
      </c>
      <c r="I31" t="str">
        <f t="shared" si="0"/>
        <v>DOWN</v>
      </c>
      <c r="J31">
        <v>761.03919680770241</v>
      </c>
      <c r="K31">
        <v>732.92312795220812</v>
      </c>
      <c r="L31" t="str">
        <f t="shared" si="1"/>
        <v>No Confirmation</v>
      </c>
      <c r="M31" t="str">
        <f t="shared" si="2"/>
        <v>No Trend</v>
      </c>
      <c r="N31">
        <v>60.108582718297129</v>
      </c>
      <c r="O31" t="str">
        <f t="shared" si="3"/>
        <v>UP</v>
      </c>
      <c r="P31" t="str">
        <f t="shared" si="4"/>
        <v>No Trend + Momentum</v>
      </c>
      <c r="Q31">
        <f t="shared" si="5"/>
        <v>9.6000000000000227</v>
      </c>
      <c r="R31">
        <f t="shared" si="6"/>
        <v>36.399999999999977</v>
      </c>
      <c r="S31">
        <f t="shared" si="7"/>
        <v>0.26373626373626452</v>
      </c>
      <c r="T31" t="str">
        <f t="shared" si="8"/>
        <v>No Indication</v>
      </c>
      <c r="U31" t="str">
        <f t="shared" si="9"/>
        <v>No T+M+I</v>
      </c>
      <c r="V31">
        <v>740.53790233637346</v>
      </c>
      <c r="W31">
        <v>725.82619316740136</v>
      </c>
      <c r="X31">
        <f t="shared" si="10"/>
        <v>14.711709168972106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758.05</v>
      </c>
      <c r="D32">
        <v>762.55</v>
      </c>
      <c r="E32">
        <v>742.4</v>
      </c>
      <c r="F32">
        <v>748</v>
      </c>
      <c r="G32">
        <f>_xll.TA_TYPPRICE(D32,E32,F32)</f>
        <v>750.98333333333323</v>
      </c>
      <c r="H32">
        <v>754.73135368217595</v>
      </c>
      <c r="I32" t="str">
        <f t="shared" si="0"/>
        <v>DOWN</v>
      </c>
      <c r="J32">
        <v>761.37493085043525</v>
      </c>
      <c r="K32">
        <v>735.0290995183841</v>
      </c>
      <c r="L32" t="str">
        <f t="shared" si="1"/>
        <v>No Confirmation</v>
      </c>
      <c r="M32" t="str">
        <f t="shared" si="2"/>
        <v>No Trend</v>
      </c>
      <c r="N32">
        <v>52.61285978569996</v>
      </c>
      <c r="O32" t="str">
        <f t="shared" si="3"/>
        <v>No Momentum</v>
      </c>
      <c r="P32" t="str">
        <f t="shared" si="4"/>
        <v>No Trend + Momentum</v>
      </c>
      <c r="Q32">
        <f t="shared" si="5"/>
        <v>5.6000000000000227</v>
      </c>
      <c r="R32">
        <f t="shared" si="6"/>
        <v>20.149999999999977</v>
      </c>
      <c r="S32">
        <f t="shared" si="7"/>
        <v>0.27791563275434389</v>
      </c>
      <c r="T32" t="str">
        <f t="shared" si="8"/>
        <v>No Indication</v>
      </c>
      <c r="U32" t="str">
        <f t="shared" si="9"/>
        <v>No T+M+I</v>
      </c>
      <c r="V32">
        <v>741.68591736154679</v>
      </c>
      <c r="W32">
        <v>727.46869737722352</v>
      </c>
      <c r="X32">
        <f t="shared" si="10"/>
        <v>14.217219984323265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753.7</v>
      </c>
      <c r="D33">
        <v>758.8</v>
      </c>
      <c r="E33">
        <v>745.1</v>
      </c>
      <c r="F33">
        <v>745</v>
      </c>
      <c r="G33">
        <f>_xll.TA_TYPPRICE(D33,E33,F33)</f>
        <v>749.63333333333333</v>
      </c>
      <c r="H33">
        <v>752.18234350775469</v>
      </c>
      <c r="I33" t="str">
        <f t="shared" si="0"/>
        <v>DOWN</v>
      </c>
      <c r="J33">
        <v>760.80272399478292</v>
      </c>
      <c r="K33">
        <v>737.26707740318761</v>
      </c>
      <c r="L33" t="str">
        <f t="shared" si="1"/>
        <v>No Confirmation</v>
      </c>
      <c r="M33" t="str">
        <f t="shared" si="2"/>
        <v>No Trend</v>
      </c>
      <c r="N33">
        <v>49.707245162216971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13.699999999999932</v>
      </c>
      <c r="S33">
        <f t="shared" si="7"/>
        <v>-7.299270072994397E-3</v>
      </c>
      <c r="T33" t="str">
        <f t="shared" si="8"/>
        <v>DOWN</v>
      </c>
      <c r="U33" t="str">
        <f t="shared" si="9"/>
        <v>No T+M+I</v>
      </c>
      <c r="V33">
        <v>742.19577622900113</v>
      </c>
      <c r="W33">
        <v>728.76731238631805</v>
      </c>
      <c r="X33">
        <f t="shared" si="10"/>
        <v>13.428463842683072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745.05</v>
      </c>
      <c r="D34">
        <v>748.4</v>
      </c>
      <c r="E34">
        <v>735</v>
      </c>
      <c r="F34">
        <v>739</v>
      </c>
      <c r="G34">
        <f>_xll.TA_TYPPRICE(D34,E34,F34)</f>
        <v>740.80000000000007</v>
      </c>
      <c r="H34">
        <v>746.49117175387732</v>
      </c>
      <c r="I34" t="str">
        <f t="shared" si="0"/>
        <v>DOWN</v>
      </c>
      <c r="J34">
        <v>758.04656310705343</v>
      </c>
      <c r="K34">
        <v>736.76328242470152</v>
      </c>
      <c r="L34" t="str">
        <f t="shared" si="1"/>
        <v>No Confirmation</v>
      </c>
      <c r="M34" t="str">
        <f t="shared" si="2"/>
        <v>No Trend</v>
      </c>
      <c r="N34">
        <v>43.676951874901235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13.399999999999977</v>
      </c>
      <c r="S34">
        <f t="shared" si="7"/>
        <v>0.29850746268656769</v>
      </c>
      <c r="T34" t="str">
        <f t="shared" si="8"/>
        <v>No Indication</v>
      </c>
      <c r="U34" t="str">
        <f t="shared" si="9"/>
        <v>No T+M+I</v>
      </c>
      <c r="V34">
        <v>741.70411834761637</v>
      </c>
      <c r="W34">
        <v>729.52528924659077</v>
      </c>
      <c r="X34">
        <f t="shared" si="10"/>
        <v>12.178829101025599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736.05</v>
      </c>
      <c r="D35">
        <v>744.9</v>
      </c>
      <c r="E35">
        <v>733</v>
      </c>
      <c r="F35">
        <v>733</v>
      </c>
      <c r="G35">
        <f>_xll.TA_TYPPRICE(D35,E35,F35)</f>
        <v>736.9666666666667</v>
      </c>
      <c r="H35">
        <v>741.72891921027201</v>
      </c>
      <c r="I35" t="str">
        <f t="shared" si="0"/>
        <v>DOWN</v>
      </c>
      <c r="J35">
        <v>755.12510463881938</v>
      </c>
      <c r="K35">
        <v>735.92699744143454</v>
      </c>
      <c r="L35" t="str">
        <f t="shared" si="1"/>
        <v>DOWN</v>
      </c>
      <c r="M35" t="str">
        <f t="shared" si="2"/>
        <v>DOWN</v>
      </c>
      <c r="N35">
        <v>37.925700336743816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11.899999999999977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740.36502321721389</v>
      </c>
      <c r="W35">
        <v>729.78267522832482</v>
      </c>
      <c r="X35">
        <f t="shared" si="10"/>
        <v>10.582347988889069</v>
      </c>
      <c r="Y35">
        <v>12.561414100586692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733</v>
      </c>
      <c r="D36">
        <v>750</v>
      </c>
      <c r="E36">
        <v>733</v>
      </c>
      <c r="F36">
        <v>738</v>
      </c>
      <c r="G36">
        <f>_xll.TA_TYPPRICE(D36,E36,F36)</f>
        <v>740.33333333333337</v>
      </c>
      <c r="H36">
        <v>741.03112627180269</v>
      </c>
      <c r="I36" t="str">
        <f t="shared" si="0"/>
        <v>DOWN</v>
      </c>
      <c r="J36">
        <v>753.98619249685953</v>
      </c>
      <c r="K36">
        <v>735.27655356556022</v>
      </c>
      <c r="L36" t="str">
        <f t="shared" si="1"/>
        <v>No Confirmation</v>
      </c>
      <c r="M36" t="str">
        <f t="shared" si="2"/>
        <v>No Trend</v>
      </c>
      <c r="N36">
        <v>45.41304273663804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17</v>
      </c>
      <c r="S36">
        <f t="shared" si="7"/>
        <v>0.29411764705882354</v>
      </c>
      <c r="T36" t="str">
        <f t="shared" si="8"/>
        <v>No Indication</v>
      </c>
      <c r="U36" t="str">
        <f t="shared" si="9"/>
        <v>No T+M+I</v>
      </c>
      <c r="V36">
        <v>740.00117349148866</v>
      </c>
      <c r="W36">
        <v>730.39136595215257</v>
      </c>
      <c r="X36">
        <f t="shared" si="10"/>
        <v>9.6098075393360887</v>
      </c>
      <c r="Y36">
        <v>11.971092788336572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736.2</v>
      </c>
      <c r="D37">
        <v>751.5</v>
      </c>
      <c r="E37">
        <v>734.15</v>
      </c>
      <c r="F37">
        <v>743</v>
      </c>
      <c r="G37">
        <f>_xll.TA_TYPPRICE(D37,E37,F37)</f>
        <v>742.88333333333333</v>
      </c>
      <c r="H37">
        <v>741.95722980256801</v>
      </c>
      <c r="I37" t="str">
        <f t="shared" si="0"/>
        <v>UP</v>
      </c>
      <c r="J37">
        <v>753.43370527533523</v>
      </c>
      <c r="K37">
        <v>735.02620832876903</v>
      </c>
      <c r="L37" t="str">
        <f t="shared" si="1"/>
        <v>No Confirmation</v>
      </c>
      <c r="M37" t="str">
        <f t="shared" si="2"/>
        <v>No Trend</v>
      </c>
      <c r="N37">
        <v>52.564998181230862</v>
      </c>
      <c r="O37" t="str">
        <f t="shared" si="3"/>
        <v>No Momentum</v>
      </c>
      <c r="P37" t="str">
        <f t="shared" si="4"/>
        <v>No Trend + Momentum</v>
      </c>
      <c r="Q37">
        <f t="shared" si="5"/>
        <v>8.8500000000000227</v>
      </c>
      <c r="R37">
        <f t="shared" si="6"/>
        <v>17.350000000000023</v>
      </c>
      <c r="S37">
        <f t="shared" si="7"/>
        <v>0.51008645533141272</v>
      </c>
      <c r="T37" t="str">
        <f t="shared" si="8"/>
        <v>No Indication</v>
      </c>
      <c r="U37" t="str">
        <f t="shared" si="9"/>
        <v>No T+M+I</v>
      </c>
      <c r="V37">
        <v>740.46253141587499</v>
      </c>
      <c r="W37">
        <v>731.32533884458576</v>
      </c>
      <c r="X37">
        <f t="shared" si="10"/>
        <v>9.1371925712892335</v>
      </c>
      <c r="Y37">
        <v>11.404312744927104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745</v>
      </c>
      <c r="D38">
        <v>745</v>
      </c>
      <c r="E38">
        <v>724</v>
      </c>
      <c r="F38">
        <v>731</v>
      </c>
      <c r="G38">
        <f>_xll.TA_TYPPRICE(D38,E38,F38)</f>
        <v>733.33333333333337</v>
      </c>
      <c r="H38">
        <v>737.64528156795063</v>
      </c>
      <c r="I38" t="str">
        <f t="shared" si="0"/>
        <v>DOWN</v>
      </c>
      <c r="J38">
        <v>751.5595485474829</v>
      </c>
      <c r="K38">
        <v>732.57593981126479</v>
      </c>
      <c r="L38" t="str">
        <f t="shared" si="1"/>
        <v>DOWN</v>
      </c>
      <c r="M38" t="str">
        <f t="shared" si="2"/>
        <v>DOWN</v>
      </c>
      <c r="N38">
        <v>37.733518740293725</v>
      </c>
      <c r="O38" t="str">
        <f t="shared" si="3"/>
        <v>DOWN</v>
      </c>
      <c r="P38" t="str">
        <f t="shared" si="4"/>
        <v>DOWN</v>
      </c>
      <c r="Q38">
        <f t="shared" si="5"/>
        <v>7</v>
      </c>
      <c r="R38">
        <f t="shared" si="6"/>
        <v>21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739.00675735189418</v>
      </c>
      <c r="W38">
        <v>731.30123967091276</v>
      </c>
      <c r="X38">
        <f t="shared" si="10"/>
        <v>7.7055176809814157</v>
      </c>
      <c r="Y38">
        <v>10.664553732137966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737</v>
      </c>
      <c r="D39">
        <v>737.85</v>
      </c>
      <c r="E39">
        <v>720.45</v>
      </c>
      <c r="F39">
        <v>720</v>
      </c>
      <c r="G39">
        <f>_xll.TA_TYPPRICE(D39,E39,F39)</f>
        <v>726.1</v>
      </c>
      <c r="H39">
        <v>731.87264078397538</v>
      </c>
      <c r="I39" t="str">
        <f t="shared" si="0"/>
        <v>DOWN</v>
      </c>
      <c r="J39">
        <v>748.51298220359786</v>
      </c>
      <c r="K39">
        <v>729.88128651987267</v>
      </c>
      <c r="L39" t="str">
        <f t="shared" si="1"/>
        <v>DOWN</v>
      </c>
      <c r="M39" t="str">
        <f t="shared" si="2"/>
        <v>DOWN</v>
      </c>
      <c r="N39">
        <v>28.514655032558885</v>
      </c>
      <c r="O39" t="str">
        <f t="shared" si="3"/>
        <v>DOWN</v>
      </c>
      <c r="P39" t="str">
        <f t="shared" si="4"/>
        <v>DOWN</v>
      </c>
      <c r="Q39">
        <f t="shared" si="5"/>
        <v>-0.45000000000004547</v>
      </c>
      <c r="R39">
        <f t="shared" si="6"/>
        <v>17.399999999999977</v>
      </c>
      <c r="S39">
        <f t="shared" si="7"/>
        <v>-2.5862068965519888E-2</v>
      </c>
      <c r="T39" t="str">
        <f t="shared" si="8"/>
        <v>DOWN</v>
      </c>
      <c r="U39" t="str">
        <f t="shared" si="9"/>
        <v>DOWN</v>
      </c>
      <c r="V39">
        <v>736.08264083621816</v>
      </c>
      <c r="W39">
        <v>730.46411080640075</v>
      </c>
      <c r="X39">
        <f t="shared" si="10"/>
        <v>5.618530029817407</v>
      </c>
      <c r="Y39">
        <v>9.6553489916738542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726</v>
      </c>
      <c r="D40">
        <v>734.95</v>
      </c>
      <c r="E40">
        <v>715</v>
      </c>
      <c r="F40">
        <v>715</v>
      </c>
      <c r="G40">
        <f>_xll.TA_TYPPRICE(D40,E40,F40)</f>
        <v>721.65</v>
      </c>
      <c r="H40">
        <v>726.76132039198774</v>
      </c>
      <c r="I40" t="str">
        <f t="shared" si="0"/>
        <v>DOWN</v>
      </c>
      <c r="J40">
        <v>745.49898615835389</v>
      </c>
      <c r="K40">
        <v>726.57433395990097</v>
      </c>
      <c r="L40" t="str">
        <f t="shared" si="1"/>
        <v>DOWN</v>
      </c>
      <c r="M40" t="str">
        <f t="shared" si="2"/>
        <v>DOWN</v>
      </c>
      <c r="N40">
        <v>25.038875361397249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19.950000000000045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732.83915763064613</v>
      </c>
      <c r="W40">
        <v>729.31862111703776</v>
      </c>
      <c r="X40">
        <f t="shared" si="10"/>
        <v>3.5205365136083628</v>
      </c>
      <c r="Y40">
        <v>8.4283864960607566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742.65</v>
      </c>
      <c r="D41">
        <v>747</v>
      </c>
      <c r="E41">
        <v>726.65</v>
      </c>
      <c r="F41">
        <v>738</v>
      </c>
      <c r="G41">
        <f>_xll.TA_TYPPRICE(D41,E41,F41)</f>
        <v>737.2166666666667</v>
      </c>
      <c r="H41">
        <v>731.98899352932722</v>
      </c>
      <c r="I41" t="str">
        <f t="shared" si="0"/>
        <v>UP</v>
      </c>
      <c r="J41">
        <v>745.83254478983076</v>
      </c>
      <c r="K41">
        <v>726.59114863547848</v>
      </c>
      <c r="L41" t="str">
        <f t="shared" si="1"/>
        <v>No Confirmation</v>
      </c>
      <c r="M41" t="str">
        <f t="shared" si="2"/>
        <v>No Trend</v>
      </c>
      <c r="N41">
        <v>55.92838136313938</v>
      </c>
      <c r="O41" t="str">
        <f t="shared" si="3"/>
        <v>No Momentum</v>
      </c>
      <c r="P41" t="str">
        <f t="shared" si="4"/>
        <v>No Trend + Momentum</v>
      </c>
      <c r="Q41">
        <f t="shared" si="5"/>
        <v>11.350000000000023</v>
      </c>
      <c r="R41">
        <f t="shared" si="6"/>
        <v>20.350000000000023</v>
      </c>
      <c r="S41">
        <f t="shared" si="7"/>
        <v>0.55773955773955819</v>
      </c>
      <c r="T41" t="str">
        <f t="shared" si="8"/>
        <v>No Indication</v>
      </c>
      <c r="U41" t="str">
        <f t="shared" si="9"/>
        <v>No T+M+I</v>
      </c>
      <c r="V41">
        <v>733.63313337977752</v>
      </c>
      <c r="W41">
        <v>729.96168621947936</v>
      </c>
      <c r="X41">
        <f t="shared" si="10"/>
        <v>3.6714471602981575</v>
      </c>
      <c r="Y41">
        <v>7.4769986289082366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735.3</v>
      </c>
      <c r="D42">
        <v>744</v>
      </c>
      <c r="E42">
        <v>731.4</v>
      </c>
      <c r="F42">
        <v>742</v>
      </c>
      <c r="G42">
        <f>_xll.TA_TYPPRICE(D42,E42,F42)</f>
        <v>739.13333333333333</v>
      </c>
      <c r="H42">
        <v>735.56116343133021</v>
      </c>
      <c r="I42" t="str">
        <f t="shared" si="0"/>
        <v>UP</v>
      </c>
      <c r="J42">
        <v>745.42531261431282</v>
      </c>
      <c r="K42">
        <v>727.6597822720388</v>
      </c>
      <c r="L42" t="str">
        <f t="shared" si="1"/>
        <v>No Confirmation</v>
      </c>
      <c r="M42" t="str">
        <f t="shared" si="2"/>
        <v>No Trend</v>
      </c>
      <c r="N42">
        <v>59.551782568512955</v>
      </c>
      <c r="O42" t="str">
        <f t="shared" si="3"/>
        <v>No Momentum</v>
      </c>
      <c r="P42" t="str">
        <f t="shared" si="4"/>
        <v>No Trend + Momentum</v>
      </c>
      <c r="Q42">
        <f t="shared" si="5"/>
        <v>10.600000000000023</v>
      </c>
      <c r="R42">
        <f t="shared" si="6"/>
        <v>12.600000000000023</v>
      </c>
      <c r="S42">
        <f t="shared" si="7"/>
        <v>0.84126984126984161</v>
      </c>
      <c r="T42" t="str">
        <f t="shared" si="8"/>
        <v>UP</v>
      </c>
      <c r="U42" t="str">
        <f t="shared" si="9"/>
        <v>No T+M+I</v>
      </c>
      <c r="V42">
        <v>734.92034362904246</v>
      </c>
      <c r="W42">
        <v>730.85341316618462</v>
      </c>
      <c r="X42">
        <f t="shared" si="10"/>
        <v>4.0669304628578402</v>
      </c>
      <c r="Y42">
        <v>6.7949849956981572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774.4</v>
      </c>
      <c r="E43">
        <v>739.55</v>
      </c>
      <c r="F43">
        <v>750</v>
      </c>
      <c r="G43">
        <f>_xll.TA_TYPPRICE(D43,E43,F43)</f>
        <v>754.65</v>
      </c>
      <c r="H43">
        <v>745.10558171566504</v>
      </c>
      <c r="I43" t="str">
        <f t="shared" si="0"/>
        <v>UP</v>
      </c>
      <c r="J43">
        <v>751.86413203335439</v>
      </c>
      <c r="K43">
        <v>730.30205287825243</v>
      </c>
      <c r="L43" t="str">
        <f t="shared" si="1"/>
        <v>No Confirmation</v>
      </c>
      <c r="M43" t="str">
        <f t="shared" si="2"/>
        <v>No Trend</v>
      </c>
      <c r="N43">
        <v>66.448064528919957</v>
      </c>
      <c r="O43" t="str">
        <f t="shared" si="3"/>
        <v>UP</v>
      </c>
      <c r="P43" t="str">
        <f t="shared" si="4"/>
        <v>No Trend + Momentum</v>
      </c>
      <c r="Q43">
        <f t="shared" si="5"/>
        <v>10.450000000000045</v>
      </c>
      <c r="R43">
        <f t="shared" si="6"/>
        <v>34.850000000000023</v>
      </c>
      <c r="S43">
        <f t="shared" si="7"/>
        <v>0.29985652797704559</v>
      </c>
      <c r="T43" t="str">
        <f t="shared" si="8"/>
        <v>No Indication</v>
      </c>
      <c r="U43" t="str">
        <f t="shared" si="9"/>
        <v>No T+M+I</v>
      </c>
      <c r="V43">
        <v>737.24029076303589</v>
      </c>
      <c r="W43">
        <v>732.27167885757831</v>
      </c>
      <c r="X43">
        <f t="shared" si="10"/>
        <v>4.9686119054575784</v>
      </c>
      <c r="Y43">
        <v>6.4297103776500411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753.3</v>
      </c>
      <c r="D44">
        <v>753.3</v>
      </c>
      <c r="E44">
        <v>743</v>
      </c>
      <c r="F44">
        <v>748</v>
      </c>
      <c r="G44">
        <f>_xll.TA_TYPPRICE(D44,E44,F44)</f>
        <v>748.1</v>
      </c>
      <c r="H44">
        <v>746.60279085783259</v>
      </c>
      <c r="I44" t="str">
        <f t="shared" si="0"/>
        <v>UP</v>
      </c>
      <c r="J44">
        <v>752.18321380372004</v>
      </c>
      <c r="K44">
        <v>733.12381890530742</v>
      </c>
      <c r="L44" t="str">
        <f t="shared" si="1"/>
        <v>No Confirmation</v>
      </c>
      <c r="M44" t="str">
        <f t="shared" si="2"/>
        <v>No Trend</v>
      </c>
      <c r="N44">
        <v>63.086789338076386</v>
      </c>
      <c r="O44" t="str">
        <f t="shared" si="3"/>
        <v>UP</v>
      </c>
      <c r="P44" t="str">
        <f t="shared" si="4"/>
        <v>No Trend + Momentum</v>
      </c>
      <c r="Q44">
        <f t="shared" si="5"/>
        <v>5</v>
      </c>
      <c r="R44">
        <f t="shared" si="6"/>
        <v>10.299999999999955</v>
      </c>
      <c r="S44">
        <f t="shared" si="7"/>
        <v>0.48543689320388561</v>
      </c>
      <c r="T44" t="str">
        <f t="shared" si="8"/>
        <v>No Indication</v>
      </c>
      <c r="U44" t="str">
        <f t="shared" si="9"/>
        <v>No T+M+I</v>
      </c>
      <c r="V44">
        <v>738.89563064564572</v>
      </c>
      <c r="W44">
        <v>733.43673968294286</v>
      </c>
      <c r="X44">
        <f t="shared" si="10"/>
        <v>5.458890962702867</v>
      </c>
      <c r="Y44">
        <v>6.2355464946606061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750</v>
      </c>
      <c r="D45">
        <v>759</v>
      </c>
      <c r="E45">
        <v>740.6</v>
      </c>
      <c r="F45">
        <v>750</v>
      </c>
      <c r="G45">
        <f>_xll.TA_TYPPRICE(D45,E45,F45)</f>
        <v>749.86666666666667</v>
      </c>
      <c r="H45">
        <v>748.23472876224969</v>
      </c>
      <c r="I45" t="str">
        <f t="shared" si="0"/>
        <v>UP</v>
      </c>
      <c r="J45">
        <v>753.69805518067119</v>
      </c>
      <c r="K45">
        <v>734.78519248190582</v>
      </c>
      <c r="L45" t="str">
        <f t="shared" si="1"/>
        <v>No Confirmation</v>
      </c>
      <c r="M45" t="str">
        <f t="shared" si="2"/>
        <v>No Trend</v>
      </c>
      <c r="N45">
        <v>65.282048696294268</v>
      </c>
      <c r="O45" t="str">
        <f t="shared" si="3"/>
        <v>UP</v>
      </c>
      <c r="P45" t="str">
        <f t="shared" si="4"/>
        <v>No Trend + Momentum</v>
      </c>
      <c r="Q45">
        <f t="shared" si="5"/>
        <v>9.3999999999999773</v>
      </c>
      <c r="R45">
        <f t="shared" si="6"/>
        <v>18.399999999999977</v>
      </c>
      <c r="S45">
        <f t="shared" si="7"/>
        <v>0.51086956521739069</v>
      </c>
      <c r="T45" t="str">
        <f t="shared" si="8"/>
        <v>No Indication</v>
      </c>
      <c r="U45" t="str">
        <f t="shared" si="9"/>
        <v>No T+M+I</v>
      </c>
      <c r="V45">
        <v>740.60399516170025</v>
      </c>
      <c r="W45">
        <v>734.66364785457677</v>
      </c>
      <c r="X45">
        <f t="shared" si="10"/>
        <v>5.9403473071234885</v>
      </c>
      <c r="Y45">
        <v>6.1765066571531824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751.7</v>
      </c>
      <c r="D46">
        <v>758</v>
      </c>
      <c r="E46">
        <v>736.75</v>
      </c>
      <c r="F46">
        <v>737</v>
      </c>
      <c r="G46">
        <f>_xll.TA_TYPPRICE(D46,E46,F46)</f>
        <v>743.91666666666663</v>
      </c>
      <c r="H46">
        <v>746.0756977144581</v>
      </c>
      <c r="I46" t="str">
        <f t="shared" si="0"/>
        <v>DOWN</v>
      </c>
      <c r="J46">
        <v>754.65404291829987</v>
      </c>
      <c r="K46">
        <v>735.2218163748156</v>
      </c>
      <c r="L46" t="str">
        <f t="shared" si="1"/>
        <v>No Confirmation</v>
      </c>
      <c r="M46" t="str">
        <f t="shared" si="2"/>
        <v>No Trend</v>
      </c>
      <c r="N46">
        <v>44.014311062556779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21.25</v>
      </c>
      <c r="S46">
        <f t="shared" si="7"/>
        <v>1.1764705882352941E-2</v>
      </c>
      <c r="T46" t="str">
        <f t="shared" si="8"/>
        <v>DOWN</v>
      </c>
      <c r="U46" t="str">
        <f t="shared" si="9"/>
        <v>No T+M+I</v>
      </c>
      <c r="V46">
        <v>740.04953436759251</v>
      </c>
      <c r="W46">
        <v>734.83671097645993</v>
      </c>
      <c r="X46">
        <f t="shared" si="10"/>
        <v>5.2128233911325879</v>
      </c>
      <c r="Y46">
        <v>5.9837700039490631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748.9</v>
      </c>
      <c r="D47">
        <v>748.9</v>
      </c>
      <c r="E47">
        <v>736.7</v>
      </c>
      <c r="F47">
        <v>745</v>
      </c>
      <c r="G47">
        <f>_xll.TA_TYPPRICE(D47,E47,F47)</f>
        <v>743.5333333333333</v>
      </c>
      <c r="H47">
        <v>744.8045155238957</v>
      </c>
      <c r="I47" t="str">
        <f t="shared" si="0"/>
        <v>UP</v>
      </c>
      <c r="J47">
        <v>753.37536671423322</v>
      </c>
      <c r="K47">
        <v>735.55030162485662</v>
      </c>
      <c r="L47" t="str">
        <f t="shared" si="1"/>
        <v>No Confirmation</v>
      </c>
      <c r="M47" t="str">
        <f t="shared" si="2"/>
        <v>No Trend</v>
      </c>
      <c r="N47">
        <v>55.233001072884527</v>
      </c>
      <c r="O47" t="str">
        <f t="shared" si="3"/>
        <v>No Momentum</v>
      </c>
      <c r="P47" t="str">
        <f t="shared" si="4"/>
        <v>No Trend + Momentum</v>
      </c>
      <c r="Q47">
        <f t="shared" si="5"/>
        <v>8.2999999999999545</v>
      </c>
      <c r="R47">
        <f t="shared" si="6"/>
        <v>12.199999999999932</v>
      </c>
      <c r="S47">
        <f t="shared" si="7"/>
        <v>0.68032786885245911</v>
      </c>
      <c r="T47" t="str">
        <f t="shared" si="8"/>
        <v>No Indication</v>
      </c>
      <c r="U47" t="str">
        <f t="shared" si="9"/>
        <v>No T+M+I</v>
      </c>
      <c r="V47">
        <v>740.81114446488596</v>
      </c>
      <c r="W47">
        <v>735.58954720042584</v>
      </c>
      <c r="X47">
        <f t="shared" si="10"/>
        <v>5.2215972644601152</v>
      </c>
      <c r="Y47">
        <v>5.8313354560512733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749.8</v>
      </c>
      <c r="D48">
        <v>749.8</v>
      </c>
      <c r="E48">
        <v>730.05</v>
      </c>
      <c r="F48">
        <v>735</v>
      </c>
      <c r="G48">
        <f>_xll.TA_TYPPRICE(D48,E48,F48)</f>
        <v>738.2833333333333</v>
      </c>
      <c r="H48">
        <v>741.54392442861445</v>
      </c>
      <c r="I48" t="str">
        <f t="shared" si="0"/>
        <v>DOWN</v>
      </c>
      <c r="J48">
        <v>752.58084077773697</v>
      </c>
      <c r="K48">
        <v>734.32801237488843</v>
      </c>
      <c r="L48" t="str">
        <f t="shared" si="1"/>
        <v>No Confirmation</v>
      </c>
      <c r="M48" t="str">
        <f t="shared" si="2"/>
        <v>No Trend</v>
      </c>
      <c r="N48">
        <v>42.063009680306081</v>
      </c>
      <c r="O48" t="str">
        <f t="shared" si="3"/>
        <v>No Momentum</v>
      </c>
      <c r="P48" t="str">
        <f t="shared" si="4"/>
        <v>No Trend + Momentum</v>
      </c>
      <c r="Q48">
        <f t="shared" si="5"/>
        <v>4.9500000000000455</v>
      </c>
      <c r="R48">
        <f t="shared" si="6"/>
        <v>19.75</v>
      </c>
      <c r="S48">
        <f t="shared" si="7"/>
        <v>0.25063291139240734</v>
      </c>
      <c r="T48" t="str">
        <f t="shared" si="8"/>
        <v>No Indication</v>
      </c>
      <c r="U48" t="str">
        <f t="shared" si="9"/>
        <v>No T+M+I</v>
      </c>
      <c r="V48">
        <v>739.9171222395189</v>
      </c>
      <c r="W48">
        <v>735.5458770374313</v>
      </c>
      <c r="X48">
        <f t="shared" si="10"/>
        <v>4.3712452020876071</v>
      </c>
      <c r="Y48">
        <v>5.5393174052585401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744.95</v>
      </c>
      <c r="D49">
        <v>750</v>
      </c>
      <c r="E49">
        <v>738</v>
      </c>
      <c r="F49">
        <v>750</v>
      </c>
      <c r="G49">
        <f>_xll.TA_TYPPRICE(D49,E49,F49)</f>
        <v>746</v>
      </c>
      <c r="H49">
        <v>743.77196221430722</v>
      </c>
      <c r="I49" t="str">
        <f t="shared" si="0"/>
        <v>UP</v>
      </c>
      <c r="J49">
        <v>752.00732060490657</v>
      </c>
      <c r="K49">
        <v>735.14400962491322</v>
      </c>
      <c r="L49" t="str">
        <f t="shared" si="1"/>
        <v>No Confirmation</v>
      </c>
      <c r="M49" t="str">
        <f t="shared" si="2"/>
        <v>No Trend</v>
      </c>
      <c r="N49">
        <v>59.962910393736976</v>
      </c>
      <c r="O49" t="str">
        <f t="shared" si="3"/>
        <v>No Momentum</v>
      </c>
      <c r="P49" t="str">
        <f t="shared" si="4"/>
        <v>No Trend + Momentum</v>
      </c>
      <c r="Q49">
        <f t="shared" si="5"/>
        <v>12</v>
      </c>
      <c r="R49">
        <f t="shared" si="6"/>
        <v>12</v>
      </c>
      <c r="S49">
        <f t="shared" si="7"/>
        <v>1</v>
      </c>
      <c r="T49" t="str">
        <f t="shared" si="8"/>
        <v>UP</v>
      </c>
      <c r="U49" t="str">
        <f t="shared" si="9"/>
        <v>No T+M+I</v>
      </c>
      <c r="V49">
        <v>741.46833420266989</v>
      </c>
      <c r="W49">
        <v>736.61655281243634</v>
      </c>
      <c r="X49">
        <f t="shared" si="10"/>
        <v>4.8517813902335547</v>
      </c>
      <c r="Y49">
        <v>5.401810202253543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</v>
      </c>
      <c r="D50">
        <v>759.95</v>
      </c>
      <c r="E50">
        <v>742</v>
      </c>
      <c r="F50">
        <v>750</v>
      </c>
      <c r="G50">
        <f>_xll.TA_TYPPRICE(D50,E50,F50)</f>
        <v>750.65</v>
      </c>
      <c r="H50">
        <v>747.21098110715366</v>
      </c>
      <c r="I50" t="str">
        <f t="shared" si="0"/>
        <v>UP</v>
      </c>
      <c r="J50">
        <v>753.77236047048291</v>
      </c>
      <c r="K50">
        <v>736.66756304159912</v>
      </c>
      <c r="L50" t="str">
        <f t="shared" si="1"/>
        <v>No Confirmation</v>
      </c>
      <c r="M50" t="str">
        <f t="shared" si="2"/>
        <v>No Trend</v>
      </c>
      <c r="N50">
        <v>59.962910393736969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17.950000000000045</v>
      </c>
      <c r="S50">
        <f t="shared" si="7"/>
        <v>0.44568245125348077</v>
      </c>
      <c r="T50" t="str">
        <f t="shared" si="8"/>
        <v>No Indication</v>
      </c>
      <c r="U50" t="str">
        <f t="shared" si="9"/>
        <v>No T+M+I</v>
      </c>
      <c r="V50">
        <v>742.78089817148987</v>
      </c>
      <c r="W50">
        <v>737.60791927077435</v>
      </c>
      <c r="X50">
        <f t="shared" si="10"/>
        <v>5.1729789007155205</v>
      </c>
      <c r="Y50">
        <v>5.3560439419459387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756</v>
      </c>
      <c r="E51">
        <v>736.6</v>
      </c>
      <c r="F51">
        <v>744</v>
      </c>
      <c r="G51">
        <f>_xll.TA_TYPPRICE(D51,E51,F51)</f>
        <v>745.5333333333333</v>
      </c>
      <c r="H51">
        <v>746.37215722024348</v>
      </c>
      <c r="I51" t="str">
        <f t="shared" si="0"/>
        <v>DOWN</v>
      </c>
      <c r="J51">
        <v>754.26739147704222</v>
      </c>
      <c r="K51">
        <v>736.65254903235484</v>
      </c>
      <c r="L51" t="str">
        <f t="shared" si="1"/>
        <v>No Confirmation</v>
      </c>
      <c r="M51" t="str">
        <f t="shared" si="2"/>
        <v>No Trend</v>
      </c>
      <c r="N51">
        <v>50.258217625679627</v>
      </c>
      <c r="O51" t="str">
        <f t="shared" si="3"/>
        <v>No Momentum</v>
      </c>
      <c r="P51" t="str">
        <f t="shared" si="4"/>
        <v>No Trend + Momentum</v>
      </c>
      <c r="Q51">
        <f t="shared" si="5"/>
        <v>7.3999999999999773</v>
      </c>
      <c r="R51">
        <f t="shared" si="6"/>
        <v>19.399999999999977</v>
      </c>
      <c r="S51">
        <f t="shared" si="7"/>
        <v>0.38144329896907142</v>
      </c>
      <c r="T51" t="str">
        <f t="shared" si="8"/>
        <v>No Indication</v>
      </c>
      <c r="U51" t="str">
        <f t="shared" si="9"/>
        <v>No T+M+I</v>
      </c>
      <c r="V51">
        <v>742.96845229895291</v>
      </c>
      <c r="W51">
        <v>738.0814067321985</v>
      </c>
      <c r="X51">
        <f t="shared" si="10"/>
        <v>4.8870455667544093</v>
      </c>
      <c r="Y51">
        <v>5.2622442669076328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744</v>
      </c>
      <c r="D52">
        <v>755</v>
      </c>
      <c r="E52">
        <v>741</v>
      </c>
      <c r="F52">
        <v>747</v>
      </c>
      <c r="G52">
        <f>_xll.TA_TYPPRICE(D52,E52,F52)</f>
        <v>747.66666666666663</v>
      </c>
      <c r="H52">
        <v>747.019411943455</v>
      </c>
      <c r="I52" t="str">
        <f t="shared" si="0"/>
        <v>DOWN</v>
      </c>
      <c r="J52">
        <v>754.43019337103283</v>
      </c>
      <c r="K52">
        <v>737.61864924738711</v>
      </c>
      <c r="L52" t="str">
        <f t="shared" si="1"/>
        <v>No Confirmation</v>
      </c>
      <c r="M52" t="str">
        <f t="shared" si="2"/>
        <v>No Trend</v>
      </c>
      <c r="N52">
        <v>54.827550004519964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14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743.58869040680634</v>
      </c>
      <c r="W52">
        <v>738.74204327055418</v>
      </c>
      <c r="X52">
        <f t="shared" si="10"/>
        <v>4.8466471362521588</v>
      </c>
      <c r="Y52">
        <v>5.179124840776538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752</v>
      </c>
      <c r="D53">
        <v>755</v>
      </c>
      <c r="E53">
        <v>743.35</v>
      </c>
      <c r="F53">
        <v>750</v>
      </c>
      <c r="G53">
        <f>_xll.TA_TYPPRICE(D53,E53,F53)</f>
        <v>749.44999999999993</v>
      </c>
      <c r="H53">
        <v>748.23470597172741</v>
      </c>
      <c r="I53" t="str">
        <f t="shared" si="0"/>
        <v>UP</v>
      </c>
      <c r="J53">
        <v>754.55681706635892</v>
      </c>
      <c r="K53">
        <v>738.89228274796778</v>
      </c>
      <c r="L53" t="str">
        <f t="shared" si="1"/>
        <v>No Confirmation</v>
      </c>
      <c r="M53" t="str">
        <f t="shared" si="2"/>
        <v>No Trend</v>
      </c>
      <c r="N53">
        <v>59.48028005121936</v>
      </c>
      <c r="O53" t="str">
        <f t="shared" si="3"/>
        <v>No Momentum</v>
      </c>
      <c r="P53" t="str">
        <f t="shared" si="4"/>
        <v>No Trend + Momentum</v>
      </c>
      <c r="Q53">
        <f t="shared" si="5"/>
        <v>6.6499999999999773</v>
      </c>
      <c r="R53">
        <f t="shared" si="6"/>
        <v>11.649999999999977</v>
      </c>
      <c r="S53">
        <f t="shared" si="7"/>
        <v>0.57081545064377603</v>
      </c>
      <c r="T53" t="str">
        <f t="shared" si="8"/>
        <v>No Indication</v>
      </c>
      <c r="U53" t="str">
        <f t="shared" si="9"/>
        <v>No T+M+I</v>
      </c>
      <c r="V53">
        <v>744.57504572883613</v>
      </c>
      <c r="W53">
        <v>739.57596599125384</v>
      </c>
      <c r="X53">
        <f t="shared" si="10"/>
        <v>4.9990797375822922</v>
      </c>
      <c r="Y53">
        <v>5.1431158201376892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747.05</v>
      </c>
      <c r="D54">
        <v>771</v>
      </c>
      <c r="E54">
        <v>740</v>
      </c>
      <c r="F54">
        <v>757</v>
      </c>
      <c r="G54">
        <f>_xll.TA_TYPPRICE(D54,E54,F54)</f>
        <v>756</v>
      </c>
      <c r="H54">
        <v>752.1173529858637</v>
      </c>
      <c r="I54" t="str">
        <f t="shared" si="0"/>
        <v>UP</v>
      </c>
      <c r="J54">
        <v>758.21085771827916</v>
      </c>
      <c r="K54">
        <v>739.13844213730829</v>
      </c>
      <c r="L54" t="str">
        <f t="shared" si="1"/>
        <v>No Confirmation</v>
      </c>
      <c r="M54" t="str">
        <f t="shared" si="2"/>
        <v>No Trend</v>
      </c>
      <c r="N54">
        <v>68.840921547532815</v>
      </c>
      <c r="O54" t="str">
        <f t="shared" si="3"/>
        <v>UP</v>
      </c>
      <c r="P54" t="str">
        <f t="shared" si="4"/>
        <v>No Trend + Momentum</v>
      </c>
      <c r="Q54">
        <f t="shared" si="5"/>
        <v>17</v>
      </c>
      <c r="R54">
        <f t="shared" si="6"/>
        <v>31</v>
      </c>
      <c r="S54">
        <f t="shared" si="7"/>
        <v>0.54838709677419351</v>
      </c>
      <c r="T54" t="str">
        <f t="shared" si="8"/>
        <v>No Indication</v>
      </c>
      <c r="U54" t="str">
        <f t="shared" si="9"/>
        <v>No T+M+I</v>
      </c>
      <c r="V54">
        <v>746.48657715516902</v>
      </c>
      <c r="W54">
        <v>740.86663517708689</v>
      </c>
      <c r="X54">
        <f t="shared" si="10"/>
        <v>5.6199419780821245</v>
      </c>
      <c r="Y54">
        <v>5.2384810517265761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762</v>
      </c>
      <c r="D55">
        <v>768.4</v>
      </c>
      <c r="E55">
        <v>750</v>
      </c>
      <c r="F55">
        <v>750</v>
      </c>
      <c r="G55">
        <f>_xll.TA_TYPPRICE(D55,E55,F55)</f>
        <v>756.13333333333333</v>
      </c>
      <c r="H55">
        <v>754.12534315959851</v>
      </c>
      <c r="I55" t="str">
        <f t="shared" si="0"/>
        <v>DOWN</v>
      </c>
      <c r="J55">
        <v>760.47511155866152</v>
      </c>
      <c r="K55">
        <v>741.55212166235094</v>
      </c>
      <c r="L55" t="str">
        <f t="shared" si="1"/>
        <v>No Confirmation</v>
      </c>
      <c r="M55" t="str">
        <f t="shared" si="2"/>
        <v>No Trend</v>
      </c>
      <c r="N55">
        <v>53.416066422719865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18.399999999999977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747.02710374668152</v>
      </c>
      <c r="W55">
        <v>741.54318071952491</v>
      </c>
      <c r="X55">
        <f t="shared" si="10"/>
        <v>5.4839230271566066</v>
      </c>
      <c r="Y55">
        <v>5.287569446812582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754</v>
      </c>
      <c r="D56">
        <v>755</v>
      </c>
      <c r="E56">
        <v>740.9</v>
      </c>
      <c r="F56">
        <v>749</v>
      </c>
      <c r="G56">
        <f>_xll.TA_TYPPRICE(D56,E56,F56)</f>
        <v>748.30000000000007</v>
      </c>
      <c r="H56">
        <v>751.21267157979923</v>
      </c>
      <c r="I56" t="str">
        <f t="shared" si="0"/>
        <v>DOWN</v>
      </c>
      <c r="J56">
        <v>759.25842010118117</v>
      </c>
      <c r="K56">
        <v>741.40720573738406</v>
      </c>
      <c r="L56" t="str">
        <f t="shared" si="1"/>
        <v>No Confirmation</v>
      </c>
      <c r="M56" t="str">
        <f t="shared" si="2"/>
        <v>No Trend</v>
      </c>
      <c r="N56">
        <v>51.361027305416954</v>
      </c>
      <c r="O56" t="str">
        <f t="shared" si="3"/>
        <v>No Momentum</v>
      </c>
      <c r="P56" t="str">
        <f t="shared" si="4"/>
        <v>No Trend + Momentum</v>
      </c>
      <c r="Q56">
        <f t="shared" si="5"/>
        <v>8.1000000000000227</v>
      </c>
      <c r="R56">
        <f t="shared" si="6"/>
        <v>14.100000000000023</v>
      </c>
      <c r="S56">
        <f t="shared" si="7"/>
        <v>0.5744680851063837</v>
      </c>
      <c r="T56" t="str">
        <f t="shared" si="8"/>
        <v>No Indication</v>
      </c>
      <c r="U56" t="str">
        <f t="shared" si="9"/>
        <v>No T+M+I</v>
      </c>
      <c r="V56">
        <v>747.33062624719207</v>
      </c>
      <c r="W56">
        <v>742.09553770326386</v>
      </c>
      <c r="X56">
        <f t="shared" si="10"/>
        <v>5.2350885439282138</v>
      </c>
      <c r="Y56">
        <v>5.2770732662357087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752.75</v>
      </c>
      <c r="D57">
        <v>756.05</v>
      </c>
      <c r="E57">
        <v>732.05</v>
      </c>
      <c r="F57">
        <v>740</v>
      </c>
      <c r="G57">
        <f>_xll.TA_TYPPRICE(D57,E57,F57)</f>
        <v>742.69999999999993</v>
      </c>
      <c r="H57">
        <v>746.95633578989964</v>
      </c>
      <c r="I57" t="str">
        <f t="shared" si="0"/>
        <v>DOWN</v>
      </c>
      <c r="J57">
        <v>758.54543785647422</v>
      </c>
      <c r="K57">
        <v>739.32782668463199</v>
      </c>
      <c r="L57" t="str">
        <f t="shared" si="1"/>
        <v>No Confirmation</v>
      </c>
      <c r="M57" t="str">
        <f t="shared" si="2"/>
        <v>No Trend</v>
      </c>
      <c r="N57">
        <v>35.846277543454974</v>
      </c>
      <c r="O57" t="str">
        <f t="shared" si="3"/>
        <v>DOWN</v>
      </c>
      <c r="P57" t="str">
        <f t="shared" si="4"/>
        <v>No Trend + Momentum</v>
      </c>
      <c r="Q57">
        <f t="shared" si="5"/>
        <v>7.9500000000000455</v>
      </c>
      <c r="R57">
        <f t="shared" si="6"/>
        <v>24</v>
      </c>
      <c r="S57">
        <f t="shared" si="7"/>
        <v>0.33125000000000188</v>
      </c>
      <c r="T57" t="str">
        <f t="shared" si="8"/>
        <v>No Indication</v>
      </c>
      <c r="U57" t="str">
        <f t="shared" si="9"/>
        <v>No T+M+I</v>
      </c>
      <c r="V57">
        <v>746.20283759377787</v>
      </c>
      <c r="W57">
        <v>741.94031268820731</v>
      </c>
      <c r="X57">
        <f t="shared" si="10"/>
        <v>4.2625249055705581</v>
      </c>
      <c r="Y57">
        <v>5.0741635941026786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740</v>
      </c>
      <c r="D58">
        <v>742</v>
      </c>
      <c r="E58">
        <v>735.15</v>
      </c>
      <c r="F58">
        <v>736</v>
      </c>
      <c r="G58">
        <f>_xll.TA_TYPPRICE(D58,E58,F58)</f>
        <v>737.7166666666667</v>
      </c>
      <c r="H58">
        <v>742.33650122828317</v>
      </c>
      <c r="I58" t="str">
        <f t="shared" si="0"/>
        <v>DOWN</v>
      </c>
      <c r="J58">
        <v>754.86867388836879</v>
      </c>
      <c r="K58">
        <v>738.39942075471379</v>
      </c>
      <c r="L58" t="str">
        <f t="shared" si="1"/>
        <v>DOWN</v>
      </c>
      <c r="M58" t="str">
        <f t="shared" si="2"/>
        <v>DOWN</v>
      </c>
      <c r="N58">
        <v>30.695088805752846</v>
      </c>
      <c r="O58" t="str">
        <f t="shared" si="3"/>
        <v>DOWN</v>
      </c>
      <c r="P58" t="str">
        <f t="shared" si="4"/>
        <v>DOWN</v>
      </c>
      <c r="Q58">
        <f t="shared" si="5"/>
        <v>0.85000000000002274</v>
      </c>
      <c r="R58">
        <f t="shared" si="6"/>
        <v>6.8500000000000227</v>
      </c>
      <c r="S58">
        <f t="shared" si="7"/>
        <v>0.12408759124087881</v>
      </c>
      <c r="T58" t="str">
        <f t="shared" si="8"/>
        <v>DOWN</v>
      </c>
      <c r="U58" t="str">
        <f t="shared" si="9"/>
        <v>DOWN</v>
      </c>
      <c r="V58">
        <v>744.63317027165817</v>
      </c>
      <c r="W58">
        <v>741.50028952611785</v>
      </c>
      <c r="X58">
        <f t="shared" si="10"/>
        <v>3.1328807455403194</v>
      </c>
      <c r="Y58">
        <v>4.6859070243902066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738.1</v>
      </c>
      <c r="D59">
        <v>743.2</v>
      </c>
      <c r="E59">
        <v>730.2</v>
      </c>
      <c r="F59">
        <v>733</v>
      </c>
      <c r="G59">
        <f>_xll.TA_TYPPRICE(D59,E59,F59)</f>
        <v>735.4666666666667</v>
      </c>
      <c r="H59">
        <v>738.90158394747493</v>
      </c>
      <c r="I59" t="str">
        <f t="shared" si="0"/>
        <v>DOWN</v>
      </c>
      <c r="J59">
        <v>752.27563524650907</v>
      </c>
      <c r="K59">
        <v>736.57732725366634</v>
      </c>
      <c r="L59" t="str">
        <f t="shared" si="1"/>
        <v>DOWN</v>
      </c>
      <c r="M59" t="str">
        <f t="shared" si="2"/>
        <v>DOWN</v>
      </c>
      <c r="N59">
        <v>27.05078519238991</v>
      </c>
      <c r="O59" t="str">
        <f t="shared" si="3"/>
        <v>DOWN</v>
      </c>
      <c r="P59" t="str">
        <f t="shared" si="4"/>
        <v>DOWN</v>
      </c>
      <c r="Q59">
        <f t="shared" si="5"/>
        <v>2.7999999999999545</v>
      </c>
      <c r="R59">
        <f t="shared" si="6"/>
        <v>13</v>
      </c>
      <c r="S59">
        <f t="shared" si="7"/>
        <v>0.2153846153846119</v>
      </c>
      <c r="T59" t="str">
        <f t="shared" si="8"/>
        <v>No Indication</v>
      </c>
      <c r="U59" t="str">
        <f t="shared" si="9"/>
        <v>No T+M+I</v>
      </c>
      <c r="V59">
        <v>742.84345176832619</v>
      </c>
      <c r="W59">
        <v>740.87063845010914</v>
      </c>
      <c r="X59">
        <f t="shared" si="10"/>
        <v>1.9728133182170495</v>
      </c>
      <c r="Y59">
        <v>4.1432882831555755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740</v>
      </c>
      <c r="D60">
        <v>748</v>
      </c>
      <c r="E60">
        <v>735</v>
      </c>
      <c r="F60">
        <v>736</v>
      </c>
      <c r="G60">
        <f>_xll.TA_TYPPRICE(D60,E60,F60)</f>
        <v>739.66666666666663</v>
      </c>
      <c r="H60">
        <v>739.28412530707078</v>
      </c>
      <c r="I60" t="str">
        <f t="shared" si="0"/>
        <v>DOWN</v>
      </c>
      <c r="J60">
        <v>751.32549408061811</v>
      </c>
      <c r="K60">
        <v>736.22681008618497</v>
      </c>
      <c r="L60" t="str">
        <f t="shared" si="1"/>
        <v>DOWN</v>
      </c>
      <c r="M60" t="str">
        <f t="shared" si="2"/>
        <v>DOWN</v>
      </c>
      <c r="N60">
        <v>36.477932538472174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13</v>
      </c>
      <c r="S60">
        <f t="shared" si="7"/>
        <v>7.6923076923076927E-2</v>
      </c>
      <c r="T60" t="str">
        <f t="shared" si="8"/>
        <v>DOWN</v>
      </c>
      <c r="U60" t="str">
        <f t="shared" si="9"/>
        <v>DOWN</v>
      </c>
      <c r="V60">
        <v>741.79061303473759</v>
      </c>
      <c r="W60">
        <v>740.50985041676768</v>
      </c>
      <c r="X60">
        <f t="shared" si="10"/>
        <v>1.2807626179699128</v>
      </c>
      <c r="Y60">
        <v>3.5707831501184431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730</v>
      </c>
      <c r="D61">
        <v>740</v>
      </c>
      <c r="E61">
        <v>726.25</v>
      </c>
      <c r="F61">
        <v>726</v>
      </c>
      <c r="G61">
        <f>_xll.TA_TYPPRICE(D61,E61,F61)</f>
        <v>730.75</v>
      </c>
      <c r="H61">
        <v>735.01706265353539</v>
      </c>
      <c r="I61" t="str">
        <f t="shared" si="0"/>
        <v>DOWN</v>
      </c>
      <c r="J61">
        <v>748.80871761825858</v>
      </c>
      <c r="K61">
        <v>734.00974117814383</v>
      </c>
      <c r="L61" t="str">
        <f t="shared" si="1"/>
        <v>DOWN</v>
      </c>
      <c r="M61" t="str">
        <f t="shared" si="2"/>
        <v>DOWN</v>
      </c>
      <c r="N61">
        <v>23.710775692289214</v>
      </c>
      <c r="O61" t="str">
        <f t="shared" si="3"/>
        <v>DOWN</v>
      </c>
      <c r="P61" t="str">
        <f t="shared" si="4"/>
        <v>DOWN</v>
      </c>
      <c r="Q61">
        <f t="shared" si="5"/>
        <v>-0.25</v>
      </c>
      <c r="R61">
        <f t="shared" si="6"/>
        <v>13.75</v>
      </c>
      <c r="S61">
        <f t="shared" si="7"/>
        <v>-1.8181818181818181E-2</v>
      </c>
      <c r="T61" t="str">
        <f t="shared" si="8"/>
        <v>DOWN</v>
      </c>
      <c r="U61" t="str">
        <f t="shared" si="9"/>
        <v>DOWN</v>
      </c>
      <c r="V61">
        <v>739.36128795247032</v>
      </c>
      <c r="W61">
        <v>739.43504668219225</v>
      </c>
      <c r="X61">
        <f t="shared" si="10"/>
        <v>-7.3758729721930649E-2</v>
      </c>
      <c r="Y61">
        <v>2.8418747741503685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</v>
      </c>
      <c r="D62">
        <v>744.7</v>
      </c>
      <c r="E62">
        <v>730.05</v>
      </c>
      <c r="F62">
        <v>732</v>
      </c>
      <c r="G62">
        <f>_xll.TA_TYPPRICE(D62,E62,F62)</f>
        <v>735.58333333333337</v>
      </c>
      <c r="H62">
        <v>735.30019799343438</v>
      </c>
      <c r="I62" t="str">
        <f t="shared" si="0"/>
        <v>DOWN</v>
      </c>
      <c r="J62">
        <v>747.89566925864563</v>
      </c>
      <c r="K62">
        <v>733.12979869411186</v>
      </c>
      <c r="L62" t="str">
        <f t="shared" si="1"/>
        <v>DOWN</v>
      </c>
      <c r="M62" t="str">
        <f t="shared" si="2"/>
        <v>DOWN</v>
      </c>
      <c r="N62">
        <v>39.572773997769431</v>
      </c>
      <c r="O62" t="str">
        <f t="shared" si="3"/>
        <v>DOWN</v>
      </c>
      <c r="P62" t="str">
        <f t="shared" si="4"/>
        <v>DOWN</v>
      </c>
      <c r="Q62">
        <f t="shared" si="5"/>
        <v>1.9500000000000455</v>
      </c>
      <c r="R62">
        <f t="shared" si="6"/>
        <v>14.650000000000091</v>
      </c>
      <c r="S62">
        <f t="shared" si="7"/>
        <v>0.13310580204778386</v>
      </c>
      <c r="T62" t="str">
        <f t="shared" si="8"/>
        <v>DOWN</v>
      </c>
      <c r="U62" t="str">
        <f t="shared" si="9"/>
        <v>DOWN</v>
      </c>
      <c r="V62">
        <v>738.22878211362877</v>
      </c>
      <c r="W62">
        <v>738.88430248351131</v>
      </c>
      <c r="X62">
        <f t="shared" si="10"/>
        <v>-0.65552036988253803</v>
      </c>
      <c r="Y62">
        <v>2.1423957453437872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738.5</v>
      </c>
      <c r="D63">
        <v>744</v>
      </c>
      <c r="E63">
        <v>731</v>
      </c>
      <c r="F63">
        <v>732</v>
      </c>
      <c r="G63">
        <f>_xll.TA_TYPPRICE(D63,E63,F63)</f>
        <v>735.66666666666663</v>
      </c>
      <c r="H63">
        <v>735.4834323300505</v>
      </c>
      <c r="I63" t="str">
        <f t="shared" si="0"/>
        <v>DOWN</v>
      </c>
      <c r="J63">
        <v>747.02996497894662</v>
      </c>
      <c r="K63">
        <v>732.65651009542034</v>
      </c>
      <c r="L63" t="str">
        <f t="shared" si="1"/>
        <v>DOWN</v>
      </c>
      <c r="M63" t="str">
        <f t="shared" si="2"/>
        <v>DOWN</v>
      </c>
      <c r="N63">
        <v>39.572773997769431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13</v>
      </c>
      <c r="S63">
        <f t="shared" si="7"/>
        <v>7.6923076923076927E-2</v>
      </c>
      <c r="T63" t="str">
        <f t="shared" si="8"/>
        <v>DOWN</v>
      </c>
      <c r="U63" t="str">
        <f t="shared" si="9"/>
        <v>DOWN</v>
      </c>
      <c r="V63">
        <v>737.27050794230126</v>
      </c>
      <c r="W63">
        <v>738.3743541513993</v>
      </c>
      <c r="X63">
        <f t="shared" si="10"/>
        <v>-1.1038462090980374</v>
      </c>
      <c r="Y63">
        <v>1.4931473544554223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737.95</v>
      </c>
      <c r="D64">
        <v>738</v>
      </c>
      <c r="E64">
        <v>721</v>
      </c>
      <c r="F64">
        <v>728</v>
      </c>
      <c r="G64">
        <f>_xll.TA_TYPPRICE(D64,E64,F64)</f>
        <v>729</v>
      </c>
      <c r="H64">
        <v>732.24171616502531</v>
      </c>
      <c r="I64" t="str">
        <f t="shared" si="0"/>
        <v>DOWN</v>
      </c>
      <c r="J64">
        <v>745.02330609473631</v>
      </c>
      <c r="K64">
        <v>730.06617451866032</v>
      </c>
      <c r="L64" t="str">
        <f t="shared" si="1"/>
        <v>DOWN</v>
      </c>
      <c r="M64" t="str">
        <f t="shared" si="2"/>
        <v>DOWN</v>
      </c>
      <c r="N64">
        <v>32.527816487320088</v>
      </c>
      <c r="O64" t="str">
        <f t="shared" si="3"/>
        <v>DOWN</v>
      </c>
      <c r="P64" t="str">
        <f t="shared" si="4"/>
        <v>DOWN</v>
      </c>
      <c r="Q64">
        <f t="shared" si="5"/>
        <v>7</v>
      </c>
      <c r="R64">
        <f t="shared" si="6"/>
        <v>17</v>
      </c>
      <c r="S64">
        <f t="shared" si="7"/>
        <v>0.41176470588235292</v>
      </c>
      <c r="T64" t="str">
        <f t="shared" si="8"/>
        <v>No Indication</v>
      </c>
      <c r="U64" t="str">
        <f t="shared" si="9"/>
        <v>No T+M+I</v>
      </c>
      <c r="V64">
        <v>735.84427595117802</v>
      </c>
      <c r="W64">
        <v>737.60588347351791</v>
      </c>
      <c r="X64">
        <f t="shared" si="10"/>
        <v>-1.7616075223398866</v>
      </c>
      <c r="Y64">
        <v>0.84219637909636047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737.95</v>
      </c>
      <c r="D65">
        <v>737.95</v>
      </c>
      <c r="E65">
        <v>721.85</v>
      </c>
      <c r="F65">
        <v>729</v>
      </c>
      <c r="G65">
        <f>_xll.TA_TYPPRICE(D65,E65,F65)</f>
        <v>729.6</v>
      </c>
      <c r="H65">
        <v>730.92085808251272</v>
      </c>
      <c r="I65" t="str">
        <f t="shared" si="0"/>
        <v>DOWN</v>
      </c>
      <c r="J65">
        <v>743.45146029590603</v>
      </c>
      <c r="K65">
        <v>728.24035795895804</v>
      </c>
      <c r="L65" t="str">
        <f t="shared" si="1"/>
        <v>No Confirmation</v>
      </c>
      <c r="M65" t="str">
        <f t="shared" si="2"/>
        <v>No Trend</v>
      </c>
      <c r="N65">
        <v>36.083669022345006</v>
      </c>
      <c r="O65" t="str">
        <f t="shared" si="3"/>
        <v>DOWN</v>
      </c>
      <c r="P65" t="str">
        <f t="shared" si="4"/>
        <v>No Trend + Momentum</v>
      </c>
      <c r="Q65">
        <f t="shared" si="5"/>
        <v>7.1499999999999773</v>
      </c>
      <c r="R65">
        <f t="shared" si="6"/>
        <v>16.100000000000023</v>
      </c>
      <c r="S65">
        <f t="shared" si="7"/>
        <v>0.44409937888198553</v>
      </c>
      <c r="T65" t="str">
        <f t="shared" si="8"/>
        <v>No Indication</v>
      </c>
      <c r="U65" t="str">
        <f t="shared" si="9"/>
        <v>No T+M+I</v>
      </c>
      <c r="V65">
        <v>734.79131042022755</v>
      </c>
      <c r="W65">
        <v>736.96841062362773</v>
      </c>
      <c r="X65">
        <f t="shared" si="10"/>
        <v>-2.1771002034001867</v>
      </c>
      <c r="Y65">
        <v>0.23833706259705101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722</v>
      </c>
      <c r="D66">
        <v>735</v>
      </c>
      <c r="E66">
        <v>722</v>
      </c>
      <c r="F66">
        <v>725</v>
      </c>
      <c r="G66">
        <f>_xll.TA_TYPPRICE(D66,E66,F66)</f>
        <v>727.33333333333337</v>
      </c>
      <c r="H66">
        <v>729.12709570792299</v>
      </c>
      <c r="I66" t="str">
        <f t="shared" si="0"/>
        <v>DOWN</v>
      </c>
      <c r="J66">
        <v>741.57335800792691</v>
      </c>
      <c r="K66">
        <v>726.85361174585626</v>
      </c>
      <c r="L66" t="str">
        <f t="shared" si="1"/>
        <v>DOWN</v>
      </c>
      <c r="M66" t="str">
        <f t="shared" si="2"/>
        <v>DOWN</v>
      </c>
      <c r="N66">
        <v>28.558388707249289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733.28495497096173</v>
      </c>
      <c r="W66">
        <v>736.08186168854422</v>
      </c>
      <c r="X66">
        <f t="shared" si="10"/>
        <v>-2.7969067175824875</v>
      </c>
      <c r="Y66">
        <v>-0.36871169343885679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729.95</v>
      </c>
      <c r="D67">
        <v>733.9</v>
      </c>
      <c r="E67">
        <v>722.15</v>
      </c>
      <c r="F67">
        <v>728</v>
      </c>
      <c r="G67">
        <f>_xll.TA_TYPPRICE(D67,E67,F67)</f>
        <v>728.01666666666677</v>
      </c>
      <c r="H67">
        <v>728.57188118729482</v>
      </c>
      <c r="I67" t="str">
        <f t="shared" ref="I67:I126" si="20">IF(F67&gt;H67,"UP","DOWN")</f>
        <v>DOWN</v>
      </c>
      <c r="J67">
        <v>739.86816733949865</v>
      </c>
      <c r="K67">
        <v>725.80836469122153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40.242049998802273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5.8500000000000227</v>
      </c>
      <c r="R67">
        <f t="shared" ref="R67:R126" si="26">D67-E67</f>
        <v>11.75</v>
      </c>
      <c r="S67">
        <f t="shared" ref="S67:S126" si="27">Q67/R67</f>
        <v>0.49787234042553385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732.47188497542913</v>
      </c>
      <c r="W67">
        <v>735.48320526717055</v>
      </c>
      <c r="X67">
        <f t="shared" ref="X67:X126" si="30">V67-W67</f>
        <v>-3.0113202917414128</v>
      </c>
      <c r="Y67">
        <v>-0.89723341309936799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741</v>
      </c>
      <c r="D68">
        <v>756</v>
      </c>
      <c r="E68">
        <v>733.05</v>
      </c>
      <c r="F68">
        <v>737.6</v>
      </c>
      <c r="G68">
        <f>_xll.TA_TYPPRICE(D68,E68,F68)</f>
        <v>742.2166666666667</v>
      </c>
      <c r="H68">
        <v>735.39427392698076</v>
      </c>
      <c r="I68" t="str">
        <f t="shared" si="20"/>
        <v>UP</v>
      </c>
      <c r="J68">
        <v>743.45301904183225</v>
      </c>
      <c r="K68">
        <v>727.41761698206119</v>
      </c>
      <c r="L68" t="str">
        <f t="shared" si="21"/>
        <v>No Confirmation</v>
      </c>
      <c r="M68" t="str">
        <f t="shared" si="22"/>
        <v>No Trend</v>
      </c>
      <c r="N68">
        <v>63.874264056420671</v>
      </c>
      <c r="O68" t="str">
        <f t="shared" si="23"/>
        <v>UP</v>
      </c>
      <c r="P68" t="str">
        <f t="shared" si="24"/>
        <v>No Trend + Momentum</v>
      </c>
      <c r="Q68">
        <f t="shared" si="25"/>
        <v>4.5500000000000682</v>
      </c>
      <c r="R68">
        <f t="shared" si="26"/>
        <v>22.950000000000045</v>
      </c>
      <c r="S68">
        <f t="shared" si="27"/>
        <v>0.19825708061002437</v>
      </c>
      <c r="T68" t="str">
        <f t="shared" si="28"/>
        <v>DOWN</v>
      </c>
      <c r="U68" t="str">
        <f t="shared" si="29"/>
        <v>No T+M+I</v>
      </c>
      <c r="V68">
        <v>733.26082574844008</v>
      </c>
      <c r="W68">
        <v>735.6400048770098</v>
      </c>
      <c r="X68">
        <f t="shared" si="30"/>
        <v>-2.3791791285697172</v>
      </c>
      <c r="Y68">
        <v>-1.1936225561934379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770.4</v>
      </c>
      <c r="E69">
        <v>732.5</v>
      </c>
      <c r="F69">
        <v>763</v>
      </c>
      <c r="G69">
        <f>_xll.TA_TYPPRICE(D69,E69,F69)</f>
        <v>755.30000000000007</v>
      </c>
      <c r="H69">
        <v>745.34713696349036</v>
      </c>
      <c r="I69" t="str">
        <f t="shared" si="20"/>
        <v>UP</v>
      </c>
      <c r="J69">
        <v>749.44123703253615</v>
      </c>
      <c r="K69">
        <v>728.54703543049209</v>
      </c>
      <c r="L69" t="str">
        <f t="shared" si="21"/>
        <v>UP</v>
      </c>
      <c r="M69" t="str">
        <f t="shared" si="22"/>
        <v>UP</v>
      </c>
      <c r="N69">
        <v>84.347059602958282</v>
      </c>
      <c r="O69" t="str">
        <f t="shared" si="23"/>
        <v>UP</v>
      </c>
      <c r="P69" t="str">
        <f t="shared" si="24"/>
        <v>UP</v>
      </c>
      <c r="Q69">
        <f t="shared" si="25"/>
        <v>30.5</v>
      </c>
      <c r="R69">
        <f t="shared" si="26"/>
        <v>37.899999999999977</v>
      </c>
      <c r="S69">
        <f t="shared" si="27"/>
        <v>0.80474934036939361</v>
      </c>
      <c r="T69" t="str">
        <f t="shared" si="28"/>
        <v>UP</v>
      </c>
      <c r="U69" t="str">
        <f t="shared" si="29"/>
        <v>UP</v>
      </c>
      <c r="V69">
        <v>737.83608332560311</v>
      </c>
      <c r="W69">
        <v>737.66667118241651</v>
      </c>
      <c r="X69">
        <f t="shared" si="30"/>
        <v>0.16941214318660514</v>
      </c>
      <c r="Y69">
        <v>-0.92101561631742923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767.9</v>
      </c>
      <c r="D70">
        <v>799</v>
      </c>
      <c r="E70">
        <v>767.9</v>
      </c>
      <c r="F70">
        <v>771.5</v>
      </c>
      <c r="G70">
        <f>_xll.TA_TYPPRICE(D70,E70,F70)</f>
        <v>779.4666666666667</v>
      </c>
      <c r="H70">
        <v>762.40690181507853</v>
      </c>
      <c r="I70" t="str">
        <f t="shared" si="20"/>
        <v>UP</v>
      </c>
      <c r="J70">
        <v>760.45429546975038</v>
      </c>
      <c r="K70">
        <v>737.29213866816053</v>
      </c>
      <c r="L70" t="str">
        <f t="shared" si="21"/>
        <v>UP</v>
      </c>
      <c r="M70" t="str">
        <f t="shared" si="22"/>
        <v>UP</v>
      </c>
      <c r="N70">
        <v>87.346645727475064</v>
      </c>
      <c r="O70" t="str">
        <f t="shared" si="23"/>
        <v>UP</v>
      </c>
      <c r="P70" t="str">
        <f t="shared" si="24"/>
        <v>UP</v>
      </c>
      <c r="Q70">
        <f t="shared" si="25"/>
        <v>3.6000000000000227</v>
      </c>
      <c r="R70">
        <f t="shared" si="26"/>
        <v>31.100000000000023</v>
      </c>
      <c r="S70">
        <f t="shared" si="27"/>
        <v>0.11575562700964695</v>
      </c>
      <c r="T70" t="str">
        <f t="shared" si="28"/>
        <v>DOWN</v>
      </c>
      <c r="U70" t="str">
        <f t="shared" si="29"/>
        <v>No T+M+I</v>
      </c>
      <c r="V70">
        <v>743.01514742935649</v>
      </c>
      <c r="W70">
        <v>740.17284368742264</v>
      </c>
      <c r="X70">
        <f t="shared" si="30"/>
        <v>2.842303741933847</v>
      </c>
      <c r="Y70">
        <v>-0.16835174466717395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778</v>
      </c>
      <c r="D71">
        <v>783.95</v>
      </c>
      <c r="E71">
        <v>750.05</v>
      </c>
      <c r="F71">
        <v>760</v>
      </c>
      <c r="G71">
        <f>_xll.TA_TYPPRICE(D71,E71,F71)</f>
        <v>764.66666666666663</v>
      </c>
      <c r="H71">
        <v>763.53678424087252</v>
      </c>
      <c r="I71" t="str">
        <f t="shared" si="20"/>
        <v>DOWN</v>
      </c>
      <c r="J71">
        <v>765.67556314313924</v>
      </c>
      <c r="K71">
        <v>740.12721896412484</v>
      </c>
      <c r="L71" t="str">
        <f t="shared" si="21"/>
        <v>No Confirmation</v>
      </c>
      <c r="M71" t="str">
        <f t="shared" si="22"/>
        <v>No Trend</v>
      </c>
      <c r="N71">
        <v>65.967722688997895</v>
      </c>
      <c r="O71" t="str">
        <f t="shared" si="23"/>
        <v>UP</v>
      </c>
      <c r="P71" t="str">
        <f t="shared" si="24"/>
        <v>No Trend + Momentum</v>
      </c>
      <c r="Q71">
        <f t="shared" si="25"/>
        <v>9.9500000000000455</v>
      </c>
      <c r="R71">
        <f t="shared" si="26"/>
        <v>33.900000000000091</v>
      </c>
      <c r="S71">
        <f t="shared" si="27"/>
        <v>0.29351032448377634</v>
      </c>
      <c r="T71" t="str">
        <f t="shared" si="28"/>
        <v>No Indication</v>
      </c>
      <c r="U71" t="str">
        <f t="shared" si="29"/>
        <v>No T+M+I</v>
      </c>
      <c r="V71">
        <v>745.62820167099392</v>
      </c>
      <c r="W71">
        <v>741.6415219327987</v>
      </c>
      <c r="X71">
        <f t="shared" si="30"/>
        <v>3.986679738195221</v>
      </c>
      <c r="Y71">
        <v>0.66265455190530498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760</v>
      </c>
      <c r="D72">
        <v>760</v>
      </c>
      <c r="E72">
        <v>739.25</v>
      </c>
      <c r="F72">
        <v>740</v>
      </c>
      <c r="G72">
        <f>_xll.TA_TYPPRICE(D72,E72,F72)</f>
        <v>746.41666666666663</v>
      </c>
      <c r="H72">
        <v>754.97672545376963</v>
      </c>
      <c r="I72" t="str">
        <f t="shared" si="20"/>
        <v>DOWN</v>
      </c>
      <c r="J72">
        <v>764.41432688910834</v>
      </c>
      <c r="K72">
        <v>739.93228141654151</v>
      </c>
      <c r="L72" t="str">
        <f t="shared" si="21"/>
        <v>No Confirmation</v>
      </c>
      <c r="M72" t="str">
        <f t="shared" si="22"/>
        <v>No Trend</v>
      </c>
      <c r="N72">
        <v>43.057456617723929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20.75</v>
      </c>
      <c r="S72">
        <f t="shared" si="27"/>
        <v>3.614457831325301E-2</v>
      </c>
      <c r="T72" t="str">
        <f t="shared" si="28"/>
        <v>DOWN</v>
      </c>
      <c r="U72" t="str">
        <f t="shared" si="29"/>
        <v>No T+M+I</v>
      </c>
      <c r="V72">
        <v>744.76232449084102</v>
      </c>
      <c r="W72">
        <v>741.51992771555433</v>
      </c>
      <c r="X72">
        <f t="shared" si="30"/>
        <v>3.2423967752866929</v>
      </c>
      <c r="Y72">
        <v>1.1786029965815827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744.8</v>
      </c>
      <c r="D73">
        <v>758</v>
      </c>
      <c r="E73">
        <v>732</v>
      </c>
      <c r="F73">
        <v>750</v>
      </c>
      <c r="G73">
        <f>_xll.TA_TYPPRICE(D73,E73,F73)</f>
        <v>746.66666666666663</v>
      </c>
      <c r="H73">
        <v>750.82169606021807</v>
      </c>
      <c r="I73" t="str">
        <f t="shared" si="20"/>
        <v>DOWN</v>
      </c>
      <c r="J73">
        <v>762.98892091375092</v>
      </c>
      <c r="K73">
        <v>738.1695522128656</v>
      </c>
      <c r="L73" t="str">
        <f t="shared" si="21"/>
        <v>No Confirmation</v>
      </c>
      <c r="M73" t="str">
        <f t="shared" si="22"/>
        <v>No Trend</v>
      </c>
      <c r="N73">
        <v>53.213013290814914</v>
      </c>
      <c r="O73" t="str">
        <f t="shared" si="23"/>
        <v>No Momentum</v>
      </c>
      <c r="P73" t="str">
        <f t="shared" si="24"/>
        <v>No Trend + Momentum</v>
      </c>
      <c r="Q73">
        <f t="shared" si="25"/>
        <v>18</v>
      </c>
      <c r="R73">
        <f t="shared" si="26"/>
        <v>26</v>
      </c>
      <c r="S73">
        <f t="shared" si="27"/>
        <v>0.69230769230769229</v>
      </c>
      <c r="T73" t="str">
        <f t="shared" si="28"/>
        <v>No Indication</v>
      </c>
      <c r="U73" t="str">
        <f t="shared" si="29"/>
        <v>No T+M+I</v>
      </c>
      <c r="V73">
        <v>745.56812072301932</v>
      </c>
      <c r="W73">
        <v>742.14808121810586</v>
      </c>
      <c r="X73">
        <f t="shared" si="30"/>
        <v>3.4200395049134613</v>
      </c>
      <c r="Y73">
        <v>1.6268902982479585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738</v>
      </c>
      <c r="D74">
        <v>747</v>
      </c>
      <c r="E74">
        <v>720</v>
      </c>
      <c r="F74">
        <v>745</v>
      </c>
      <c r="G74">
        <f>_xll.TA_TYPPRICE(D74,E74,F74)</f>
        <v>737.33333333333337</v>
      </c>
      <c r="H74">
        <v>744.07751469677578</v>
      </c>
      <c r="I74" t="str">
        <f t="shared" si="20"/>
        <v>UP</v>
      </c>
      <c r="J74">
        <v>759.43582737736187</v>
      </c>
      <c r="K74">
        <v>734.13187394333988</v>
      </c>
      <c r="L74" t="str">
        <f t="shared" si="21"/>
        <v>No Confirmation</v>
      </c>
      <c r="M74" t="str">
        <f t="shared" si="22"/>
        <v>No Trend</v>
      </c>
      <c r="N74">
        <v>47.876370775479479</v>
      </c>
      <c r="O74" t="str">
        <f t="shared" si="23"/>
        <v>No Momentum</v>
      </c>
      <c r="P74" t="str">
        <f t="shared" si="24"/>
        <v>No Trend + Momentum</v>
      </c>
      <c r="Q74">
        <f t="shared" si="25"/>
        <v>25</v>
      </c>
      <c r="R74">
        <f t="shared" si="26"/>
        <v>27</v>
      </c>
      <c r="S74">
        <f t="shared" si="27"/>
        <v>0.92592592592592593</v>
      </c>
      <c r="T74" t="str">
        <f t="shared" si="28"/>
        <v>UP</v>
      </c>
      <c r="U74" t="str">
        <f t="shared" si="29"/>
        <v>No T+M+I</v>
      </c>
      <c r="V74">
        <v>745.48071753486249</v>
      </c>
      <c r="W74">
        <v>742.35933446120907</v>
      </c>
      <c r="X74">
        <f t="shared" si="30"/>
        <v>3.1213830736534192</v>
      </c>
      <c r="Y74">
        <v>1.9257888533290506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760</v>
      </c>
      <c r="D75">
        <v>760</v>
      </c>
      <c r="E75">
        <v>730.35</v>
      </c>
      <c r="F75">
        <v>747</v>
      </c>
      <c r="G75">
        <f>_xll.TA_TYPPRICE(D75,E75,F75)</f>
        <v>745.7833333333333</v>
      </c>
      <c r="H75">
        <v>744.93042401505454</v>
      </c>
      <c r="I75" t="str">
        <f t="shared" si="20"/>
        <v>UP</v>
      </c>
      <c r="J75">
        <v>759.56119907128141</v>
      </c>
      <c r="K75">
        <v>733.29145751148656</v>
      </c>
      <c r="L75" t="str">
        <f t="shared" si="21"/>
        <v>No Confirmation</v>
      </c>
      <c r="M75" t="str">
        <f t="shared" si="22"/>
        <v>No Trend</v>
      </c>
      <c r="N75">
        <v>50.365262442265113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16.649999999999977</v>
      </c>
      <c r="R75">
        <f t="shared" si="26"/>
        <v>29.649999999999977</v>
      </c>
      <c r="S75">
        <f t="shared" si="27"/>
        <v>0.56155143338954439</v>
      </c>
      <c r="T75" t="str">
        <f t="shared" si="28"/>
        <v>No Indication</v>
      </c>
      <c r="U75" t="str">
        <f t="shared" si="29"/>
        <v>No T+M+I</v>
      </c>
      <c r="V75">
        <v>745.71445329872984</v>
      </c>
      <c r="W75">
        <v>742.7030874640825</v>
      </c>
      <c r="X75">
        <f t="shared" si="30"/>
        <v>3.0113658346473358</v>
      </c>
      <c r="Y75">
        <v>2.1429042495927075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754.35</v>
      </c>
      <c r="D76">
        <v>762</v>
      </c>
      <c r="E76">
        <v>743.1</v>
      </c>
      <c r="F76">
        <v>754</v>
      </c>
      <c r="G76">
        <f>_xll.TA_TYPPRICE(D76,E76,F76)</f>
        <v>753.0333333333333</v>
      </c>
      <c r="H76">
        <v>748.98187867419392</v>
      </c>
      <c r="I76" t="str">
        <f t="shared" si="20"/>
        <v>UP</v>
      </c>
      <c r="J76">
        <v>760.10315483321892</v>
      </c>
      <c r="K76">
        <v>735.47113362004507</v>
      </c>
      <c r="L76" t="str">
        <f t="shared" si="21"/>
        <v>No Confirmation</v>
      </c>
      <c r="M76" t="str">
        <f t="shared" si="22"/>
        <v>No Trend</v>
      </c>
      <c r="N76">
        <v>58.942409610193671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10.899999999999977</v>
      </c>
      <c r="R76">
        <f t="shared" si="26"/>
        <v>18.899999999999977</v>
      </c>
      <c r="S76">
        <f t="shared" si="27"/>
        <v>0.57671957671957619</v>
      </c>
      <c r="T76" t="str">
        <f t="shared" si="28"/>
        <v>No Indication</v>
      </c>
      <c r="U76" t="str">
        <f t="shared" si="29"/>
        <v>No T+M+I</v>
      </c>
      <c r="V76">
        <v>746.98915279123298</v>
      </c>
      <c r="W76">
        <v>743.53989580007635</v>
      </c>
      <c r="X76">
        <f t="shared" si="30"/>
        <v>3.4492569911566306</v>
      </c>
      <c r="Y76">
        <v>2.4041747979054922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755</v>
      </c>
      <c r="D77">
        <v>769</v>
      </c>
      <c r="E77">
        <v>751</v>
      </c>
      <c r="F77">
        <v>755.05</v>
      </c>
      <c r="G77">
        <f>_xll.TA_TYPPRICE(D77,E77,F77)</f>
        <v>758.35</v>
      </c>
      <c r="H77">
        <v>753.66593933709692</v>
      </c>
      <c r="I77" t="str">
        <f t="shared" si="20"/>
        <v>UP</v>
      </c>
      <c r="J77">
        <v>762.08023153694808</v>
      </c>
      <c r="K77">
        <v>738.92199281559056</v>
      </c>
      <c r="L77" t="str">
        <f t="shared" si="21"/>
        <v>No Confirmation</v>
      </c>
      <c r="M77" t="str">
        <f t="shared" si="22"/>
        <v>No Trend</v>
      </c>
      <c r="N77">
        <v>60.230966049093269</v>
      </c>
      <c r="O77" t="str">
        <f t="shared" si="23"/>
        <v>UP</v>
      </c>
      <c r="P77" t="str">
        <f t="shared" si="24"/>
        <v>No Trend + Momentum</v>
      </c>
      <c r="Q77">
        <f t="shared" si="25"/>
        <v>4.0499999999999545</v>
      </c>
      <c r="R77">
        <f t="shared" si="26"/>
        <v>18</v>
      </c>
      <c r="S77">
        <f t="shared" si="27"/>
        <v>0.22499999999999748</v>
      </c>
      <c r="T77" t="str">
        <f t="shared" si="28"/>
        <v>No Indication</v>
      </c>
      <c r="U77" t="str">
        <f t="shared" si="29"/>
        <v>No T+M+I</v>
      </c>
      <c r="V77">
        <v>748.2292831310433</v>
      </c>
      <c r="W77">
        <v>744.3924961111818</v>
      </c>
      <c r="X77">
        <f t="shared" si="30"/>
        <v>3.8367870198615037</v>
      </c>
      <c r="Y77">
        <v>2.6906972422966944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754.95</v>
      </c>
      <c r="D78">
        <v>774.9</v>
      </c>
      <c r="E78">
        <v>742.3</v>
      </c>
      <c r="F78">
        <v>745</v>
      </c>
      <c r="G78">
        <f>_xll.TA_TYPPRICE(D78,E78,F78)</f>
        <v>754.06666666666661</v>
      </c>
      <c r="H78">
        <v>753.86630300188176</v>
      </c>
      <c r="I78" t="str">
        <f t="shared" si="20"/>
        <v>DOWN</v>
      </c>
      <c r="J78">
        <v>764.92906897318187</v>
      </c>
      <c r="K78">
        <v>739.67266107879266</v>
      </c>
      <c r="L78" t="str">
        <f t="shared" si="21"/>
        <v>No Confirmation</v>
      </c>
      <c r="M78" t="str">
        <f t="shared" si="22"/>
        <v>No Trend</v>
      </c>
      <c r="N78">
        <v>43.788778600360018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2.7000000000000455</v>
      </c>
      <c r="R78">
        <f t="shared" si="26"/>
        <v>32.600000000000023</v>
      </c>
      <c r="S78">
        <f t="shared" si="27"/>
        <v>8.2822085889571892E-2</v>
      </c>
      <c r="T78" t="str">
        <f t="shared" si="28"/>
        <v>DOWN</v>
      </c>
      <c r="U78" t="str">
        <f t="shared" si="29"/>
        <v>No T+M+I</v>
      </c>
      <c r="V78">
        <v>747.73247034165206</v>
      </c>
      <c r="W78">
        <v>744.43749639924238</v>
      </c>
      <c r="X78">
        <f t="shared" si="30"/>
        <v>3.2949739424096833</v>
      </c>
      <c r="Y78">
        <v>2.8115525823192922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750</v>
      </c>
      <c r="D79">
        <v>756.5</v>
      </c>
      <c r="E79">
        <v>732.5</v>
      </c>
      <c r="F79">
        <v>738</v>
      </c>
      <c r="G79">
        <f>_xll.TA_TYPPRICE(D79,E79,F79)</f>
        <v>742.33333333333337</v>
      </c>
      <c r="H79">
        <v>748.09981816760751</v>
      </c>
      <c r="I79" t="str">
        <f t="shared" si="20"/>
        <v>DOWN</v>
      </c>
      <c r="J79">
        <v>763.05594253469701</v>
      </c>
      <c r="K79">
        <v>738.0787363946165</v>
      </c>
      <c r="L79" t="str">
        <f t="shared" si="21"/>
        <v>DOWN</v>
      </c>
      <c r="M79" t="str">
        <f t="shared" si="22"/>
        <v>DOWN</v>
      </c>
      <c r="N79">
        <v>35.379895683926208</v>
      </c>
      <c r="O79" t="str">
        <f t="shared" si="23"/>
        <v>DOWN</v>
      </c>
      <c r="P79" t="str">
        <f t="shared" si="24"/>
        <v>DOWN</v>
      </c>
      <c r="Q79">
        <f t="shared" si="25"/>
        <v>5.5</v>
      </c>
      <c r="R79">
        <f t="shared" si="26"/>
        <v>24</v>
      </c>
      <c r="S79">
        <f t="shared" si="27"/>
        <v>0.22916666666666666</v>
      </c>
      <c r="T79" t="str">
        <f t="shared" si="28"/>
        <v>No Indication</v>
      </c>
      <c r="U79" t="str">
        <f t="shared" si="29"/>
        <v>No T+M+I</v>
      </c>
      <c r="V79">
        <v>746.23516721216708</v>
      </c>
      <c r="W79">
        <v>743.96064481411327</v>
      </c>
      <c r="X79">
        <f t="shared" si="30"/>
        <v>2.2745223980538185</v>
      </c>
      <c r="Y79">
        <v>2.7041465454661973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741.1</v>
      </c>
      <c r="D80">
        <v>748.5</v>
      </c>
      <c r="E80">
        <v>720.05</v>
      </c>
      <c r="F80">
        <v>729</v>
      </c>
      <c r="G80">
        <f>_xll.TA_TYPPRICE(D80,E80,F80)</f>
        <v>732.51666666666677</v>
      </c>
      <c r="H80">
        <v>740.30824241713708</v>
      </c>
      <c r="I80" t="str">
        <f t="shared" si="20"/>
        <v>DOWN</v>
      </c>
      <c r="J80">
        <v>759.82128863809771</v>
      </c>
      <c r="K80">
        <v>734.07235052914621</v>
      </c>
      <c r="L80" t="str">
        <f t="shared" si="21"/>
        <v>DOWN</v>
      </c>
      <c r="M80" t="str">
        <f t="shared" si="22"/>
        <v>DOWN</v>
      </c>
      <c r="N80">
        <v>27.035948200038202</v>
      </c>
      <c r="O80" t="str">
        <f t="shared" si="23"/>
        <v>DOWN</v>
      </c>
      <c r="P80" t="str">
        <f t="shared" si="24"/>
        <v>DOWN</v>
      </c>
      <c r="Q80">
        <f t="shared" si="25"/>
        <v>8.9500000000000455</v>
      </c>
      <c r="R80">
        <f t="shared" si="26"/>
        <v>28.450000000000045</v>
      </c>
      <c r="S80">
        <f t="shared" si="27"/>
        <v>0.31458699472759338</v>
      </c>
      <c r="T80" t="str">
        <f t="shared" si="28"/>
        <v>No Indication</v>
      </c>
      <c r="U80" t="str">
        <f t="shared" si="29"/>
        <v>No T+M+I</v>
      </c>
      <c r="V80">
        <v>743.58360302567985</v>
      </c>
      <c r="W80">
        <v>742.85244890195668</v>
      </c>
      <c r="X80">
        <f t="shared" si="30"/>
        <v>0.73115412372317223</v>
      </c>
      <c r="Y80">
        <v>2.3095480611175923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740</v>
      </c>
      <c r="D81">
        <v>740</v>
      </c>
      <c r="E81">
        <v>722.75</v>
      </c>
      <c r="F81">
        <v>725.05</v>
      </c>
      <c r="G81">
        <f>_xll.TA_TYPPRICE(D81,E81,F81)</f>
        <v>729.26666666666677</v>
      </c>
      <c r="H81">
        <v>734.78745454190198</v>
      </c>
      <c r="I81" t="str">
        <f t="shared" si="20"/>
        <v>DOWN</v>
      </c>
      <c r="J81">
        <v>755.41655782963153</v>
      </c>
      <c r="K81">
        <v>731.5562726337804</v>
      </c>
      <c r="L81" t="str">
        <f t="shared" si="21"/>
        <v>DOWN</v>
      </c>
      <c r="M81" t="str">
        <f t="shared" si="22"/>
        <v>DOWN</v>
      </c>
      <c r="N81">
        <v>23.938673692410077</v>
      </c>
      <c r="O81" t="str">
        <f t="shared" si="23"/>
        <v>DOWN</v>
      </c>
      <c r="P81" t="str">
        <f t="shared" si="24"/>
        <v>DOWN</v>
      </c>
      <c r="Q81">
        <f t="shared" si="25"/>
        <v>2.2999999999999545</v>
      </c>
      <c r="R81">
        <f t="shared" si="26"/>
        <v>17.25</v>
      </c>
      <c r="S81">
        <f t="shared" si="27"/>
        <v>0.13333333333333069</v>
      </c>
      <c r="T81" t="str">
        <f t="shared" si="28"/>
        <v>DOWN</v>
      </c>
      <c r="U81" t="str">
        <f t="shared" si="29"/>
        <v>DOWN</v>
      </c>
      <c r="V81">
        <v>740.73227948326758</v>
      </c>
      <c r="W81">
        <v>741.53374898329321</v>
      </c>
      <c r="X81">
        <f t="shared" si="30"/>
        <v>-0.80146950002563244</v>
      </c>
      <c r="Y81">
        <v>1.6873445488889471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736.55</v>
      </c>
      <c r="D82">
        <v>736.55</v>
      </c>
      <c r="E82">
        <v>716</v>
      </c>
      <c r="F82">
        <v>717.5</v>
      </c>
      <c r="G82">
        <f>_xll.TA_TYPPRICE(D82,E82,F82)</f>
        <v>723.35</v>
      </c>
      <c r="H82">
        <v>729.06872727095106</v>
      </c>
      <c r="I82" t="str">
        <f t="shared" si="20"/>
        <v>DOWN</v>
      </c>
      <c r="J82">
        <v>751.22398942304676</v>
      </c>
      <c r="K82">
        <v>728.09932315960702</v>
      </c>
      <c r="L82" t="str">
        <f t="shared" si="21"/>
        <v>DOWN</v>
      </c>
      <c r="M82" t="str">
        <f t="shared" si="22"/>
        <v>DOWN</v>
      </c>
      <c r="N82">
        <v>18.794378046925072</v>
      </c>
      <c r="O82" t="str">
        <f t="shared" si="23"/>
        <v>DOWN</v>
      </c>
      <c r="P82" t="str">
        <f t="shared" si="24"/>
        <v>DOWN</v>
      </c>
      <c r="Q82">
        <f t="shared" si="25"/>
        <v>1.5</v>
      </c>
      <c r="R82">
        <f t="shared" si="26"/>
        <v>20.549999999999955</v>
      </c>
      <c r="S82">
        <f t="shared" si="27"/>
        <v>7.2992700729927168E-2</v>
      </c>
      <c r="T82" t="str">
        <f t="shared" si="28"/>
        <v>DOWN</v>
      </c>
      <c r="U82" t="str">
        <f t="shared" si="29"/>
        <v>DOWN</v>
      </c>
      <c r="V82">
        <v>737.1580826396879</v>
      </c>
      <c r="W82">
        <v>739.75347128082706</v>
      </c>
      <c r="X82">
        <f t="shared" si="30"/>
        <v>-2.5953886411391522</v>
      </c>
      <c r="Y82">
        <v>0.83079791088332722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733.55</v>
      </c>
      <c r="D83">
        <v>733.55</v>
      </c>
      <c r="E83">
        <v>721.85</v>
      </c>
      <c r="F83">
        <v>722.25</v>
      </c>
      <c r="G83">
        <f>_xll.TA_TYPPRICE(D83,E83,F83)</f>
        <v>725.88333333333333</v>
      </c>
      <c r="H83">
        <v>727.47603030214214</v>
      </c>
      <c r="I83" t="str">
        <f t="shared" si="20"/>
        <v>DOWN</v>
      </c>
      <c r="J83">
        <v>747.29643621792525</v>
      </c>
      <c r="K83">
        <v>726.71058467969431</v>
      </c>
      <c r="L83" t="str">
        <f t="shared" si="21"/>
        <v>DOWN</v>
      </c>
      <c r="M83" t="str">
        <f t="shared" si="22"/>
        <v>DOWN</v>
      </c>
      <c r="N83">
        <v>30.534015866347243</v>
      </c>
      <c r="O83" t="str">
        <f t="shared" si="23"/>
        <v>DOWN</v>
      </c>
      <c r="P83" t="str">
        <f t="shared" si="24"/>
        <v>DOWN</v>
      </c>
      <c r="Q83">
        <f t="shared" si="25"/>
        <v>0.39999999999997726</v>
      </c>
      <c r="R83">
        <f t="shared" si="26"/>
        <v>11.699999999999932</v>
      </c>
      <c r="S83">
        <f t="shared" si="27"/>
        <v>3.4188034188032443E-2</v>
      </c>
      <c r="T83" t="str">
        <f t="shared" si="28"/>
        <v>DOWN</v>
      </c>
      <c r="U83" t="str">
        <f t="shared" si="29"/>
        <v>DOWN</v>
      </c>
      <c r="V83">
        <v>734.86453146435133</v>
      </c>
      <c r="W83">
        <v>738.45691785261761</v>
      </c>
      <c r="X83">
        <f t="shared" si="30"/>
        <v>-3.5923863882662772</v>
      </c>
      <c r="Y83">
        <v>-5.3838948946593801E-2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722.05</v>
      </c>
      <c r="D84">
        <v>728.75</v>
      </c>
      <c r="E84">
        <v>715</v>
      </c>
      <c r="F84">
        <v>717</v>
      </c>
      <c r="G84">
        <f>_xll.TA_TYPPRICE(D84,E84,F84)</f>
        <v>720.25</v>
      </c>
      <c r="H84">
        <v>723.86301515107107</v>
      </c>
      <c r="I84" t="str">
        <f t="shared" si="20"/>
        <v>DOWN</v>
      </c>
      <c r="J84">
        <v>743.17500594727517</v>
      </c>
      <c r="K84">
        <v>724.10823252865111</v>
      </c>
      <c r="L84" t="str">
        <f t="shared" si="21"/>
        <v>DOWN</v>
      </c>
      <c r="M84" t="str">
        <f t="shared" si="22"/>
        <v>DOWN</v>
      </c>
      <c r="N84">
        <v>25.450729818997143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13.75</v>
      </c>
      <c r="S84">
        <f t="shared" si="27"/>
        <v>0.14545454545454545</v>
      </c>
      <c r="T84" t="str">
        <f t="shared" si="28"/>
        <v>DOWN</v>
      </c>
      <c r="U84" t="str">
        <f t="shared" si="29"/>
        <v>DOWN</v>
      </c>
      <c r="V84">
        <v>732.11614200829729</v>
      </c>
      <c r="W84">
        <v>736.86751653020144</v>
      </c>
      <c r="X84">
        <f t="shared" si="30"/>
        <v>-4.7513745219041539</v>
      </c>
      <c r="Y84">
        <v>-0.99334606353810584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727.2</v>
      </c>
      <c r="AE84">
        <f t="shared" si="36"/>
        <v>723.5</v>
      </c>
      <c r="AF84">
        <f t="shared" si="37"/>
        <v>721.90000000000009</v>
      </c>
      <c r="AG84">
        <f t="shared" si="38"/>
        <v>720.25</v>
      </c>
    </row>
    <row r="85" spans="1:33" x14ac:dyDescent="0.25">
      <c r="A85" t="s">
        <v>5</v>
      </c>
      <c r="B85" s="1">
        <v>42977</v>
      </c>
      <c r="C85">
        <v>719.65</v>
      </c>
      <c r="D85">
        <v>725.05</v>
      </c>
      <c r="E85">
        <v>704</v>
      </c>
      <c r="F85">
        <v>715.5</v>
      </c>
      <c r="G85">
        <f>_xll.TA_TYPPRICE(D85,E85,F85)</f>
        <v>714.85</v>
      </c>
      <c r="H85">
        <v>719.35650757553549</v>
      </c>
      <c r="I85" t="str">
        <f t="shared" si="20"/>
        <v>DOWN</v>
      </c>
      <c r="J85">
        <v>739.14722684788069</v>
      </c>
      <c r="K85">
        <v>719.63973641117309</v>
      </c>
      <c r="L85" t="str">
        <f t="shared" si="21"/>
        <v>DOWN</v>
      </c>
      <c r="M85" t="str">
        <f t="shared" si="22"/>
        <v>DOWN</v>
      </c>
      <c r="N85">
        <v>24.022429546205963</v>
      </c>
      <c r="O85" t="str">
        <f t="shared" si="23"/>
        <v>DOWN</v>
      </c>
      <c r="P85" t="str">
        <f t="shared" si="24"/>
        <v>DOWN</v>
      </c>
      <c r="Q85">
        <f t="shared" si="25"/>
        <v>11.5</v>
      </c>
      <c r="R85">
        <f t="shared" si="26"/>
        <v>21.049999999999955</v>
      </c>
      <c r="S85">
        <f t="shared" si="27"/>
        <v>0.54631828978622443</v>
      </c>
      <c r="T85" t="str">
        <f t="shared" si="28"/>
        <v>No Indication</v>
      </c>
      <c r="U85" t="str">
        <f t="shared" si="29"/>
        <v>No T+M+I</v>
      </c>
      <c r="V85">
        <v>729.55981246855924</v>
      </c>
      <c r="W85">
        <v>735.28473752796435</v>
      </c>
      <c r="X85">
        <f t="shared" si="30"/>
        <v>-5.7249250594051091</v>
      </c>
      <c r="Y85">
        <v>-1.9396618627115063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714</v>
      </c>
      <c r="D86">
        <v>725</v>
      </c>
      <c r="E86">
        <v>714</v>
      </c>
      <c r="F86">
        <v>719.1</v>
      </c>
      <c r="G86">
        <f>_xll.TA_TYPPRICE(D86,E86,F86)</f>
        <v>719.36666666666667</v>
      </c>
      <c r="H86">
        <v>719.36158712110114</v>
      </c>
      <c r="I86" t="str">
        <f t="shared" si="20"/>
        <v>DOWN</v>
      </c>
      <c r="J86">
        <v>736.00339865946273</v>
      </c>
      <c r="K86">
        <v>718.38646165313457</v>
      </c>
      <c r="L86" t="str">
        <f t="shared" si="21"/>
        <v>No Confirmation</v>
      </c>
      <c r="M86" t="str">
        <f t="shared" si="22"/>
        <v>No Trend</v>
      </c>
      <c r="N86">
        <v>34.970788361449991</v>
      </c>
      <c r="O86" t="str">
        <f t="shared" si="23"/>
        <v>DOWN</v>
      </c>
      <c r="P86" t="str">
        <f t="shared" si="24"/>
        <v>No Trend + Momentum</v>
      </c>
      <c r="Q86">
        <f t="shared" si="25"/>
        <v>5.1000000000000227</v>
      </c>
      <c r="R86">
        <f t="shared" si="26"/>
        <v>11</v>
      </c>
      <c r="S86">
        <f t="shared" si="27"/>
        <v>0.46363636363636568</v>
      </c>
      <c r="T86" t="str">
        <f t="shared" si="28"/>
        <v>No Indication</v>
      </c>
      <c r="U86" t="str">
        <f t="shared" si="29"/>
        <v>No T+M+I</v>
      </c>
      <c r="V86">
        <v>727.95061055031931</v>
      </c>
      <c r="W86">
        <v>734.08586808144844</v>
      </c>
      <c r="X86">
        <f t="shared" si="30"/>
        <v>-6.1352575311291275</v>
      </c>
      <c r="Y86">
        <v>-2.7787809963950307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721.95</v>
      </c>
      <c r="D87">
        <v>729</v>
      </c>
      <c r="E87">
        <v>720</v>
      </c>
      <c r="F87">
        <v>725.5</v>
      </c>
      <c r="G87">
        <f>_xll.TA_TYPPRICE(D87,E87,F87)</f>
        <v>724.83333333333337</v>
      </c>
      <c r="H87">
        <v>722.0974602272172</v>
      </c>
      <c r="I87" t="str">
        <f t="shared" si="20"/>
        <v>UP</v>
      </c>
      <c r="J87">
        <v>734.44708784624879</v>
      </c>
      <c r="K87">
        <v>718.74502573021573</v>
      </c>
      <c r="L87" t="str">
        <f t="shared" si="21"/>
        <v>No Confirmation</v>
      </c>
      <c r="M87" t="str">
        <f t="shared" si="22"/>
        <v>No Trend</v>
      </c>
      <c r="N87">
        <v>50.743728112191597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</v>
      </c>
      <c r="R87">
        <f t="shared" si="26"/>
        <v>9</v>
      </c>
      <c r="S87">
        <f t="shared" si="27"/>
        <v>0.61111111111111116</v>
      </c>
      <c r="T87" t="str">
        <f t="shared" si="28"/>
        <v>No Indication</v>
      </c>
      <c r="U87" t="str">
        <f t="shared" si="29"/>
        <v>No T+M+I</v>
      </c>
      <c r="V87">
        <v>727.5735935425779</v>
      </c>
      <c r="W87">
        <v>733.44987785319302</v>
      </c>
      <c r="X87">
        <f t="shared" si="30"/>
        <v>-5.8762843106151195</v>
      </c>
      <c r="Y87">
        <v>-3.3982816592390486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724.9</v>
      </c>
      <c r="D88">
        <v>740.95</v>
      </c>
      <c r="E88">
        <v>719.25</v>
      </c>
      <c r="F88">
        <v>734</v>
      </c>
      <c r="G88">
        <f>_xll.TA_TYPPRICE(D88,E88,F88)</f>
        <v>731.4</v>
      </c>
      <c r="H88">
        <v>726.74873011360864</v>
      </c>
      <c r="I88" t="str">
        <f t="shared" si="20"/>
        <v>UP</v>
      </c>
      <c r="J88">
        <v>735.89217943597134</v>
      </c>
      <c r="K88">
        <v>718.85724223461227</v>
      </c>
      <c r="L88" t="str">
        <f t="shared" si="21"/>
        <v>No Confirmation</v>
      </c>
      <c r="M88" t="str">
        <f t="shared" si="22"/>
        <v>No Trend</v>
      </c>
      <c r="N88">
        <v>64.884009293741414</v>
      </c>
      <c r="O88" t="str">
        <f t="shared" si="23"/>
        <v>UP</v>
      </c>
      <c r="P88" t="str">
        <f t="shared" si="24"/>
        <v>No Trend + Momentum</v>
      </c>
      <c r="Q88">
        <f t="shared" si="25"/>
        <v>14.75</v>
      </c>
      <c r="R88">
        <f t="shared" si="26"/>
        <v>21.700000000000045</v>
      </c>
      <c r="S88">
        <f t="shared" si="27"/>
        <v>0.67972350230414602</v>
      </c>
      <c r="T88" t="str">
        <f t="shared" si="28"/>
        <v>No Indication</v>
      </c>
      <c r="U88" t="str">
        <f t="shared" si="29"/>
        <v>No T+M+I</v>
      </c>
      <c r="V88">
        <v>728.56227145910441</v>
      </c>
      <c r="W88">
        <v>733.49062764184544</v>
      </c>
      <c r="X88">
        <f t="shared" si="30"/>
        <v>-4.9283561827410267</v>
      </c>
      <c r="Y88">
        <v>-3.7042965639394443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735</v>
      </c>
      <c r="D89">
        <v>747.5</v>
      </c>
      <c r="E89">
        <v>732</v>
      </c>
      <c r="F89">
        <v>747</v>
      </c>
      <c r="G89">
        <f>_xll.TA_TYPPRICE(D89,E89,F89)</f>
        <v>742.16666666666663</v>
      </c>
      <c r="H89">
        <v>734.45769839013769</v>
      </c>
      <c r="I89" t="str">
        <f t="shared" si="20"/>
        <v>UP</v>
      </c>
      <c r="J89">
        <v>738.47169511686661</v>
      </c>
      <c r="K89">
        <v>721.77785507136514</v>
      </c>
      <c r="L89" t="str">
        <f t="shared" si="21"/>
        <v>UP</v>
      </c>
      <c r="M89" t="str">
        <f t="shared" si="22"/>
        <v>UP</v>
      </c>
      <c r="N89">
        <v>77.327280417925792</v>
      </c>
      <c r="O89" t="str">
        <f t="shared" si="23"/>
        <v>UP</v>
      </c>
      <c r="P89" t="str">
        <f t="shared" si="24"/>
        <v>UP</v>
      </c>
      <c r="Q89">
        <f t="shared" si="25"/>
        <v>15</v>
      </c>
      <c r="R89">
        <f t="shared" si="26"/>
        <v>15.5</v>
      </c>
      <c r="S89">
        <f t="shared" si="27"/>
        <v>0.967741935483871</v>
      </c>
      <c r="T89" t="str">
        <f t="shared" si="28"/>
        <v>UP</v>
      </c>
      <c r="U89" t="str">
        <f t="shared" si="29"/>
        <v>UP</v>
      </c>
      <c r="V89">
        <v>731.39884508078069</v>
      </c>
      <c r="W89">
        <v>734.49132189059765</v>
      </c>
      <c r="X89">
        <f t="shared" si="30"/>
        <v>-3.0924768098169579</v>
      </c>
      <c r="Y89">
        <v>-3.5819326131149469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746.45</v>
      </c>
      <c r="D90">
        <v>760</v>
      </c>
      <c r="E90">
        <v>733.7</v>
      </c>
      <c r="F90">
        <v>757</v>
      </c>
      <c r="G90">
        <f>_xll.TA_TYPPRICE(D90,E90,F90)</f>
        <v>750.23333333333323</v>
      </c>
      <c r="H90">
        <v>742.34551586173552</v>
      </c>
      <c r="I90" t="str">
        <f t="shared" si="20"/>
        <v>UP</v>
      </c>
      <c r="J90">
        <v>743.25576286867408</v>
      </c>
      <c r="K90">
        <v>724.42722061106178</v>
      </c>
      <c r="L90" t="str">
        <f t="shared" si="21"/>
        <v>UP</v>
      </c>
      <c r="M90" t="str">
        <f t="shared" si="22"/>
        <v>UP</v>
      </c>
      <c r="N90">
        <v>83.089133302961045</v>
      </c>
      <c r="O90" t="str">
        <f t="shared" si="23"/>
        <v>UP</v>
      </c>
      <c r="P90" t="str">
        <f t="shared" si="24"/>
        <v>UP</v>
      </c>
      <c r="Q90">
        <f t="shared" si="25"/>
        <v>23.299999999999955</v>
      </c>
      <c r="R90">
        <f t="shared" si="26"/>
        <v>26.299999999999955</v>
      </c>
      <c r="S90">
        <f t="shared" si="27"/>
        <v>0.88593155893536102</v>
      </c>
      <c r="T90" t="str">
        <f t="shared" si="28"/>
        <v>UP</v>
      </c>
      <c r="U90" t="str">
        <f t="shared" si="29"/>
        <v>UP</v>
      </c>
      <c r="V90">
        <v>735.33748429912214</v>
      </c>
      <c r="W90">
        <v>736.15863138018301</v>
      </c>
      <c r="X90">
        <f t="shared" si="30"/>
        <v>-0.82114708106087164</v>
      </c>
      <c r="Y90">
        <v>-3.0297755067041319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760.05</v>
      </c>
      <c r="D91">
        <v>771</v>
      </c>
      <c r="E91">
        <v>755.15</v>
      </c>
      <c r="F91">
        <v>755.3</v>
      </c>
      <c r="G91">
        <f>_xll.TA_TYPPRICE(D91,E91,F91)</f>
        <v>760.48333333333323</v>
      </c>
      <c r="H91">
        <v>751.41442459753443</v>
      </c>
      <c r="I91" t="str">
        <f t="shared" si="20"/>
        <v>UP</v>
      </c>
      <c r="J91">
        <v>749.42114889785762</v>
      </c>
      <c r="K91">
        <v>731.25450491971469</v>
      </c>
      <c r="L91" t="str">
        <f t="shared" si="21"/>
        <v>UP</v>
      </c>
      <c r="M91" t="str">
        <f t="shared" si="22"/>
        <v>UP</v>
      </c>
      <c r="N91">
        <v>78.831974157632217</v>
      </c>
      <c r="O91" t="str">
        <f t="shared" si="23"/>
        <v>UP</v>
      </c>
      <c r="P91" t="str">
        <f t="shared" si="24"/>
        <v>UP</v>
      </c>
      <c r="Q91">
        <f t="shared" si="25"/>
        <v>0.14999999999997726</v>
      </c>
      <c r="R91">
        <f t="shared" si="26"/>
        <v>15.850000000000023</v>
      </c>
      <c r="S91">
        <f t="shared" si="27"/>
        <v>9.4637223974748923E-3</v>
      </c>
      <c r="T91" t="str">
        <f t="shared" si="28"/>
        <v>DOWN</v>
      </c>
      <c r="U91" t="str">
        <f t="shared" si="29"/>
        <v>No T+M+I</v>
      </c>
      <c r="V91">
        <v>738.40864056079567</v>
      </c>
      <c r="W91">
        <v>737.57651053720645</v>
      </c>
      <c r="X91">
        <f t="shared" si="30"/>
        <v>0.83213002358922949</v>
      </c>
      <c r="Y91">
        <v>-2.2573944006454596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764.95</v>
      </c>
      <c r="D92">
        <v>768</v>
      </c>
      <c r="E92">
        <v>736</v>
      </c>
      <c r="F92">
        <v>759.85</v>
      </c>
      <c r="G92">
        <f>_xll.TA_TYPPRICE(D92,E92,F92)</f>
        <v>754.61666666666667</v>
      </c>
      <c r="H92">
        <v>753.01554563210061</v>
      </c>
      <c r="I92" t="str">
        <f t="shared" si="20"/>
        <v>UP</v>
      </c>
      <c r="J92">
        <v>753.54978247611143</v>
      </c>
      <c r="K92">
        <v>732.30905938200033</v>
      </c>
      <c r="L92" t="str">
        <f t="shared" si="21"/>
        <v>UP</v>
      </c>
      <c r="M92" t="str">
        <f t="shared" si="22"/>
        <v>UP</v>
      </c>
      <c r="N92">
        <v>81.929520556239837</v>
      </c>
      <c r="O92" t="str">
        <f t="shared" si="23"/>
        <v>UP</v>
      </c>
      <c r="P92" t="str">
        <f t="shared" si="24"/>
        <v>UP</v>
      </c>
      <c r="Q92">
        <f t="shared" si="25"/>
        <v>23.850000000000023</v>
      </c>
      <c r="R92">
        <f t="shared" si="26"/>
        <v>32</v>
      </c>
      <c r="S92">
        <f t="shared" si="27"/>
        <v>0.74531250000000071</v>
      </c>
      <c r="T92" t="str">
        <f t="shared" si="28"/>
        <v>No Indication</v>
      </c>
      <c r="U92" t="str">
        <f t="shared" si="29"/>
        <v>No T+M+I</v>
      </c>
      <c r="V92">
        <v>741.70731124375015</v>
      </c>
      <c r="W92">
        <v>739.22639864556152</v>
      </c>
      <c r="X92">
        <f t="shared" si="30"/>
        <v>2.4809125981886382</v>
      </c>
      <c r="Y92">
        <v>-1.3097330008786399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761.05</v>
      </c>
      <c r="D93">
        <v>772.1</v>
      </c>
      <c r="E93">
        <v>753.05</v>
      </c>
      <c r="F93">
        <v>760</v>
      </c>
      <c r="G93">
        <f>_xll.TA_TYPPRICE(D93,E93,F93)</f>
        <v>761.7166666666667</v>
      </c>
      <c r="H93">
        <v>757.36610614938365</v>
      </c>
      <c r="I93" t="str">
        <f t="shared" si="20"/>
        <v>UP</v>
      </c>
      <c r="J93">
        <v>757.67205303697551</v>
      </c>
      <c r="K93">
        <v>736.91815729711141</v>
      </c>
      <c r="L93" t="str">
        <f t="shared" si="21"/>
        <v>UP</v>
      </c>
      <c r="M93" t="str">
        <f t="shared" si="22"/>
        <v>UP</v>
      </c>
      <c r="N93">
        <v>82.037834912374947</v>
      </c>
      <c r="O93" t="str">
        <f t="shared" si="23"/>
        <v>UP</v>
      </c>
      <c r="P93" t="str">
        <f t="shared" si="24"/>
        <v>UP</v>
      </c>
      <c r="Q93">
        <f t="shared" si="25"/>
        <v>6.9500000000000455</v>
      </c>
      <c r="R93">
        <f t="shared" si="26"/>
        <v>19.050000000000068</v>
      </c>
      <c r="S93">
        <f t="shared" si="27"/>
        <v>0.36482939632546041</v>
      </c>
      <c r="T93" t="str">
        <f t="shared" si="28"/>
        <v>No Indication</v>
      </c>
      <c r="U93" t="str">
        <f t="shared" si="29"/>
        <v>No T+M+I</v>
      </c>
      <c r="V93">
        <v>744.52157105240394</v>
      </c>
      <c r="W93">
        <v>740.76518393107551</v>
      </c>
      <c r="X93">
        <f t="shared" si="30"/>
        <v>3.7563871213284301</v>
      </c>
      <c r="Y93">
        <v>-0.29650897643722574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768.7</v>
      </c>
      <c r="D94">
        <v>785</v>
      </c>
      <c r="E94">
        <v>760.05</v>
      </c>
      <c r="F94">
        <v>778.5</v>
      </c>
      <c r="G94">
        <f>_xll.TA_TYPPRICE(D94,E94,F94)</f>
        <v>774.51666666666677</v>
      </c>
      <c r="H94">
        <v>765.94138640802521</v>
      </c>
      <c r="I94" t="str">
        <f t="shared" si="20"/>
        <v>UP</v>
      </c>
      <c r="J94">
        <v>763.74493013986989</v>
      </c>
      <c r="K94">
        <v>742.05856678664225</v>
      </c>
      <c r="L94" t="str">
        <f t="shared" si="21"/>
        <v>UP</v>
      </c>
      <c r="M94" t="str">
        <f t="shared" si="22"/>
        <v>UP</v>
      </c>
      <c r="N94">
        <v>90.664515226794464</v>
      </c>
      <c r="O94" t="str">
        <f t="shared" si="23"/>
        <v>UP</v>
      </c>
      <c r="P94" t="str">
        <f t="shared" si="24"/>
        <v>UP</v>
      </c>
      <c r="Q94">
        <f t="shared" si="25"/>
        <v>18.450000000000045</v>
      </c>
      <c r="R94">
        <f t="shared" si="26"/>
        <v>24.950000000000045</v>
      </c>
      <c r="S94">
        <f t="shared" si="27"/>
        <v>0.73947895791583218</v>
      </c>
      <c r="T94" t="str">
        <f t="shared" si="28"/>
        <v>No Indication</v>
      </c>
      <c r="U94" t="str">
        <f t="shared" si="29"/>
        <v>No T+M+I</v>
      </c>
      <c r="V94">
        <v>749.7490216597264</v>
      </c>
      <c r="W94">
        <v>743.56035549173657</v>
      </c>
      <c r="X94">
        <f t="shared" si="30"/>
        <v>6.1886661679898225</v>
      </c>
      <c r="Y94">
        <v>1.000526052448184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781.2</v>
      </c>
      <c r="D95">
        <v>858</v>
      </c>
      <c r="E95">
        <v>781.2</v>
      </c>
      <c r="F95">
        <v>824</v>
      </c>
      <c r="G95">
        <f>_xll.TA_TYPPRICE(D95,E95,F95)</f>
        <v>821.06666666666661</v>
      </c>
      <c r="H95">
        <v>793.50402653734591</v>
      </c>
      <c r="I95" t="str">
        <f t="shared" si="20"/>
        <v>UP</v>
      </c>
      <c r="J95">
        <v>784.69050121989881</v>
      </c>
      <c r="K95">
        <v>750.75666305627726</v>
      </c>
      <c r="L95" t="str">
        <f t="shared" si="21"/>
        <v>UP</v>
      </c>
      <c r="M95" t="str">
        <f t="shared" si="22"/>
        <v>UP</v>
      </c>
      <c r="N95">
        <v>96.230378055966753</v>
      </c>
      <c r="O95" t="str">
        <f t="shared" si="23"/>
        <v>UP</v>
      </c>
      <c r="P95" t="str">
        <f t="shared" si="24"/>
        <v>UP</v>
      </c>
      <c r="Q95">
        <f t="shared" si="25"/>
        <v>42.799999999999955</v>
      </c>
      <c r="R95">
        <f t="shared" si="26"/>
        <v>76.799999999999955</v>
      </c>
      <c r="S95">
        <f t="shared" si="27"/>
        <v>0.55729166666666641</v>
      </c>
      <c r="T95" t="str">
        <f t="shared" si="28"/>
        <v>No Indication</v>
      </c>
      <c r="U95" t="str">
        <f t="shared" si="29"/>
        <v>No T+M+I</v>
      </c>
      <c r="V95">
        <v>761.17224909669153</v>
      </c>
      <c r="W95">
        <v>749.51884767753381</v>
      </c>
      <c r="X95">
        <f t="shared" si="30"/>
        <v>11.653401419157717</v>
      </c>
      <c r="Y95">
        <v>3.1311011257900905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829</v>
      </c>
      <c r="D96">
        <v>850</v>
      </c>
      <c r="E96">
        <v>824.4</v>
      </c>
      <c r="F96">
        <v>844</v>
      </c>
      <c r="G96">
        <f>_xll.TA_TYPPRICE(D96,E96,F96)</f>
        <v>839.4666666666667</v>
      </c>
      <c r="H96">
        <v>816.4853466020063</v>
      </c>
      <c r="I96" t="str">
        <f t="shared" si="20"/>
        <v>UP</v>
      </c>
      <c r="J96">
        <v>799.20372317103238</v>
      </c>
      <c r="K96">
        <v>767.12184904377125</v>
      </c>
      <c r="L96" t="str">
        <f t="shared" si="21"/>
        <v>UP</v>
      </c>
      <c r="M96" t="str">
        <f t="shared" si="22"/>
        <v>UP</v>
      </c>
      <c r="N96">
        <v>97.160542297275612</v>
      </c>
      <c r="O96" t="str">
        <f t="shared" si="23"/>
        <v>UP</v>
      </c>
      <c r="P96" t="str">
        <f t="shared" si="24"/>
        <v>UP</v>
      </c>
      <c r="Q96">
        <f t="shared" si="25"/>
        <v>19.600000000000023</v>
      </c>
      <c r="R96">
        <f t="shared" si="26"/>
        <v>25.600000000000023</v>
      </c>
      <c r="S96">
        <f t="shared" si="27"/>
        <v>0.76562500000000022</v>
      </c>
      <c r="T96" t="str">
        <f t="shared" si="28"/>
        <v>No Indication</v>
      </c>
      <c r="U96" t="str">
        <f t="shared" si="29"/>
        <v>No T+M+I</v>
      </c>
      <c r="V96">
        <v>773.91498000489287</v>
      </c>
      <c r="W96">
        <v>756.51745155327205</v>
      </c>
      <c r="X96">
        <f t="shared" si="30"/>
        <v>17.397528451620815</v>
      </c>
      <c r="Y96">
        <v>5.9843865909562357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835</v>
      </c>
      <c r="D97">
        <v>899</v>
      </c>
      <c r="E97">
        <v>828</v>
      </c>
      <c r="F97">
        <v>885</v>
      </c>
      <c r="G97">
        <f>_xll.TA_TYPPRICE(D97,E97,F97)</f>
        <v>870.66666666666663</v>
      </c>
      <c r="H97">
        <v>843.57600663433641</v>
      </c>
      <c r="I97" t="str">
        <f t="shared" si="20"/>
        <v>UP</v>
      </c>
      <c r="J97">
        <v>821.38067357746968</v>
      </c>
      <c r="K97">
        <v>780.65032703404427</v>
      </c>
      <c r="L97" t="str">
        <f t="shared" si="21"/>
        <v>UP</v>
      </c>
      <c r="M97" t="str">
        <f t="shared" si="22"/>
        <v>UP</v>
      </c>
      <c r="N97">
        <v>98.260459914030605</v>
      </c>
      <c r="O97" t="str">
        <f t="shared" si="23"/>
        <v>UP</v>
      </c>
      <c r="P97" t="str">
        <f t="shared" si="24"/>
        <v>UP</v>
      </c>
      <c r="Q97">
        <f t="shared" si="25"/>
        <v>57</v>
      </c>
      <c r="R97">
        <f t="shared" si="26"/>
        <v>71</v>
      </c>
      <c r="S97">
        <f t="shared" si="27"/>
        <v>0.80281690140845074</v>
      </c>
      <c r="T97" t="str">
        <f t="shared" si="28"/>
        <v>UP</v>
      </c>
      <c r="U97" t="str">
        <f t="shared" si="29"/>
        <v>UP</v>
      </c>
      <c r="V97">
        <v>791.00498308106319</v>
      </c>
      <c r="W97">
        <v>766.03467736414075</v>
      </c>
      <c r="X97">
        <f t="shared" si="30"/>
        <v>24.970305716922439</v>
      </c>
      <c r="Y97">
        <v>9.7815704161494779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836.1</v>
      </c>
      <c r="AE97">
        <f t="shared" si="36"/>
        <v>855.1</v>
      </c>
      <c r="AF97">
        <f t="shared" si="37"/>
        <v>863.5</v>
      </c>
      <c r="AG97">
        <f t="shared" si="38"/>
        <v>871.90000000000009</v>
      </c>
    </row>
    <row r="98" spans="1:33" x14ac:dyDescent="0.25">
      <c r="A98" t="s">
        <v>5</v>
      </c>
      <c r="B98" s="1">
        <v>42996</v>
      </c>
      <c r="C98">
        <v>919.9</v>
      </c>
      <c r="D98">
        <v>919.9</v>
      </c>
      <c r="E98">
        <v>890</v>
      </c>
      <c r="F98">
        <v>898.55</v>
      </c>
      <c r="G98">
        <f>_xll.TA_TYPPRICE(D98,E98,F98)</f>
        <v>902.81666666666661</v>
      </c>
      <c r="H98">
        <v>873.19633665050151</v>
      </c>
      <c r="I98" t="str">
        <f t="shared" si="20"/>
        <v>UP</v>
      </c>
      <c r="J98">
        <v>843.27385722692088</v>
      </c>
      <c r="K98">
        <v>804.95025435981222</v>
      </c>
      <c r="L98" t="str">
        <f t="shared" si="21"/>
        <v>UP</v>
      </c>
      <c r="M98" t="str">
        <f t="shared" si="22"/>
        <v>UP</v>
      </c>
      <c r="N98">
        <v>98.500429924789415</v>
      </c>
      <c r="O98" t="str">
        <f t="shared" si="23"/>
        <v>UP</v>
      </c>
      <c r="P98" t="str">
        <f t="shared" si="24"/>
        <v>UP</v>
      </c>
      <c r="Q98">
        <f t="shared" si="25"/>
        <v>8.5499999999999545</v>
      </c>
      <c r="R98">
        <f t="shared" si="26"/>
        <v>29.899999999999977</v>
      </c>
      <c r="S98">
        <f t="shared" si="27"/>
        <v>0.28595317725752378</v>
      </c>
      <c r="T98" t="str">
        <f t="shared" si="28"/>
        <v>No Indication</v>
      </c>
      <c r="U98" t="str">
        <f t="shared" si="29"/>
        <v>No T+M+I</v>
      </c>
      <c r="V98">
        <v>807.55037029936113</v>
      </c>
      <c r="W98">
        <v>775.85062718901918</v>
      </c>
      <c r="X98">
        <f t="shared" si="30"/>
        <v>31.699743110341956</v>
      </c>
      <c r="Y98">
        <v>14.165204954987974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905.1</v>
      </c>
      <c r="D99">
        <v>910.1</v>
      </c>
      <c r="E99">
        <v>884.05</v>
      </c>
      <c r="F99">
        <v>888.95</v>
      </c>
      <c r="G99">
        <f>_xll.TA_TYPPRICE(D99,E99,F99)</f>
        <v>894.36666666666679</v>
      </c>
      <c r="H99">
        <v>883.78150165858415</v>
      </c>
      <c r="I99" t="str">
        <f t="shared" si="20"/>
        <v>UP</v>
      </c>
      <c r="J99">
        <v>858.12411117649401</v>
      </c>
      <c r="K99">
        <v>822.52797561318732</v>
      </c>
      <c r="L99" t="str">
        <f t="shared" si="21"/>
        <v>UP</v>
      </c>
      <c r="M99" t="str">
        <f t="shared" si="22"/>
        <v>UP</v>
      </c>
      <c r="N99">
        <v>87.776747038955321</v>
      </c>
      <c r="O99" t="str">
        <f t="shared" si="23"/>
        <v>UP</v>
      </c>
      <c r="P99" t="str">
        <f t="shared" si="24"/>
        <v>UP</v>
      </c>
      <c r="Q99">
        <f t="shared" si="25"/>
        <v>4.9000000000000909</v>
      </c>
      <c r="R99">
        <f t="shared" si="26"/>
        <v>26.050000000000068</v>
      </c>
      <c r="S99">
        <f t="shared" si="27"/>
        <v>0.18809980806142335</v>
      </c>
      <c r="T99" t="str">
        <f t="shared" si="28"/>
        <v>DOWN</v>
      </c>
      <c r="U99" t="str">
        <f t="shared" si="29"/>
        <v>No T+M+I</v>
      </c>
      <c r="V99">
        <v>820.07339025330555</v>
      </c>
      <c r="W99">
        <v>784.22835850835111</v>
      </c>
      <c r="X99">
        <f t="shared" si="30"/>
        <v>35.84503174495444</v>
      </c>
      <c r="Y99">
        <v>18.501170312981266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897.95</v>
      </c>
      <c r="D100">
        <v>897.95</v>
      </c>
      <c r="E100">
        <v>872</v>
      </c>
      <c r="F100">
        <v>874.95</v>
      </c>
      <c r="G100">
        <f>_xll.TA_TYPPRICE(D100,E100,F100)</f>
        <v>881.63333333333333</v>
      </c>
      <c r="H100">
        <v>882.70741749595868</v>
      </c>
      <c r="I100" t="str">
        <f t="shared" si="20"/>
        <v>DOWN</v>
      </c>
      <c r="J100">
        <v>866.97430869282869</v>
      </c>
      <c r="K100">
        <v>833.52175881025676</v>
      </c>
      <c r="L100" t="str">
        <f t="shared" si="21"/>
        <v>UP</v>
      </c>
      <c r="M100" t="str">
        <f t="shared" si="22"/>
        <v>No Trend</v>
      </c>
      <c r="N100">
        <v>73.241291523022085</v>
      </c>
      <c r="O100" t="str">
        <f t="shared" si="23"/>
        <v>UP</v>
      </c>
      <c r="P100" t="str">
        <f t="shared" si="24"/>
        <v>No Trend + Momentum</v>
      </c>
      <c r="Q100">
        <f t="shared" si="25"/>
        <v>2.9500000000000455</v>
      </c>
      <c r="R100">
        <f t="shared" si="26"/>
        <v>25.950000000000045</v>
      </c>
      <c r="S100">
        <f t="shared" si="27"/>
        <v>0.11368015414258344</v>
      </c>
      <c r="T100" t="str">
        <f t="shared" si="28"/>
        <v>DOWN</v>
      </c>
      <c r="U100" t="str">
        <f t="shared" si="29"/>
        <v>No T+M+I</v>
      </c>
      <c r="V100">
        <v>828.51594559895091</v>
      </c>
      <c r="W100">
        <v>790.94848010032513</v>
      </c>
      <c r="X100">
        <f t="shared" si="30"/>
        <v>37.567465498625779</v>
      </c>
      <c r="Y100">
        <v>22.314429350110167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879.9</v>
      </c>
      <c r="D101">
        <v>887.05</v>
      </c>
      <c r="E101">
        <v>839</v>
      </c>
      <c r="F101">
        <v>869</v>
      </c>
      <c r="G101">
        <f>_xll.TA_TYPPRICE(D101,E101,F101)</f>
        <v>865.01666666666677</v>
      </c>
      <c r="H101">
        <v>873.86204208131267</v>
      </c>
      <c r="I101" t="str">
        <f t="shared" si="20"/>
        <v>DOWN</v>
      </c>
      <c r="J101">
        <v>871.43557342775568</v>
      </c>
      <c r="K101">
        <v>834.73914574131084</v>
      </c>
      <c r="L101" t="str">
        <f t="shared" si="21"/>
        <v>No Confirmation</v>
      </c>
      <c r="M101" t="str">
        <f t="shared" si="22"/>
        <v>No Trend</v>
      </c>
      <c r="N101">
        <v>67.319050363613826</v>
      </c>
      <c r="O101" t="str">
        <f t="shared" si="23"/>
        <v>UP</v>
      </c>
      <c r="P101" t="str">
        <f t="shared" si="24"/>
        <v>No Trend + Momentum</v>
      </c>
      <c r="Q101">
        <f t="shared" si="25"/>
        <v>30</v>
      </c>
      <c r="R101">
        <f t="shared" si="26"/>
        <v>48.049999999999955</v>
      </c>
      <c r="S101">
        <f t="shared" si="27"/>
        <v>0.62434963579604641</v>
      </c>
      <c r="T101" t="str">
        <f t="shared" si="28"/>
        <v>No Indication</v>
      </c>
      <c r="U101" t="str">
        <f t="shared" si="29"/>
        <v>No T+M+I</v>
      </c>
      <c r="V101">
        <v>834.74426166065075</v>
      </c>
      <c r="W101">
        <v>796.73007416696771</v>
      </c>
      <c r="X101">
        <f t="shared" si="30"/>
        <v>38.014187493683039</v>
      </c>
      <c r="Y101">
        <v>25.454380978824741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882</v>
      </c>
      <c r="D102">
        <v>882</v>
      </c>
      <c r="E102">
        <v>830.2</v>
      </c>
      <c r="F102">
        <v>830.5</v>
      </c>
      <c r="G102">
        <f>_xll.TA_TYPPRICE(D102,E102,F102)</f>
        <v>847.56666666666661</v>
      </c>
      <c r="H102">
        <v>860.71435437398964</v>
      </c>
      <c r="I102" t="str">
        <f t="shared" si="20"/>
        <v>DOWN</v>
      </c>
      <c r="J102">
        <v>873.78322377714335</v>
      </c>
      <c r="K102">
        <v>833.73044668768625</v>
      </c>
      <c r="L102" t="str">
        <f t="shared" si="21"/>
        <v>DOWN</v>
      </c>
      <c r="M102" t="str">
        <f t="shared" si="22"/>
        <v>DOWN</v>
      </c>
      <c r="N102">
        <v>40.70052907546696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0.29999999999995453</v>
      </c>
      <c r="R102">
        <f t="shared" si="26"/>
        <v>51.799999999999955</v>
      </c>
      <c r="S102">
        <f t="shared" si="27"/>
        <v>5.7915057915049186E-3</v>
      </c>
      <c r="T102" t="str">
        <f t="shared" si="28"/>
        <v>DOWN</v>
      </c>
      <c r="U102" t="str">
        <f t="shared" si="29"/>
        <v>No T+M+I</v>
      </c>
      <c r="V102">
        <v>834.09129832824294</v>
      </c>
      <c r="W102">
        <v>799.23155015459974</v>
      </c>
      <c r="X102">
        <f t="shared" si="30"/>
        <v>34.859748173643197</v>
      </c>
      <c r="Y102">
        <v>27.335454417788434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843</v>
      </c>
      <c r="D103">
        <v>843.95</v>
      </c>
      <c r="E103">
        <v>795.7</v>
      </c>
      <c r="F103">
        <v>840</v>
      </c>
      <c r="G103">
        <f>_xll.TA_TYPPRICE(D103,E103,F103)</f>
        <v>826.55000000000007</v>
      </c>
      <c r="H103">
        <v>843.6321771869948</v>
      </c>
      <c r="I103" t="str">
        <f t="shared" si="20"/>
        <v>DOWN</v>
      </c>
      <c r="J103">
        <v>867.15361849333374</v>
      </c>
      <c r="K103">
        <v>825.27923631264491</v>
      </c>
      <c r="L103" t="str">
        <f t="shared" si="21"/>
        <v>No Confirmation</v>
      </c>
      <c r="M103" t="str">
        <f t="shared" si="22"/>
        <v>No Trend</v>
      </c>
      <c r="N103">
        <v>47.146556135944493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44.299999999999955</v>
      </c>
      <c r="R103">
        <f t="shared" si="26"/>
        <v>48.25</v>
      </c>
      <c r="S103">
        <f t="shared" si="27"/>
        <v>0.91813471502590582</v>
      </c>
      <c r="T103" t="str">
        <f t="shared" si="28"/>
        <v>UP</v>
      </c>
      <c r="U103" t="str">
        <f t="shared" si="29"/>
        <v>No T+M+I</v>
      </c>
      <c r="V103">
        <v>835.00032935466709</v>
      </c>
      <c r="W103">
        <v>802.25143532833306</v>
      </c>
      <c r="X103">
        <f t="shared" si="30"/>
        <v>32.748894026334028</v>
      </c>
      <c r="Y103">
        <v>28.418142339497553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845.7</v>
      </c>
      <c r="D104">
        <v>861.7</v>
      </c>
      <c r="E104">
        <v>824.85</v>
      </c>
      <c r="F104">
        <v>856</v>
      </c>
      <c r="G104">
        <f>_xll.TA_TYPPRICE(D104,E104,F104)</f>
        <v>847.51666666666677</v>
      </c>
      <c r="H104">
        <v>845.57442192683084</v>
      </c>
      <c r="I104" t="str">
        <f t="shared" si="20"/>
        <v>UP</v>
      </c>
      <c r="J104">
        <v>865.94170327259292</v>
      </c>
      <c r="K104">
        <v>825.18385046539049</v>
      </c>
      <c r="L104" t="str">
        <f t="shared" si="21"/>
        <v>No Confirmation</v>
      </c>
      <c r="M104" t="str">
        <f t="shared" si="22"/>
        <v>No Trend</v>
      </c>
      <c r="N104">
        <v>56.989447974656613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31.149999999999977</v>
      </c>
      <c r="R104">
        <f t="shared" si="26"/>
        <v>36.850000000000023</v>
      </c>
      <c r="S104">
        <f t="shared" si="27"/>
        <v>0.8453188602442322</v>
      </c>
      <c r="T104" t="str">
        <f t="shared" si="28"/>
        <v>UP</v>
      </c>
      <c r="U104" t="str">
        <f t="shared" si="29"/>
        <v>No T+M+I</v>
      </c>
      <c r="V104">
        <v>838.23104791548758</v>
      </c>
      <c r="W104">
        <v>806.23281048919728</v>
      </c>
      <c r="X104">
        <f t="shared" si="30"/>
        <v>31.998237426290302</v>
      </c>
      <c r="Y104">
        <v>29.134161356856104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848.75</v>
      </c>
      <c r="D105">
        <v>889</v>
      </c>
      <c r="E105">
        <v>824.05</v>
      </c>
      <c r="F105">
        <v>873.5</v>
      </c>
      <c r="G105">
        <f>_xll.TA_TYPPRICE(D105,E105,F105)</f>
        <v>862.18333333333339</v>
      </c>
      <c r="H105">
        <v>853.87887763008212</v>
      </c>
      <c r="I105" t="str">
        <f t="shared" si="20"/>
        <v>UP</v>
      </c>
      <c r="J105">
        <v>871.06576921201668</v>
      </c>
      <c r="K105">
        <v>824.93188369530367</v>
      </c>
      <c r="L105" t="str">
        <f t="shared" si="21"/>
        <v>UP</v>
      </c>
      <c r="M105" t="str">
        <f t="shared" si="22"/>
        <v>UP</v>
      </c>
      <c r="N105">
        <v>65.718023179104577</v>
      </c>
      <c r="O105" t="str">
        <f t="shared" si="23"/>
        <v>UP</v>
      </c>
      <c r="P105" t="str">
        <f t="shared" si="24"/>
        <v>UP</v>
      </c>
      <c r="Q105">
        <f t="shared" si="25"/>
        <v>49.450000000000045</v>
      </c>
      <c r="R105">
        <f t="shared" si="26"/>
        <v>64.950000000000045</v>
      </c>
      <c r="S105">
        <f t="shared" si="27"/>
        <v>0.76135488837567378</v>
      </c>
      <c r="T105" t="str">
        <f t="shared" si="28"/>
        <v>No Indication</v>
      </c>
      <c r="U105" t="str">
        <f t="shared" si="29"/>
        <v>No T+M+I</v>
      </c>
      <c r="V105">
        <v>843.65704054387413</v>
      </c>
      <c r="W105">
        <v>811.21556526777522</v>
      </c>
      <c r="X105">
        <f t="shared" si="30"/>
        <v>32.441475276098913</v>
      </c>
      <c r="Y105">
        <v>29.795624140704668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878</v>
      </c>
      <c r="D106">
        <v>899</v>
      </c>
      <c r="E106">
        <v>863</v>
      </c>
      <c r="F106">
        <v>867.85</v>
      </c>
      <c r="G106">
        <f>_xll.TA_TYPPRICE(D106,E106,F106)</f>
        <v>876.61666666666667</v>
      </c>
      <c r="H106">
        <v>865.24777214837445</v>
      </c>
      <c r="I106" t="str">
        <f t="shared" si="20"/>
        <v>UP</v>
      </c>
      <c r="J106">
        <v>877.2733760537908</v>
      </c>
      <c r="K106">
        <v>833.39146509634725</v>
      </c>
      <c r="L106" t="str">
        <f t="shared" si="21"/>
        <v>No Confirmation</v>
      </c>
      <c r="M106" t="str">
        <f t="shared" si="22"/>
        <v>No Trend</v>
      </c>
      <c r="N106">
        <v>60.743107126723615</v>
      </c>
      <c r="O106" t="str">
        <f t="shared" si="23"/>
        <v>UP</v>
      </c>
      <c r="P106" t="str">
        <f t="shared" si="24"/>
        <v>No Trend + Momentum</v>
      </c>
      <c r="Q106">
        <f t="shared" si="25"/>
        <v>4.8500000000000227</v>
      </c>
      <c r="R106">
        <f t="shared" si="26"/>
        <v>36</v>
      </c>
      <c r="S106">
        <f t="shared" si="27"/>
        <v>0.13472222222222285</v>
      </c>
      <c r="T106" t="str">
        <f t="shared" si="28"/>
        <v>DOWN</v>
      </c>
      <c r="U106" t="str">
        <f t="shared" si="29"/>
        <v>No T+M+I</v>
      </c>
      <c r="V106">
        <v>847.37903430635504</v>
      </c>
      <c r="W106">
        <v>815.4107085812733</v>
      </c>
      <c r="X106">
        <f t="shared" si="30"/>
        <v>31.968325725081741</v>
      </c>
      <c r="Y106">
        <v>30.230164457580081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874</v>
      </c>
      <c r="D107">
        <v>906.95</v>
      </c>
      <c r="E107">
        <v>874</v>
      </c>
      <c r="F107">
        <v>889.45</v>
      </c>
      <c r="G107">
        <f>_xll.TA_TYPPRICE(D107,E107,F107)</f>
        <v>890.13333333333333</v>
      </c>
      <c r="H107">
        <v>877.69055274085395</v>
      </c>
      <c r="I107" t="str">
        <f t="shared" si="20"/>
        <v>UP</v>
      </c>
      <c r="J107">
        <v>883.86818137517059</v>
      </c>
      <c r="K107">
        <v>842.41558396382561</v>
      </c>
      <c r="L107" t="str">
        <f t="shared" si="21"/>
        <v>UP</v>
      </c>
      <c r="M107" t="str">
        <f t="shared" si="22"/>
        <v>UP</v>
      </c>
      <c r="N107">
        <v>71.171874603157661</v>
      </c>
      <c r="O107" t="str">
        <f t="shared" si="23"/>
        <v>UP</v>
      </c>
      <c r="P107" t="str">
        <f t="shared" si="24"/>
        <v>UP</v>
      </c>
      <c r="Q107">
        <f t="shared" si="25"/>
        <v>15.450000000000045</v>
      </c>
      <c r="R107">
        <f t="shared" si="26"/>
        <v>32.950000000000045</v>
      </c>
      <c r="S107">
        <f t="shared" si="27"/>
        <v>0.46889226100151821</v>
      </c>
      <c r="T107" t="str">
        <f t="shared" si="28"/>
        <v>No Indication</v>
      </c>
      <c r="U107" t="str">
        <f t="shared" si="29"/>
        <v>No T+M+I</v>
      </c>
      <c r="V107">
        <v>853.8514905669158</v>
      </c>
      <c r="W107">
        <v>820.89510053821607</v>
      </c>
      <c r="X107">
        <f t="shared" si="30"/>
        <v>32.95639002869973</v>
      </c>
      <c r="Y107">
        <v>30.775409571804012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895.9</v>
      </c>
      <c r="D108">
        <v>904.5</v>
      </c>
      <c r="E108">
        <v>877.95</v>
      </c>
      <c r="F108">
        <v>880</v>
      </c>
      <c r="G108">
        <f>_xll.TA_TYPPRICE(D108,E108,F108)</f>
        <v>887.48333333333323</v>
      </c>
      <c r="H108">
        <v>882.58694303709353</v>
      </c>
      <c r="I108" t="str">
        <f t="shared" si="20"/>
        <v>DOWN</v>
      </c>
      <c r="J108">
        <v>888.453029958466</v>
      </c>
      <c r="K108">
        <v>850.31212086075323</v>
      </c>
      <c r="L108" t="str">
        <f t="shared" si="21"/>
        <v>No Confirmation</v>
      </c>
      <c r="M108" t="str">
        <f t="shared" si="22"/>
        <v>No Trend</v>
      </c>
      <c r="N108">
        <v>62.1436584414067</v>
      </c>
      <c r="O108" t="str">
        <f t="shared" si="23"/>
        <v>UP</v>
      </c>
      <c r="P108" t="str">
        <f t="shared" si="24"/>
        <v>No Trend + Momentum</v>
      </c>
      <c r="Q108">
        <f t="shared" si="25"/>
        <v>2.0499999999999545</v>
      </c>
      <c r="R108">
        <f t="shared" si="26"/>
        <v>26.549999999999955</v>
      </c>
      <c r="S108">
        <f t="shared" si="27"/>
        <v>7.7212806026363767E-2</v>
      </c>
      <c r="T108" t="str">
        <f t="shared" si="28"/>
        <v>DOWN</v>
      </c>
      <c r="U108" t="str">
        <f t="shared" si="29"/>
        <v>No T+M+I</v>
      </c>
      <c r="V108">
        <v>857.87433817200565</v>
      </c>
      <c r="W108">
        <v>825.27324123908897</v>
      </c>
      <c r="X108">
        <f t="shared" si="30"/>
        <v>32.601096932916676</v>
      </c>
      <c r="Y108">
        <v>31.140547044026544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885</v>
      </c>
      <c r="D109">
        <v>917</v>
      </c>
      <c r="E109">
        <v>883</v>
      </c>
      <c r="F109">
        <v>897</v>
      </c>
      <c r="G109">
        <f>_xll.TA_TYPPRICE(D109,E109,F109)</f>
        <v>899</v>
      </c>
      <c r="H109">
        <v>890.79347151854677</v>
      </c>
      <c r="I109" t="str">
        <f t="shared" si="20"/>
        <v>UP</v>
      </c>
      <c r="J109">
        <v>894.79680107880688</v>
      </c>
      <c r="K109">
        <v>857.57609400280808</v>
      </c>
      <c r="L109" t="str">
        <f t="shared" si="21"/>
        <v>UP</v>
      </c>
      <c r="M109" t="str">
        <f t="shared" si="22"/>
        <v>UP</v>
      </c>
      <c r="N109">
        <v>70.545467445450441</v>
      </c>
      <c r="O109" t="str">
        <f t="shared" si="23"/>
        <v>UP</v>
      </c>
      <c r="P109" t="str">
        <f t="shared" si="24"/>
        <v>UP</v>
      </c>
      <c r="Q109">
        <f t="shared" si="25"/>
        <v>14</v>
      </c>
      <c r="R109">
        <f t="shared" si="26"/>
        <v>34</v>
      </c>
      <c r="S109">
        <f t="shared" si="27"/>
        <v>0.41176470588235292</v>
      </c>
      <c r="T109" t="str">
        <f t="shared" si="28"/>
        <v>No Indication</v>
      </c>
      <c r="U109" t="str">
        <f t="shared" si="29"/>
        <v>No T+M+I</v>
      </c>
      <c r="V109">
        <v>863.89367076092788</v>
      </c>
      <c r="W109">
        <v>830.5863344806379</v>
      </c>
      <c r="X109">
        <f t="shared" si="30"/>
        <v>33.307336280289974</v>
      </c>
      <c r="Y109">
        <v>31.573904891279231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904.25</v>
      </c>
      <c r="D110">
        <v>960</v>
      </c>
      <c r="E110">
        <v>897.05</v>
      </c>
      <c r="F110">
        <v>938</v>
      </c>
      <c r="G110">
        <f>_xll.TA_TYPPRICE(D110,E110,F110)</f>
        <v>931.68333333333339</v>
      </c>
      <c r="H110">
        <v>911.23840242594008</v>
      </c>
      <c r="I110" t="str">
        <f t="shared" si="20"/>
        <v>UP</v>
      </c>
      <c r="J110">
        <v>909.28640083907203</v>
      </c>
      <c r="K110">
        <v>866.34807311329519</v>
      </c>
      <c r="L110" t="str">
        <f t="shared" si="21"/>
        <v>UP</v>
      </c>
      <c r="M110" t="str">
        <f t="shared" si="22"/>
        <v>UP</v>
      </c>
      <c r="N110">
        <v>82.35285088509626</v>
      </c>
      <c r="O110" t="str">
        <f t="shared" si="23"/>
        <v>UP</v>
      </c>
      <c r="P110" t="str">
        <f t="shared" si="24"/>
        <v>UP</v>
      </c>
      <c r="Q110">
        <f t="shared" si="25"/>
        <v>40.950000000000045</v>
      </c>
      <c r="R110">
        <f t="shared" si="26"/>
        <v>62.950000000000045</v>
      </c>
      <c r="S110">
        <f t="shared" si="27"/>
        <v>0.65051628276409879</v>
      </c>
      <c r="T110" t="str">
        <f t="shared" si="28"/>
        <v>No Indication</v>
      </c>
      <c r="U110" t="str">
        <f t="shared" si="29"/>
        <v>No T+M+I</v>
      </c>
      <c r="V110">
        <v>875.29464449001591</v>
      </c>
      <c r="W110">
        <v>838.54290229688695</v>
      </c>
      <c r="X110">
        <f t="shared" si="30"/>
        <v>36.751742193128962</v>
      </c>
      <c r="Y110">
        <v>32.609472351649174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939.5</v>
      </c>
      <c r="D111">
        <v>945</v>
      </c>
      <c r="E111">
        <v>931</v>
      </c>
      <c r="F111">
        <v>934</v>
      </c>
      <c r="G111">
        <f>_xll.TA_TYPPRICE(D111,E111,F111)</f>
        <v>936.66666666666663</v>
      </c>
      <c r="H111">
        <v>923.95253454630335</v>
      </c>
      <c r="I111" t="str">
        <f t="shared" si="20"/>
        <v>UP</v>
      </c>
      <c r="J111">
        <v>917.22275620816708</v>
      </c>
      <c r="K111">
        <v>880.71516797700735</v>
      </c>
      <c r="L111" t="str">
        <f t="shared" si="21"/>
        <v>UP</v>
      </c>
      <c r="M111" t="str">
        <f t="shared" si="22"/>
        <v>UP</v>
      </c>
      <c r="N111">
        <v>78.51456003111258</v>
      </c>
      <c r="O111" t="str">
        <f t="shared" si="23"/>
        <v>UP</v>
      </c>
      <c r="P111" t="str">
        <f t="shared" si="24"/>
        <v>UP</v>
      </c>
      <c r="Q111">
        <f t="shared" si="25"/>
        <v>3</v>
      </c>
      <c r="R111">
        <f t="shared" si="26"/>
        <v>14</v>
      </c>
      <c r="S111">
        <f t="shared" si="27"/>
        <v>0.21428571428571427</v>
      </c>
      <c r="T111" t="str">
        <f t="shared" si="28"/>
        <v>No Indication</v>
      </c>
      <c r="U111" t="str">
        <f t="shared" si="29"/>
        <v>No T+M+I</v>
      </c>
      <c r="V111">
        <v>884.32623764539812</v>
      </c>
      <c r="W111">
        <v>845.61379842304348</v>
      </c>
      <c r="X111">
        <f t="shared" si="30"/>
        <v>38.712439222354647</v>
      </c>
      <c r="Y111">
        <v>33.83006572579027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933.05</v>
      </c>
      <c r="D112">
        <v>955.95</v>
      </c>
      <c r="E112">
        <v>931</v>
      </c>
      <c r="F112">
        <v>933</v>
      </c>
      <c r="G112">
        <f>_xll.TA_TYPPRICE(D112,E112,F112)</f>
        <v>939.98333333333323</v>
      </c>
      <c r="H112">
        <v>931.96793393981829</v>
      </c>
      <c r="I112" t="str">
        <f t="shared" si="20"/>
        <v>UP</v>
      </c>
      <c r="J112">
        <v>925.82881038412995</v>
      </c>
      <c r="K112">
        <v>891.8895750932279</v>
      </c>
      <c r="L112" t="str">
        <f t="shared" si="21"/>
        <v>UP</v>
      </c>
      <c r="M112" t="str">
        <f t="shared" si="22"/>
        <v>UP</v>
      </c>
      <c r="N112">
        <v>77.387415501728867</v>
      </c>
      <c r="O112" t="str">
        <f t="shared" si="23"/>
        <v>UP</v>
      </c>
      <c r="P112" t="str">
        <f t="shared" si="24"/>
        <v>UP</v>
      </c>
      <c r="Q112">
        <f t="shared" si="25"/>
        <v>2</v>
      </c>
      <c r="R112">
        <f t="shared" si="26"/>
        <v>24.950000000000045</v>
      </c>
      <c r="S112">
        <f t="shared" si="27"/>
        <v>8.0160320641282423E-2</v>
      </c>
      <c r="T112" t="str">
        <f t="shared" si="28"/>
        <v>DOWN</v>
      </c>
      <c r="U112" t="str">
        <f t="shared" si="29"/>
        <v>No T+M+I</v>
      </c>
      <c r="V112">
        <v>891.8145087768753</v>
      </c>
      <c r="W112">
        <v>852.08685039170689</v>
      </c>
      <c r="X112">
        <f t="shared" si="30"/>
        <v>39.727658385168411</v>
      </c>
      <c r="Y112">
        <v>35.0095842576659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933</v>
      </c>
      <c r="D113">
        <v>943.55</v>
      </c>
      <c r="E113">
        <v>895</v>
      </c>
      <c r="F113">
        <v>905.25</v>
      </c>
      <c r="G113">
        <f>_xll.TA_TYPPRICE(D113,E113,F113)</f>
        <v>914.6</v>
      </c>
      <c r="H113">
        <v>923.28396696990922</v>
      </c>
      <c r="I113" t="str">
        <f t="shared" si="20"/>
        <v>DOWN</v>
      </c>
      <c r="J113">
        <v>929.76685252098991</v>
      </c>
      <c r="K113">
        <v>892.58078062806612</v>
      </c>
      <c r="L113" t="str">
        <f t="shared" si="21"/>
        <v>No Confirmation</v>
      </c>
      <c r="M113" t="str">
        <f t="shared" si="22"/>
        <v>No Trend</v>
      </c>
      <c r="N113">
        <v>51.661556169208254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10.25</v>
      </c>
      <c r="R113">
        <f t="shared" si="26"/>
        <v>48.549999999999955</v>
      </c>
      <c r="S113">
        <f t="shared" si="27"/>
        <v>0.21112255406797137</v>
      </c>
      <c r="T113" t="str">
        <f t="shared" si="28"/>
        <v>No Indication</v>
      </c>
      <c r="U113" t="str">
        <f t="shared" si="29"/>
        <v>No T+M+I</v>
      </c>
      <c r="V113">
        <v>893.88150742658684</v>
      </c>
      <c r="W113">
        <v>856.02486147380273</v>
      </c>
      <c r="X113">
        <f t="shared" si="30"/>
        <v>37.856645952784106</v>
      </c>
      <c r="Y113">
        <v>35.578996596689542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914.95</v>
      </c>
      <c r="D114">
        <v>922.95</v>
      </c>
      <c r="E114">
        <v>901</v>
      </c>
      <c r="F114">
        <v>901.25</v>
      </c>
      <c r="G114">
        <f>_xll.TA_TYPPRICE(D114,E114,F114)</f>
        <v>908.4</v>
      </c>
      <c r="H114">
        <v>915.84198348495465</v>
      </c>
      <c r="I114" t="str">
        <f t="shared" si="20"/>
        <v>DOWN</v>
      </c>
      <c r="J114">
        <v>928.25199640521441</v>
      </c>
      <c r="K114">
        <v>894.4517182662737</v>
      </c>
      <c r="L114" t="str">
        <f t="shared" si="21"/>
        <v>No Confirmation</v>
      </c>
      <c r="M114" t="str">
        <f t="shared" si="22"/>
        <v>No Trend</v>
      </c>
      <c r="N114">
        <v>48.742043922448019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0.25</v>
      </c>
      <c r="R114">
        <f t="shared" si="26"/>
        <v>21.950000000000045</v>
      </c>
      <c r="S114">
        <f t="shared" si="27"/>
        <v>1.1389521640091093E-2</v>
      </c>
      <c r="T114" t="str">
        <f t="shared" si="28"/>
        <v>DOWN</v>
      </c>
      <c r="U114" t="str">
        <f t="shared" si="29"/>
        <v>No T+M+I</v>
      </c>
      <c r="V114">
        <v>895.01512166865041</v>
      </c>
      <c r="W114">
        <v>859.37487173500256</v>
      </c>
      <c r="X114">
        <f t="shared" si="30"/>
        <v>35.640249933647851</v>
      </c>
      <c r="Y114">
        <v>35.591247264081204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912.7</v>
      </c>
      <c r="D115">
        <v>918.3</v>
      </c>
      <c r="E115">
        <v>890.1</v>
      </c>
      <c r="F115">
        <v>891.6</v>
      </c>
      <c r="G115">
        <f>_xll.TA_TYPPRICE(D115,E115,F115)</f>
        <v>900</v>
      </c>
      <c r="H115">
        <v>907.92099174247733</v>
      </c>
      <c r="I115" t="str">
        <f t="shared" si="20"/>
        <v>DOWN</v>
      </c>
      <c r="J115">
        <v>926.04044164850006</v>
      </c>
      <c r="K115">
        <v>893.48466976265729</v>
      </c>
      <c r="L115" t="str">
        <f t="shared" si="21"/>
        <v>DOWN</v>
      </c>
      <c r="M115" t="str">
        <f t="shared" si="22"/>
        <v>DOWN</v>
      </c>
      <c r="N115">
        <v>41.644922847899664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1.5</v>
      </c>
      <c r="R115">
        <f t="shared" si="26"/>
        <v>28.199999999999932</v>
      </c>
      <c r="S115">
        <f t="shared" si="27"/>
        <v>5.3191489361702253E-2</v>
      </c>
      <c r="T115" t="str">
        <f t="shared" si="28"/>
        <v>DOWN</v>
      </c>
      <c r="U115" t="str">
        <f t="shared" si="29"/>
        <v>No T+M+I</v>
      </c>
      <c r="V115">
        <v>894.48971833501184</v>
      </c>
      <c r="W115">
        <v>861.76191827315051</v>
      </c>
      <c r="X115">
        <f t="shared" si="30"/>
        <v>32.727800061861331</v>
      </c>
      <c r="Y115">
        <v>35.018557823637231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902.35</v>
      </c>
      <c r="D116">
        <v>911.95</v>
      </c>
      <c r="E116">
        <v>890</v>
      </c>
      <c r="F116">
        <v>890.05</v>
      </c>
      <c r="G116">
        <f>_xll.TA_TYPPRICE(D116,E116,F116)</f>
        <v>897.33333333333337</v>
      </c>
      <c r="H116">
        <v>902.62716253790541</v>
      </c>
      <c r="I116" t="str">
        <f t="shared" si="20"/>
        <v>DOWN</v>
      </c>
      <c r="J116">
        <v>922.90923239327788</v>
      </c>
      <c r="K116">
        <v>892.71029870428902</v>
      </c>
      <c r="L116" t="str">
        <f t="shared" si="21"/>
        <v>DOWN</v>
      </c>
      <c r="M116" t="str">
        <f t="shared" si="22"/>
        <v>DOWN</v>
      </c>
      <c r="N116">
        <v>40.462042868685813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4.9999999999954525E-2</v>
      </c>
      <c r="R116">
        <f t="shared" si="26"/>
        <v>21.950000000000045</v>
      </c>
      <c r="S116">
        <f t="shared" si="27"/>
        <v>2.2779043280161467E-3</v>
      </c>
      <c r="T116" t="str">
        <f t="shared" si="28"/>
        <v>DOWN</v>
      </c>
      <c r="U116" t="str">
        <f t="shared" si="29"/>
        <v>No T+M+I</v>
      </c>
      <c r="V116">
        <v>893.80668474500999</v>
      </c>
      <c r="W116">
        <v>863.8573317343986</v>
      </c>
      <c r="X116">
        <f t="shared" si="30"/>
        <v>29.949353010611389</v>
      </c>
      <c r="Y116">
        <v>34.004716861032065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890.05</v>
      </c>
      <c r="D117">
        <v>933.75</v>
      </c>
      <c r="E117">
        <v>886.4</v>
      </c>
      <c r="F117">
        <v>906</v>
      </c>
      <c r="G117">
        <f>_xll.TA_TYPPRICE(D117,E117,F117)</f>
        <v>908.7166666666667</v>
      </c>
      <c r="H117">
        <v>905.67191460228605</v>
      </c>
      <c r="I117" t="str">
        <f t="shared" si="20"/>
        <v>UP</v>
      </c>
      <c r="J117">
        <v>925.3182918614383</v>
      </c>
      <c r="K117">
        <v>891.30801010333585</v>
      </c>
      <c r="L117" t="str">
        <f t="shared" si="21"/>
        <v>No Confirmation</v>
      </c>
      <c r="M117" t="str">
        <f t="shared" si="22"/>
        <v>No Trend</v>
      </c>
      <c r="N117">
        <v>56.393858751989015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19.600000000000023</v>
      </c>
      <c r="R117">
        <f t="shared" si="26"/>
        <v>47.350000000000023</v>
      </c>
      <c r="S117">
        <f t="shared" si="27"/>
        <v>0.41393875395987356</v>
      </c>
      <c r="T117" t="str">
        <f t="shared" si="28"/>
        <v>No Indication</v>
      </c>
      <c r="U117" t="str">
        <f t="shared" si="29"/>
        <v>No T+M+I</v>
      </c>
      <c r="V117">
        <v>895.68257939962382</v>
      </c>
      <c r="W117">
        <v>866.97901086518391</v>
      </c>
      <c r="X117">
        <f t="shared" si="30"/>
        <v>28.70356853443991</v>
      </c>
      <c r="Y117">
        <v>32.944487195713634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910</v>
      </c>
      <c r="D118">
        <v>929</v>
      </c>
      <c r="E118">
        <v>887.3</v>
      </c>
      <c r="F118">
        <v>891.1</v>
      </c>
      <c r="G118">
        <f>_xll.TA_TYPPRICE(D118,E118,F118)</f>
        <v>902.4666666666667</v>
      </c>
      <c r="H118">
        <v>904.06929063447637</v>
      </c>
      <c r="I118" t="str">
        <f t="shared" si="20"/>
        <v>DOWN</v>
      </c>
      <c r="J118">
        <v>926.13644922556307</v>
      </c>
      <c r="K118">
        <v>890.41734119148339</v>
      </c>
      <c r="L118" t="str">
        <f t="shared" si="21"/>
        <v>No Confirmation</v>
      </c>
      <c r="M118" t="str">
        <f t="shared" si="22"/>
        <v>No Trend</v>
      </c>
      <c r="N118">
        <v>42.96776423499756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3.8000000000000682</v>
      </c>
      <c r="R118">
        <f t="shared" si="26"/>
        <v>41.700000000000045</v>
      </c>
      <c r="S118">
        <f t="shared" si="27"/>
        <v>9.1127098321344469E-2</v>
      </c>
      <c r="T118" t="str">
        <f t="shared" si="28"/>
        <v>DOWN</v>
      </c>
      <c r="U118" t="str">
        <f t="shared" si="29"/>
        <v>No T+M+I</v>
      </c>
      <c r="V118">
        <v>894.97756718429707</v>
      </c>
      <c r="W118">
        <v>868.76575080109626</v>
      </c>
      <c r="X118">
        <f t="shared" si="30"/>
        <v>26.211816383200812</v>
      </c>
      <c r="Y118">
        <v>31.59795303321107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908</v>
      </c>
      <c r="D119">
        <v>926</v>
      </c>
      <c r="E119">
        <v>906.95</v>
      </c>
      <c r="F119">
        <v>916</v>
      </c>
      <c r="G119">
        <f>_xll.TA_TYPPRICE(D119,E119,F119)</f>
        <v>916.31666666666661</v>
      </c>
      <c r="H119">
        <v>910.19297865057149</v>
      </c>
      <c r="I119" t="str">
        <f t="shared" si="20"/>
        <v>UP</v>
      </c>
      <c r="J119">
        <v>926.1061271754379</v>
      </c>
      <c r="K119">
        <v>894.09126537115378</v>
      </c>
      <c r="L119" t="str">
        <f t="shared" si="21"/>
        <v>No Confirmation</v>
      </c>
      <c r="M119" t="str">
        <f t="shared" si="22"/>
        <v>No Trend</v>
      </c>
      <c r="N119">
        <v>61.910603416084811</v>
      </c>
      <c r="O119" t="str">
        <f t="shared" si="23"/>
        <v>UP</v>
      </c>
      <c r="P119" t="str">
        <f t="shared" si="24"/>
        <v>No Trend + Momentum</v>
      </c>
      <c r="Q119">
        <f t="shared" si="25"/>
        <v>9.0499999999999545</v>
      </c>
      <c r="R119">
        <f t="shared" si="26"/>
        <v>19.049999999999955</v>
      </c>
      <c r="S119">
        <f t="shared" si="27"/>
        <v>0.47506561679789899</v>
      </c>
      <c r="T119" t="str">
        <f t="shared" si="28"/>
        <v>No Indication</v>
      </c>
      <c r="U119" t="str">
        <f t="shared" si="29"/>
        <v>No T+M+I</v>
      </c>
      <c r="V119">
        <v>898.21178761748217</v>
      </c>
      <c r="W119">
        <v>872.26458407508915</v>
      </c>
      <c r="X119">
        <f t="shared" si="30"/>
        <v>25.947203542393027</v>
      </c>
      <c r="Y119">
        <v>30.467803135047461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924.1</v>
      </c>
      <c r="D120">
        <v>934</v>
      </c>
      <c r="E120">
        <v>902.95</v>
      </c>
      <c r="F120">
        <v>930.95</v>
      </c>
      <c r="G120">
        <f>_xll.TA_TYPPRICE(D120,E120,F120)</f>
        <v>922.63333333333333</v>
      </c>
      <c r="H120">
        <v>916.41315599195241</v>
      </c>
      <c r="I120" t="str">
        <f t="shared" si="20"/>
        <v>UP</v>
      </c>
      <c r="J120">
        <v>927.86032113645172</v>
      </c>
      <c r="K120">
        <v>896.05987306645295</v>
      </c>
      <c r="L120" t="str">
        <f t="shared" si="21"/>
        <v>UP</v>
      </c>
      <c r="M120" t="str">
        <f t="shared" si="22"/>
        <v>UP</v>
      </c>
      <c r="N120">
        <v>69.510768302446223</v>
      </c>
      <c r="O120" t="str">
        <f t="shared" si="23"/>
        <v>UP</v>
      </c>
      <c r="P120" t="str">
        <f t="shared" si="24"/>
        <v>UP</v>
      </c>
      <c r="Q120">
        <f t="shared" si="25"/>
        <v>28</v>
      </c>
      <c r="R120">
        <f t="shared" si="26"/>
        <v>31.049999999999955</v>
      </c>
      <c r="S120">
        <f t="shared" si="27"/>
        <v>0.90177133655394659</v>
      </c>
      <c r="T120" t="str">
        <f t="shared" si="28"/>
        <v>UP</v>
      </c>
      <c r="U120" t="str">
        <f t="shared" si="29"/>
        <v>UP</v>
      </c>
      <c r="V120">
        <v>903.24843567633104</v>
      </c>
      <c r="W120">
        <v>876.61165192137889</v>
      </c>
      <c r="X120">
        <f t="shared" si="30"/>
        <v>26.636783754952148</v>
      </c>
      <c r="Y120">
        <v>29.701599259028399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940</v>
      </c>
      <c r="D121">
        <v>940</v>
      </c>
      <c r="E121">
        <v>918.6</v>
      </c>
      <c r="F121">
        <v>923</v>
      </c>
      <c r="G121">
        <f>_xll.TA_TYPPRICE(D121,E121,F121)</f>
        <v>927.19999999999993</v>
      </c>
      <c r="H121">
        <v>921.80657799597611</v>
      </c>
      <c r="I121" t="str">
        <f t="shared" si="20"/>
        <v>UP</v>
      </c>
      <c r="J121">
        <v>930.55802755057357</v>
      </c>
      <c r="K121">
        <v>901.06879016279674</v>
      </c>
      <c r="L121" t="str">
        <f t="shared" si="21"/>
        <v>No Confirmation</v>
      </c>
      <c r="M121" t="str">
        <f t="shared" si="22"/>
        <v>No Trend</v>
      </c>
      <c r="N121">
        <v>61.370900252421599</v>
      </c>
      <c r="O121" t="str">
        <f t="shared" si="23"/>
        <v>UP</v>
      </c>
      <c r="P121" t="str">
        <f t="shared" si="24"/>
        <v>No Trend + Momentum</v>
      </c>
      <c r="Q121">
        <f t="shared" si="25"/>
        <v>4.3999999999999773</v>
      </c>
      <c r="R121">
        <f t="shared" si="26"/>
        <v>21.399999999999977</v>
      </c>
      <c r="S121">
        <f t="shared" si="27"/>
        <v>0.20560747663551318</v>
      </c>
      <c r="T121" t="str">
        <f t="shared" si="28"/>
        <v>No Indication</v>
      </c>
      <c r="U121" t="str">
        <f t="shared" si="29"/>
        <v>No T+M+I</v>
      </c>
      <c r="V121">
        <v>906.28713787997242</v>
      </c>
      <c r="W121">
        <v>880.04782585312864</v>
      </c>
      <c r="X121">
        <f t="shared" si="30"/>
        <v>26.239312026843777</v>
      </c>
      <c r="Y121">
        <v>29.009141812591473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930.65</v>
      </c>
      <c r="D122">
        <v>935.05</v>
      </c>
      <c r="E122">
        <v>920.05</v>
      </c>
      <c r="F122">
        <v>920.25</v>
      </c>
      <c r="G122">
        <f>_xll.TA_TYPPRICE(D122,E122,F122)</f>
        <v>925.11666666666667</v>
      </c>
      <c r="H122">
        <v>923.46162233132145</v>
      </c>
      <c r="I122" t="str">
        <f t="shared" si="20"/>
        <v>DOWN</v>
      </c>
      <c r="J122">
        <v>931.55624365044605</v>
      </c>
      <c r="K122">
        <v>905.2868367932864</v>
      </c>
      <c r="L122" t="str">
        <f t="shared" si="21"/>
        <v>No Confirmation</v>
      </c>
      <c r="M122" t="str">
        <f t="shared" si="22"/>
        <v>No Trend</v>
      </c>
      <c r="N122">
        <v>58.413214945502688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0.20000000000004547</v>
      </c>
      <c r="R122">
        <f t="shared" si="26"/>
        <v>15</v>
      </c>
      <c r="S122">
        <f t="shared" si="27"/>
        <v>1.3333333333336365E-2</v>
      </c>
      <c r="T122" t="str">
        <f t="shared" si="28"/>
        <v>DOWN</v>
      </c>
      <c r="U122" t="str">
        <f t="shared" si="29"/>
        <v>No T+M+I</v>
      </c>
      <c r="V122">
        <v>908.43527051382284</v>
      </c>
      <c r="W122">
        <v>883.02576467882284</v>
      </c>
      <c r="X122">
        <f t="shared" si="30"/>
        <v>25.409505835000004</v>
      </c>
      <c r="Y122">
        <v>28.289214617073178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928.55</v>
      </c>
      <c r="D123">
        <v>928.6</v>
      </c>
      <c r="E123">
        <v>910</v>
      </c>
      <c r="F123">
        <v>919.45</v>
      </c>
      <c r="G123">
        <f>_xll.TA_TYPPRICE(D123,E123,F123)</f>
        <v>919.35</v>
      </c>
      <c r="H123">
        <v>921.40581116566068</v>
      </c>
      <c r="I123" t="str">
        <f t="shared" si="20"/>
        <v>DOWN</v>
      </c>
      <c r="J123">
        <v>930.89930061701364</v>
      </c>
      <c r="K123">
        <v>906.33420639477833</v>
      </c>
      <c r="L123" t="str">
        <f t="shared" si="21"/>
        <v>No Confirmation</v>
      </c>
      <c r="M123" t="str">
        <f t="shared" si="22"/>
        <v>No Trend</v>
      </c>
      <c r="N123">
        <v>57.407157409011155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9.4500000000000455</v>
      </c>
      <c r="R123">
        <f t="shared" si="26"/>
        <v>18.600000000000023</v>
      </c>
      <c r="S123">
        <f t="shared" si="27"/>
        <v>0.50806451612903403</v>
      </c>
      <c r="T123" t="str">
        <f t="shared" si="28"/>
        <v>No Indication</v>
      </c>
      <c r="U123" t="str">
        <f t="shared" si="29"/>
        <v>No T+M+I</v>
      </c>
      <c r="V123">
        <v>910.12984428092705</v>
      </c>
      <c r="W123">
        <v>885.72385618409521</v>
      </c>
      <c r="X123">
        <f t="shared" si="30"/>
        <v>24.405988096831834</v>
      </c>
      <c r="Y123">
        <v>27.512569313024908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938</v>
      </c>
      <c r="D124">
        <v>938</v>
      </c>
      <c r="E124">
        <v>907</v>
      </c>
      <c r="F124">
        <v>911</v>
      </c>
      <c r="G124">
        <f>_xll.TA_TYPPRICE(D124,E124,F124)</f>
        <v>918.66666666666663</v>
      </c>
      <c r="H124">
        <v>920.03623891616371</v>
      </c>
      <c r="I124" t="str">
        <f t="shared" si="20"/>
        <v>DOWN</v>
      </c>
      <c r="J124">
        <v>932.47723381323283</v>
      </c>
      <c r="K124">
        <v>906.48216052927205</v>
      </c>
      <c r="L124" t="str">
        <f t="shared" si="21"/>
        <v>No Confirmation</v>
      </c>
      <c r="M124" t="str">
        <f t="shared" si="22"/>
        <v>No Trend</v>
      </c>
      <c r="N124">
        <v>46.771392199607789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</v>
      </c>
      <c r="R124">
        <f t="shared" si="26"/>
        <v>31</v>
      </c>
      <c r="S124">
        <f t="shared" si="27"/>
        <v>0.12903225806451613</v>
      </c>
      <c r="T124" t="str">
        <f t="shared" si="28"/>
        <v>DOWN</v>
      </c>
      <c r="U124" t="str">
        <f t="shared" si="29"/>
        <v>No T+M+I</v>
      </c>
      <c r="V124">
        <v>910.26371439155366</v>
      </c>
      <c r="W124">
        <v>887.59616313342144</v>
      </c>
      <c r="X124">
        <f t="shared" si="30"/>
        <v>22.667551258132221</v>
      </c>
      <c r="Y124">
        <v>26.543565702046372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914.35</v>
      </c>
      <c r="D125">
        <v>920.9</v>
      </c>
      <c r="E125">
        <v>913.1</v>
      </c>
      <c r="F125">
        <v>913.15</v>
      </c>
      <c r="G125">
        <f>_xll.TA_TYPPRICE(D125,E125,F125)</f>
        <v>915.7166666666667</v>
      </c>
      <c r="H125">
        <v>917.8764527914152</v>
      </c>
      <c r="I125" t="str">
        <f t="shared" si="20"/>
        <v>DOWN</v>
      </c>
      <c r="J125">
        <v>929.90451518806992</v>
      </c>
      <c r="K125">
        <v>907.95279152276714</v>
      </c>
      <c r="L125" t="str">
        <f t="shared" si="21"/>
        <v>No Confirmation</v>
      </c>
      <c r="M125" t="str">
        <f t="shared" si="22"/>
        <v>No Trend</v>
      </c>
      <c r="N125">
        <v>49.733321266944458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4.9999999999954525E-2</v>
      </c>
      <c r="R125">
        <f t="shared" si="26"/>
        <v>7.7999999999999545</v>
      </c>
      <c r="S125">
        <f t="shared" si="27"/>
        <v>6.4102564102506178E-3</v>
      </c>
      <c r="T125" t="str">
        <f t="shared" si="28"/>
        <v>DOWN</v>
      </c>
      <c r="U125" t="str">
        <f t="shared" si="29"/>
        <v>No T+M+I</v>
      </c>
      <c r="V125">
        <v>910.70775833131461</v>
      </c>
      <c r="W125">
        <v>889.48903993835313</v>
      </c>
      <c r="X125">
        <f t="shared" si="30"/>
        <v>21.218718392961478</v>
      </c>
      <c r="Y125">
        <v>25.478596240229393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907.7</v>
      </c>
      <c r="D126">
        <v>927.7</v>
      </c>
      <c r="E126">
        <v>902</v>
      </c>
      <c r="F126">
        <v>927.7</v>
      </c>
      <c r="G126">
        <f>_xll.TA_TYPPRICE(D126,E126,F126)</f>
        <v>919.13333333333333</v>
      </c>
      <c r="H126">
        <v>918.50489306237432</v>
      </c>
      <c r="I126" t="str">
        <f t="shared" si="20"/>
        <v>UP</v>
      </c>
      <c r="J126">
        <v>929.41462292405436</v>
      </c>
      <c r="K126">
        <v>906.62994896215218</v>
      </c>
      <c r="L126" t="str">
        <f t="shared" si="21"/>
        <v>No Confirmation</v>
      </c>
      <c r="M126" t="str">
        <f t="shared" si="22"/>
        <v>No Trend</v>
      </c>
      <c r="N126">
        <v>65.821757152589569</v>
      </c>
      <c r="O126" t="str">
        <f t="shared" si="23"/>
        <v>UP</v>
      </c>
      <c r="P126" t="str">
        <f t="shared" si="24"/>
        <v>No Trend + Momentum</v>
      </c>
      <c r="Q126">
        <f t="shared" si="25"/>
        <v>25.700000000000045</v>
      </c>
      <c r="R126">
        <f t="shared" si="26"/>
        <v>25.700000000000045</v>
      </c>
      <c r="S126">
        <f t="shared" si="27"/>
        <v>1</v>
      </c>
      <c r="T126" t="str">
        <f t="shared" si="28"/>
        <v>UP</v>
      </c>
      <c r="U126" t="str">
        <f t="shared" si="29"/>
        <v>No T+M+I</v>
      </c>
      <c r="V126">
        <v>913.32194935726625</v>
      </c>
      <c r="W126">
        <v>892.31948142440103</v>
      </c>
      <c r="X126">
        <f t="shared" si="30"/>
        <v>21.002467932865216</v>
      </c>
      <c r="Y126">
        <v>24.583370578756558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2017-07-05T05:09:26Z</dcterms:created>
  <dcterms:modified xsi:type="dcterms:W3CDTF">2017-11-01T04:16:32Z</dcterms:modified>
</cp:coreProperties>
</file>