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82" i="1"/>
  <c r="Y7" i="1"/>
  <c r="Y15" i="1"/>
  <c r="Y23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6" i="1"/>
  <c r="Y90" i="1"/>
  <c r="Y94" i="1"/>
  <c r="Y98" i="1"/>
  <c r="Y102" i="1"/>
  <c r="Y106" i="1"/>
  <c r="Y110" i="1"/>
  <c r="Y114" i="1"/>
  <c r="Y118" i="1"/>
  <c r="Y122" i="1"/>
  <c r="Y126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63" i="1"/>
  <c r="W75" i="1"/>
  <c r="W83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7" i="1"/>
  <c r="W71" i="1"/>
  <c r="W79" i="1"/>
  <c r="W87" i="1"/>
  <c r="W95" i="1"/>
  <c r="W103" i="1"/>
  <c r="W111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79" i="1"/>
  <c r="V91" i="1"/>
  <c r="V99" i="1"/>
  <c r="V107" i="1"/>
  <c r="V115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83" i="1"/>
  <c r="V87" i="1"/>
  <c r="V95" i="1"/>
  <c r="V103" i="1"/>
  <c r="V111" i="1"/>
  <c r="V119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7" i="1"/>
  <c r="N99" i="1"/>
  <c r="N11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103" i="1"/>
  <c r="N107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01" i="1"/>
  <c r="K117" i="1"/>
  <c r="K7" i="1"/>
  <c r="K43" i="1"/>
  <c r="K55" i="1"/>
  <c r="K67" i="1"/>
  <c r="K75" i="1"/>
  <c r="K83" i="1"/>
  <c r="K91" i="1"/>
  <c r="K99" i="1"/>
  <c r="K107" i="1"/>
  <c r="K115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1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7" i="1"/>
  <c r="K105" i="1"/>
  <c r="K109" i="1"/>
  <c r="K113" i="1"/>
  <c r="K121" i="1"/>
  <c r="K125" i="1"/>
  <c r="K90" i="1"/>
  <c r="K98" i="1"/>
  <c r="K102" i="1"/>
  <c r="K106" i="1"/>
  <c r="K110" i="1"/>
  <c r="K118" i="1"/>
  <c r="K122" i="1"/>
  <c r="K126" i="1"/>
  <c r="K3" i="1"/>
  <c r="K11" i="1"/>
  <c r="K15" i="1"/>
  <c r="K19" i="1"/>
  <c r="K23" i="1"/>
  <c r="K27" i="1"/>
  <c r="K31" i="1"/>
  <c r="K35" i="1"/>
  <c r="K39" i="1"/>
  <c r="K47" i="1"/>
  <c r="K51" i="1"/>
  <c r="K59" i="1"/>
  <c r="K63" i="1"/>
  <c r="K71" i="1"/>
  <c r="K79" i="1"/>
  <c r="K87" i="1"/>
  <c r="K95" i="1"/>
  <c r="K103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4" i="1"/>
  <c r="G72" i="1"/>
  <c r="G76" i="1"/>
  <c r="G80" i="1"/>
  <c r="G88" i="1"/>
  <c r="G92" i="1"/>
  <c r="G96" i="1"/>
  <c r="G100" i="1"/>
  <c r="G108" i="1"/>
  <c r="G112" i="1"/>
  <c r="G120" i="1"/>
  <c r="G124" i="1"/>
  <c r="G102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8" i="1"/>
  <c r="G84" i="1"/>
  <c r="G104" i="1"/>
  <c r="G116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6" i="1"/>
  <c r="G74" i="1"/>
  <c r="G78" i="1"/>
  <c r="G86" i="1"/>
  <c r="G90" i="1"/>
  <c r="G98" i="1"/>
  <c r="G106" i="1"/>
  <c r="G12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70" i="1"/>
  <c r="G82" i="1"/>
  <c r="G94" i="1"/>
  <c r="G11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8" i="1"/>
  <c r="H82" i="1"/>
  <c r="H86" i="1"/>
  <c r="H90" i="1"/>
  <c r="H94" i="1"/>
  <c r="H98" i="1"/>
  <c r="H106" i="1"/>
  <c r="H110" i="1"/>
  <c r="H114" i="1"/>
  <c r="H118" i="1"/>
  <c r="H122" i="1"/>
  <c r="H126" i="1"/>
  <c r="H107" i="1"/>
  <c r="H115" i="1"/>
  <c r="H119" i="1"/>
  <c r="H123" i="1"/>
  <c r="H48" i="1"/>
  <c r="H56" i="1"/>
  <c r="H60" i="1"/>
  <c r="H64" i="1"/>
  <c r="H68" i="1"/>
  <c r="H80" i="1"/>
  <c r="H88" i="1"/>
  <c r="H100" i="1"/>
  <c r="H108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102" i="1"/>
  <c r="H92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11" i="1"/>
  <c r="H127" i="1"/>
  <c r="H72" i="1"/>
  <c r="H84" i="1"/>
  <c r="H96" i="1"/>
  <c r="H104" i="1"/>
  <c r="H120" i="1"/>
  <c r="H4" i="1"/>
  <c r="H8" i="1"/>
  <c r="H12" i="1"/>
  <c r="H16" i="1"/>
  <c r="H20" i="1"/>
  <c r="H24" i="1"/>
  <c r="H28" i="1"/>
  <c r="H32" i="1"/>
  <c r="H36" i="1"/>
  <c r="H40" i="1"/>
  <c r="H44" i="1"/>
  <c r="H52" i="1"/>
  <c r="H76" i="1"/>
  <c r="H112" i="1"/>
  <c r="AH9" i="1" l="1"/>
  <c r="AH56" i="1"/>
  <c r="AH34" i="1" l="1"/>
  <c r="AH32" i="1"/>
  <c r="AH55" i="1"/>
  <c r="AH21" i="1"/>
  <c r="AH5" i="1"/>
  <c r="AH35" i="1"/>
  <c r="AH6" i="1"/>
  <c r="AH47" i="1"/>
  <c r="AH8" i="1"/>
  <c r="AH18" i="1"/>
  <c r="AH37" i="1"/>
  <c r="AH43" i="1"/>
  <c r="AH4" i="1"/>
  <c r="AH2" i="1"/>
  <c r="AH50" i="1"/>
  <c r="AH19" i="1"/>
  <c r="AH33" i="1"/>
  <c r="AH25" i="1"/>
  <c r="AH46" i="1"/>
  <c r="AH26" i="1"/>
  <c r="AH14" i="1"/>
  <c r="AH51" i="1"/>
  <c r="AH27" i="1"/>
  <c r="AH3" i="1"/>
  <c r="AH52" i="1"/>
  <c r="AH30" i="1"/>
  <c r="AH22" i="1"/>
  <c r="AH10" i="1"/>
  <c r="AH39" i="1"/>
  <c r="AH31" i="1"/>
  <c r="AH23" i="1"/>
  <c r="AH15" i="1"/>
  <c r="AH7" i="1"/>
  <c r="AH49" i="1"/>
  <c r="AH29" i="1"/>
  <c r="AH44" i="1"/>
  <c r="AH12" i="1"/>
  <c r="AH53" i="1"/>
  <c r="AH41" i="1"/>
  <c r="AH28" i="1"/>
  <c r="AH45" i="1"/>
  <c r="AH48" i="1"/>
  <c r="AH16" i="1"/>
  <c r="AH38" i="1" l="1"/>
  <c r="AH17" i="1"/>
  <c r="AH13" i="1"/>
  <c r="AH36" i="1"/>
  <c r="AH54" i="1"/>
  <c r="AH40" i="1"/>
  <c r="AH42" i="1"/>
  <c r="AH24" i="1"/>
  <c r="AH20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<sst xmlns="http://schemas.openxmlformats.org/spreadsheetml/2006/main" count="160" uniqueCount="35">
  <si>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</si>
  <si>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</si>
  <si>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</si>
  <si>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</si>
  <si>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</si>
  <si>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BAJAJ-AUTO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</si>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</sst>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2873.6</v>
      </c>
      <c r="D2">
        <v>2920</v>
      </c>
      <c r="E2">
        <v>2873.6</v>
      </c>
      <c r="F2">
        <v>2900</v>
      </c>
      <c r="G2">
        <f>_xll.TA_TYPPRICE(D2,E2,F2)</f>
        <v>2897.8666666666668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26.400000000000091</v>
      </c>
      <c r="R2">
        <f>D2-E2</f>
        <v>46.400000000000091</v>
      </c>
      <c r="S2">
        <f>Q2/R2</f>
        <v>0.56896551724138011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2909.6</v>
      </c>
      <c r="D3">
        <v>2943.9</v>
      </c>
      <c r="E3">
        <v>2901.55</v>
      </c>
      <c r="F3">
        <v>2928</v>
      </c>
      <c r="G3">
        <f>_xll.TA_TYPPRICE(D3,E3,F3)</f>
        <v>2924.4833333333336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26.449999999999818</v>
      </c>
      <c r="R3">
        <f t="shared" ref="R3:R66" si="6">D3-E3</f>
        <v>42.349999999999909</v>
      </c>
      <c r="S3">
        <f t="shared" ref="S3:S66" si="7">Q3/R3</f>
        <v>0.62455726092089436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2947.6</v>
      </c>
      <c r="D4">
        <v>2947.6</v>
      </c>
      <c r="E4">
        <v>2919</v>
      </c>
      <c r="F4">
        <v>2940</v>
      </c>
      <c r="G4">
        <f>_xll.TA_TYPPRICE(D4,E4,F4)</f>
        <v>2935.5333333333333</v>
      </c>
      <c r="H4">
        <v>2919.2944444444443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</v>
      </c>
      <c r="R4">
        <f t="shared" si="6"/>
        <v>28.599999999999909</v>
      </c>
      <c r="S4">
        <f t="shared" si="7"/>
        <v>0.7342657342657366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2939.85</v>
      </c>
      <c r="D5">
        <v>2939.85</v>
      </c>
      <c r="E5">
        <v>2882</v>
      </c>
      <c r="F5">
        <v>2882</v>
      </c>
      <c r="G5">
        <f>_xll.TA_TYPPRICE(D5,E5,F5)</f>
        <v>2901.2833333333333</v>
      </c>
      <c r="H5">
        <v>2910.2888888888888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57.849999999999909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2899.95</v>
      </c>
      <c r="D6">
        <v>2908.4</v>
      </c>
      <c r="E6">
        <v>2851</v>
      </c>
      <c r="F6">
        <v>2853</v>
      </c>
      <c r="G6">
        <f>_xll.TA_TYPPRICE(D6,E6,F6)</f>
        <v>2870.7999999999997</v>
      </c>
      <c r="H6">
        <v>2890.5444444444443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57.400000000000091</v>
      </c>
      <c r="S6">
        <f t="shared" si="7"/>
        <v>3.4843205574912835E-2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2864.25</v>
      </c>
      <c r="D7">
        <v>2887.3</v>
      </c>
      <c r="E7">
        <v>2835</v>
      </c>
      <c r="F7">
        <v>2875</v>
      </c>
      <c r="G7">
        <f>_xll.TA_TYPPRICE(D7,E7,F7)</f>
        <v>2865.7666666666664</v>
      </c>
      <c r="H7">
        <v>2878.1555555555551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41.610738255033567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52.300000000000182</v>
      </c>
      <c r="S7">
        <f t="shared" si="7"/>
        <v>0.76481835564053269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2880</v>
      </c>
      <c r="D8">
        <v>2908.95</v>
      </c>
      <c r="E8">
        <v>2858.1</v>
      </c>
      <c r="F8">
        <v>2905</v>
      </c>
      <c r="G8">
        <f>_xll.TA_TYPPRICE(D8,E8,F8)</f>
        <v>2890.6833333333329</v>
      </c>
      <c r="H8">
        <v>2884.4194444444438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53.351206434316353</v>
      </c>
      <c r="O8" t="str">
        <f t="shared" si="3"/>
        <v>No Momentum</v>
      </c>
      <c r="P8" t="e">
        <f t="shared" si="4"/>
        <v>#N/A</v>
      </c>
      <c r="Q8">
        <f t="shared" si="5"/>
        <v>46.900000000000091</v>
      </c>
      <c r="R8">
        <f t="shared" si="6"/>
        <v>50.849999999999909</v>
      </c>
      <c r="S8">
        <f t="shared" si="7"/>
        <v>0.9223205506391382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2905.3</v>
      </c>
      <c r="D9">
        <v>3005.45</v>
      </c>
      <c r="E9">
        <v>2897.05</v>
      </c>
      <c r="F9">
        <v>2994</v>
      </c>
      <c r="G9">
        <f>_xll.TA_TYPPRICE(D9,E9,F9)</f>
        <v>2965.5</v>
      </c>
      <c r="H9">
        <v>2924.9597222222219</v>
      </c>
      <c r="I9" t="str">
        <f t="shared" si="0"/>
        <v>UP</v>
      </c>
      <c r="J9">
        <v>2932.6812500000001</v>
      </c>
      <c r="K9">
        <v>2877.1624999999999</v>
      </c>
      <c r="L9" t="str">
        <f t="shared" si="1"/>
        <v>UP</v>
      </c>
      <c r="M9" t="str">
        <f t="shared" si="2"/>
        <v>UP</v>
      </c>
      <c r="N9">
        <v>73.277020541370703</v>
      </c>
      <c r="O9" t="str">
        <f t="shared" si="3"/>
        <v>UP</v>
      </c>
      <c r="P9" t="str">
        <f t="shared" si="4"/>
        <v>UP</v>
      </c>
      <c r="Q9">
        <f t="shared" si="5"/>
        <v>96.949999999999818</v>
      </c>
      <c r="R9">
        <f t="shared" si="6"/>
        <v>108.39999999999964</v>
      </c>
      <c r="S9">
        <f t="shared" si="7"/>
        <v>0.89437269372693862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3005</v>
      </c>
      <c r="D10">
        <v>3018.45</v>
      </c>
      <c r="E10">
        <v>2970</v>
      </c>
      <c r="F10">
        <v>3000</v>
      </c>
      <c r="G10">
        <f>_xll.TA_TYPPRICE(D10,E10,F10)</f>
        <v>2996.15</v>
      </c>
      <c r="H10">
        <v>2960.5548611111108</v>
      </c>
      <c r="I10" t="str">
        <f t="shared" si="0"/>
        <v>UP</v>
      </c>
      <c r="J10">
        <v>2951.7409722222224</v>
      </c>
      <c r="K10">
        <v>2897.7930555555554</v>
      </c>
      <c r="L10" t="str">
        <f t="shared" si="1"/>
        <v>UP</v>
      </c>
      <c r="M10" t="str">
        <f t="shared" si="2"/>
        <v>UP</v>
      </c>
      <c r="N10">
        <v>74.205503567126854</v>
      </c>
      <c r="O10" t="str">
        <f t="shared" si="3"/>
        <v>UP</v>
      </c>
      <c r="P10" t="str">
        <f t="shared" si="4"/>
        <v>UP</v>
      </c>
      <c r="Q10">
        <f t="shared" si="5"/>
        <v>30</v>
      </c>
      <c r="R10">
        <f t="shared" si="6"/>
        <v>48.449999999999818</v>
      </c>
      <c r="S10">
        <f t="shared" si="7"/>
        <v>0.61919504643963086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3005</v>
      </c>
      <c r="D11">
        <v>3022.85</v>
      </c>
      <c r="E11">
        <v>2985.1</v>
      </c>
      <c r="F11">
        <v>2998</v>
      </c>
      <c r="G11">
        <f>_xll.TA_TYPPRICE(D11,E11,F11)</f>
        <v>3001.9833333333336</v>
      </c>
      <c r="H11">
        <v>2981.2690972222222</v>
      </c>
      <c r="I11" t="str">
        <f t="shared" si="0"/>
        <v>UP</v>
      </c>
      <c r="J11">
        <v>2967.5429783950617</v>
      </c>
      <c r="K11">
        <v>2917.1945987654321</v>
      </c>
      <c r="L11" t="str">
        <f t="shared" si="1"/>
        <v>UP</v>
      </c>
      <c r="M11" t="str">
        <f t="shared" si="2"/>
        <v>UP</v>
      </c>
      <c r="N11">
        <v>73.146562549946353</v>
      </c>
      <c r="O11" t="str">
        <f t="shared" si="3"/>
        <v>UP</v>
      </c>
      <c r="P11" t="str">
        <f t="shared" si="4"/>
        <v>UP</v>
      </c>
      <c r="Q11">
        <f t="shared" si="5"/>
        <v>12.900000000000091</v>
      </c>
      <c r="R11">
        <f t="shared" si="6"/>
        <v>37.75</v>
      </c>
      <c r="S11">
        <f t="shared" si="7"/>
        <v>0.3417218543046382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2992.2</v>
      </c>
      <c r="D12">
        <v>3029</v>
      </c>
      <c r="E12">
        <v>2967.1</v>
      </c>
      <c r="F12">
        <v>3016</v>
      </c>
      <c r="G12">
        <f>_xll.TA_TYPPRICE(D12,E12,F12)</f>
        <v>3004.0333333333333</v>
      </c>
      <c r="H12">
        <v>2992.6512152777777</v>
      </c>
      <c r="I12" t="str">
        <f t="shared" si="0"/>
        <v>UP</v>
      </c>
      <c r="J12">
        <v>2981.2000943072703</v>
      </c>
      <c r="K12">
        <v>2928.2846879286694</v>
      </c>
      <c r="L12" t="str">
        <f t="shared" si="1"/>
        <v>UP</v>
      </c>
      <c r="M12" t="str">
        <f t="shared" si="2"/>
        <v>UP</v>
      </c>
      <c r="N12">
        <v>76.861292686645712</v>
      </c>
      <c r="O12" t="str">
        <f t="shared" si="3"/>
        <v>UP</v>
      </c>
      <c r="P12" t="str">
        <f t="shared" si="4"/>
        <v>UP</v>
      </c>
      <c r="Q12">
        <f t="shared" si="5"/>
        <v>48.900000000000091</v>
      </c>
      <c r="R12">
        <f t="shared" si="6"/>
        <v>61.900000000000091</v>
      </c>
      <c r="S12">
        <f t="shared" si="7"/>
        <v>0.78998384491114737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3001.25</v>
      </c>
      <c r="D13">
        <v>3047.5</v>
      </c>
      <c r="E13">
        <v>3001.25</v>
      </c>
      <c r="F13">
        <v>3041</v>
      </c>
      <c r="G13">
        <f>_xll.TA_TYPPRICE(D13,E13,F13)</f>
        <v>3029.9166666666665</v>
      </c>
      <c r="H13">
        <v>3011.2839409722219</v>
      </c>
      <c r="I13" t="str">
        <f t="shared" si="0"/>
        <v>UP</v>
      </c>
      <c r="J13">
        <v>2995.9334066834326</v>
      </c>
      <c r="K13">
        <v>2944.4992017222985</v>
      </c>
      <c r="L13" t="str">
        <f t="shared" si="1"/>
        <v>UP</v>
      </c>
      <c r="M13" t="str">
        <f t="shared" si="2"/>
        <v>UP</v>
      </c>
      <c r="N13">
        <v>81.342194772867771</v>
      </c>
      <c r="O13" t="str">
        <f t="shared" si="3"/>
        <v>UP</v>
      </c>
      <c r="P13" t="str">
        <f t="shared" si="4"/>
        <v>UP</v>
      </c>
      <c r="Q13">
        <f t="shared" si="5"/>
        <v>39.75</v>
      </c>
      <c r="R13">
        <f t="shared" si="6"/>
        <v>46.25</v>
      </c>
      <c r="S13">
        <f t="shared" si="7"/>
        <v>0.85945945945945945</v>
      </c>
      <c r="T13" t="str">
        <f t="shared" si="8"/>
        <v>UP</v>
      </c>
      <c r="U13" t="str">
        <f t="shared" si="9"/>
        <v>UP</v>
      </c>
      <c r="V13">
        <v>2944.3333333333335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3018</v>
      </c>
      <c r="D14">
        <v>3033</v>
      </c>
      <c r="E14">
        <v>2962.05</v>
      </c>
      <c r="F14">
        <v>2965</v>
      </c>
      <c r="G14">
        <f>_xll.TA_TYPPRICE(D14,E14,F14)</f>
        <v>2986.6833333333329</v>
      </c>
      <c r="H14">
        <v>2998.9836371527772</v>
      </c>
      <c r="I14" t="str">
        <f t="shared" si="0"/>
        <v>DOWN</v>
      </c>
      <c r="J14">
        <v>3004.1704274204476</v>
      </c>
      <c r="K14">
        <v>2948.3993791173434</v>
      </c>
      <c r="L14" t="str">
        <f t="shared" si="1"/>
        <v>No Confirmation</v>
      </c>
      <c r="M14" t="str">
        <f t="shared" si="2"/>
        <v>No Trend</v>
      </c>
      <c r="N14">
        <v>46.859206786569437</v>
      </c>
      <c r="O14" t="str">
        <f t="shared" si="3"/>
        <v>No Momentum</v>
      </c>
      <c r="P14" t="str">
        <f t="shared" si="4"/>
        <v>No Trend + Momentum</v>
      </c>
      <c r="Q14">
        <f t="shared" si="5"/>
        <v>2.9499999999998181</v>
      </c>
      <c r="R14">
        <f t="shared" si="6"/>
        <v>70.949999999999818</v>
      </c>
      <c r="S14">
        <f t="shared" si="7"/>
        <v>4.1578576462294937E-2</v>
      </c>
      <c r="T14" t="str">
        <f t="shared" si="8"/>
        <v>DOWN</v>
      </c>
      <c r="U14" t="str">
        <f t="shared" si="9"/>
        <v>No T+M+I</v>
      </c>
      <c r="V14">
        <v>2947.5128205128208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2973.35</v>
      </c>
      <c r="D15">
        <v>3019</v>
      </c>
      <c r="E15">
        <v>2946.1</v>
      </c>
      <c r="F15">
        <v>2970</v>
      </c>
      <c r="G15">
        <f>_xll.TA_TYPPRICE(D15,E15,F15)</f>
        <v>2978.3666666666668</v>
      </c>
      <c r="H15">
        <v>2988.675151909722</v>
      </c>
      <c r="I15" t="str">
        <f t="shared" si="0"/>
        <v>DOWN</v>
      </c>
      <c r="J15">
        <v>3007.4658879936815</v>
      </c>
      <c r="K15">
        <v>2947.8884059801558</v>
      </c>
      <c r="L15" t="str">
        <f t="shared" si="1"/>
        <v>No Confirmation</v>
      </c>
      <c r="M15" t="str">
        <f t="shared" si="2"/>
        <v>No Trend</v>
      </c>
      <c r="N15">
        <v>48.649404164800067</v>
      </c>
      <c r="O15" t="str">
        <f t="shared" si="3"/>
        <v>No Momentum</v>
      </c>
      <c r="P15" t="str">
        <f t="shared" si="4"/>
        <v>No Trend + Momentum</v>
      </c>
      <c r="Q15">
        <f t="shared" si="5"/>
        <v>23.900000000000091</v>
      </c>
      <c r="R15">
        <f t="shared" si="6"/>
        <v>72.900000000000091</v>
      </c>
      <c r="S15">
        <f t="shared" si="7"/>
        <v>0.32784636488340274</v>
      </c>
      <c r="T15" t="str">
        <f t="shared" si="8"/>
        <v>No Indication</v>
      </c>
      <c r="U15" t="str">
        <f t="shared" si="9"/>
        <v>No T+M+I</v>
      </c>
      <c r="V15">
        <v>2950.9723865877713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2987.7</v>
      </c>
      <c r="D16">
        <v>3003.95</v>
      </c>
      <c r="E16">
        <v>2900.5</v>
      </c>
      <c r="F16">
        <v>2910</v>
      </c>
      <c r="G16">
        <f>_xll.TA_TYPPRICE(D16,E16,F16)</f>
        <v>2938.15</v>
      </c>
      <c r="H16">
        <v>2963.412575954861</v>
      </c>
      <c r="I16" t="str">
        <f t="shared" si="0"/>
        <v>DOWN</v>
      </c>
      <c r="J16">
        <v>3006.684579550641</v>
      </c>
      <c r="K16">
        <v>2937.3576490956766</v>
      </c>
      <c r="L16" t="str">
        <f t="shared" si="1"/>
        <v>DOWN</v>
      </c>
      <c r="M16" t="str">
        <f t="shared" si="2"/>
        <v>DOWN</v>
      </c>
      <c r="N16">
        <v>32.318372386096286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103.44999999999982</v>
      </c>
      <c r="S16">
        <f t="shared" si="7"/>
        <v>9.1831802803286774E-2</v>
      </c>
      <c r="T16" t="str">
        <f t="shared" si="8"/>
        <v>DOWN</v>
      </c>
      <c r="U16" t="str">
        <f t="shared" si="9"/>
        <v>DOWN</v>
      </c>
      <c r="V16">
        <v>2944.6689424973451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2928</v>
      </c>
      <c r="D17">
        <v>2928</v>
      </c>
      <c r="E17">
        <v>2812</v>
      </c>
      <c r="F17">
        <v>2812</v>
      </c>
      <c r="G17">
        <f>_xll.TA_TYPPRICE(D17,E17,F17)</f>
        <v>2850.6666666666665</v>
      </c>
      <c r="H17">
        <v>2907.0396213107638</v>
      </c>
      <c r="I17" t="str">
        <f t="shared" si="0"/>
        <v>DOWN</v>
      </c>
      <c r="J17">
        <v>2989.1991174282762</v>
      </c>
      <c r="K17">
        <v>2909.500393741082</v>
      </c>
      <c r="L17" t="str">
        <f t="shared" si="1"/>
        <v>DOWN</v>
      </c>
      <c r="M17" t="str">
        <f t="shared" si="2"/>
        <v>DOWN</v>
      </c>
      <c r="N17">
        <v>19.175906828967562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116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2924.2583359592923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2815</v>
      </c>
      <c r="D18">
        <v>2866.35</v>
      </c>
      <c r="E18">
        <v>2750</v>
      </c>
      <c r="F18">
        <v>2780</v>
      </c>
      <c r="G18">
        <f>_xll.TA_TYPPRICE(D18,E18,F18)</f>
        <v>2798.7833333333333</v>
      </c>
      <c r="H18">
        <v>2852.9114773220485</v>
      </c>
      <c r="I18" t="str">
        <f t="shared" si="0"/>
        <v>DOWN</v>
      </c>
      <c r="J18">
        <v>2961.899313555326</v>
      </c>
      <c r="K18">
        <v>2874.0558617986194</v>
      </c>
      <c r="L18" t="str">
        <f t="shared" si="1"/>
        <v>DOWN</v>
      </c>
      <c r="M18" t="str">
        <f t="shared" si="2"/>
        <v>DOWN</v>
      </c>
      <c r="N18">
        <v>16.446141545901543</v>
      </c>
      <c r="O18" t="str">
        <f t="shared" si="3"/>
        <v>DOWN</v>
      </c>
      <c r="P18" t="str">
        <f t="shared" si="4"/>
        <v>DOWN</v>
      </c>
      <c r="Q18">
        <f t="shared" si="5"/>
        <v>30</v>
      </c>
      <c r="R18">
        <f t="shared" si="6"/>
        <v>116.34999999999991</v>
      </c>
      <c r="S18">
        <f t="shared" si="7"/>
        <v>0.25784271594327479</v>
      </c>
      <c r="T18" t="str">
        <f t="shared" si="8"/>
        <v>No Indication</v>
      </c>
      <c r="U18" t="str">
        <f t="shared" si="9"/>
        <v>No T+M+I</v>
      </c>
      <c r="V18">
        <v>2902.0647458117087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2764</v>
      </c>
      <c r="D19">
        <v>2833.75</v>
      </c>
      <c r="E19">
        <v>2760.9</v>
      </c>
      <c r="F19">
        <v>2824</v>
      </c>
      <c r="G19">
        <f>_xll.TA_TYPPRICE(D19,E19,F19)</f>
        <v>2806.2166666666667</v>
      </c>
      <c r="H19">
        <v>2829.5640719943576</v>
      </c>
      <c r="I19" t="str">
        <f t="shared" si="0"/>
        <v>DOWN</v>
      </c>
      <c r="J19">
        <v>2933.4216883208092</v>
      </c>
      <c r="K19">
        <v>2848.9101147322594</v>
      </c>
      <c r="L19" t="str">
        <f t="shared" si="1"/>
        <v>DOWN</v>
      </c>
      <c r="M19" t="str">
        <f t="shared" si="2"/>
        <v>DOWN</v>
      </c>
      <c r="N19">
        <v>32.870715855615359</v>
      </c>
      <c r="O19" t="str">
        <f t="shared" si="3"/>
        <v>DOWN</v>
      </c>
      <c r="P19" t="str">
        <f t="shared" si="4"/>
        <v>DOWN</v>
      </c>
      <c r="Q19">
        <f t="shared" si="5"/>
        <v>63.099999999999909</v>
      </c>
      <c r="R19">
        <f t="shared" si="6"/>
        <v>72.849999999999909</v>
      </c>
      <c r="S19">
        <f t="shared" si="7"/>
        <v>0.86616334934797512</v>
      </c>
      <c r="T19" t="str">
        <f t="shared" si="8"/>
        <v>UP</v>
      </c>
      <c r="U19" t="str">
        <f t="shared" si="9"/>
        <v>No T+M+I</v>
      </c>
      <c r="V19">
        <v>2890.0547849175996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2820</v>
      </c>
      <c r="D20">
        <v>2835</v>
      </c>
      <c r="E20">
        <v>2797.05</v>
      </c>
      <c r="F20">
        <v>2808</v>
      </c>
      <c r="G20">
        <f>_xll.TA_TYPPRICE(D20,E20,F20)</f>
        <v>2813.35</v>
      </c>
      <c r="H20">
        <v>2821.4570359971785</v>
      </c>
      <c r="I20" t="str">
        <f t="shared" si="0"/>
        <v>DOWN</v>
      </c>
      <c r="J20">
        <v>2911.5502020272961</v>
      </c>
      <c r="K20">
        <v>2837.3856447917574</v>
      </c>
      <c r="L20" t="str">
        <f t="shared" si="1"/>
        <v>DOWN</v>
      </c>
      <c r="M20" t="str">
        <f t="shared" si="2"/>
        <v>DOWN</v>
      </c>
      <c r="N20">
        <v>30.174554963239679</v>
      </c>
      <c r="O20" t="str">
        <f t="shared" si="3"/>
        <v>DOWN</v>
      </c>
      <c r="P20" t="str">
        <f t="shared" si="4"/>
        <v>DOWN</v>
      </c>
      <c r="Q20">
        <f t="shared" si="5"/>
        <v>10.949999999999818</v>
      </c>
      <c r="R20">
        <f t="shared" si="6"/>
        <v>37.949999999999818</v>
      </c>
      <c r="S20">
        <f t="shared" si="7"/>
        <v>0.28853754940711124</v>
      </c>
      <c r="T20" t="str">
        <f t="shared" si="8"/>
        <v>No Indication</v>
      </c>
      <c r="U20" t="str">
        <f t="shared" si="9"/>
        <v>No T+M+I</v>
      </c>
      <c r="V20">
        <v>2877.4309718533536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2813</v>
      </c>
      <c r="D21">
        <v>2850.9</v>
      </c>
      <c r="E21">
        <v>2787.75</v>
      </c>
      <c r="F21">
        <v>2844</v>
      </c>
      <c r="G21">
        <f>_xll.TA_TYPPRICE(D21,E21,F21)</f>
        <v>2827.5499999999997</v>
      </c>
      <c r="H21">
        <v>2824.5035179985889</v>
      </c>
      <c r="I21" t="str">
        <f t="shared" si="0"/>
        <v>UP</v>
      </c>
      <c r="J21">
        <v>2898.0723793545635</v>
      </c>
      <c r="K21">
        <v>2826.3555015047</v>
      </c>
      <c r="L21" t="str">
        <f t="shared" si="1"/>
        <v>No Confirmation</v>
      </c>
      <c r="M21" t="str">
        <f t="shared" si="2"/>
        <v>No Trend</v>
      </c>
      <c r="N21">
        <v>43.263183388899201</v>
      </c>
      <c r="O21" t="str">
        <f t="shared" si="3"/>
        <v>No Momentum</v>
      </c>
      <c r="P21" t="str">
        <f t="shared" si="4"/>
        <v>No Trend + Momentum</v>
      </c>
      <c r="Q21">
        <f t="shared" si="5"/>
        <v>56.25</v>
      </c>
      <c r="R21">
        <f t="shared" si="6"/>
        <v>63.150000000000091</v>
      </c>
      <c r="S21">
        <f t="shared" si="7"/>
        <v>0.89073634204275409</v>
      </c>
      <c r="T21" t="str">
        <f t="shared" si="8"/>
        <v>UP</v>
      </c>
      <c r="U21" t="str">
        <f t="shared" si="9"/>
        <v>No T+M+I</v>
      </c>
      <c r="V21">
        <v>2872.2877454143763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2837</v>
      </c>
      <c r="D22">
        <v>2863.95</v>
      </c>
      <c r="E22">
        <v>2822</v>
      </c>
      <c r="F22">
        <v>2860</v>
      </c>
      <c r="G22">
        <f>_xll.TA_TYPPRICE(D22,E22,F22)</f>
        <v>2848.65</v>
      </c>
      <c r="H22">
        <v>2836.5767589992947</v>
      </c>
      <c r="I22" t="str">
        <f t="shared" si="0"/>
        <v>UP</v>
      </c>
      <c r="J22">
        <v>2890.4896283868825</v>
      </c>
      <c r="K22">
        <v>2825.3876122814331</v>
      </c>
      <c r="L22" t="str">
        <f t="shared" si="1"/>
        <v>No Confirmation</v>
      </c>
      <c r="M22" t="str">
        <f t="shared" si="2"/>
        <v>No Trend</v>
      </c>
      <c r="N22">
        <v>48.614364535143537</v>
      </c>
      <c r="O22" t="str">
        <f t="shared" si="3"/>
        <v>No Momentum</v>
      </c>
      <c r="P22" t="str">
        <f t="shared" si="4"/>
        <v>No Trend + Momentum</v>
      </c>
      <c r="Q22">
        <f t="shared" si="5"/>
        <v>38</v>
      </c>
      <c r="R22">
        <f t="shared" si="6"/>
        <v>41.949999999999818</v>
      </c>
      <c r="S22">
        <f t="shared" si="7"/>
        <v>0.90584028605483113</v>
      </c>
      <c r="T22" t="str">
        <f t="shared" si="8"/>
        <v>UP</v>
      </c>
      <c r="U22" t="str">
        <f t="shared" si="9"/>
        <v>No T+M+I</v>
      </c>
      <c r="V22">
        <v>2870.3973230429337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2850</v>
      </c>
      <c r="D23">
        <v>2866</v>
      </c>
      <c r="E23">
        <v>2835</v>
      </c>
      <c r="F23">
        <v>2840</v>
      </c>
      <c r="G23">
        <f>_xll.TA_TYPPRICE(D23,E23,F23)</f>
        <v>2847</v>
      </c>
      <c r="H23">
        <v>2841.7883794996474</v>
      </c>
      <c r="I23" t="str">
        <f t="shared" si="0"/>
        <v>DOWN</v>
      </c>
      <c r="J23">
        <v>2885.0474887453529</v>
      </c>
      <c r="K23">
        <v>2827.5236984411144</v>
      </c>
      <c r="L23" t="str">
        <f t="shared" si="1"/>
        <v>No Confirmation</v>
      </c>
      <c r="M23" t="str">
        <f t="shared" si="2"/>
        <v>No Trend</v>
      </c>
      <c r="N23">
        <v>42.370314159408458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31</v>
      </c>
      <c r="S23">
        <f t="shared" si="7"/>
        <v>0.16129032258064516</v>
      </c>
      <c r="T23" t="str">
        <f t="shared" si="8"/>
        <v>DOWN</v>
      </c>
      <c r="U23" t="str">
        <f t="shared" si="9"/>
        <v>No T+M+I</v>
      </c>
      <c r="V23">
        <v>2865.7208118055592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2848</v>
      </c>
      <c r="D24">
        <v>2888.25</v>
      </c>
      <c r="E24">
        <v>2828.3</v>
      </c>
      <c r="F24">
        <v>2836</v>
      </c>
      <c r="G24">
        <f>_xll.TA_TYPPRICE(D24,E24,F24)</f>
        <v>2850.85</v>
      </c>
      <c r="H24">
        <v>2846.3191897498236</v>
      </c>
      <c r="I24" t="str">
        <f t="shared" si="0"/>
        <v>DOWN</v>
      </c>
      <c r="J24">
        <v>2885.7591579130521</v>
      </c>
      <c r="K24">
        <v>2827.6962098986446</v>
      </c>
      <c r="L24" t="str">
        <f t="shared" si="1"/>
        <v>No Confirmation</v>
      </c>
      <c r="M24" t="str">
        <f t="shared" si="2"/>
        <v>No Trend</v>
      </c>
      <c r="N24">
        <v>41.052125880691214</v>
      </c>
      <c r="O24" t="str">
        <f t="shared" si="3"/>
        <v>No Momentum</v>
      </c>
      <c r="P24" t="str">
        <f t="shared" si="4"/>
        <v>No Trend + Momentum</v>
      </c>
      <c r="Q24">
        <f t="shared" si="5"/>
        <v>7.6999999999998181</v>
      </c>
      <c r="R24">
        <f t="shared" si="6"/>
        <v>59.949999999999818</v>
      </c>
      <c r="S24">
        <f t="shared" si="7"/>
        <v>0.12844036697247441</v>
      </c>
      <c r="T24" t="str">
        <f t="shared" si="8"/>
        <v>DOWN</v>
      </c>
      <c r="U24" t="str">
        <f t="shared" si="9"/>
        <v>No T+M+I</v>
      </c>
      <c r="V24">
        <v>2861.1483792200884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2804</v>
      </c>
      <c r="D25">
        <v>2870</v>
      </c>
      <c r="E25">
        <v>2772.85</v>
      </c>
      <c r="F25">
        <v>2869</v>
      </c>
      <c r="G25">
        <f>_xll.TA_TYPPRICE(D25,E25,F25)</f>
        <v>2837.2833333333333</v>
      </c>
      <c r="H25">
        <v>2841.8012615415782</v>
      </c>
      <c r="I25" t="str">
        <f t="shared" si="0"/>
        <v>UP</v>
      </c>
      <c r="J25">
        <v>2882.2571228212628</v>
      </c>
      <c r="K25">
        <v>2815.5081632545011</v>
      </c>
      <c r="L25" t="str">
        <f t="shared" si="1"/>
        <v>No Confirmation</v>
      </c>
      <c r="M25" t="str">
        <f t="shared" si="2"/>
        <v>No Trend</v>
      </c>
      <c r="N25">
        <v>55.37070065255574</v>
      </c>
      <c r="O25" t="str">
        <f t="shared" si="3"/>
        <v>No Momentum</v>
      </c>
      <c r="P25" t="str">
        <f t="shared" si="4"/>
        <v>No Trend + Momentum</v>
      </c>
      <c r="Q25">
        <f t="shared" si="5"/>
        <v>96.150000000000091</v>
      </c>
      <c r="R25">
        <f t="shared" si="6"/>
        <v>97.150000000000091</v>
      </c>
      <c r="S25">
        <f t="shared" si="7"/>
        <v>0.98970663921770463</v>
      </c>
      <c r="T25" t="str">
        <f t="shared" si="8"/>
        <v>UP</v>
      </c>
      <c r="U25" t="str">
        <f t="shared" si="9"/>
        <v>No T+M+I</v>
      </c>
      <c r="V25">
        <v>2862.3563208785363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2850</v>
      </c>
      <c r="D26">
        <v>2930.45</v>
      </c>
      <c r="E26">
        <v>2850</v>
      </c>
      <c r="F26">
        <v>2895</v>
      </c>
      <c r="G26">
        <f>_xll.TA_TYPPRICE(D26,E26,F26)</f>
        <v>2891.8166666666671</v>
      </c>
      <c r="H26">
        <v>2866.8089641041224</v>
      </c>
      <c r="I26" t="str">
        <f t="shared" si="0"/>
        <v>UP</v>
      </c>
      <c r="J26">
        <v>2892.9666510832044</v>
      </c>
      <c r="K26">
        <v>2823.1730158646119</v>
      </c>
      <c r="L26" t="str">
        <f t="shared" si="1"/>
        <v>UP</v>
      </c>
      <c r="M26" t="str">
        <f t="shared" si="2"/>
        <v>UP</v>
      </c>
      <c r="N26">
        <v>63.986032874056839</v>
      </c>
      <c r="O26" t="str">
        <f t="shared" si="3"/>
        <v>UP</v>
      </c>
      <c r="P26" t="str">
        <f t="shared" si="4"/>
        <v>UP</v>
      </c>
      <c r="Q26">
        <f t="shared" si="5"/>
        <v>45</v>
      </c>
      <c r="R26">
        <f t="shared" si="6"/>
        <v>80.449999999999818</v>
      </c>
      <c r="S26">
        <f t="shared" si="7"/>
        <v>0.55935363579863395</v>
      </c>
      <c r="T26" t="str">
        <f t="shared" si="8"/>
        <v>No Indication</v>
      </c>
      <c r="U26" t="str">
        <f t="shared" si="9"/>
        <v>No T+M+I</v>
      </c>
      <c r="V26">
        <v>2867.3784253587614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2900</v>
      </c>
      <c r="D27">
        <v>2920</v>
      </c>
      <c r="E27">
        <v>2863</v>
      </c>
      <c r="F27">
        <v>2874</v>
      </c>
      <c r="G27">
        <f>_xll.TA_TYPPRICE(D27,E27,F27)</f>
        <v>2885.6666666666665</v>
      </c>
      <c r="H27">
        <v>2876.2378153853942</v>
      </c>
      <c r="I27" t="str">
        <f t="shared" si="0"/>
        <v>DOWN</v>
      </c>
      <c r="J27">
        <v>2898.9740619536033</v>
      </c>
      <c r="K27">
        <v>2832.0234567835869</v>
      </c>
      <c r="L27" t="str">
        <f t="shared" si="1"/>
        <v>No Confirmation</v>
      </c>
      <c r="M27" t="str">
        <f t="shared" si="2"/>
        <v>No Trend</v>
      </c>
      <c r="N27">
        <v>53.549357310196058</v>
      </c>
      <c r="O27" t="str">
        <f t="shared" si="3"/>
        <v>No Momentum</v>
      </c>
      <c r="P27" t="str">
        <f t="shared" si="4"/>
        <v>No Trend + Momentum</v>
      </c>
      <c r="Q27">
        <f t="shared" si="5"/>
        <v>11</v>
      </c>
      <c r="R27">
        <f t="shared" si="6"/>
        <v>57</v>
      </c>
      <c r="S27">
        <f t="shared" si="7"/>
        <v>0.19298245614035087</v>
      </c>
      <c r="T27" t="str">
        <f t="shared" si="8"/>
        <v>DOWN</v>
      </c>
      <c r="U27" t="str">
        <f t="shared" si="9"/>
        <v>No T+M+I</v>
      </c>
      <c r="V27">
        <v>2868.3971291497214</v>
      </c>
      <c r="W27">
        <v>2900.7307692307691</v>
      </c>
      <c r="X27">
        <f t="shared" si="10"/>
        <v>-32.333640081047633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2852</v>
      </c>
      <c r="D28">
        <v>2897.55</v>
      </c>
      <c r="E28">
        <v>2852</v>
      </c>
      <c r="F28">
        <v>2875</v>
      </c>
      <c r="G28">
        <f>_xll.TA_TYPPRICE(D28,E28,F28)</f>
        <v>2874.85</v>
      </c>
      <c r="H28">
        <v>2875.5439076926968</v>
      </c>
      <c r="I28" t="str">
        <f t="shared" si="0"/>
        <v>DOWN</v>
      </c>
      <c r="J28">
        <v>2898.6576037416917</v>
      </c>
      <c r="K28">
        <v>2836.4626886094566</v>
      </c>
      <c r="L28" t="str">
        <f t="shared" si="1"/>
        <v>No Confirmation</v>
      </c>
      <c r="M28" t="str">
        <f t="shared" si="2"/>
        <v>No Trend</v>
      </c>
      <c r="N28">
        <v>53.996003138237739</v>
      </c>
      <c r="O28" t="str">
        <f t="shared" si="3"/>
        <v>No Momentum</v>
      </c>
      <c r="P28" t="str">
        <f t="shared" si="4"/>
        <v>No Trend + Momentum</v>
      </c>
      <c r="Q28">
        <f t="shared" si="5"/>
        <v>23</v>
      </c>
      <c r="R28">
        <f t="shared" si="6"/>
        <v>45.550000000000182</v>
      </c>
      <c r="S28">
        <f t="shared" si="7"/>
        <v>0.50493962678375215</v>
      </c>
      <c r="T28" t="str">
        <f t="shared" si="8"/>
        <v>No Indication</v>
      </c>
      <c r="U28" t="str">
        <f t="shared" si="9"/>
        <v>No T+M+I</v>
      </c>
      <c r="V28">
        <v>2869.4129554343795</v>
      </c>
      <c r="W28">
        <v>2898.8247863247861</v>
      </c>
      <c r="X28">
        <f t="shared" si="10"/>
        <v>-29.411830890406691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2872.2</v>
      </c>
      <c r="D29">
        <v>2895</v>
      </c>
      <c r="E29">
        <v>2863.2</v>
      </c>
      <c r="F29">
        <v>2872</v>
      </c>
      <c r="G29">
        <f>_xll.TA_TYPPRICE(D29,E29,F29)</f>
        <v>2876.7333333333336</v>
      </c>
      <c r="H29">
        <v>2876.1386205130152</v>
      </c>
      <c r="I29" t="str">
        <f t="shared" si="0"/>
        <v>DOWN</v>
      </c>
      <c r="J29">
        <v>2897.8448029102046</v>
      </c>
      <c r="K29">
        <v>2842.4043133629107</v>
      </c>
      <c r="L29" t="str">
        <f t="shared" si="1"/>
        <v>No Confirmation</v>
      </c>
      <c r="M29" t="str">
        <f t="shared" si="2"/>
        <v>No Trend</v>
      </c>
      <c r="N29">
        <v>52.116771453322471</v>
      </c>
      <c r="O29" t="str">
        <f t="shared" si="3"/>
        <v>No Momentum</v>
      </c>
      <c r="P29" t="str">
        <f t="shared" si="4"/>
        <v>No Trend + Momentum</v>
      </c>
      <c r="Q29">
        <f t="shared" si="5"/>
        <v>8.8000000000001819</v>
      </c>
      <c r="R29">
        <f t="shared" si="6"/>
        <v>31.800000000000182</v>
      </c>
      <c r="S29">
        <f t="shared" si="7"/>
        <v>0.27672955974843183</v>
      </c>
      <c r="T29" t="str">
        <f t="shared" si="8"/>
        <v>No Indication</v>
      </c>
      <c r="U29" t="str">
        <f t="shared" si="9"/>
        <v>No T+M+I</v>
      </c>
      <c r="V29">
        <v>2869.8109622906286</v>
      </c>
      <c r="W29">
        <v>2896.8377651155429</v>
      </c>
      <c r="X29">
        <f t="shared" si="10"/>
        <v>-27.026802824914284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2872</v>
      </c>
      <c r="D30">
        <v>2879</v>
      </c>
      <c r="E30">
        <v>2832.55</v>
      </c>
      <c r="F30">
        <v>2861</v>
      </c>
      <c r="G30">
        <f>_xll.TA_TYPPRICE(D30,E30,F30)</f>
        <v>2857.5166666666664</v>
      </c>
      <c r="H30">
        <v>2866.8276435898406</v>
      </c>
      <c r="I30" t="str">
        <f t="shared" si="0"/>
        <v>DOWN</v>
      </c>
      <c r="J30">
        <v>2893.6570689301593</v>
      </c>
      <c r="K30">
        <v>2840.2144659489304</v>
      </c>
      <c r="L30" t="str">
        <f t="shared" si="1"/>
        <v>No Confirmation</v>
      </c>
      <c r="M30" t="str">
        <f t="shared" si="2"/>
        <v>No Trend</v>
      </c>
      <c r="N30">
        <v>44.947063306675943</v>
      </c>
      <c r="O30" t="str">
        <f t="shared" si="3"/>
        <v>No Momentum</v>
      </c>
      <c r="P30" t="str">
        <f t="shared" si="4"/>
        <v>No Trend + Momentum</v>
      </c>
      <c r="Q30">
        <f t="shared" si="5"/>
        <v>28.449999999999818</v>
      </c>
      <c r="R30">
        <f t="shared" si="6"/>
        <v>46.449999999999818</v>
      </c>
      <c r="S30">
        <f t="shared" si="7"/>
        <v>0.6124865446716885</v>
      </c>
      <c r="T30" t="str">
        <f t="shared" si="8"/>
        <v>No Indication</v>
      </c>
      <c r="U30" t="str">
        <f t="shared" si="9"/>
        <v>No T+M+I</v>
      </c>
      <c r="V30">
        <v>2868.4554296305319</v>
      </c>
      <c r="W30">
        <v>2894.1831158477248</v>
      </c>
      <c r="X30">
        <f t="shared" si="10"/>
        <v>-25.727686217192968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2855.15</v>
      </c>
      <c r="D31">
        <v>2866.4</v>
      </c>
      <c r="E31">
        <v>2818.45</v>
      </c>
      <c r="F31">
        <v>2831</v>
      </c>
      <c r="G31">
        <f>_xll.TA_TYPPRICE(D31,E31,F31)</f>
        <v>2838.6166666666668</v>
      </c>
      <c r="H31">
        <v>2852.7221551282537</v>
      </c>
      <c r="I31" t="str">
        <f t="shared" si="0"/>
        <v>DOWN</v>
      </c>
      <c r="J31">
        <v>2887.5999425012351</v>
      </c>
      <c r="K31">
        <v>2835.3779179602793</v>
      </c>
      <c r="L31" t="str">
        <f t="shared" si="1"/>
        <v>DOWN</v>
      </c>
      <c r="M31" t="str">
        <f t="shared" si="2"/>
        <v>DOWN</v>
      </c>
      <c r="N31">
        <v>30.597279238780512</v>
      </c>
      <c r="O31" t="str">
        <f t="shared" si="3"/>
        <v>DOWN</v>
      </c>
      <c r="P31" t="str">
        <f t="shared" si="4"/>
        <v>DOWN</v>
      </c>
      <c r="Q31">
        <f t="shared" si="5"/>
        <v>12.550000000000182</v>
      </c>
      <c r="R31">
        <f t="shared" si="6"/>
        <v>47.950000000000273</v>
      </c>
      <c r="S31">
        <f t="shared" si="7"/>
        <v>0.26173096976016913</v>
      </c>
      <c r="T31" t="str">
        <f t="shared" si="8"/>
        <v>No Indication</v>
      </c>
      <c r="U31" t="str">
        <f t="shared" si="9"/>
        <v>No T+M+I</v>
      </c>
      <c r="V31">
        <v>2862.6930558412191</v>
      </c>
      <c r="W31">
        <v>2889.5028850441895</v>
      </c>
      <c r="X31">
        <f t="shared" si="10"/>
        <v>-26.809829202970377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2825</v>
      </c>
      <c r="D32">
        <v>2857</v>
      </c>
      <c r="E32">
        <v>2821.7</v>
      </c>
      <c r="F32">
        <v>2830</v>
      </c>
      <c r="G32">
        <f>_xll.TA_TYPPRICE(D32,E32,F32)</f>
        <v>2836.2333333333336</v>
      </c>
      <c r="H32">
        <v>2844.4777442307936</v>
      </c>
      <c r="I32" t="str">
        <f t="shared" si="0"/>
        <v>DOWN</v>
      </c>
      <c r="J32">
        <v>2880.7999552787383</v>
      </c>
      <c r="K32">
        <v>2832.3383806357729</v>
      </c>
      <c r="L32" t="str">
        <f t="shared" si="1"/>
        <v>DOWN</v>
      </c>
      <c r="M32" t="str">
        <f t="shared" si="2"/>
        <v>DOWN</v>
      </c>
      <c r="N32">
        <v>30.195602664386868</v>
      </c>
      <c r="O32" t="str">
        <f t="shared" si="3"/>
        <v>DOWN</v>
      </c>
      <c r="P32" t="str">
        <f t="shared" si="4"/>
        <v>DOWN</v>
      </c>
      <c r="Q32">
        <f t="shared" si="5"/>
        <v>8.3000000000001819</v>
      </c>
      <c r="R32">
        <f t="shared" si="6"/>
        <v>35.300000000000182</v>
      </c>
      <c r="S32">
        <f t="shared" si="7"/>
        <v>0.23512747875354501</v>
      </c>
      <c r="T32" t="str">
        <f t="shared" si="8"/>
        <v>No Indication</v>
      </c>
      <c r="U32" t="str">
        <f t="shared" si="9"/>
        <v>No T+M+I</v>
      </c>
      <c r="V32">
        <v>2857.6633549425701</v>
      </c>
      <c r="W32">
        <v>2885.0952639298052</v>
      </c>
      <c r="X32">
        <f t="shared" si="10"/>
        <v>-27.431908987235147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2800</v>
      </c>
      <c r="D33">
        <v>2838.95</v>
      </c>
      <c r="E33">
        <v>2800</v>
      </c>
      <c r="F33">
        <v>2820</v>
      </c>
      <c r="G33">
        <f>_xll.TA_TYPPRICE(D33,E33,F33)</f>
        <v>2819.65</v>
      </c>
      <c r="H33">
        <v>2832.0638721153969</v>
      </c>
      <c r="I33" t="str">
        <f t="shared" si="0"/>
        <v>DOWN</v>
      </c>
      <c r="J33">
        <v>2871.4999652167962</v>
      </c>
      <c r="K33">
        <v>2825.1520738278232</v>
      </c>
      <c r="L33" t="str">
        <f t="shared" si="1"/>
        <v>DOWN</v>
      </c>
      <c r="M33" t="str">
        <f t="shared" si="2"/>
        <v>DOWN</v>
      </c>
      <c r="N33">
        <v>25.939051996982677</v>
      </c>
      <c r="O33" t="str">
        <f t="shared" si="3"/>
        <v>DOWN</v>
      </c>
      <c r="P33" t="str">
        <f t="shared" si="4"/>
        <v>DOWN</v>
      </c>
      <c r="Q33">
        <f t="shared" si="5"/>
        <v>20</v>
      </c>
      <c r="R33">
        <f t="shared" si="6"/>
        <v>38.949999999999818</v>
      </c>
      <c r="S33">
        <f t="shared" si="7"/>
        <v>0.51347881899871872</v>
      </c>
      <c r="T33" t="str">
        <f t="shared" si="8"/>
        <v>No Indication</v>
      </c>
      <c r="U33" t="str">
        <f t="shared" si="9"/>
        <v>No T+M+I</v>
      </c>
      <c r="V33">
        <v>2851.8689926437132</v>
      </c>
      <c r="W33">
        <v>2880.2733925275975</v>
      </c>
      <c r="X33">
        <f t="shared" si="10"/>
        <v>-28.404399883884253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2819</v>
      </c>
      <c r="D34">
        <v>2848.2</v>
      </c>
      <c r="E34">
        <v>2808.55</v>
      </c>
      <c r="F34">
        <v>2810</v>
      </c>
      <c r="G34">
        <f>_xll.TA_TYPPRICE(D34,E34,F34)</f>
        <v>2822.25</v>
      </c>
      <c r="H34">
        <v>2827.1569360576987</v>
      </c>
      <c r="I34" t="str">
        <f t="shared" si="0"/>
        <v>DOWN</v>
      </c>
      <c r="J34">
        <v>2866.3221951686191</v>
      </c>
      <c r="K34">
        <v>2821.4627240883069</v>
      </c>
      <c r="L34" t="str">
        <f t="shared" si="1"/>
        <v>DOWN</v>
      </c>
      <c r="M34" t="str">
        <f t="shared" si="2"/>
        <v>DOWN</v>
      </c>
      <c r="N34">
        <v>22.053127890570146</v>
      </c>
      <c r="O34" t="str">
        <f t="shared" si="3"/>
        <v>DOWN</v>
      </c>
      <c r="P34" t="str">
        <f t="shared" si="4"/>
        <v>DOWN</v>
      </c>
      <c r="Q34">
        <f t="shared" si="5"/>
        <v>1.4499999999998181</v>
      </c>
      <c r="R34">
        <f t="shared" si="6"/>
        <v>39.649999999999636</v>
      </c>
      <c r="S34">
        <f t="shared" si="7"/>
        <v>3.6569987389655272E-2</v>
      </c>
      <c r="T34" t="str">
        <f t="shared" si="8"/>
        <v>DOWN</v>
      </c>
      <c r="U34" t="str">
        <f t="shared" si="9"/>
        <v>DOWN</v>
      </c>
      <c r="V34">
        <v>2845.427609160065</v>
      </c>
      <c r="W34">
        <v>2875.0679560440717</v>
      </c>
      <c r="X34">
        <f t="shared" si="10"/>
        <v>-29.640346884006703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2815</v>
      </c>
      <c r="D35">
        <v>2829.7</v>
      </c>
      <c r="E35">
        <v>2801.4</v>
      </c>
      <c r="F35">
        <v>2806</v>
      </c>
      <c r="G35">
        <f>_xll.TA_TYPPRICE(D35,E35,F35)</f>
        <v>2812.3666666666668</v>
      </c>
      <c r="H35">
        <v>2819.7618013621827</v>
      </c>
      <c r="I35" t="str">
        <f t="shared" si="0"/>
        <v>DOWN</v>
      </c>
      <c r="J35">
        <v>2858.1839295755926</v>
      </c>
      <c r="K35">
        <v>2817.0043409575719</v>
      </c>
      <c r="L35" t="str">
        <f t="shared" si="1"/>
        <v>DOWN</v>
      </c>
      <c r="M35" t="str">
        <f t="shared" si="2"/>
        <v>DOWN</v>
      </c>
      <c r="N35">
        <v>20.516352585574118</v>
      </c>
      <c r="O35" t="str">
        <f t="shared" si="3"/>
        <v>DOWN</v>
      </c>
      <c r="P35" t="str">
        <f t="shared" si="4"/>
        <v>DOWN</v>
      </c>
      <c r="Q35">
        <f t="shared" si="5"/>
        <v>4.5999999999999091</v>
      </c>
      <c r="R35">
        <f t="shared" si="6"/>
        <v>28.299999999999727</v>
      </c>
      <c r="S35">
        <f t="shared" si="7"/>
        <v>0.16254416961130577</v>
      </c>
      <c r="T35" t="str">
        <f t="shared" si="8"/>
        <v>DOWN</v>
      </c>
      <c r="U35" t="str">
        <f t="shared" si="9"/>
        <v>DOWN</v>
      </c>
      <c r="V35">
        <v>2839.3618231354394</v>
      </c>
      <c r="W35">
        <v>2869.9518111519183</v>
      </c>
      <c r="X35">
        <f t="shared" si="10"/>
        <v>-30.589988016478856</v>
      </c>
      <c r="Y35">
        <v>-28.597381443126324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2855</v>
      </c>
      <c r="D36">
        <v>2894</v>
      </c>
      <c r="E36">
        <v>2815</v>
      </c>
      <c r="F36">
        <v>2815</v>
      </c>
      <c r="G36">
        <f>_xll.TA_TYPPRICE(D36,E36,F36)</f>
        <v>2841.3333333333335</v>
      </c>
      <c r="H36">
        <v>2830.5475673477581</v>
      </c>
      <c r="I36" t="str">
        <f t="shared" si="0"/>
        <v>DOWN</v>
      </c>
      <c r="J36">
        <v>2866.143056336572</v>
      </c>
      <c r="K36">
        <v>2816.5589318558891</v>
      </c>
      <c r="L36" t="str">
        <f t="shared" si="1"/>
        <v>DOWN</v>
      </c>
      <c r="M36" t="str">
        <f t="shared" si="2"/>
        <v>DOWN</v>
      </c>
      <c r="N36">
        <v>33.541514939959683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79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2835.6138503453717</v>
      </c>
      <c r="W36">
        <v>2865.8813066221464</v>
      </c>
      <c r="X36">
        <f t="shared" si="10"/>
        <v>-30.267456276774737</v>
      </c>
      <c r="Y36">
        <v>-28.931396409856006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2810</v>
      </c>
      <c r="D37">
        <v>2827.95</v>
      </c>
      <c r="E37">
        <v>2806.5</v>
      </c>
      <c r="F37">
        <v>2815</v>
      </c>
      <c r="G37">
        <f>_xll.TA_TYPPRICE(D37,E37,F37)</f>
        <v>2816.4833333333336</v>
      </c>
      <c r="H37">
        <v>2823.5154503405456</v>
      </c>
      <c r="I37" t="str">
        <f t="shared" si="0"/>
        <v>DOWN</v>
      </c>
      <c r="J37">
        <v>2857.6557104840003</v>
      </c>
      <c r="K37">
        <v>2814.3236136656915</v>
      </c>
      <c r="L37" t="str">
        <f t="shared" si="1"/>
        <v>No Confirmation</v>
      </c>
      <c r="M37" t="str">
        <f t="shared" si="2"/>
        <v>No Trend</v>
      </c>
      <c r="N37">
        <v>33.541514939959676</v>
      </c>
      <c r="O37" t="str">
        <f t="shared" si="3"/>
        <v>DOWN</v>
      </c>
      <c r="P37" t="str">
        <f t="shared" si="4"/>
        <v>No Trend + Momentum</v>
      </c>
      <c r="Q37">
        <f t="shared" si="5"/>
        <v>8.5</v>
      </c>
      <c r="R37">
        <f t="shared" si="6"/>
        <v>21.449999999999818</v>
      </c>
      <c r="S37">
        <f t="shared" si="7"/>
        <v>0.39627039627039962</v>
      </c>
      <c r="T37" t="str">
        <f t="shared" si="8"/>
        <v>No Indication</v>
      </c>
      <c r="U37" t="str">
        <f t="shared" si="9"/>
        <v>No T+M+I</v>
      </c>
      <c r="V37">
        <v>2832.4424887537762</v>
      </c>
      <c r="W37">
        <v>2862.1123209464317</v>
      </c>
      <c r="X37">
        <f t="shared" si="10"/>
        <v>-29.669832192655576</v>
      </c>
      <c r="Y37">
        <v>-29.079083566415921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2812</v>
      </c>
      <c r="D38">
        <v>2828.1</v>
      </c>
      <c r="E38">
        <v>2790.5</v>
      </c>
      <c r="F38">
        <v>2816</v>
      </c>
      <c r="G38">
        <f>_xll.TA_TYPPRICE(D38,E38,F38)</f>
        <v>2811.5333333333333</v>
      </c>
      <c r="H38">
        <v>2817.5243918369397</v>
      </c>
      <c r="I38" t="str">
        <f t="shared" si="0"/>
        <v>DOWN</v>
      </c>
      <c r="J38">
        <v>2851.0877748208891</v>
      </c>
      <c r="K38">
        <v>2809.0294772955376</v>
      </c>
      <c r="L38" t="str">
        <f t="shared" si="1"/>
        <v>No Confirmation</v>
      </c>
      <c r="M38" t="str">
        <f t="shared" si="2"/>
        <v>No Trend</v>
      </c>
      <c r="N38">
        <v>35.379957696160616</v>
      </c>
      <c r="O38" t="str">
        <f t="shared" si="3"/>
        <v>DOWN</v>
      </c>
      <c r="P38" t="str">
        <f t="shared" si="4"/>
        <v>No Trend + Momentum</v>
      </c>
      <c r="Q38">
        <f t="shared" si="5"/>
        <v>25.5</v>
      </c>
      <c r="R38">
        <f t="shared" si="6"/>
        <v>37.599999999999909</v>
      </c>
      <c r="S38">
        <f t="shared" si="7"/>
        <v>0.67819148936170381</v>
      </c>
      <c r="T38" t="str">
        <f t="shared" si="8"/>
        <v>No Indication</v>
      </c>
      <c r="U38" t="str">
        <f t="shared" si="9"/>
        <v>No T+M+I</v>
      </c>
      <c r="V38">
        <v>2829.9128750993491</v>
      </c>
      <c r="W38">
        <v>2858.6965934689183</v>
      </c>
      <c r="X38">
        <f t="shared" si="10"/>
        <v>-28.783718369569215</v>
      </c>
      <c r="Y38">
        <v>-29.02001052704658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2817.5</v>
      </c>
      <c r="D39">
        <v>2851</v>
      </c>
      <c r="E39">
        <v>2807.35</v>
      </c>
      <c r="F39">
        <v>2850</v>
      </c>
      <c r="G39">
        <f>_xll.TA_TYPPRICE(D39,E39,F39)</f>
        <v>2836.1166666666668</v>
      </c>
      <c r="H39">
        <v>2826.8205292518032</v>
      </c>
      <c r="I39" t="str">
        <f t="shared" si="0"/>
        <v>UP</v>
      </c>
      <c r="J39">
        <v>2851.0682693051358</v>
      </c>
      <c r="K39">
        <v>2808.6562601187516</v>
      </c>
      <c r="L39" t="str">
        <f t="shared" si="1"/>
        <v>No Confirmation</v>
      </c>
      <c r="M39" t="str">
        <f t="shared" si="2"/>
        <v>No Trend</v>
      </c>
      <c r="N39">
        <v>70.298902149501515</v>
      </c>
      <c r="O39" t="str">
        <f t="shared" si="3"/>
        <v>UP</v>
      </c>
      <c r="P39" t="str">
        <f t="shared" si="4"/>
        <v>No Trend + Momentum</v>
      </c>
      <c r="Q39">
        <f t="shared" si="5"/>
        <v>42.650000000000091</v>
      </c>
      <c r="R39">
        <f t="shared" si="6"/>
        <v>43.650000000000091</v>
      </c>
      <c r="S39">
        <f t="shared" si="7"/>
        <v>0.97709049255441016</v>
      </c>
      <c r="T39" t="str">
        <f t="shared" si="8"/>
        <v>UP</v>
      </c>
      <c r="U39" t="str">
        <f t="shared" si="9"/>
        <v>No T+M+I</v>
      </c>
      <c r="V39">
        <v>2833.0032020071417</v>
      </c>
      <c r="W39">
        <v>2858.0524013601093</v>
      </c>
      <c r="X39">
        <f t="shared" si="10"/>
        <v>-25.049199352967662</v>
      </c>
      <c r="Y39">
        <v>-28.225848292230797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2850</v>
      </c>
      <c r="D40">
        <v>2850.45</v>
      </c>
      <c r="E40">
        <v>2817</v>
      </c>
      <c r="F40">
        <v>2827</v>
      </c>
      <c r="G40">
        <f>_xll.TA_TYPPRICE(D40,E40,F40)</f>
        <v>2831.4833333333336</v>
      </c>
      <c r="H40">
        <v>2829.1519312925684</v>
      </c>
      <c r="I40" t="str">
        <f t="shared" si="0"/>
        <v>DOWN</v>
      </c>
      <c r="J40">
        <v>2850.9308761262168</v>
      </c>
      <c r="K40">
        <v>2810.5104245368066</v>
      </c>
      <c r="L40" t="str">
        <f t="shared" si="1"/>
        <v>No Confirmation</v>
      </c>
      <c r="M40" t="str">
        <f t="shared" si="2"/>
        <v>No Trend</v>
      </c>
      <c r="N40">
        <v>48.251284094959658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33.449999999999818</v>
      </c>
      <c r="S40">
        <f t="shared" si="7"/>
        <v>0.29895366218236336</v>
      </c>
      <c r="T40" t="str">
        <f t="shared" si="8"/>
        <v>No Indication</v>
      </c>
      <c r="U40" t="str">
        <f t="shared" si="9"/>
        <v>No T+M+I</v>
      </c>
      <c r="V40">
        <v>2832.0796324675816</v>
      </c>
      <c r="W40">
        <v>2855.7522234815829</v>
      </c>
      <c r="X40">
        <f t="shared" si="10"/>
        <v>-23.672591014001227</v>
      </c>
      <c r="Y40">
        <v>-27.315196836584882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2828.45</v>
      </c>
      <c r="D41">
        <v>2829.15</v>
      </c>
      <c r="E41">
        <v>2761</v>
      </c>
      <c r="F41">
        <v>2785</v>
      </c>
      <c r="G41">
        <f>_xll.TA_TYPPRICE(D41,E41,F41)</f>
        <v>2791.7166666666667</v>
      </c>
      <c r="H41">
        <v>2810.4342989796178</v>
      </c>
      <c r="I41" t="str">
        <f t="shared" si="0"/>
        <v>DOWN</v>
      </c>
      <c r="J41">
        <v>2846.0906814315022</v>
      </c>
      <c r="K41">
        <v>2799.5081079730717</v>
      </c>
      <c r="L41" t="str">
        <f t="shared" si="1"/>
        <v>DOWN</v>
      </c>
      <c r="M41" t="str">
        <f t="shared" si="2"/>
        <v>DOWN</v>
      </c>
      <c r="N41">
        <v>28.120312284059747</v>
      </c>
      <c r="O41" t="str">
        <f t="shared" si="3"/>
        <v>DOWN</v>
      </c>
      <c r="P41" t="str">
        <f t="shared" si="4"/>
        <v>DOWN</v>
      </c>
      <c r="Q41">
        <f t="shared" si="5"/>
        <v>24</v>
      </c>
      <c r="R41">
        <f t="shared" si="6"/>
        <v>68.150000000000091</v>
      </c>
      <c r="S41">
        <f t="shared" si="7"/>
        <v>0.35216434336023433</v>
      </c>
      <c r="T41" t="str">
        <f t="shared" si="8"/>
        <v>No Indication</v>
      </c>
      <c r="U41" t="str">
        <f t="shared" si="9"/>
        <v>No T+M+I</v>
      </c>
      <c r="V41">
        <v>2824.8366120879537</v>
      </c>
      <c r="W41">
        <v>2850.5113180385028</v>
      </c>
      <c r="X41">
        <f t="shared" si="10"/>
        <v>-25.674705950549196</v>
      </c>
      <c r="Y41">
        <v>-26.987098659377743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2789</v>
      </c>
      <c r="D42">
        <v>2801</v>
      </c>
      <c r="E42">
        <v>2770.2</v>
      </c>
      <c r="F42">
        <v>2784</v>
      </c>
      <c r="G42">
        <f>_xll.TA_TYPPRICE(D42,E42,F42)</f>
        <v>2785.0666666666671</v>
      </c>
      <c r="H42">
        <v>2797.7504828231422</v>
      </c>
      <c r="I42" t="str">
        <f t="shared" si="0"/>
        <v>DOWN</v>
      </c>
      <c r="J42">
        <v>2836.0705300022796</v>
      </c>
      <c r="K42">
        <v>2792.9951950901668</v>
      </c>
      <c r="L42" t="str">
        <f t="shared" si="1"/>
        <v>DOWN</v>
      </c>
      <c r="M42" t="str">
        <f t="shared" si="2"/>
        <v>DOWN</v>
      </c>
      <c r="N42">
        <v>27.775424907134195</v>
      </c>
      <c r="O42" t="str">
        <f t="shared" si="3"/>
        <v>DOWN</v>
      </c>
      <c r="P42" t="str">
        <f t="shared" si="4"/>
        <v>DOWN</v>
      </c>
      <c r="Q42">
        <f t="shared" si="5"/>
        <v>13.800000000000182</v>
      </c>
      <c r="R42">
        <f t="shared" si="6"/>
        <v>30.800000000000182</v>
      </c>
      <c r="S42">
        <f t="shared" si="7"/>
        <v>0.44805194805195131</v>
      </c>
      <c r="T42" t="str">
        <f t="shared" si="8"/>
        <v>No Indication</v>
      </c>
      <c r="U42" t="str">
        <f t="shared" si="9"/>
        <v>No T+M+I</v>
      </c>
      <c r="V42">
        <v>2818.5540563821146</v>
      </c>
      <c r="W42">
        <v>2845.5845537393543</v>
      </c>
      <c r="X42">
        <f t="shared" si="10"/>
        <v>-27.03049735723971</v>
      </c>
      <c r="Y42">
        <v>-26.995778398950137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2787.8</v>
      </c>
      <c r="D43">
        <v>2812</v>
      </c>
      <c r="E43">
        <v>2779.25</v>
      </c>
      <c r="F43">
        <v>2809</v>
      </c>
      <c r="G43">
        <f>_xll.TA_TYPPRICE(D43,E43,F43)</f>
        <v>2800.0833333333335</v>
      </c>
      <c r="H43">
        <v>2798.9169080782376</v>
      </c>
      <c r="I43" t="str">
        <f t="shared" si="0"/>
        <v>UP</v>
      </c>
      <c r="J43">
        <v>2830.7215233351062</v>
      </c>
      <c r="K43">
        <v>2789.9407072923518</v>
      </c>
      <c r="L43" t="str">
        <f t="shared" si="1"/>
        <v>No Confirmation</v>
      </c>
      <c r="M43" t="str">
        <f t="shared" si="2"/>
        <v>No Trend</v>
      </c>
      <c r="N43">
        <v>47.787151760833069</v>
      </c>
      <c r="O43" t="str">
        <f t="shared" si="3"/>
        <v>No Momentum</v>
      </c>
      <c r="P43" t="str">
        <f t="shared" si="4"/>
        <v>No Trend + Momentum</v>
      </c>
      <c r="Q43">
        <f t="shared" si="5"/>
        <v>29.75</v>
      </c>
      <c r="R43">
        <f t="shared" si="6"/>
        <v>32.75</v>
      </c>
      <c r="S43">
        <f t="shared" si="7"/>
        <v>0.90839694656488545</v>
      </c>
      <c r="T43" t="str">
        <f t="shared" si="8"/>
        <v>UP</v>
      </c>
      <c r="U43" t="str">
        <f t="shared" si="9"/>
        <v>No T+M+I</v>
      </c>
      <c r="V43">
        <v>2817.084201554097</v>
      </c>
      <c r="W43">
        <v>2842.8745867956986</v>
      </c>
      <c r="X43">
        <f t="shared" si="10"/>
        <v>-25.790385241601598</v>
      </c>
      <c r="Y43">
        <v>-26.754699767480428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2796</v>
      </c>
      <c r="D44">
        <v>2799.7</v>
      </c>
      <c r="E44">
        <v>2764.45</v>
      </c>
      <c r="F44">
        <v>2790</v>
      </c>
      <c r="G44">
        <f>_xll.TA_TYPPRICE(D44,E44,F44)</f>
        <v>2784.7166666666667</v>
      </c>
      <c r="H44">
        <v>2791.8167873724524</v>
      </c>
      <c r="I44" t="str">
        <f t="shared" si="0"/>
        <v>DOWN</v>
      </c>
      <c r="J44">
        <v>2823.8278514828603</v>
      </c>
      <c r="K44">
        <v>2784.2761056718291</v>
      </c>
      <c r="L44" t="str">
        <f t="shared" si="1"/>
        <v>No Confirmation</v>
      </c>
      <c r="M44" t="str">
        <f t="shared" si="2"/>
        <v>No Trend</v>
      </c>
      <c r="N44">
        <v>37.829557295407383</v>
      </c>
      <c r="O44" t="str">
        <f t="shared" si="3"/>
        <v>DOWN</v>
      </c>
      <c r="P44" t="str">
        <f t="shared" si="4"/>
        <v>No Trend + Momentum</v>
      </c>
      <c r="Q44">
        <f t="shared" si="5"/>
        <v>25.550000000000182</v>
      </c>
      <c r="R44">
        <f t="shared" si="6"/>
        <v>35.25</v>
      </c>
      <c r="S44">
        <f t="shared" si="7"/>
        <v>0.72482269503546615</v>
      </c>
      <c r="T44" t="str">
        <f t="shared" si="8"/>
        <v>No Indication</v>
      </c>
      <c r="U44" t="str">
        <f t="shared" si="9"/>
        <v>No T+M+I</v>
      </c>
      <c r="V44">
        <v>2812.917401315005</v>
      </c>
      <c r="W44">
        <v>2838.957950736758</v>
      </c>
      <c r="X44">
        <f t="shared" si="10"/>
        <v>-26.040549421752985</v>
      </c>
      <c r="Y44">
        <v>-26.611869698334939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2769</v>
      </c>
      <c r="D45">
        <v>2793.5</v>
      </c>
      <c r="E45">
        <v>2750.55</v>
      </c>
      <c r="F45">
        <v>2794</v>
      </c>
      <c r="G45">
        <f>_xll.TA_TYPPRICE(D45,E45,F45)</f>
        <v>2779.35</v>
      </c>
      <c r="H45">
        <v>2785.5833936862264</v>
      </c>
      <c r="I45" t="str">
        <f t="shared" si="0"/>
        <v>UP</v>
      </c>
      <c r="J45">
        <v>2817.0883289311137</v>
      </c>
      <c r="K45">
        <v>2776.7814155225337</v>
      </c>
      <c r="L45" t="str">
        <f t="shared" si="1"/>
        <v>No Confirmation</v>
      </c>
      <c r="M45" t="str">
        <f t="shared" si="2"/>
        <v>No Trend</v>
      </c>
      <c r="N45">
        <v>41.061465557988861</v>
      </c>
      <c r="O45" t="str">
        <f t="shared" si="3"/>
        <v>No Momentum</v>
      </c>
      <c r="P45" t="str">
        <f t="shared" si="4"/>
        <v>No Trend + Momentum</v>
      </c>
      <c r="Q45">
        <f t="shared" si="5"/>
        <v>43.449999999999818</v>
      </c>
      <c r="R45">
        <f t="shared" si="6"/>
        <v>42.949999999999818</v>
      </c>
      <c r="S45">
        <f t="shared" si="7"/>
        <v>1.0116414435389989</v>
      </c>
      <c r="T45" t="str">
        <f t="shared" si="8"/>
        <v>UP</v>
      </c>
      <c r="U45" t="str">
        <f t="shared" si="9"/>
        <v>No T+M+I</v>
      </c>
      <c r="V45">
        <v>2810.0070318819271</v>
      </c>
      <c r="W45">
        <v>2835.6277321636649</v>
      </c>
      <c r="X45">
        <f t="shared" si="10"/>
        <v>-25.620700281737754</v>
      </c>
      <c r="Y45">
        <v>-26.413635815015503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2790</v>
      </c>
      <c r="D46">
        <v>2790</v>
      </c>
      <c r="E46">
        <v>2755</v>
      </c>
      <c r="F46">
        <v>2780</v>
      </c>
      <c r="G46">
        <f>_xll.TA_TYPPRICE(D46,E46,F46)</f>
        <v>2775</v>
      </c>
      <c r="H46">
        <v>2780.2916968431132</v>
      </c>
      <c r="I46" t="str">
        <f t="shared" si="0"/>
        <v>DOWN</v>
      </c>
      <c r="J46">
        <v>2811.0687002797549</v>
      </c>
      <c r="K46">
        <v>2771.9411009619707</v>
      </c>
      <c r="L46" t="str">
        <f t="shared" si="1"/>
        <v>No Confirmation</v>
      </c>
      <c r="M46" t="str">
        <f t="shared" si="2"/>
        <v>No Trend</v>
      </c>
      <c r="N46">
        <v>33.453126830552534</v>
      </c>
      <c r="O46" t="str">
        <f t="shared" si="3"/>
        <v>DOWN</v>
      </c>
      <c r="P46" t="str">
        <f t="shared" si="4"/>
        <v>No Trend + Momentum</v>
      </c>
      <c r="Q46">
        <f t="shared" si="5"/>
        <v>25</v>
      </c>
      <c r="R46">
        <f t="shared" si="6"/>
        <v>35</v>
      </c>
      <c r="S46">
        <f t="shared" si="7"/>
        <v>0.7142857142857143</v>
      </c>
      <c r="T46" t="str">
        <f t="shared" si="8"/>
        <v>No Indication</v>
      </c>
      <c r="U46" t="str">
        <f t="shared" si="9"/>
        <v>No T+M+I</v>
      </c>
      <c r="V46">
        <v>2805.3905654385535</v>
      </c>
      <c r="W46">
        <v>2831.5071594108008</v>
      </c>
      <c r="X46">
        <f t="shared" si="10"/>
        <v>-26.116593972247301</v>
      </c>
      <c r="Y46">
        <v>-26.354227446461863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2761.3</v>
      </c>
      <c r="D47">
        <v>2784.45</v>
      </c>
      <c r="E47">
        <v>2751</v>
      </c>
      <c r="F47">
        <v>2773</v>
      </c>
      <c r="G47">
        <f>_xll.TA_TYPPRICE(D47,E47,F47)</f>
        <v>2769.4833333333336</v>
      </c>
      <c r="H47">
        <v>2774.8875150882232</v>
      </c>
      <c r="I47" t="str">
        <f t="shared" si="0"/>
        <v>DOWN</v>
      </c>
      <c r="J47">
        <v>2805.1534335509205</v>
      </c>
      <c r="K47">
        <v>2767.2875229704218</v>
      </c>
      <c r="L47" t="str">
        <f t="shared" si="1"/>
        <v>No Confirmation</v>
      </c>
      <c r="M47" t="str">
        <f t="shared" si="2"/>
        <v>No Trend</v>
      </c>
      <c r="N47">
        <v>29.98110070893253</v>
      </c>
      <c r="O47" t="str">
        <f t="shared" si="3"/>
        <v>DOWN</v>
      </c>
      <c r="P47" t="str">
        <f t="shared" si="4"/>
        <v>No Trend + Momentum</v>
      </c>
      <c r="Q47">
        <f t="shared" si="5"/>
        <v>22</v>
      </c>
      <c r="R47">
        <f t="shared" si="6"/>
        <v>33.449999999999818</v>
      </c>
      <c r="S47">
        <f t="shared" si="7"/>
        <v>0.65769805680119942</v>
      </c>
      <c r="T47" t="str">
        <f t="shared" si="8"/>
        <v>No Indication</v>
      </c>
      <c r="U47" t="str">
        <f t="shared" si="9"/>
        <v>No T+M+I</v>
      </c>
      <c r="V47">
        <v>2800.4074015249298</v>
      </c>
      <c r="W47">
        <v>2827.1732957507415</v>
      </c>
      <c r="X47">
        <f t="shared" si="10"/>
        <v>-26.765894225811735</v>
      </c>
      <c r="Y47">
        <v>-26.436560802331837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2734</v>
      </c>
      <c r="D48">
        <v>2741</v>
      </c>
      <c r="E48">
        <v>2722.9</v>
      </c>
      <c r="F48">
        <v>2726</v>
      </c>
      <c r="G48">
        <f>_xll.TA_TYPPRICE(D48,E48,F48)</f>
        <v>2729.9666666666667</v>
      </c>
      <c r="H48">
        <v>2752.4270908774452</v>
      </c>
      <c r="I48" t="str">
        <f t="shared" si="0"/>
        <v>DOWN</v>
      </c>
      <c r="J48">
        <v>2790.897114984049</v>
      </c>
      <c r="K48">
        <v>2757.4236289769947</v>
      </c>
      <c r="L48" t="str">
        <f t="shared" si="1"/>
        <v>DOWN</v>
      </c>
      <c r="M48" t="str">
        <f t="shared" si="2"/>
        <v>DOWN</v>
      </c>
      <c r="N48">
        <v>16.023453411241324</v>
      </c>
      <c r="O48" t="str">
        <f t="shared" si="3"/>
        <v>DOWN</v>
      </c>
      <c r="P48" t="str">
        <f t="shared" si="4"/>
        <v>DOWN</v>
      </c>
      <c r="Q48">
        <f t="shared" si="5"/>
        <v>3.0999999999999091</v>
      </c>
      <c r="R48">
        <f t="shared" si="6"/>
        <v>18.099999999999909</v>
      </c>
      <c r="S48">
        <f t="shared" si="7"/>
        <v>0.17127071823204004</v>
      </c>
      <c r="T48" t="str">
        <f t="shared" si="8"/>
        <v>DOWN</v>
      </c>
      <c r="U48" t="str">
        <f t="shared" si="9"/>
        <v>DOWN</v>
      </c>
      <c r="V48">
        <v>2788.9601089826328</v>
      </c>
      <c r="W48">
        <v>2819.6789775469829</v>
      </c>
      <c r="X48">
        <f t="shared" si="10"/>
        <v>-30.718868564350032</v>
      </c>
      <c r="Y48">
        <v>-27.293022354735477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2738.9500000000003</v>
      </c>
      <c r="AE48">
        <f t="shared" si="16"/>
        <v>2734.1000000000004</v>
      </c>
      <c r="AF48">
        <f t="shared" si="17"/>
        <v>2731.9500000000003</v>
      </c>
      <c r="AG48">
        <f t="shared" si="18"/>
        <v>2729.8</v>
      </c>
      <c r="AH48">
        <f t="shared" si="19"/>
        <v>2729.8</v>
      </c>
    </row>
    <row r="49" spans="1:34" x14ac:dyDescent="0.25">
      <c r="A49" t="s">
        <v>5</v>
      </c>
      <c r="B49" s="1">
        <v>42923</v>
      </c>
      <c r="C49">
        <v>2716</v>
      </c>
      <c r="D49">
        <v>2733</v>
      </c>
      <c r="E49">
        <v>2694.5</v>
      </c>
      <c r="F49">
        <v>2710</v>
      </c>
      <c r="G49">
        <f>_xll.TA_TYPPRICE(D49,E49,F49)</f>
        <v>2712.5</v>
      </c>
      <c r="H49">
        <v>2732.4635454387226</v>
      </c>
      <c r="I49" t="str">
        <f t="shared" si="0"/>
        <v>DOWN</v>
      </c>
      <c r="J49">
        <v>2778.0310894320382</v>
      </c>
      <c r="K49">
        <v>2743.4406003154404</v>
      </c>
      <c r="L49" t="str">
        <f t="shared" si="1"/>
        <v>DOWN</v>
      </c>
      <c r="M49" t="str">
        <f t="shared" si="2"/>
        <v>DOWN</v>
      </c>
      <c r="N49">
        <v>13.373990753510251</v>
      </c>
      <c r="O49" t="str">
        <f t="shared" si="3"/>
        <v>DOWN</v>
      </c>
      <c r="P49" t="str">
        <f t="shared" si="4"/>
        <v>DOWN</v>
      </c>
      <c r="Q49">
        <f t="shared" si="5"/>
        <v>15.5</v>
      </c>
      <c r="R49">
        <f t="shared" si="6"/>
        <v>38.5</v>
      </c>
      <c r="S49">
        <f t="shared" si="7"/>
        <v>0.40259740259740262</v>
      </c>
      <c r="T49" t="str">
        <f t="shared" si="8"/>
        <v>No Indication</v>
      </c>
      <c r="U49" t="str">
        <f t="shared" si="9"/>
        <v>No T+M+I</v>
      </c>
      <c r="V49">
        <v>2776.8123999083818</v>
      </c>
      <c r="W49">
        <v>2811.5546088397991</v>
      </c>
      <c r="X49">
        <f t="shared" si="10"/>
        <v>-34.742208931417281</v>
      </c>
      <c r="Y49">
        <v>-28.782859670071836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2844</v>
      </c>
      <c r="D50">
        <v>2844</v>
      </c>
      <c r="E50">
        <v>2700</v>
      </c>
      <c r="F50">
        <v>2731</v>
      </c>
      <c r="G50">
        <f>_xll.TA_TYPPRICE(D50,E50,F50)</f>
        <v>2758.3333333333335</v>
      </c>
      <c r="H50">
        <v>2745.3984393860283</v>
      </c>
      <c r="I50" t="str">
        <f t="shared" si="0"/>
        <v>DOWN</v>
      </c>
      <c r="J50">
        <v>2792.6908473360299</v>
      </c>
      <c r="K50">
        <v>2733.7871335786758</v>
      </c>
      <c r="L50" t="str">
        <f t="shared" si="1"/>
        <v>DOWN</v>
      </c>
      <c r="M50" t="str">
        <f t="shared" si="2"/>
        <v>DOWN</v>
      </c>
      <c r="N50">
        <v>31.858994527037197</v>
      </c>
      <c r="O50" t="str">
        <f t="shared" si="3"/>
        <v>DOWN</v>
      </c>
      <c r="P50" t="str">
        <f t="shared" si="4"/>
        <v>DOWN</v>
      </c>
      <c r="Q50">
        <f t="shared" si="5"/>
        <v>31</v>
      </c>
      <c r="R50">
        <f t="shared" si="6"/>
        <v>144</v>
      </c>
      <c r="S50">
        <f t="shared" si="7"/>
        <v>0.21527777777777779</v>
      </c>
      <c r="T50" t="str">
        <f t="shared" si="8"/>
        <v>No Indication</v>
      </c>
      <c r="U50" t="str">
        <f t="shared" si="9"/>
        <v>No T+M+I</v>
      </c>
      <c r="V50">
        <v>2769.7643383840154</v>
      </c>
      <c r="W50">
        <v>2805.5876007775919</v>
      </c>
      <c r="X50">
        <f t="shared" si="10"/>
        <v>-35.823262393576442</v>
      </c>
      <c r="Y50">
        <v>-30.190940214772759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2735.7</v>
      </c>
      <c r="D51">
        <v>2803</v>
      </c>
      <c r="E51">
        <v>2735.7</v>
      </c>
      <c r="F51">
        <v>2798</v>
      </c>
      <c r="G51">
        <f>_xll.TA_TYPPRICE(D51,E51,F51)</f>
        <v>2778.9</v>
      </c>
      <c r="H51">
        <v>2762.1492196930139</v>
      </c>
      <c r="I51" t="str">
        <f t="shared" si="0"/>
        <v>UP</v>
      </c>
      <c r="J51">
        <v>2794.9817701502457</v>
      </c>
      <c r="K51">
        <v>2734.2122150056366</v>
      </c>
      <c r="L51" t="str">
        <f t="shared" si="1"/>
        <v>UP</v>
      </c>
      <c r="M51" t="str">
        <f t="shared" si="2"/>
        <v>UP</v>
      </c>
      <c r="N51">
        <v>63.187203503597559</v>
      </c>
      <c r="O51" t="str">
        <f t="shared" si="3"/>
        <v>UP</v>
      </c>
      <c r="P51" t="str">
        <f t="shared" si="4"/>
        <v>UP</v>
      </c>
      <c r="Q51">
        <f t="shared" si="5"/>
        <v>62.300000000000182</v>
      </c>
      <c r="R51">
        <f t="shared" si="6"/>
        <v>67.300000000000182</v>
      </c>
      <c r="S51">
        <f t="shared" si="7"/>
        <v>0.92570579494799421</v>
      </c>
      <c r="T51" t="str">
        <f t="shared" si="8"/>
        <v>UP</v>
      </c>
      <c r="U51" t="str">
        <f t="shared" si="9"/>
        <v>UP</v>
      </c>
      <c r="V51">
        <v>2774.1082863249362</v>
      </c>
      <c r="W51">
        <v>2805.0255562755478</v>
      </c>
      <c r="X51">
        <f t="shared" si="10"/>
        <v>-30.917269950611626</v>
      </c>
      <c r="Y51">
        <v>-30.336206161940531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2801</v>
      </c>
      <c r="D52">
        <v>2818</v>
      </c>
      <c r="E52">
        <v>2774.3</v>
      </c>
      <c r="F52">
        <v>2788</v>
      </c>
      <c r="G52">
        <f>_xll.TA_TYPPRICE(D52,E52,F52)</f>
        <v>2793.4333333333329</v>
      </c>
      <c r="H52">
        <v>2777.7912765131732</v>
      </c>
      <c r="I52" t="str">
        <f t="shared" si="0"/>
        <v>UP</v>
      </c>
      <c r="J52">
        <v>2800.09693233908</v>
      </c>
      <c r="K52">
        <v>2743.1206116710509</v>
      </c>
      <c r="L52" t="str">
        <f t="shared" si="1"/>
        <v>No Confirmation</v>
      </c>
      <c r="M52" t="str">
        <f t="shared" si="2"/>
        <v>No Trend</v>
      </c>
      <c r="N52">
        <v>58.195469699134748</v>
      </c>
      <c r="O52" t="str">
        <f t="shared" si="3"/>
        <v>No Momentum</v>
      </c>
      <c r="P52" t="str">
        <f t="shared" si="4"/>
        <v>No Trend + Momentum</v>
      </c>
      <c r="Q52">
        <f t="shared" si="5"/>
        <v>13.699999999999818</v>
      </c>
      <c r="R52">
        <f t="shared" si="6"/>
        <v>43.699999999999818</v>
      </c>
      <c r="S52">
        <f t="shared" si="7"/>
        <v>0.31350114416475688</v>
      </c>
      <c r="T52" t="str">
        <f t="shared" si="8"/>
        <v>No Indication</v>
      </c>
      <c r="U52" t="str">
        <f t="shared" si="9"/>
        <v>No T+M+I</v>
      </c>
      <c r="V52">
        <v>2776.2454730441768</v>
      </c>
      <c r="W52">
        <v>2803.7644039588404</v>
      </c>
      <c r="X52">
        <f t="shared" si="10"/>
        <v>-27.518930914663542</v>
      </c>
      <c r="Y52">
        <v>-29.772751112485132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2795</v>
      </c>
      <c r="D53">
        <v>2806.75</v>
      </c>
      <c r="E53">
        <v>2780.45</v>
      </c>
      <c r="F53">
        <v>2789</v>
      </c>
      <c r="G53">
        <f>_xll.TA_TYPPRICE(D53,E53,F53)</f>
        <v>2792.0666666666671</v>
      </c>
      <c r="H53">
        <v>2784.9289715899204</v>
      </c>
      <c r="I53" t="str">
        <f t="shared" si="0"/>
        <v>UP</v>
      </c>
      <c r="J53">
        <v>2801.5753918192845</v>
      </c>
      <c r="K53">
        <v>2751.4160312997064</v>
      </c>
      <c r="L53" t="str">
        <f t="shared" si="1"/>
        <v>No Confirmation</v>
      </c>
      <c r="M53" t="str">
        <f t="shared" si="2"/>
        <v>No Trend</v>
      </c>
      <c r="N53">
        <v>58.604248221635444</v>
      </c>
      <c r="O53" t="str">
        <f t="shared" si="3"/>
        <v>No Momentum</v>
      </c>
      <c r="P53" t="str">
        <f t="shared" si="4"/>
        <v>No Trend + Momentum</v>
      </c>
      <c r="Q53">
        <f t="shared" si="5"/>
        <v>8.5500000000001819</v>
      </c>
      <c r="R53">
        <f t="shared" si="6"/>
        <v>26.300000000000182</v>
      </c>
      <c r="S53">
        <f t="shared" si="7"/>
        <v>0.3250950570342252</v>
      </c>
      <c r="T53" t="str">
        <f t="shared" si="8"/>
        <v>No Indication</v>
      </c>
      <c r="U53" t="str">
        <f t="shared" si="9"/>
        <v>No T+M+I</v>
      </c>
      <c r="V53">
        <v>2778.2077079604574</v>
      </c>
      <c r="W53">
        <v>2802.6707444063336</v>
      </c>
      <c r="X53">
        <f t="shared" si="10"/>
        <v>-24.463036445876241</v>
      </c>
      <c r="Y53">
        <v>-28.710808179163354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2800</v>
      </c>
      <c r="D54">
        <v>2816.9</v>
      </c>
      <c r="E54">
        <v>2767.55</v>
      </c>
      <c r="F54">
        <v>2811</v>
      </c>
      <c r="G54">
        <f>_xll.TA_TYPPRICE(D54,E54,F54)</f>
        <v>2798.4833333333336</v>
      </c>
      <c r="H54">
        <v>2791.706152461627</v>
      </c>
      <c r="I54" t="str">
        <f t="shared" si="0"/>
        <v>UP</v>
      </c>
      <c r="J54">
        <v>2804.9808603038878</v>
      </c>
      <c r="K54">
        <v>2755.0013576775495</v>
      </c>
      <c r="L54" t="str">
        <f t="shared" si="1"/>
        <v>UP</v>
      </c>
      <c r="M54" t="str">
        <f t="shared" si="2"/>
        <v>UP</v>
      </c>
      <c r="N54">
        <v>67.376768696655645</v>
      </c>
      <c r="O54" t="str">
        <f t="shared" si="3"/>
        <v>UP</v>
      </c>
      <c r="P54" t="str">
        <f t="shared" si="4"/>
        <v>UP</v>
      </c>
      <c r="Q54">
        <f t="shared" si="5"/>
        <v>43.449999999999818</v>
      </c>
      <c r="R54">
        <f t="shared" si="6"/>
        <v>49.349999999999909</v>
      </c>
      <c r="S54">
        <f t="shared" si="7"/>
        <v>0.88044579533941025</v>
      </c>
      <c r="T54" t="str">
        <f t="shared" si="8"/>
        <v>UP</v>
      </c>
      <c r="U54" t="str">
        <f t="shared" si="9"/>
        <v>UP</v>
      </c>
      <c r="V54">
        <v>2783.2526759665407</v>
      </c>
      <c r="W54">
        <v>2803.2877263021605</v>
      </c>
      <c r="X54">
        <f t="shared" si="10"/>
        <v>-20.035050335619871</v>
      </c>
      <c r="Y54">
        <v>-26.975656610454656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2819.85</v>
      </c>
      <c r="D55">
        <v>2828.55</v>
      </c>
      <c r="E55">
        <v>2800</v>
      </c>
      <c r="F55">
        <v>2826</v>
      </c>
      <c r="G55">
        <f>_xll.TA_TYPPRICE(D55,E55,F55)</f>
        <v>2818.1833333333329</v>
      </c>
      <c r="H55">
        <v>2804.94474289748</v>
      </c>
      <c r="I55" t="str">
        <f t="shared" si="0"/>
        <v>UP</v>
      </c>
      <c r="J55">
        <v>2810.218446903024</v>
      </c>
      <c r="K55">
        <v>2765.0010559714274</v>
      </c>
      <c r="L55" t="str">
        <f t="shared" si="1"/>
        <v>UP</v>
      </c>
      <c r="M55" t="str">
        <f t="shared" si="2"/>
        <v>UP</v>
      </c>
      <c r="N55">
        <v>72.367531127038347</v>
      </c>
      <c r="O55" t="str">
        <f t="shared" si="3"/>
        <v>UP</v>
      </c>
      <c r="P55" t="str">
        <f t="shared" si="4"/>
        <v>UP</v>
      </c>
      <c r="Q55">
        <f t="shared" si="5"/>
        <v>26</v>
      </c>
      <c r="R55">
        <f t="shared" si="6"/>
        <v>28.550000000000182</v>
      </c>
      <c r="S55">
        <f t="shared" si="7"/>
        <v>0.91068301225918857</v>
      </c>
      <c r="T55" t="str">
        <f t="shared" si="8"/>
        <v>UP</v>
      </c>
      <c r="U55" t="str">
        <f t="shared" si="9"/>
        <v>UP</v>
      </c>
      <c r="V55">
        <v>2789.8291873563035</v>
      </c>
      <c r="W55">
        <v>2804.9701169464452</v>
      </c>
      <c r="X55">
        <f t="shared" si="10"/>
        <v>-15.140929590141695</v>
      </c>
      <c r="Y55">
        <v>-24.608711206392066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2827.8</v>
      </c>
      <c r="D56">
        <v>2847.9</v>
      </c>
      <c r="E56">
        <v>2818</v>
      </c>
      <c r="F56">
        <v>2831</v>
      </c>
      <c r="G56">
        <f>_xll.TA_TYPPRICE(D56,E56,F56)</f>
        <v>2832.2999999999997</v>
      </c>
      <c r="H56">
        <v>2818.6223714487396</v>
      </c>
      <c r="I56" t="str">
        <f t="shared" si="0"/>
        <v>UP</v>
      </c>
      <c r="J56">
        <v>2818.5921253690185</v>
      </c>
      <c r="K56">
        <v>2776.7785990888879</v>
      </c>
      <c r="L56" t="str">
        <f t="shared" si="1"/>
        <v>UP</v>
      </c>
      <c r="M56" t="str">
        <f t="shared" si="2"/>
        <v>UP</v>
      </c>
      <c r="N56">
        <v>74.023346396456731</v>
      </c>
      <c r="O56" t="str">
        <f t="shared" si="3"/>
        <v>UP</v>
      </c>
      <c r="P56" t="str">
        <f t="shared" si="4"/>
        <v>UP</v>
      </c>
      <c r="Q56">
        <f t="shared" si="5"/>
        <v>13</v>
      </c>
      <c r="R56">
        <f t="shared" si="6"/>
        <v>29.900000000000091</v>
      </c>
      <c r="S56">
        <f t="shared" si="7"/>
        <v>0.43478260869565083</v>
      </c>
      <c r="T56" t="str">
        <f t="shared" si="8"/>
        <v>No Indication</v>
      </c>
      <c r="U56" t="str">
        <f t="shared" si="9"/>
        <v>No T+M+I</v>
      </c>
      <c r="V56">
        <v>2796.1631585322566</v>
      </c>
      <c r="W56">
        <v>2806.8982564318935</v>
      </c>
      <c r="X56">
        <f t="shared" si="10"/>
        <v>-10.735097899636912</v>
      </c>
      <c r="Y56">
        <v>-21.833988545041034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2834</v>
      </c>
      <c r="D57">
        <v>2835</v>
      </c>
      <c r="E57">
        <v>2802.4</v>
      </c>
      <c r="F57">
        <v>2835</v>
      </c>
      <c r="G57">
        <f>_xll.TA_TYPPRICE(D57,E57,F57)</f>
        <v>2824.1333333333332</v>
      </c>
      <c r="H57">
        <v>2821.3778523910364</v>
      </c>
      <c r="I57" t="str">
        <f t="shared" si="0"/>
        <v>UP</v>
      </c>
      <c r="J57">
        <v>2822.2383197314589</v>
      </c>
      <c r="K57">
        <v>2782.4722437358018</v>
      </c>
      <c r="L57" t="str">
        <f t="shared" si="1"/>
        <v>UP</v>
      </c>
      <c r="M57" t="str">
        <f t="shared" si="2"/>
        <v>UP</v>
      </c>
      <c r="N57">
        <v>75.491938393039419</v>
      </c>
      <c r="O57" t="str">
        <f t="shared" si="3"/>
        <v>UP</v>
      </c>
      <c r="P57" t="str">
        <f t="shared" si="4"/>
        <v>UP</v>
      </c>
      <c r="Q57">
        <f t="shared" si="5"/>
        <v>32.599999999999909</v>
      </c>
      <c r="R57">
        <f t="shared" si="6"/>
        <v>32.599999999999909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2802.1380572196017</v>
      </c>
      <c r="W57">
        <v>2808.9798670665682</v>
      </c>
      <c r="X57">
        <f t="shared" si="10"/>
        <v>-6.8418098469664983</v>
      </c>
      <c r="Y57">
        <v>-18.835552805426126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2823.4</v>
      </c>
      <c r="D58">
        <v>2855.85</v>
      </c>
      <c r="E58">
        <v>2800.1</v>
      </c>
      <c r="F58">
        <v>2816</v>
      </c>
      <c r="G58">
        <f>_xll.TA_TYPPRICE(D58,E58,F58)</f>
        <v>2823.9833333333336</v>
      </c>
      <c r="H58">
        <v>2822.6805928621852</v>
      </c>
      <c r="I58" t="str">
        <f t="shared" si="0"/>
        <v>DOWN</v>
      </c>
      <c r="J58">
        <v>2829.7075820133568</v>
      </c>
      <c r="K58">
        <v>2786.3895229056238</v>
      </c>
      <c r="L58" t="str">
        <f t="shared" si="1"/>
        <v>No Confirmation</v>
      </c>
      <c r="M58" t="str">
        <f t="shared" si="2"/>
        <v>No Trend</v>
      </c>
      <c r="N58">
        <v>56.519606736660343</v>
      </c>
      <c r="O58" t="str">
        <f t="shared" si="3"/>
        <v>No Momentum</v>
      </c>
      <c r="P58" t="str">
        <f t="shared" si="4"/>
        <v>No Trend + Momentum</v>
      </c>
      <c r="Q58">
        <f t="shared" si="5"/>
        <v>15.900000000000091</v>
      </c>
      <c r="R58">
        <f t="shared" si="6"/>
        <v>55.75</v>
      </c>
      <c r="S58">
        <f t="shared" si="7"/>
        <v>0.28520179372197474</v>
      </c>
      <c r="T58" t="str">
        <f t="shared" si="8"/>
        <v>No Indication</v>
      </c>
      <c r="U58" t="str">
        <f t="shared" si="9"/>
        <v>No T+M+I</v>
      </c>
      <c r="V58">
        <v>2804.2706638012014</v>
      </c>
      <c r="W58">
        <v>2809.4998769134891</v>
      </c>
      <c r="X58">
        <f t="shared" si="10"/>
        <v>-5.2292131122876526</v>
      </c>
      <c r="Y58">
        <v>-16.114284866798432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2818.6</v>
      </c>
      <c r="D59">
        <v>2840.7</v>
      </c>
      <c r="E59">
        <v>2806.35</v>
      </c>
      <c r="F59">
        <v>2815</v>
      </c>
      <c r="G59">
        <f>_xll.TA_TYPPRICE(D59,E59,F59)</f>
        <v>2820.6833333333329</v>
      </c>
      <c r="H59">
        <v>2821.6819630977589</v>
      </c>
      <c r="I59" t="str">
        <f t="shared" si="0"/>
        <v>DOWN</v>
      </c>
      <c r="J59">
        <v>2832.150341565944</v>
      </c>
      <c r="K59">
        <v>2790.8251844821521</v>
      </c>
      <c r="L59" t="str">
        <f t="shared" si="1"/>
        <v>No Confirmation</v>
      </c>
      <c r="M59" t="str">
        <f t="shared" si="2"/>
        <v>No Trend</v>
      </c>
      <c r="N59">
        <v>55.600314086020305</v>
      </c>
      <c r="O59" t="str">
        <f t="shared" si="3"/>
        <v>No Momentum</v>
      </c>
      <c r="P59" t="str">
        <f t="shared" si="4"/>
        <v>No Trend + Momentum</v>
      </c>
      <c r="Q59">
        <f t="shared" si="5"/>
        <v>8.6500000000000909</v>
      </c>
      <c r="R59">
        <f t="shared" si="6"/>
        <v>34.349999999999909</v>
      </c>
      <c r="S59">
        <f t="shared" si="7"/>
        <v>0.25181950509461759</v>
      </c>
      <c r="T59" t="str">
        <f t="shared" si="8"/>
        <v>No Indication</v>
      </c>
      <c r="U59" t="str">
        <f t="shared" si="9"/>
        <v>No T+M+I</v>
      </c>
      <c r="V59">
        <v>2805.921330908709</v>
      </c>
      <c r="W59">
        <v>2809.9072934384158</v>
      </c>
      <c r="X59">
        <f t="shared" si="10"/>
        <v>-3.9859625297067396</v>
      </c>
      <c r="Y59">
        <v>-13.688620399380094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2815</v>
      </c>
      <c r="D60">
        <v>2834.95</v>
      </c>
      <c r="E60">
        <v>2802.2</v>
      </c>
      <c r="F60">
        <v>2819</v>
      </c>
      <c r="G60">
        <f>_xll.TA_TYPPRICE(D60,E60,F60)</f>
        <v>2818.7166666666667</v>
      </c>
      <c r="H60">
        <v>2820.199314882213</v>
      </c>
      <c r="I60" t="str">
        <f t="shared" si="0"/>
        <v>DOWN</v>
      </c>
      <c r="J60">
        <v>2832.7724878846229</v>
      </c>
      <c r="K60">
        <v>2793.352921263896</v>
      </c>
      <c r="L60" t="str">
        <f t="shared" si="1"/>
        <v>No Confirmation</v>
      </c>
      <c r="M60" t="str">
        <f t="shared" si="2"/>
        <v>No Trend</v>
      </c>
      <c r="N60">
        <v>58.939558981693317</v>
      </c>
      <c r="O60" t="str">
        <f t="shared" si="3"/>
        <v>No Momentum</v>
      </c>
      <c r="P60" t="str">
        <f t="shared" si="4"/>
        <v>No Trend + Momentum</v>
      </c>
      <c r="Q60">
        <f t="shared" si="5"/>
        <v>16.800000000000182</v>
      </c>
      <c r="R60">
        <f t="shared" si="6"/>
        <v>32.75</v>
      </c>
      <c r="S60">
        <f t="shared" si="7"/>
        <v>0.51297709923664681</v>
      </c>
      <c r="T60" t="str">
        <f t="shared" si="8"/>
        <v>No Indication</v>
      </c>
      <c r="U60" t="str">
        <f t="shared" si="9"/>
        <v>No T+M+I</v>
      </c>
      <c r="V60">
        <v>2807.9334338458307</v>
      </c>
      <c r="W60">
        <v>2810.5808272577924</v>
      </c>
      <c r="X60">
        <f t="shared" si="10"/>
        <v>-2.6473934119617297</v>
      </c>
      <c r="Y60">
        <v>-11.480375001896421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2840</v>
      </c>
      <c r="D61">
        <v>2862.4</v>
      </c>
      <c r="E61">
        <v>2819.25</v>
      </c>
      <c r="F61">
        <v>2840</v>
      </c>
      <c r="G61">
        <f>_xll.TA_TYPPRICE(D61,E61,F61)</f>
        <v>2840.5499999999997</v>
      </c>
      <c r="H61">
        <v>2830.3746574411061</v>
      </c>
      <c r="I61" t="str">
        <f t="shared" si="0"/>
        <v>UP</v>
      </c>
      <c r="J61">
        <v>2839.356379465818</v>
      </c>
      <c r="K61">
        <v>2799.1078276496969</v>
      </c>
      <c r="L61" t="str">
        <f t="shared" si="1"/>
        <v>UP</v>
      </c>
      <c r="M61" t="str">
        <f t="shared" si="2"/>
        <v>UP</v>
      </c>
      <c r="N61">
        <v>72.508294394950013</v>
      </c>
      <c r="O61" t="str">
        <f t="shared" si="3"/>
        <v>UP</v>
      </c>
      <c r="P61" t="str">
        <f t="shared" si="4"/>
        <v>UP</v>
      </c>
      <c r="Q61">
        <f t="shared" si="5"/>
        <v>20.75</v>
      </c>
      <c r="R61">
        <f t="shared" si="6"/>
        <v>43.150000000000091</v>
      </c>
      <c r="S61">
        <f t="shared" si="7"/>
        <v>0.48088064889918786</v>
      </c>
      <c r="T61" t="str">
        <f t="shared" si="8"/>
        <v>No Indication</v>
      </c>
      <c r="U61" t="str">
        <f t="shared" si="9"/>
        <v>No T+M+I</v>
      </c>
      <c r="V61">
        <v>2812.8667517157028</v>
      </c>
      <c r="W61">
        <v>2812.7600252386965</v>
      </c>
      <c r="X61">
        <f t="shared" si="10"/>
        <v>0.10672647700630478</v>
      </c>
      <c r="Y61">
        <v>-9.162954706115876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2846</v>
      </c>
      <c r="D62">
        <v>2852.8</v>
      </c>
      <c r="E62">
        <v>2829.2</v>
      </c>
      <c r="F62">
        <v>2845</v>
      </c>
      <c r="G62">
        <f>_xll.TA_TYPPRICE(D62,E62,F62)</f>
        <v>2842.3333333333335</v>
      </c>
      <c r="H62">
        <v>2836.3539953872196</v>
      </c>
      <c r="I62" t="str">
        <f t="shared" si="0"/>
        <v>UP</v>
      </c>
      <c r="J62">
        <v>2842.3438506956363</v>
      </c>
      <c r="K62">
        <v>2805.7949770608752</v>
      </c>
      <c r="L62" t="str">
        <f t="shared" si="1"/>
        <v>UP</v>
      </c>
      <c r="M62" t="str">
        <f t="shared" si="2"/>
        <v>UP</v>
      </c>
      <c r="N62">
        <v>74.970006306159647</v>
      </c>
      <c r="O62" t="str">
        <f t="shared" si="3"/>
        <v>UP</v>
      </c>
      <c r="P62" t="str">
        <f t="shared" si="4"/>
        <v>UP</v>
      </c>
      <c r="Q62">
        <f t="shared" si="5"/>
        <v>15.800000000000182</v>
      </c>
      <c r="R62">
        <f t="shared" si="6"/>
        <v>23.600000000000364</v>
      </c>
      <c r="S62">
        <f t="shared" si="7"/>
        <v>0.66949152542372625</v>
      </c>
      <c r="T62" t="str">
        <f t="shared" si="8"/>
        <v>No Indication</v>
      </c>
      <c r="U62" t="str">
        <f t="shared" si="9"/>
        <v>No T+M+I</v>
      </c>
      <c r="V62">
        <v>2817.8103283748255</v>
      </c>
      <c r="W62">
        <v>2815.1481715173118</v>
      </c>
      <c r="X62">
        <f t="shared" si="10"/>
        <v>2.6621568575137644</v>
      </c>
      <c r="Y62">
        <v>-6.7979323933899476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2849.5</v>
      </c>
      <c r="D63">
        <v>2869.1</v>
      </c>
      <c r="E63">
        <v>2825.05</v>
      </c>
      <c r="F63">
        <v>2852</v>
      </c>
      <c r="G63">
        <f>_xll.TA_TYPPRICE(D63,E63,F63)</f>
        <v>2848.7166666666667</v>
      </c>
      <c r="H63">
        <v>2842.5353310269429</v>
      </c>
      <c r="I63" t="str">
        <f t="shared" si="0"/>
        <v>UP</v>
      </c>
      <c r="J63">
        <v>2848.2896616521616</v>
      </c>
      <c r="K63">
        <v>2810.0738710473474</v>
      </c>
      <c r="L63" t="str">
        <f t="shared" si="1"/>
        <v>UP</v>
      </c>
      <c r="M63" t="str">
        <f t="shared" si="2"/>
        <v>UP</v>
      </c>
      <c r="N63">
        <v>78.360890619791491</v>
      </c>
      <c r="O63" t="str">
        <f t="shared" si="3"/>
        <v>UP</v>
      </c>
      <c r="P63" t="str">
        <f t="shared" si="4"/>
        <v>UP</v>
      </c>
      <c r="Q63">
        <f t="shared" si="5"/>
        <v>26.949999999999818</v>
      </c>
      <c r="R63">
        <f t="shared" si="6"/>
        <v>44.049999999999727</v>
      </c>
      <c r="S63">
        <f t="shared" si="7"/>
        <v>0.61180476730987476</v>
      </c>
      <c r="T63" t="str">
        <f t="shared" si="8"/>
        <v>No Indication</v>
      </c>
      <c r="U63" t="str">
        <f t="shared" si="9"/>
        <v>No T+M+I</v>
      </c>
      <c r="V63">
        <v>2823.0702778556215</v>
      </c>
      <c r="W63">
        <v>2817.8779365901037</v>
      </c>
      <c r="X63">
        <f t="shared" si="10"/>
        <v>5.1923412655178254</v>
      </c>
      <c r="Y63">
        <v>-4.399877661608393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2810</v>
      </c>
      <c r="D64">
        <v>2867</v>
      </c>
      <c r="E64">
        <v>2804.45</v>
      </c>
      <c r="F64">
        <v>2831</v>
      </c>
      <c r="G64">
        <f>_xll.TA_TYPPRICE(D64,E64,F64)</f>
        <v>2834.15</v>
      </c>
      <c r="H64">
        <v>2838.3426655134717</v>
      </c>
      <c r="I64" t="str">
        <f t="shared" si="0"/>
        <v>DOWN</v>
      </c>
      <c r="J64">
        <v>2852.4475146183481</v>
      </c>
      <c r="K64">
        <v>2808.8241219257147</v>
      </c>
      <c r="L64" t="str">
        <f t="shared" si="1"/>
        <v>No Confirmation</v>
      </c>
      <c r="M64" t="str">
        <f t="shared" si="2"/>
        <v>No Trend</v>
      </c>
      <c r="N64">
        <v>51.962657704638801</v>
      </c>
      <c r="O64" t="str">
        <f t="shared" si="3"/>
        <v>No Momentum</v>
      </c>
      <c r="P64" t="str">
        <f t="shared" si="4"/>
        <v>No Trend + Momentum</v>
      </c>
      <c r="Q64">
        <f t="shared" si="5"/>
        <v>26.550000000000182</v>
      </c>
      <c r="R64">
        <f t="shared" si="6"/>
        <v>62.550000000000182</v>
      </c>
      <c r="S64">
        <f t="shared" si="7"/>
        <v>0.42446043165467795</v>
      </c>
      <c r="T64" t="str">
        <f t="shared" si="8"/>
        <v>No Indication</v>
      </c>
      <c r="U64" t="str">
        <f t="shared" si="9"/>
        <v>No T+M+I</v>
      </c>
      <c r="V64">
        <v>2824.2902351086027</v>
      </c>
      <c r="W64">
        <v>2818.8499412871329</v>
      </c>
      <c r="X64">
        <f t="shared" si="10"/>
        <v>5.4402938214698224</v>
      </c>
      <c r="Y64">
        <v>-2.4318433649927496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2845</v>
      </c>
      <c r="D65">
        <v>2845</v>
      </c>
      <c r="E65">
        <v>2785</v>
      </c>
      <c r="F65">
        <v>2812</v>
      </c>
      <c r="G65">
        <f>_xll.TA_TYPPRICE(D65,E65,F65)</f>
        <v>2814</v>
      </c>
      <c r="H65">
        <v>2826.1713327567359</v>
      </c>
      <c r="I65" t="str">
        <f t="shared" si="0"/>
        <v>DOWN</v>
      </c>
      <c r="J65">
        <v>2850.7925113698261</v>
      </c>
      <c r="K65">
        <v>2803.529872608889</v>
      </c>
      <c r="L65" t="str">
        <f t="shared" si="1"/>
        <v>No Confirmation</v>
      </c>
      <c r="M65" t="str">
        <f t="shared" si="2"/>
        <v>No Trend</v>
      </c>
      <c r="N65">
        <v>37.626957383477553</v>
      </c>
      <c r="O65" t="str">
        <f t="shared" si="3"/>
        <v>DOWN</v>
      </c>
      <c r="P65" t="str">
        <f t="shared" si="4"/>
        <v>No Trend + Momentum</v>
      </c>
      <c r="Q65">
        <f t="shared" si="5"/>
        <v>27</v>
      </c>
      <c r="R65">
        <f t="shared" si="6"/>
        <v>60</v>
      </c>
      <c r="S65">
        <f t="shared" si="7"/>
        <v>0.45</v>
      </c>
      <c r="T65" t="str">
        <f t="shared" si="8"/>
        <v>No Indication</v>
      </c>
      <c r="U65" t="str">
        <f t="shared" si="9"/>
        <v>No T+M+I</v>
      </c>
      <c r="V65">
        <v>2822.3994297072791</v>
      </c>
      <c r="W65">
        <v>2818.3425382288269</v>
      </c>
      <c r="X65">
        <f t="shared" si="10"/>
        <v>4.0568914784521439</v>
      </c>
      <c r="Y65">
        <v>-1.1340963963037707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2812</v>
      </c>
      <c r="D66">
        <v>2830.5</v>
      </c>
      <c r="E66">
        <v>2798.05</v>
      </c>
      <c r="F66">
        <v>2826</v>
      </c>
      <c r="G66">
        <f>_xll.TA_TYPPRICE(D66,E66,F66)</f>
        <v>2818.1833333333329</v>
      </c>
      <c r="H66">
        <v>2822.1773330450342</v>
      </c>
      <c r="I66" t="str">
        <f t="shared" si="0"/>
        <v>UP</v>
      </c>
      <c r="J66">
        <v>2846.2830643987536</v>
      </c>
      <c r="K66">
        <v>2802.312123140247</v>
      </c>
      <c r="L66" t="str">
        <f t="shared" si="1"/>
        <v>No Confirmation</v>
      </c>
      <c r="M66" t="str">
        <f t="shared" si="2"/>
        <v>No Trend</v>
      </c>
      <c r="N66">
        <v>50.26486803258782</v>
      </c>
      <c r="O66" t="str">
        <f t="shared" si="3"/>
        <v>No Momentum</v>
      </c>
      <c r="P66" t="str">
        <f t="shared" si="4"/>
        <v>No Trend + Momentum</v>
      </c>
      <c r="Q66">
        <f t="shared" si="5"/>
        <v>27.949999999999818</v>
      </c>
      <c r="R66">
        <f t="shared" si="6"/>
        <v>32.449999999999818</v>
      </c>
      <c r="S66">
        <f t="shared" si="7"/>
        <v>0.86132511556240288</v>
      </c>
      <c r="T66" t="str">
        <f t="shared" si="8"/>
        <v>UP</v>
      </c>
      <c r="U66" t="str">
        <f t="shared" si="9"/>
        <v>No T+M+I</v>
      </c>
      <c r="V66">
        <v>2822.9533635984667</v>
      </c>
      <c r="W66">
        <v>2818.9097576192844</v>
      </c>
      <c r="X66">
        <f t="shared" si="10"/>
        <v>4.0436059791823027</v>
      </c>
      <c r="Y66">
        <v>-9.8555921206555874E-2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2789.95</v>
      </c>
      <c r="D67">
        <v>2817.7</v>
      </c>
      <c r="E67">
        <v>2786</v>
      </c>
      <c r="F67">
        <v>2799.75</v>
      </c>
      <c r="G67">
        <f>_xll.TA_TYPPRICE(D67,E67,F67)</f>
        <v>2801.15</v>
      </c>
      <c r="H67">
        <v>2811.6636665225169</v>
      </c>
      <c r="I67" t="str">
        <f t="shared" ref="I67:I127" si="20">IF(F67&gt;H67,"UP","DOWN")</f>
        <v>DOWN</v>
      </c>
      <c r="J67">
        <v>2839.9312723101416</v>
      </c>
      <c r="K67">
        <v>2798.6872068868588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34.080503846687236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13.75</v>
      </c>
      <c r="R67">
        <f t="shared" ref="R67:R127" si="26">D67-E67</f>
        <v>31.699999999999818</v>
      </c>
      <c r="S67">
        <f t="shared" ref="S67:S127" si="27">Q67/R67</f>
        <v>0.43375394321766808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2819.3836153525485</v>
      </c>
      <c r="W67">
        <v>2817.490516314152</v>
      </c>
      <c r="X67">
        <f t="shared" ref="X67:X127" si="30">V67-W67</f>
        <v>1.8930990383964854</v>
      </c>
      <c r="Y67">
        <v>0.29977507071405241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2805</v>
      </c>
      <c r="D68">
        <v>2838.7</v>
      </c>
      <c r="E68">
        <v>2800.05</v>
      </c>
      <c r="F68">
        <v>2834</v>
      </c>
      <c r="G68">
        <f>_xll.TA_TYPPRICE(D68,E68,F68)</f>
        <v>2824.25</v>
      </c>
      <c r="H68">
        <v>2817.9568332612585</v>
      </c>
      <c r="I68" t="str">
        <f t="shared" si="20"/>
        <v>UP</v>
      </c>
      <c r="J68">
        <v>2839.657656241221</v>
      </c>
      <c r="K68">
        <v>2798.9900498008901</v>
      </c>
      <c r="L68" t="str">
        <f t="shared" si="21"/>
        <v>No Confirmation</v>
      </c>
      <c r="M68" t="str">
        <f t="shared" si="22"/>
        <v>No Trend</v>
      </c>
      <c r="N68">
        <v>56.777975490500275</v>
      </c>
      <c r="O68" t="str">
        <f t="shared" si="23"/>
        <v>No Momentum</v>
      </c>
      <c r="P68" t="str">
        <f t="shared" si="24"/>
        <v>No Trend + Momentum</v>
      </c>
      <c r="Q68">
        <f t="shared" si="25"/>
        <v>33.949999999999818</v>
      </c>
      <c r="R68">
        <f t="shared" si="26"/>
        <v>38.649999999999636</v>
      </c>
      <c r="S68">
        <f t="shared" si="27"/>
        <v>0.87839586028460903</v>
      </c>
      <c r="T68" t="str">
        <f t="shared" si="28"/>
        <v>UP</v>
      </c>
      <c r="U68" t="str">
        <f t="shared" si="29"/>
        <v>No T+M+I</v>
      </c>
      <c r="V68">
        <v>2821.6322899136949</v>
      </c>
      <c r="W68">
        <v>2818.7134410316221</v>
      </c>
      <c r="X68">
        <f t="shared" si="30"/>
        <v>2.9188488820727798</v>
      </c>
      <c r="Y68">
        <v>0.82358983298579791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2824</v>
      </c>
      <c r="D69">
        <v>2900</v>
      </c>
      <c r="E69">
        <v>2811.15</v>
      </c>
      <c r="F69">
        <v>2873.65</v>
      </c>
      <c r="G69">
        <f>_xll.TA_TYPPRICE(D69,E69,F69)</f>
        <v>2861.6</v>
      </c>
      <c r="H69">
        <v>2839.7784166306292</v>
      </c>
      <c r="I69" t="str">
        <f t="shared" si="20"/>
        <v>UP</v>
      </c>
      <c r="J69">
        <v>2853.0670659653942</v>
      </c>
      <c r="K69">
        <v>2801.692260956248</v>
      </c>
      <c r="L69" t="str">
        <f t="shared" si="21"/>
        <v>UP</v>
      </c>
      <c r="M69" t="str">
        <f t="shared" si="22"/>
        <v>UP</v>
      </c>
      <c r="N69">
        <v>71.151857740804445</v>
      </c>
      <c r="O69" t="str">
        <f t="shared" si="23"/>
        <v>UP</v>
      </c>
      <c r="P69" t="str">
        <f t="shared" si="24"/>
        <v>UP</v>
      </c>
      <c r="Q69">
        <f t="shared" si="25"/>
        <v>62.5</v>
      </c>
      <c r="R69">
        <f t="shared" si="26"/>
        <v>88.849999999999909</v>
      </c>
      <c r="S69">
        <f t="shared" si="27"/>
        <v>0.70343275182892584</v>
      </c>
      <c r="T69" t="str">
        <f t="shared" si="28"/>
        <v>No Indication</v>
      </c>
      <c r="U69" t="str">
        <f t="shared" si="29"/>
        <v>No T+M+I</v>
      </c>
      <c r="V69">
        <v>2829.6350145423571</v>
      </c>
      <c r="W69">
        <v>2822.7828157700205</v>
      </c>
      <c r="X69">
        <f t="shared" si="30"/>
        <v>6.8521987723365783</v>
      </c>
      <c r="Y69">
        <v>2.0293116208559541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2875</v>
      </c>
      <c r="D70">
        <v>2903.55</v>
      </c>
      <c r="E70">
        <v>2868.35</v>
      </c>
      <c r="F70">
        <v>2890</v>
      </c>
      <c r="G70">
        <f>_xll.TA_TYPPRICE(D70,E70,F70)</f>
        <v>2887.2999999999997</v>
      </c>
      <c r="H70">
        <v>2863.5392083153147</v>
      </c>
      <c r="I70" t="str">
        <f t="shared" si="20"/>
        <v>UP</v>
      </c>
      <c r="J70">
        <v>2864.2854957508621</v>
      </c>
      <c r="K70">
        <v>2816.5050918548595</v>
      </c>
      <c r="L70" t="str">
        <f t="shared" si="21"/>
        <v>UP</v>
      </c>
      <c r="M70" t="str">
        <f t="shared" si="22"/>
        <v>UP</v>
      </c>
      <c r="N70">
        <v>75.37329105836028</v>
      </c>
      <c r="O70" t="str">
        <f t="shared" si="23"/>
        <v>UP</v>
      </c>
      <c r="P70" t="str">
        <f t="shared" si="24"/>
        <v>UP</v>
      </c>
      <c r="Q70">
        <f t="shared" si="25"/>
        <v>21.650000000000091</v>
      </c>
      <c r="R70">
        <f t="shared" si="26"/>
        <v>35.200000000000273</v>
      </c>
      <c r="S70">
        <f t="shared" si="27"/>
        <v>0.61505681818181601</v>
      </c>
      <c r="T70" t="str">
        <f t="shared" si="28"/>
        <v>No Indication</v>
      </c>
      <c r="U70" t="str">
        <f t="shared" si="29"/>
        <v>No T+M+I</v>
      </c>
      <c r="V70">
        <v>2838.9219353819944</v>
      </c>
      <c r="W70">
        <v>2827.7618664537226</v>
      </c>
      <c r="X70">
        <f t="shared" si="30"/>
        <v>11.160068928271812</v>
      </c>
      <c r="Y70">
        <v>3.855463082339126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2890</v>
      </c>
      <c r="D71">
        <v>2981</v>
      </c>
      <c r="E71">
        <v>2876</v>
      </c>
      <c r="F71">
        <v>2920</v>
      </c>
      <c r="G71">
        <f>_xll.TA_TYPPRICE(D71,E71,F71)</f>
        <v>2925.6666666666665</v>
      </c>
      <c r="H71">
        <v>2894.6029374909904</v>
      </c>
      <c r="I71" t="str">
        <f t="shared" si="20"/>
        <v>UP</v>
      </c>
      <c r="J71">
        <v>2890.2220522506705</v>
      </c>
      <c r="K71">
        <v>2829.7261825537798</v>
      </c>
      <c r="L71" t="str">
        <f t="shared" si="21"/>
        <v>UP</v>
      </c>
      <c r="M71" t="str">
        <f t="shared" si="22"/>
        <v>UP</v>
      </c>
      <c r="N71">
        <v>81.561672956026911</v>
      </c>
      <c r="O71" t="str">
        <f t="shared" si="23"/>
        <v>UP</v>
      </c>
      <c r="P71" t="str">
        <f t="shared" si="24"/>
        <v>UP</v>
      </c>
      <c r="Q71">
        <f t="shared" si="25"/>
        <v>44</v>
      </c>
      <c r="R71">
        <f t="shared" si="26"/>
        <v>105</v>
      </c>
      <c r="S71">
        <f t="shared" si="27"/>
        <v>0.41904761904761906</v>
      </c>
      <c r="T71" t="str">
        <f t="shared" si="28"/>
        <v>No Indication</v>
      </c>
      <c r="U71" t="str">
        <f t="shared" si="29"/>
        <v>No T+M+I</v>
      </c>
      <c r="V71">
        <v>2851.3954837847646</v>
      </c>
      <c r="W71">
        <v>2834.5943207904838</v>
      </c>
      <c r="X71">
        <f t="shared" si="30"/>
        <v>16.80116299428073</v>
      </c>
      <c r="Y71">
        <v>6.4446030647274473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2919.5</v>
      </c>
      <c r="D72">
        <v>2929.05</v>
      </c>
      <c r="E72">
        <v>2807.1</v>
      </c>
      <c r="F72">
        <v>2820</v>
      </c>
      <c r="G72">
        <f>_xll.TA_TYPPRICE(D72,E72,F72)</f>
        <v>2852.0499999999997</v>
      </c>
      <c r="H72">
        <v>2873.3264687454948</v>
      </c>
      <c r="I72" t="str">
        <f t="shared" si="20"/>
        <v>DOWN</v>
      </c>
      <c r="J72">
        <v>2898.8504850838549</v>
      </c>
      <c r="K72">
        <v>2824.6981419862732</v>
      </c>
      <c r="L72" t="str">
        <f t="shared" si="21"/>
        <v>DOWN</v>
      </c>
      <c r="M72" t="str">
        <f t="shared" si="22"/>
        <v>DOWN</v>
      </c>
      <c r="N72">
        <v>39.843890003557121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121.95000000000027</v>
      </c>
      <c r="S72">
        <f t="shared" si="27"/>
        <v>0.10578105781057862</v>
      </c>
      <c r="T72" t="str">
        <f t="shared" si="28"/>
        <v>DOWN</v>
      </c>
      <c r="U72" t="str">
        <f t="shared" si="29"/>
        <v>DOWN</v>
      </c>
      <c r="V72">
        <v>2846.5654093563394</v>
      </c>
      <c r="W72">
        <v>2833.5132599911885</v>
      </c>
      <c r="X72">
        <f t="shared" si="30"/>
        <v>13.052149365150854</v>
      </c>
      <c r="Y72">
        <v>7.7661123248121289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2818</v>
      </c>
      <c r="D73">
        <v>2831.15</v>
      </c>
      <c r="E73">
        <v>2761</v>
      </c>
      <c r="F73">
        <v>2808.8</v>
      </c>
      <c r="G73">
        <f>_xll.TA_TYPPRICE(D73,E73,F73)</f>
        <v>2800.3166666666671</v>
      </c>
      <c r="H73">
        <v>2836.8215677060807</v>
      </c>
      <c r="I73" t="str">
        <f t="shared" si="20"/>
        <v>DOWN</v>
      </c>
      <c r="J73">
        <v>2883.8059328429981</v>
      </c>
      <c r="K73">
        <v>2810.5429993226571</v>
      </c>
      <c r="L73" t="str">
        <f t="shared" si="21"/>
        <v>DOWN</v>
      </c>
      <c r="M73" t="str">
        <f t="shared" si="22"/>
        <v>DOWN</v>
      </c>
      <c r="N73">
        <v>37.181394947598307</v>
      </c>
      <c r="O73" t="str">
        <f t="shared" si="23"/>
        <v>DOWN</v>
      </c>
      <c r="P73" t="str">
        <f t="shared" si="24"/>
        <v>DOWN</v>
      </c>
      <c r="Q73">
        <f t="shared" si="25"/>
        <v>47.800000000000182</v>
      </c>
      <c r="R73">
        <f t="shared" si="26"/>
        <v>70.150000000000091</v>
      </c>
      <c r="S73">
        <f t="shared" si="27"/>
        <v>0.68139700641482703</v>
      </c>
      <c r="T73" t="str">
        <f t="shared" si="28"/>
        <v>No Indication</v>
      </c>
      <c r="U73" t="str">
        <f t="shared" si="29"/>
        <v>No T+M+I</v>
      </c>
      <c r="V73">
        <v>2840.7553463784411</v>
      </c>
      <c r="W73">
        <v>2831.6826481399894</v>
      </c>
      <c r="X73">
        <f t="shared" si="30"/>
        <v>9.0726982384517214</v>
      </c>
      <c r="Y73">
        <v>8.027429507540047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2780</v>
      </c>
      <c r="D74">
        <v>2798.45</v>
      </c>
      <c r="E74">
        <v>2750</v>
      </c>
      <c r="F74">
        <v>2790</v>
      </c>
      <c r="G74">
        <f>_xll.TA_TYPPRICE(D74,E74,F74)</f>
        <v>2779.4833333333336</v>
      </c>
      <c r="H74">
        <v>2808.1524505197071</v>
      </c>
      <c r="I74" t="str">
        <f t="shared" si="20"/>
        <v>DOWN</v>
      </c>
      <c r="J74">
        <v>2864.8379477667763</v>
      </c>
      <c r="K74">
        <v>2797.0889994731779</v>
      </c>
      <c r="L74" t="str">
        <f t="shared" si="21"/>
        <v>DOWN</v>
      </c>
      <c r="M74" t="str">
        <f t="shared" si="22"/>
        <v>DOWN</v>
      </c>
      <c r="N74">
        <v>32.609270891344821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48.449999999999818</v>
      </c>
      <c r="S74">
        <f t="shared" si="27"/>
        <v>0.82559339525284103</v>
      </c>
      <c r="T74" t="str">
        <f t="shared" si="28"/>
        <v>UP</v>
      </c>
      <c r="U74" t="str">
        <f t="shared" si="29"/>
        <v>No T+M+I</v>
      </c>
      <c r="V74">
        <v>2832.9468315509885</v>
      </c>
      <c r="W74">
        <v>2828.5950445740641</v>
      </c>
      <c r="X74">
        <f t="shared" si="30"/>
        <v>4.3517869769243589</v>
      </c>
      <c r="Y74">
        <v>7.2923010014169094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2798</v>
      </c>
      <c r="D75">
        <v>2841.8</v>
      </c>
      <c r="E75">
        <v>2786</v>
      </c>
      <c r="F75">
        <v>2827</v>
      </c>
      <c r="G75">
        <f>_xll.TA_TYPPRICE(D75,E75,F75)</f>
        <v>2818.2666666666664</v>
      </c>
      <c r="H75">
        <v>2813.2095585931866</v>
      </c>
      <c r="I75" t="str">
        <f t="shared" si="20"/>
        <v>UP</v>
      </c>
      <c r="J75">
        <v>2859.7184038186037</v>
      </c>
      <c r="K75">
        <v>2794.624777368027</v>
      </c>
      <c r="L75" t="str">
        <f t="shared" si="21"/>
        <v>No Confirmation</v>
      </c>
      <c r="M75" t="str">
        <f t="shared" si="22"/>
        <v>No Trend</v>
      </c>
      <c r="N75">
        <v>48.261053177602548</v>
      </c>
      <c r="O75" t="str">
        <f t="shared" si="23"/>
        <v>No Momentum</v>
      </c>
      <c r="P75" t="str">
        <f t="shared" si="24"/>
        <v>No Trend + Momentum</v>
      </c>
      <c r="Q75">
        <f t="shared" si="25"/>
        <v>41</v>
      </c>
      <c r="R75">
        <f t="shared" si="26"/>
        <v>55.800000000000182</v>
      </c>
      <c r="S75">
        <f t="shared" si="27"/>
        <v>0.73476702508960334</v>
      </c>
      <c r="T75" t="str">
        <f t="shared" si="28"/>
        <v>No Indication</v>
      </c>
      <c r="U75" t="str">
        <f t="shared" si="29"/>
        <v>No T+M+I</v>
      </c>
      <c r="V75">
        <v>2832.0319343892979</v>
      </c>
      <c r="W75">
        <v>2828.4768931241333</v>
      </c>
      <c r="X75">
        <f t="shared" si="30"/>
        <v>3.5550412651646184</v>
      </c>
      <c r="Y75">
        <v>6.544849054166451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2832</v>
      </c>
      <c r="D76">
        <v>2861</v>
      </c>
      <c r="E76">
        <v>2810.05</v>
      </c>
      <c r="F76">
        <v>2831.65</v>
      </c>
      <c r="G76">
        <f>_xll.TA_TYPPRICE(D76,E76,F76)</f>
        <v>2834.2333333333336</v>
      </c>
      <c r="H76">
        <v>2823.7214459632601</v>
      </c>
      <c r="I76" t="str">
        <f t="shared" si="20"/>
        <v>UP</v>
      </c>
      <c r="J76">
        <v>2860.0032029700251</v>
      </c>
      <c r="K76">
        <v>2798.0526046195764</v>
      </c>
      <c r="L76" t="str">
        <f t="shared" si="21"/>
        <v>No Confirmation</v>
      </c>
      <c r="M76" t="str">
        <f t="shared" si="22"/>
        <v>No Trend</v>
      </c>
      <c r="N76">
        <v>50.082343068338389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21.599999999999909</v>
      </c>
      <c r="R76">
        <f t="shared" si="26"/>
        <v>50.949999999999818</v>
      </c>
      <c r="S76">
        <f t="shared" si="27"/>
        <v>0.42394504416094181</v>
      </c>
      <c r="T76" t="str">
        <f t="shared" si="28"/>
        <v>No Indication</v>
      </c>
      <c r="U76" t="str">
        <f t="shared" si="29"/>
        <v>No T+M+I</v>
      </c>
      <c r="V76">
        <v>2831.9731752524831</v>
      </c>
      <c r="W76">
        <v>2828.7119380779013</v>
      </c>
      <c r="X76">
        <f t="shared" si="30"/>
        <v>3.2612371745817654</v>
      </c>
      <c r="Y76">
        <v>5.8881266782495141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2850</v>
      </c>
      <c r="D77">
        <v>2868.1</v>
      </c>
      <c r="E77">
        <v>2816</v>
      </c>
      <c r="F77">
        <v>2830</v>
      </c>
      <c r="G77">
        <f>_xll.TA_TYPPRICE(D77,E77,F77)</f>
        <v>2838.0333333333333</v>
      </c>
      <c r="H77">
        <v>2830.8773896482967</v>
      </c>
      <c r="I77" t="str">
        <f t="shared" si="20"/>
        <v>DOWN</v>
      </c>
      <c r="J77">
        <v>2861.8024911989082</v>
      </c>
      <c r="K77">
        <v>2802.040914704115</v>
      </c>
      <c r="L77" t="str">
        <f t="shared" si="21"/>
        <v>No Confirmation</v>
      </c>
      <c r="M77" t="str">
        <f t="shared" si="22"/>
        <v>No Trend</v>
      </c>
      <c r="N77">
        <v>49.312399958826894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</v>
      </c>
      <c r="R77">
        <f t="shared" si="26"/>
        <v>52.099999999999909</v>
      </c>
      <c r="S77">
        <f t="shared" si="27"/>
        <v>0.26871401151631524</v>
      </c>
      <c r="T77" t="str">
        <f t="shared" si="28"/>
        <v>No Indication</v>
      </c>
      <c r="U77" t="str">
        <f t="shared" si="29"/>
        <v>No T+M+I</v>
      </c>
      <c r="V77">
        <v>2831.669609829024</v>
      </c>
      <c r="W77">
        <v>2828.8073500721307</v>
      </c>
      <c r="X77">
        <f t="shared" si="30"/>
        <v>2.8622597568933088</v>
      </c>
      <c r="Y77">
        <v>5.2829532939782728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2817.8</v>
      </c>
      <c r="D78">
        <v>2824.3</v>
      </c>
      <c r="E78">
        <v>2791</v>
      </c>
      <c r="F78">
        <v>2803.95</v>
      </c>
      <c r="G78">
        <f>_xll.TA_TYPPRICE(D78,E78,F78)</f>
        <v>2806.4166666666665</v>
      </c>
      <c r="H78">
        <v>2818.6470281574816</v>
      </c>
      <c r="I78" t="str">
        <f t="shared" si="20"/>
        <v>DOWN</v>
      </c>
      <c r="J78">
        <v>2853.4686042658177</v>
      </c>
      <c r="K78">
        <v>2799.5873781032005</v>
      </c>
      <c r="L78" t="str">
        <f t="shared" si="21"/>
        <v>No Confirmation</v>
      </c>
      <c r="M78" t="str">
        <f t="shared" si="22"/>
        <v>No Trend</v>
      </c>
      <c r="N78">
        <v>37.833823574518583</v>
      </c>
      <c r="O78" t="str">
        <f t="shared" si="23"/>
        <v>DOWN</v>
      </c>
      <c r="P78" t="str">
        <f t="shared" si="24"/>
        <v>No Trend + Momentum</v>
      </c>
      <c r="Q78">
        <f t="shared" si="25"/>
        <v>12.949999999999818</v>
      </c>
      <c r="R78">
        <f t="shared" si="26"/>
        <v>33.300000000000182</v>
      </c>
      <c r="S78">
        <f t="shared" si="27"/>
        <v>0.38888888888888129</v>
      </c>
      <c r="T78" t="str">
        <f t="shared" si="28"/>
        <v>No Indication</v>
      </c>
      <c r="U78" t="str">
        <f t="shared" si="29"/>
        <v>No T+M+I</v>
      </c>
      <c r="V78">
        <v>2827.4050544707125</v>
      </c>
      <c r="W78">
        <v>2826.9660648816025</v>
      </c>
      <c r="X78">
        <f t="shared" si="30"/>
        <v>0.43898958910995134</v>
      </c>
      <c r="Y78">
        <v>4.3141605530046085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2811</v>
      </c>
      <c r="D79">
        <v>2820</v>
      </c>
      <c r="E79">
        <v>2760.1</v>
      </c>
      <c r="F79">
        <v>2760.1</v>
      </c>
      <c r="G79">
        <f>_xll.TA_TYPPRICE(D79,E79,F79)</f>
        <v>2780.0666666666671</v>
      </c>
      <c r="H79">
        <v>2799.3568474120743</v>
      </c>
      <c r="I79" t="str">
        <f t="shared" si="20"/>
        <v>DOWN</v>
      </c>
      <c r="J79">
        <v>2846.0311366511914</v>
      </c>
      <c r="K79">
        <v>2790.8124051913783</v>
      </c>
      <c r="L79" t="str">
        <f t="shared" si="21"/>
        <v>DOWN</v>
      </c>
      <c r="M79" t="str">
        <f t="shared" si="22"/>
        <v>DOWN</v>
      </c>
      <c r="N79">
        <v>25.395525192913748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59.900000000000091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2817.0504307059873</v>
      </c>
      <c r="W79">
        <v>2822.0130230385207</v>
      </c>
      <c r="X79">
        <f t="shared" si="30"/>
        <v>-4.9625923325334043</v>
      </c>
      <c r="Y79">
        <v>2.4588099758970059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2779.9</v>
      </c>
      <c r="D80">
        <v>2779.9</v>
      </c>
      <c r="E80">
        <v>2731.55</v>
      </c>
      <c r="F80">
        <v>2735</v>
      </c>
      <c r="G80">
        <f>_xll.TA_TYPPRICE(D80,E80,F80)</f>
        <v>2748.8166666666671</v>
      </c>
      <c r="H80">
        <v>2774.0867570393707</v>
      </c>
      <c r="I80" t="str">
        <f t="shared" si="20"/>
        <v>DOWN</v>
      </c>
      <c r="J80">
        <v>2831.3353285064823</v>
      </c>
      <c r="K80">
        <v>2777.6429818155166</v>
      </c>
      <c r="L80" t="str">
        <f t="shared" si="21"/>
        <v>DOWN</v>
      </c>
      <c r="M80" t="str">
        <f t="shared" si="22"/>
        <v>DOWN</v>
      </c>
      <c r="N80">
        <v>20.559329911690678</v>
      </c>
      <c r="O80" t="str">
        <f t="shared" si="23"/>
        <v>DOWN</v>
      </c>
      <c r="P80" t="str">
        <f t="shared" si="24"/>
        <v>DOWN</v>
      </c>
      <c r="Q80">
        <f t="shared" si="25"/>
        <v>3.4499999999998181</v>
      </c>
      <c r="R80">
        <f t="shared" si="26"/>
        <v>48.349999999999909</v>
      </c>
      <c r="S80">
        <f t="shared" si="27"/>
        <v>7.1354705274039809E-2</v>
      </c>
      <c r="T80" t="str">
        <f t="shared" si="28"/>
        <v>DOWN</v>
      </c>
      <c r="U80" t="str">
        <f t="shared" si="29"/>
        <v>DOWN</v>
      </c>
      <c r="V80">
        <v>2804.4272875204506</v>
      </c>
      <c r="W80">
        <v>2815.5676139245561</v>
      </c>
      <c r="X80">
        <f t="shared" si="30"/>
        <v>-11.140326404105508</v>
      </c>
      <c r="Y80">
        <v>-0.261017300103497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2774.4</v>
      </c>
      <c r="AE80">
        <f t="shared" si="36"/>
        <v>2761.4500000000003</v>
      </c>
      <c r="AF80">
        <f t="shared" si="37"/>
        <v>2755.75</v>
      </c>
      <c r="AG80">
        <f t="shared" si="38"/>
        <v>2750</v>
      </c>
    </row>
    <row r="81" spans="1:33" x14ac:dyDescent="0.25">
      <c r="A81" t="s">
        <v>5</v>
      </c>
      <c r="B81" s="1">
        <v>42970</v>
      </c>
      <c r="C81">
        <v>2757</v>
      </c>
      <c r="D81">
        <v>2769.9</v>
      </c>
      <c r="E81">
        <v>2720.05</v>
      </c>
      <c r="F81">
        <v>2759.5</v>
      </c>
      <c r="G81">
        <f>_xll.TA_TYPPRICE(D81,E81,F81)</f>
        <v>2749.8166666666671</v>
      </c>
      <c r="H81">
        <v>2761.9517118530189</v>
      </c>
      <c r="I81" t="str">
        <f t="shared" si="20"/>
        <v>DOWN</v>
      </c>
      <c r="J81">
        <v>2817.6830332828195</v>
      </c>
      <c r="K81">
        <v>2764.8445414120683</v>
      </c>
      <c r="L81" t="str">
        <f t="shared" si="21"/>
        <v>DOWN</v>
      </c>
      <c r="M81" t="str">
        <f t="shared" si="22"/>
        <v>DOWN</v>
      </c>
      <c r="N81">
        <v>35.537427028573191</v>
      </c>
      <c r="O81" t="str">
        <f t="shared" si="23"/>
        <v>DOWN</v>
      </c>
      <c r="P81" t="str">
        <f t="shared" si="24"/>
        <v>DOWN</v>
      </c>
      <c r="Q81">
        <f t="shared" si="25"/>
        <v>39.449999999999818</v>
      </c>
      <c r="R81">
        <f t="shared" si="26"/>
        <v>49.849999999999909</v>
      </c>
      <c r="S81">
        <f t="shared" si="27"/>
        <v>0.79137412236709914</v>
      </c>
      <c r="T81" t="str">
        <f t="shared" si="28"/>
        <v>No Indication</v>
      </c>
      <c r="U81" t="str">
        <f t="shared" si="29"/>
        <v>No T+M+I</v>
      </c>
      <c r="V81">
        <v>2797.515397132689</v>
      </c>
      <c r="W81">
        <v>2811.414457337552</v>
      </c>
      <c r="X81">
        <f t="shared" si="30"/>
        <v>-13.899060204862963</v>
      </c>
      <c r="Y81">
        <v>-2.9886258810553903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2764.3</v>
      </c>
      <c r="D82">
        <v>2764.3</v>
      </c>
      <c r="E82">
        <v>2710.1</v>
      </c>
      <c r="F82">
        <v>2726</v>
      </c>
      <c r="G82">
        <f>_xll.TA_TYPPRICE(D82,E82,F82)</f>
        <v>2733.4666666666667</v>
      </c>
      <c r="H82">
        <v>2747.7091892598428</v>
      </c>
      <c r="I82" t="str">
        <f t="shared" si="20"/>
        <v>DOWN</v>
      </c>
      <c r="J82">
        <v>2805.8201369977487</v>
      </c>
      <c r="K82">
        <v>2752.6790877649419</v>
      </c>
      <c r="L82" t="str">
        <f t="shared" si="21"/>
        <v>DOWN</v>
      </c>
      <c r="M82" t="str">
        <f t="shared" si="22"/>
        <v>DOWN</v>
      </c>
      <c r="N82">
        <v>26.876336937366752</v>
      </c>
      <c r="O82" t="str">
        <f t="shared" si="23"/>
        <v>DOWN</v>
      </c>
      <c r="P82" t="str">
        <f t="shared" si="24"/>
        <v>DOWN</v>
      </c>
      <c r="Q82">
        <f t="shared" si="25"/>
        <v>15.900000000000091</v>
      </c>
      <c r="R82">
        <f t="shared" si="26"/>
        <v>54.200000000000273</v>
      </c>
      <c r="S82">
        <f t="shared" si="27"/>
        <v>0.29335793357933598</v>
      </c>
      <c r="T82" t="str">
        <f t="shared" si="28"/>
        <v>No Indication</v>
      </c>
      <c r="U82" t="str">
        <f t="shared" si="29"/>
        <v>No T+M+I</v>
      </c>
      <c r="V82">
        <v>2786.5130283430444</v>
      </c>
      <c r="W82">
        <v>2805.0874604977334</v>
      </c>
      <c r="X82">
        <f t="shared" si="30"/>
        <v>-18.574432154689021</v>
      </c>
      <c r="Y82">
        <v>-6.1057871357821165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2740</v>
      </c>
      <c r="D83">
        <v>2753.2</v>
      </c>
      <c r="E83">
        <v>2704</v>
      </c>
      <c r="F83">
        <v>2738.15</v>
      </c>
      <c r="G83">
        <f>_xll.TA_TYPPRICE(D83,E83,F83)</f>
        <v>2731.7833333333333</v>
      </c>
      <c r="H83">
        <v>2739.7462612965883</v>
      </c>
      <c r="I83" t="str">
        <f t="shared" si="20"/>
        <v>DOWN</v>
      </c>
      <c r="J83">
        <v>2794.126773220471</v>
      </c>
      <c r="K83">
        <v>2741.8615127060657</v>
      </c>
      <c r="L83" t="str">
        <f t="shared" si="21"/>
        <v>DOWN</v>
      </c>
      <c r="M83" t="str">
        <f t="shared" si="22"/>
        <v>DOWN</v>
      </c>
      <c r="N83">
        <v>34.151970871174889</v>
      </c>
      <c r="O83" t="str">
        <f t="shared" si="23"/>
        <v>DOWN</v>
      </c>
      <c r="P83" t="str">
        <f t="shared" si="24"/>
        <v>DOWN</v>
      </c>
      <c r="Q83">
        <f t="shared" si="25"/>
        <v>34.150000000000091</v>
      </c>
      <c r="R83">
        <f t="shared" si="26"/>
        <v>49.199999999999818</v>
      </c>
      <c r="S83">
        <f t="shared" si="27"/>
        <v>0.694105691056915</v>
      </c>
      <c r="T83" t="str">
        <f t="shared" si="28"/>
        <v>No Indication</v>
      </c>
      <c r="U83" t="str">
        <f t="shared" si="29"/>
        <v>No T+M+I</v>
      </c>
      <c r="V83">
        <v>2779.0725624441147</v>
      </c>
      <c r="W83">
        <v>2800.1291300904941</v>
      </c>
      <c r="X83">
        <f t="shared" si="30"/>
        <v>-21.056567646379335</v>
      </c>
      <c r="Y83">
        <v>-9.0959432379015617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2740</v>
      </c>
      <c r="D84">
        <v>2751.2</v>
      </c>
      <c r="E84">
        <v>2715</v>
      </c>
      <c r="F84">
        <v>2720</v>
      </c>
      <c r="G84">
        <f>_xll.TA_TYPPRICE(D84,E84,F84)</f>
        <v>2728.7333333333331</v>
      </c>
      <c r="H84">
        <v>2734.2397973149609</v>
      </c>
      <c r="I84" t="str">
        <f t="shared" si="20"/>
        <v>DOWN</v>
      </c>
      <c r="J84">
        <v>2784.5874902825885</v>
      </c>
      <c r="K84">
        <v>2735.8922876602733</v>
      </c>
      <c r="L84" t="str">
        <f t="shared" si="21"/>
        <v>DOWN</v>
      </c>
      <c r="M84" t="str">
        <f t="shared" si="22"/>
        <v>DOWN</v>
      </c>
      <c r="N84">
        <v>28.801018227362075</v>
      </c>
      <c r="O84" t="str">
        <f t="shared" si="23"/>
        <v>DOWN</v>
      </c>
      <c r="P84" t="str">
        <f t="shared" si="24"/>
        <v>DOWN</v>
      </c>
      <c r="Q84">
        <f t="shared" si="25"/>
        <v>5</v>
      </c>
      <c r="R84">
        <f t="shared" si="26"/>
        <v>36.199999999999818</v>
      </c>
      <c r="S84">
        <f t="shared" si="27"/>
        <v>0.13812154696132667</v>
      </c>
      <c r="T84" t="str">
        <f t="shared" si="28"/>
        <v>DOWN</v>
      </c>
      <c r="U84" t="str">
        <f t="shared" si="29"/>
        <v>DOWN</v>
      </c>
      <c r="V84">
        <v>2769.9844759142511</v>
      </c>
      <c r="W84">
        <v>2794.1936389726798</v>
      </c>
      <c r="X84">
        <f t="shared" si="30"/>
        <v>-24.209163058428658</v>
      </c>
      <c r="Y84">
        <v>-12.118587202006982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2747.05</v>
      </c>
      <c r="AE84">
        <f t="shared" si="36"/>
        <v>2737.3500000000004</v>
      </c>
      <c r="AF84">
        <f t="shared" si="37"/>
        <v>2733.1000000000004</v>
      </c>
      <c r="AG84">
        <f t="shared" si="38"/>
        <v>2728.8500000000004</v>
      </c>
    </row>
    <row r="85" spans="1:33" x14ac:dyDescent="0.25">
      <c r="A85" t="s">
        <v>5</v>
      </c>
      <c r="B85" s="1">
        <v>42977</v>
      </c>
      <c r="C85">
        <v>2735</v>
      </c>
      <c r="D85">
        <v>2766.95</v>
      </c>
      <c r="E85">
        <v>2735</v>
      </c>
      <c r="F85">
        <v>2753</v>
      </c>
      <c r="G85">
        <f>_xll.TA_TYPPRICE(D85,E85,F85)</f>
        <v>2751.65</v>
      </c>
      <c r="H85">
        <v>2742.9448986574807</v>
      </c>
      <c r="I85" t="str">
        <f t="shared" si="20"/>
        <v>UP</v>
      </c>
      <c r="J85">
        <v>2780.6680479975689</v>
      </c>
      <c r="K85">
        <v>2735.694001513546</v>
      </c>
      <c r="L85" t="str">
        <f t="shared" si="21"/>
        <v>No Confirmation</v>
      </c>
      <c r="M85" t="str">
        <f t="shared" si="22"/>
        <v>No Trend</v>
      </c>
      <c r="N85">
        <v>47.496952482598722</v>
      </c>
      <c r="O85" t="str">
        <f t="shared" si="23"/>
        <v>No Momentum</v>
      </c>
      <c r="P85" t="str">
        <f t="shared" si="24"/>
        <v>No Trend + Momentum</v>
      </c>
      <c r="Q85">
        <f t="shared" si="25"/>
        <v>18</v>
      </c>
      <c r="R85">
        <f t="shared" si="26"/>
        <v>31.949999999999818</v>
      </c>
      <c r="S85">
        <f t="shared" si="27"/>
        <v>0.56338028169014409</v>
      </c>
      <c r="T85" t="str">
        <f t="shared" si="28"/>
        <v>No Indication</v>
      </c>
      <c r="U85" t="str">
        <f t="shared" si="29"/>
        <v>No T+M+I</v>
      </c>
      <c r="V85">
        <v>2767.371479619751</v>
      </c>
      <c r="W85">
        <v>2791.1422583080366</v>
      </c>
      <c r="X85">
        <f t="shared" si="30"/>
        <v>-23.770778688285645</v>
      </c>
      <c r="Y85">
        <v>-14.449025499262714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2760</v>
      </c>
      <c r="D86">
        <v>2828.45</v>
      </c>
      <c r="E86">
        <v>2731.35</v>
      </c>
      <c r="F86">
        <v>2799.05</v>
      </c>
      <c r="G86">
        <f>_xll.TA_TYPPRICE(D86,E86,F86)</f>
        <v>2786.2833333333328</v>
      </c>
      <c r="H86">
        <v>2764.6141159954068</v>
      </c>
      <c r="I86" t="str">
        <f t="shared" si="20"/>
        <v>UP</v>
      </c>
      <c r="J86">
        <v>2791.2862595536649</v>
      </c>
      <c r="K86">
        <v>2734.7286678438691</v>
      </c>
      <c r="L86" t="str">
        <f t="shared" si="21"/>
        <v>UP</v>
      </c>
      <c r="M86" t="str">
        <f t="shared" si="22"/>
        <v>UP</v>
      </c>
      <c r="N86">
        <v>63.990555017514531</v>
      </c>
      <c r="O86" t="str">
        <f t="shared" si="23"/>
        <v>UP</v>
      </c>
      <c r="P86" t="str">
        <f t="shared" si="24"/>
        <v>UP</v>
      </c>
      <c r="Q86">
        <f t="shared" si="25"/>
        <v>67.700000000000273</v>
      </c>
      <c r="R86">
        <f t="shared" si="26"/>
        <v>97.099999999999909</v>
      </c>
      <c r="S86">
        <f t="shared" si="27"/>
        <v>0.69721936148301067</v>
      </c>
      <c r="T86" t="str">
        <f t="shared" si="28"/>
        <v>No Indication</v>
      </c>
      <c r="U86" t="str">
        <f t="shared" si="29"/>
        <v>No T+M+I</v>
      </c>
      <c r="V86">
        <v>2772.2450981397892</v>
      </c>
      <c r="W86">
        <v>2791.7280169518858</v>
      </c>
      <c r="X86">
        <f t="shared" si="30"/>
        <v>-19.482918812096614</v>
      </c>
      <c r="Y86">
        <v>-15.455804161829494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2827.9</v>
      </c>
      <c r="D87">
        <v>2935</v>
      </c>
      <c r="E87">
        <v>2827.9</v>
      </c>
      <c r="F87">
        <v>2916.95</v>
      </c>
      <c r="G87">
        <f>_xll.TA_TYPPRICE(D87,E87,F87)</f>
        <v>2893.2833333333328</v>
      </c>
      <c r="H87">
        <v>2828.9487246643698</v>
      </c>
      <c r="I87" t="str">
        <f t="shared" si="20"/>
        <v>UP</v>
      </c>
      <c r="J87">
        <v>2823.222646319517</v>
      </c>
      <c r="K87">
        <v>2755.4334083230092</v>
      </c>
      <c r="L87" t="str">
        <f t="shared" si="21"/>
        <v>UP</v>
      </c>
      <c r="M87" t="str">
        <f t="shared" si="22"/>
        <v>UP</v>
      </c>
      <c r="N87">
        <v>82.043475683362388</v>
      </c>
      <c r="O87" t="str">
        <f t="shared" si="23"/>
        <v>UP</v>
      </c>
      <c r="P87" t="str">
        <f t="shared" si="24"/>
        <v>UP</v>
      </c>
      <c r="Q87">
        <f t="shared" si="25"/>
        <v>89.049999999999727</v>
      </c>
      <c r="R87">
        <f t="shared" si="26"/>
        <v>107.09999999999991</v>
      </c>
      <c r="S87">
        <f t="shared" si="27"/>
        <v>0.83146591970121198</v>
      </c>
      <c r="T87" t="str">
        <f t="shared" si="28"/>
        <v>UP</v>
      </c>
      <c r="U87" t="str">
        <f t="shared" si="29"/>
        <v>UP</v>
      </c>
      <c r="V87">
        <v>2794.5073907336678</v>
      </c>
      <c r="W87">
        <v>2801.0037193998942</v>
      </c>
      <c r="X87">
        <f t="shared" si="30"/>
        <v>-6.4963286662264181</v>
      </c>
      <c r="Y87">
        <v>-13.663909062708878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2840.1000000000004</v>
      </c>
      <c r="AE87">
        <f t="shared" si="36"/>
        <v>2868.8</v>
      </c>
      <c r="AF87">
        <f t="shared" si="37"/>
        <v>2881.4500000000003</v>
      </c>
      <c r="AG87">
        <f t="shared" si="38"/>
        <v>2894.1000000000004</v>
      </c>
    </row>
    <row r="88" spans="1:33" x14ac:dyDescent="0.25">
      <c r="A88" t="s">
        <v>5</v>
      </c>
      <c r="B88" s="1">
        <v>42982</v>
      </c>
      <c r="C88">
        <v>2916</v>
      </c>
      <c r="D88">
        <v>2933.6</v>
      </c>
      <c r="E88">
        <v>2889.95</v>
      </c>
      <c r="F88">
        <v>2910</v>
      </c>
      <c r="G88">
        <f>_xll.TA_TYPPRICE(D88,E88,F88)</f>
        <v>2911.1833333333329</v>
      </c>
      <c r="H88">
        <v>2870.0660289988514</v>
      </c>
      <c r="I88" t="str">
        <f t="shared" si="20"/>
        <v>UP</v>
      </c>
      <c r="J88">
        <v>2847.7509471374019</v>
      </c>
      <c r="K88">
        <v>2785.3259842512293</v>
      </c>
      <c r="L88" t="str">
        <f t="shared" si="21"/>
        <v>UP</v>
      </c>
      <c r="M88" t="str">
        <f t="shared" si="22"/>
        <v>UP</v>
      </c>
      <c r="N88">
        <v>79.120656554549825</v>
      </c>
      <c r="O88" t="str">
        <f t="shared" si="23"/>
        <v>UP</v>
      </c>
      <c r="P88" t="str">
        <f t="shared" si="24"/>
        <v>UP</v>
      </c>
      <c r="Q88">
        <f t="shared" si="25"/>
        <v>20.050000000000182</v>
      </c>
      <c r="R88">
        <f t="shared" si="26"/>
        <v>43.650000000000091</v>
      </c>
      <c r="S88">
        <f t="shared" si="27"/>
        <v>0.45933562428408109</v>
      </c>
      <c r="T88" t="str">
        <f t="shared" si="28"/>
        <v>No Indication</v>
      </c>
      <c r="U88" t="str">
        <f t="shared" si="29"/>
        <v>No T+M+I</v>
      </c>
      <c r="V88">
        <v>2812.2754844669498</v>
      </c>
      <c r="W88">
        <v>2809.0775179628649</v>
      </c>
      <c r="X88">
        <f t="shared" si="30"/>
        <v>3.1979665040848886</v>
      </c>
      <c r="Y88">
        <v>-10.291533949350125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2927</v>
      </c>
      <c r="D89">
        <v>2969.7</v>
      </c>
      <c r="E89">
        <v>2905.05</v>
      </c>
      <c r="F89">
        <v>2950</v>
      </c>
      <c r="G89">
        <f>_xll.TA_TYPPRICE(D89,E89,F89)</f>
        <v>2941.5833333333335</v>
      </c>
      <c r="H89">
        <v>2905.8246811660924</v>
      </c>
      <c r="I89" t="str">
        <f t="shared" si="20"/>
        <v>UP</v>
      </c>
      <c r="J89">
        <v>2874.8507366624235</v>
      </c>
      <c r="K89">
        <v>2811.9313210842897</v>
      </c>
      <c r="L89" t="str">
        <f t="shared" si="21"/>
        <v>UP</v>
      </c>
      <c r="M89" t="str">
        <f t="shared" si="22"/>
        <v>UP</v>
      </c>
      <c r="N89">
        <v>83.380245525227764</v>
      </c>
      <c r="O89" t="str">
        <f t="shared" si="23"/>
        <v>UP</v>
      </c>
      <c r="P89" t="str">
        <f t="shared" si="24"/>
        <v>UP</v>
      </c>
      <c r="Q89">
        <f t="shared" si="25"/>
        <v>44.949999999999818</v>
      </c>
      <c r="R89">
        <f t="shared" si="26"/>
        <v>64.649999999999636</v>
      </c>
      <c r="S89">
        <f t="shared" si="27"/>
        <v>0.69528228924980773</v>
      </c>
      <c r="T89" t="str">
        <f t="shared" si="28"/>
        <v>No Indication</v>
      </c>
      <c r="U89" t="str">
        <f t="shared" si="29"/>
        <v>No T+M+I</v>
      </c>
      <c r="V89">
        <v>2833.4638714720345</v>
      </c>
      <c r="W89">
        <v>2819.516220335986</v>
      </c>
      <c r="X89">
        <f t="shared" si="30"/>
        <v>13.947651136048535</v>
      </c>
      <c r="Y89">
        <v>-5.4436969322703925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2938</v>
      </c>
      <c r="D90">
        <v>2939</v>
      </c>
      <c r="E90">
        <v>2900.05</v>
      </c>
      <c r="F90">
        <v>2915</v>
      </c>
      <c r="G90">
        <f>_xll.TA_TYPPRICE(D90,E90,F90)</f>
        <v>2918.0166666666664</v>
      </c>
      <c r="H90">
        <v>2911.9206739163792</v>
      </c>
      <c r="I90" t="str">
        <f t="shared" si="20"/>
        <v>UP</v>
      </c>
      <c r="J90">
        <v>2889.1061285152182</v>
      </c>
      <c r="K90">
        <v>2831.5132497322252</v>
      </c>
      <c r="L90" t="str">
        <f t="shared" si="21"/>
        <v>UP</v>
      </c>
      <c r="M90" t="str">
        <f t="shared" si="22"/>
        <v>UP</v>
      </c>
      <c r="N90">
        <v>68.169255751921071</v>
      </c>
      <c r="O90" t="str">
        <f t="shared" si="23"/>
        <v>UP</v>
      </c>
      <c r="P90" t="str">
        <f t="shared" si="24"/>
        <v>UP</v>
      </c>
      <c r="Q90">
        <f t="shared" si="25"/>
        <v>14.949999999999818</v>
      </c>
      <c r="R90">
        <f t="shared" si="26"/>
        <v>38.949999999999818</v>
      </c>
      <c r="S90">
        <f t="shared" si="27"/>
        <v>0.38382541720153757</v>
      </c>
      <c r="T90" t="str">
        <f t="shared" si="28"/>
        <v>No Indication</v>
      </c>
      <c r="U90" t="str">
        <f t="shared" si="29"/>
        <v>No T+M+I</v>
      </c>
      <c r="V90">
        <v>2846.0078912455679</v>
      </c>
      <c r="W90">
        <v>2826.5890929036909</v>
      </c>
      <c r="X90">
        <f t="shared" si="30"/>
        <v>19.418798341876936</v>
      </c>
      <c r="Y90">
        <v>-0.47119787744092623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2940</v>
      </c>
      <c r="D91">
        <v>2977</v>
      </c>
      <c r="E91">
        <v>2900.95</v>
      </c>
      <c r="F91">
        <v>2964.75</v>
      </c>
      <c r="G91">
        <f>_xll.TA_TYPPRICE(D91,E91,F91)</f>
        <v>2947.5666666666671</v>
      </c>
      <c r="H91">
        <v>2929.7436702915229</v>
      </c>
      <c r="I91" t="str">
        <f t="shared" si="20"/>
        <v>UP</v>
      </c>
      <c r="J91">
        <v>2908.6380999562807</v>
      </c>
      <c r="K91">
        <v>2846.9436386806196</v>
      </c>
      <c r="L91" t="str">
        <f t="shared" si="21"/>
        <v>UP</v>
      </c>
      <c r="M91" t="str">
        <f t="shared" si="22"/>
        <v>UP</v>
      </c>
      <c r="N91">
        <v>75.961149950153413</v>
      </c>
      <c r="O91" t="str">
        <f t="shared" si="23"/>
        <v>UP</v>
      </c>
      <c r="P91" t="str">
        <f t="shared" si="24"/>
        <v>UP</v>
      </c>
      <c r="Q91">
        <f t="shared" si="25"/>
        <v>63.800000000000182</v>
      </c>
      <c r="R91">
        <f t="shared" si="26"/>
        <v>76.050000000000182</v>
      </c>
      <c r="S91">
        <f t="shared" si="27"/>
        <v>0.83892176199868551</v>
      </c>
      <c r="T91" t="str">
        <f t="shared" si="28"/>
        <v>UP</v>
      </c>
      <c r="U91" t="str">
        <f t="shared" si="29"/>
        <v>UP</v>
      </c>
      <c r="V91">
        <v>2864.275907977019</v>
      </c>
      <c r="W91">
        <v>2836.8232341700841</v>
      </c>
      <c r="X91">
        <f t="shared" si="30"/>
        <v>27.452673806934854</v>
      </c>
      <c r="Y91">
        <v>5.1135764594342303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2909.6000000000004</v>
      </c>
      <c r="AE91">
        <f t="shared" si="36"/>
        <v>2930</v>
      </c>
      <c r="AF91">
        <f t="shared" si="37"/>
        <v>2938.9500000000003</v>
      </c>
      <c r="AG91">
        <f t="shared" si="38"/>
        <v>2947.9500000000003</v>
      </c>
    </row>
    <row r="92" spans="1:33" x14ac:dyDescent="0.25">
      <c r="A92" t="s">
        <v>5</v>
      </c>
      <c r="B92" s="1">
        <v>42986</v>
      </c>
      <c r="C92">
        <v>2952</v>
      </c>
      <c r="D92">
        <v>2984.5</v>
      </c>
      <c r="E92">
        <v>2906.2</v>
      </c>
      <c r="F92">
        <v>2910</v>
      </c>
      <c r="G92">
        <f>_xll.TA_TYPPRICE(D92,E92,F92)</f>
        <v>2933.5666666666671</v>
      </c>
      <c r="H92">
        <v>2931.6551684790948</v>
      </c>
      <c r="I92" t="str">
        <f t="shared" si="20"/>
        <v>DOWN</v>
      </c>
      <c r="J92">
        <v>2925.4962999659961</v>
      </c>
      <c r="K92">
        <v>2860.1117189738152</v>
      </c>
      <c r="L92" t="str">
        <f t="shared" si="21"/>
        <v>No Confirmation</v>
      </c>
      <c r="M92" t="str">
        <f t="shared" si="22"/>
        <v>No Trend</v>
      </c>
      <c r="N92">
        <v>56.825587247788022</v>
      </c>
      <c r="O92" t="str">
        <f t="shared" si="23"/>
        <v>No Momentum</v>
      </c>
      <c r="P92" t="str">
        <f t="shared" si="24"/>
        <v>No Trend + Momentum</v>
      </c>
      <c r="Q92">
        <f t="shared" si="25"/>
        <v>3.8000000000001819</v>
      </c>
      <c r="R92">
        <f t="shared" si="26"/>
        <v>78.300000000000182</v>
      </c>
      <c r="S92">
        <f t="shared" si="27"/>
        <v>4.8531289910602467E-2</v>
      </c>
      <c r="T92" t="str">
        <f t="shared" si="28"/>
        <v>DOWN</v>
      </c>
      <c r="U92" t="str">
        <f t="shared" si="29"/>
        <v>No T+M+I</v>
      </c>
      <c r="V92">
        <v>2871.3103836728624</v>
      </c>
      <c r="W92">
        <v>2842.2437353426703</v>
      </c>
      <c r="X92">
        <f t="shared" si="30"/>
        <v>29.066648330192038</v>
      </c>
      <c r="Y92">
        <v>9.9041908335857922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2940</v>
      </c>
      <c r="D93">
        <v>2948</v>
      </c>
      <c r="E93">
        <v>2910</v>
      </c>
      <c r="F93">
        <v>2933</v>
      </c>
      <c r="G93">
        <f>_xll.TA_TYPPRICE(D93,E93,F93)</f>
        <v>2930.3333333333335</v>
      </c>
      <c r="H93">
        <v>2930.9942509062139</v>
      </c>
      <c r="I93" t="str">
        <f t="shared" si="20"/>
        <v>UP</v>
      </c>
      <c r="J93">
        <v>2930.4971221957749</v>
      </c>
      <c r="K93">
        <v>2871.1980036463005</v>
      </c>
      <c r="L93" t="str">
        <f t="shared" si="21"/>
        <v>UP</v>
      </c>
      <c r="M93" t="str">
        <f t="shared" si="22"/>
        <v>UP</v>
      </c>
      <c r="N93">
        <v>61.869585821465364</v>
      </c>
      <c r="O93" t="str">
        <f t="shared" si="23"/>
        <v>UP</v>
      </c>
      <c r="P93" t="str">
        <f t="shared" si="24"/>
        <v>UP</v>
      </c>
      <c r="Q93">
        <f t="shared" si="25"/>
        <v>23</v>
      </c>
      <c r="R93">
        <f t="shared" si="26"/>
        <v>38</v>
      </c>
      <c r="S93">
        <f t="shared" si="27"/>
        <v>0.60526315789473684</v>
      </c>
      <c r="T93" t="str">
        <f t="shared" si="28"/>
        <v>No Indication</v>
      </c>
      <c r="U93" t="str">
        <f t="shared" si="29"/>
        <v>No T+M+I</v>
      </c>
      <c r="V93">
        <v>2880.8010938770376</v>
      </c>
      <c r="W93">
        <v>2848.9664216135839</v>
      </c>
      <c r="X93">
        <f t="shared" si="30"/>
        <v>31.83467226345374</v>
      </c>
      <c r="Y93">
        <v>14.29028711955938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2939</v>
      </c>
      <c r="D94">
        <v>2946.95</v>
      </c>
      <c r="E94">
        <v>2915</v>
      </c>
      <c r="F94">
        <v>2935.95</v>
      </c>
      <c r="G94">
        <f>_xll.TA_TYPPRICE(D94,E94,F94)</f>
        <v>2932.6333333333332</v>
      </c>
      <c r="H94">
        <v>2931.8137921197736</v>
      </c>
      <c r="I94" t="str">
        <f t="shared" si="20"/>
        <v>UP</v>
      </c>
      <c r="J94">
        <v>2934.1533172633804</v>
      </c>
      <c r="K94">
        <v>2880.9317806137892</v>
      </c>
      <c r="L94" t="str">
        <f t="shared" si="21"/>
        <v>UP</v>
      </c>
      <c r="M94" t="str">
        <f t="shared" si="22"/>
        <v>UP</v>
      </c>
      <c r="N94">
        <v>62.570661436185674</v>
      </c>
      <c r="O94" t="str">
        <f t="shared" si="23"/>
        <v>UP</v>
      </c>
      <c r="P94" t="str">
        <f t="shared" si="24"/>
        <v>UP</v>
      </c>
      <c r="Q94">
        <f t="shared" si="25"/>
        <v>20.949999999999818</v>
      </c>
      <c r="R94">
        <f t="shared" si="26"/>
        <v>31.949999999999818</v>
      </c>
      <c r="S94">
        <f t="shared" si="27"/>
        <v>0.65571205007824529</v>
      </c>
      <c r="T94" t="str">
        <f t="shared" si="28"/>
        <v>No Indication</v>
      </c>
      <c r="U94" t="str">
        <f t="shared" si="29"/>
        <v>No T+M+I</v>
      </c>
      <c r="V94">
        <v>2889.2855409728782</v>
      </c>
      <c r="W94">
        <v>2855.4096496422071</v>
      </c>
      <c r="X94">
        <f t="shared" si="30"/>
        <v>33.875891330671038</v>
      </c>
      <c r="Y94">
        <v>18.207407961781712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2929</v>
      </c>
      <c r="D95">
        <v>2974</v>
      </c>
      <c r="E95">
        <v>2920</v>
      </c>
      <c r="F95">
        <v>2937.55</v>
      </c>
      <c r="G95">
        <f>_xll.TA_TYPPRICE(D95,E95,F95)</f>
        <v>2943.85</v>
      </c>
      <c r="H95">
        <v>2937.8318960598867</v>
      </c>
      <c r="I95" t="str">
        <f t="shared" si="20"/>
        <v>DOWN</v>
      </c>
      <c r="J95">
        <v>2943.008135649296</v>
      </c>
      <c r="K95">
        <v>2889.6136071440583</v>
      </c>
      <c r="L95" t="str">
        <f t="shared" si="21"/>
        <v>No Confirmation</v>
      </c>
      <c r="M95" t="str">
        <f t="shared" si="22"/>
        <v>No Trend</v>
      </c>
      <c r="N95">
        <v>63.031483580793648</v>
      </c>
      <c r="O95" t="str">
        <f t="shared" si="23"/>
        <v>UP</v>
      </c>
      <c r="P95" t="str">
        <f t="shared" si="24"/>
        <v>No Trend + Momentum</v>
      </c>
      <c r="Q95">
        <f t="shared" si="25"/>
        <v>17.550000000000182</v>
      </c>
      <c r="R95">
        <f t="shared" si="26"/>
        <v>54</v>
      </c>
      <c r="S95">
        <f t="shared" si="27"/>
        <v>0.32500000000000334</v>
      </c>
      <c r="T95" t="str">
        <f t="shared" si="28"/>
        <v>No Indication</v>
      </c>
      <c r="U95" t="str">
        <f t="shared" si="29"/>
        <v>No T+M+I</v>
      </c>
      <c r="V95">
        <v>2896.710842361666</v>
      </c>
      <c r="W95">
        <v>2861.4941200390808</v>
      </c>
      <c r="X95">
        <f t="shared" si="30"/>
        <v>35.216722322585156</v>
      </c>
      <c r="Y95">
        <v>21.6092708339424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2945</v>
      </c>
      <c r="D96">
        <v>2956.95</v>
      </c>
      <c r="E96">
        <v>2916.05</v>
      </c>
      <c r="F96">
        <v>2925.9</v>
      </c>
      <c r="G96">
        <f>_xll.TA_TYPPRICE(D96,E96,F96)</f>
        <v>2932.9666666666667</v>
      </c>
      <c r="H96">
        <v>2935.3992813632767</v>
      </c>
      <c r="I96" t="str">
        <f t="shared" si="20"/>
        <v>DOWN</v>
      </c>
      <c r="J96">
        <v>2946.1063277272301</v>
      </c>
      <c r="K96">
        <v>2895.4883611120454</v>
      </c>
      <c r="L96" t="str">
        <f t="shared" si="21"/>
        <v>No Confirmation</v>
      </c>
      <c r="M96" t="str">
        <f t="shared" si="22"/>
        <v>No Trend</v>
      </c>
      <c r="N96">
        <v>56.680107762190261</v>
      </c>
      <c r="O96" t="str">
        <f t="shared" si="23"/>
        <v>No Momentum</v>
      </c>
      <c r="P96" t="str">
        <f t="shared" si="24"/>
        <v>No Trend + Momentum</v>
      </c>
      <c r="Q96">
        <f t="shared" si="25"/>
        <v>9.8499999999999091</v>
      </c>
      <c r="R96">
        <f t="shared" si="26"/>
        <v>40.899999999999636</v>
      </c>
      <c r="S96">
        <f t="shared" si="27"/>
        <v>0.2408312958435207</v>
      </c>
      <c r="T96" t="str">
        <f t="shared" si="28"/>
        <v>No Indication</v>
      </c>
      <c r="U96" t="str">
        <f t="shared" si="29"/>
        <v>No T+M+I</v>
      </c>
      <c r="V96">
        <v>2901.2014819983328</v>
      </c>
      <c r="W96">
        <v>2866.2649259621121</v>
      </c>
      <c r="X96">
        <f t="shared" si="30"/>
        <v>34.936556036220736</v>
      </c>
      <c r="Y96">
        <v>24.274727874398067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2918</v>
      </c>
      <c r="D97">
        <v>3036.05</v>
      </c>
      <c r="E97">
        <v>2901.5</v>
      </c>
      <c r="F97">
        <v>3030</v>
      </c>
      <c r="G97">
        <f>_xll.TA_TYPPRICE(D97,E97,F97)</f>
        <v>2989.1833333333329</v>
      </c>
      <c r="H97">
        <v>2962.2913073483051</v>
      </c>
      <c r="I97" t="str">
        <f t="shared" si="20"/>
        <v>UP</v>
      </c>
      <c r="J97">
        <v>2966.0938104545125</v>
      </c>
      <c r="K97">
        <v>2896.8242808649243</v>
      </c>
      <c r="L97" t="str">
        <f t="shared" si="21"/>
        <v>UP</v>
      </c>
      <c r="M97" t="str">
        <f t="shared" si="22"/>
        <v>UP</v>
      </c>
      <c r="N97">
        <v>79.61895395048775</v>
      </c>
      <c r="O97" t="str">
        <f t="shared" si="23"/>
        <v>UP</v>
      </c>
      <c r="P97" t="str">
        <f t="shared" si="24"/>
        <v>UP</v>
      </c>
      <c r="Q97">
        <f t="shared" si="25"/>
        <v>128.5</v>
      </c>
      <c r="R97">
        <f t="shared" si="26"/>
        <v>134.55000000000018</v>
      </c>
      <c r="S97">
        <f t="shared" si="27"/>
        <v>0.95503530286138849</v>
      </c>
      <c r="T97" t="str">
        <f t="shared" si="28"/>
        <v>UP</v>
      </c>
      <c r="U97" t="str">
        <f t="shared" si="29"/>
        <v>UP</v>
      </c>
      <c r="V97">
        <v>2921.016638613974</v>
      </c>
      <c r="W97">
        <v>2878.3934499649185</v>
      </c>
      <c r="X97">
        <f t="shared" si="30"/>
        <v>42.623188649055464</v>
      </c>
      <c r="Y97">
        <v>27.944420029329546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3045.1</v>
      </c>
      <c r="D98">
        <v>3149</v>
      </c>
      <c r="E98">
        <v>3045.1</v>
      </c>
      <c r="F98">
        <v>3138</v>
      </c>
      <c r="G98">
        <f>_xll.TA_TYPPRICE(D98,E98,F98)</f>
        <v>3110.7000000000003</v>
      </c>
      <c r="H98">
        <v>3036.4956536741529</v>
      </c>
      <c r="I98" t="str">
        <f t="shared" si="20"/>
        <v>UP</v>
      </c>
      <c r="J98">
        <v>3006.7396303535097</v>
      </c>
      <c r="K98">
        <v>2929.7744406727188</v>
      </c>
      <c r="L98" t="str">
        <f t="shared" si="21"/>
        <v>UP</v>
      </c>
      <c r="M98" t="str">
        <f t="shared" si="22"/>
        <v>UP</v>
      </c>
      <c r="N98">
        <v>87.916616851852126</v>
      </c>
      <c r="O98" t="str">
        <f t="shared" si="23"/>
        <v>UP</v>
      </c>
      <c r="P98" t="str">
        <f t="shared" si="24"/>
        <v>UP</v>
      </c>
      <c r="Q98">
        <f t="shared" si="25"/>
        <v>92.900000000000091</v>
      </c>
      <c r="R98">
        <f t="shared" si="26"/>
        <v>103.90000000000009</v>
      </c>
      <c r="S98">
        <f t="shared" si="27"/>
        <v>0.89412897016361892</v>
      </c>
      <c r="T98" t="str">
        <f t="shared" si="28"/>
        <v>UP</v>
      </c>
      <c r="U98" t="str">
        <f t="shared" si="29"/>
        <v>UP</v>
      </c>
      <c r="V98">
        <v>2954.398694211824</v>
      </c>
      <c r="W98">
        <v>2897.6235647823319</v>
      </c>
      <c r="X98">
        <f t="shared" si="30"/>
        <v>56.775129429492154</v>
      </c>
      <c r="Y98">
        <v>33.71056190936207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3056.9500000000003</v>
      </c>
      <c r="AE98">
        <f t="shared" si="36"/>
        <v>3084.8</v>
      </c>
      <c r="AF98">
        <f t="shared" si="37"/>
        <v>3097.05</v>
      </c>
      <c r="AG98">
        <f t="shared" si="38"/>
        <v>3109.3</v>
      </c>
    </row>
    <row r="99" spans="1:33" x14ac:dyDescent="0.25">
      <c r="A99" t="s">
        <v>5</v>
      </c>
      <c r="B99" s="1">
        <v>42997</v>
      </c>
      <c r="C99">
        <v>3138</v>
      </c>
      <c r="D99">
        <v>3155.05</v>
      </c>
      <c r="E99">
        <v>3108.3</v>
      </c>
      <c r="F99">
        <v>3120</v>
      </c>
      <c r="G99">
        <f>_xll.TA_TYPPRICE(D99,E99,F99)</f>
        <v>3127.7833333333333</v>
      </c>
      <c r="H99">
        <v>3082.1394935037433</v>
      </c>
      <c r="I99" t="str">
        <f t="shared" si="20"/>
        <v>UP</v>
      </c>
      <c r="J99">
        <v>3039.6974902749521</v>
      </c>
      <c r="K99">
        <v>2969.4467871898923</v>
      </c>
      <c r="L99" t="str">
        <f t="shared" si="21"/>
        <v>UP</v>
      </c>
      <c r="M99" t="str">
        <f t="shared" si="22"/>
        <v>UP</v>
      </c>
      <c r="N99">
        <v>81.042733460901857</v>
      </c>
      <c r="O99" t="str">
        <f t="shared" si="23"/>
        <v>UP</v>
      </c>
      <c r="P99" t="str">
        <f t="shared" si="24"/>
        <v>UP</v>
      </c>
      <c r="Q99">
        <f t="shared" si="25"/>
        <v>11.699999999999818</v>
      </c>
      <c r="R99">
        <f t="shared" si="26"/>
        <v>46.75</v>
      </c>
      <c r="S99">
        <f t="shared" si="27"/>
        <v>0.25026737967914048</v>
      </c>
      <c r="T99" t="str">
        <f t="shared" si="28"/>
        <v>No Indication</v>
      </c>
      <c r="U99" t="str">
        <f t="shared" si="29"/>
        <v>No T+M+I</v>
      </c>
      <c r="V99">
        <v>2979.8758181792359</v>
      </c>
      <c r="W99">
        <v>2914.0958933169741</v>
      </c>
      <c r="X99">
        <f t="shared" si="30"/>
        <v>65.779924862261851</v>
      </c>
      <c r="Y99">
        <v>40.124434499942026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3115</v>
      </c>
      <c r="D100">
        <v>3119.7</v>
      </c>
      <c r="E100">
        <v>3084.2</v>
      </c>
      <c r="F100">
        <v>3093</v>
      </c>
      <c r="G100">
        <f>_xll.TA_TYPPRICE(D100,E100,F100)</f>
        <v>3098.9666666666667</v>
      </c>
      <c r="H100">
        <v>3090.5530800852048</v>
      </c>
      <c r="I100" t="str">
        <f t="shared" si="20"/>
        <v>UP</v>
      </c>
      <c r="J100">
        <v>3057.475825769407</v>
      </c>
      <c r="K100">
        <v>2994.9475011476939</v>
      </c>
      <c r="L100" t="str">
        <f t="shared" si="21"/>
        <v>UP</v>
      </c>
      <c r="M100" t="str">
        <f t="shared" si="22"/>
        <v>UP</v>
      </c>
      <c r="N100">
        <v>70.680943114870416</v>
      </c>
      <c r="O100" t="str">
        <f t="shared" si="23"/>
        <v>UP</v>
      </c>
      <c r="P100" t="str">
        <f t="shared" si="24"/>
        <v>UP</v>
      </c>
      <c r="Q100">
        <f t="shared" si="25"/>
        <v>8.8000000000001819</v>
      </c>
      <c r="R100">
        <f t="shared" si="26"/>
        <v>35.5</v>
      </c>
      <c r="S100">
        <f t="shared" si="27"/>
        <v>0.24788732394366711</v>
      </c>
      <c r="T100" t="str">
        <f t="shared" si="28"/>
        <v>No Indication</v>
      </c>
      <c r="U100" t="str">
        <f t="shared" si="29"/>
        <v>No T+M+I</v>
      </c>
      <c r="V100">
        <v>2997.2795384593533</v>
      </c>
      <c r="W100">
        <v>2927.3480493675684</v>
      </c>
      <c r="X100">
        <f t="shared" si="30"/>
        <v>69.931489091784897</v>
      </c>
      <c r="Y100">
        <v>46.085845418310598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3090.55</v>
      </c>
      <c r="D101">
        <v>3135</v>
      </c>
      <c r="E101">
        <v>3068.65</v>
      </c>
      <c r="F101">
        <v>3077</v>
      </c>
      <c r="G101">
        <f>_xll.TA_TYPPRICE(D101,E101,F101)</f>
        <v>3093.5499999999997</v>
      </c>
      <c r="H101">
        <v>3092.051540042602</v>
      </c>
      <c r="I101" t="str">
        <f t="shared" si="20"/>
        <v>DOWN</v>
      </c>
      <c r="J101">
        <v>3074.703420042872</v>
      </c>
      <c r="K101">
        <v>3011.3258342259842</v>
      </c>
      <c r="L101" t="str">
        <f t="shared" si="21"/>
        <v>UP</v>
      </c>
      <c r="M101" t="str">
        <f t="shared" si="22"/>
        <v>No Trend</v>
      </c>
      <c r="N101">
        <v>64.566020424657438</v>
      </c>
      <c r="O101" t="str">
        <f t="shared" si="23"/>
        <v>UP</v>
      </c>
      <c r="P101" t="str">
        <f t="shared" si="24"/>
        <v>No Trend + Momentum</v>
      </c>
      <c r="Q101">
        <f t="shared" si="25"/>
        <v>8.3499999999999091</v>
      </c>
      <c r="R101">
        <f t="shared" si="26"/>
        <v>66.349999999999909</v>
      </c>
      <c r="S101">
        <f t="shared" si="27"/>
        <v>0.12584777694046603</v>
      </c>
      <c r="T101" t="str">
        <f t="shared" si="28"/>
        <v>DOWN</v>
      </c>
      <c r="U101" t="str">
        <f t="shared" si="29"/>
        <v>No T+M+I</v>
      </c>
      <c r="V101">
        <v>3009.5442248502218</v>
      </c>
      <c r="W101">
        <v>2938.4333790440446</v>
      </c>
      <c r="X101">
        <f t="shared" si="30"/>
        <v>71.110845806177167</v>
      </c>
      <c r="Y101">
        <v>51.090845495883912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3064</v>
      </c>
      <c r="D102">
        <v>3084.65</v>
      </c>
      <c r="E102">
        <v>3008.05</v>
      </c>
      <c r="F102">
        <v>3025</v>
      </c>
      <c r="G102">
        <f>_xll.TA_TYPPRICE(D102,E102,F102)</f>
        <v>3039.2333333333336</v>
      </c>
      <c r="H102">
        <v>3065.6424366879678</v>
      </c>
      <c r="I102" t="str">
        <f t="shared" si="20"/>
        <v>DOWN</v>
      </c>
      <c r="J102">
        <v>3076.9137711444559</v>
      </c>
      <c r="K102">
        <v>3010.5978710646546</v>
      </c>
      <c r="L102" t="str">
        <f t="shared" si="21"/>
        <v>No Confirmation</v>
      </c>
      <c r="M102" t="str">
        <f t="shared" si="22"/>
        <v>No Trend</v>
      </c>
      <c r="N102">
        <v>47.774839372469089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16.949999999999818</v>
      </c>
      <c r="R102">
        <f t="shared" si="26"/>
        <v>76.599999999999909</v>
      </c>
      <c r="S102">
        <f t="shared" si="27"/>
        <v>0.2212793733681441</v>
      </c>
      <c r="T102" t="str">
        <f t="shared" si="28"/>
        <v>No Indication</v>
      </c>
      <c r="U102" t="str">
        <f t="shared" si="29"/>
        <v>No T+M+I</v>
      </c>
      <c r="V102">
        <v>3011.9220364117259</v>
      </c>
      <c r="W102">
        <v>2944.8457213370784</v>
      </c>
      <c r="X102">
        <f t="shared" si="30"/>
        <v>67.076315074647482</v>
      </c>
      <c r="Y102">
        <v>54.287939411636629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3058.4</v>
      </c>
      <c r="D103">
        <v>3058.4</v>
      </c>
      <c r="E103">
        <v>3004.8</v>
      </c>
      <c r="F103">
        <v>3042.55</v>
      </c>
      <c r="G103">
        <f>_xll.TA_TYPPRICE(D103,E103,F103)</f>
        <v>3035.25</v>
      </c>
      <c r="H103">
        <v>3050.4462183439837</v>
      </c>
      <c r="I103" t="str">
        <f t="shared" si="20"/>
        <v>DOWN</v>
      </c>
      <c r="J103">
        <v>3072.7995997790213</v>
      </c>
      <c r="K103">
        <v>3009.3094552725092</v>
      </c>
      <c r="L103" t="str">
        <f t="shared" si="21"/>
        <v>No Confirmation</v>
      </c>
      <c r="M103" t="str">
        <f t="shared" si="22"/>
        <v>No Trend</v>
      </c>
      <c r="N103">
        <v>52.938168829457801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37.75</v>
      </c>
      <c r="R103">
        <f t="shared" si="26"/>
        <v>53.599999999999909</v>
      </c>
      <c r="S103">
        <f t="shared" si="27"/>
        <v>0.70429104477612059</v>
      </c>
      <c r="T103" t="str">
        <f t="shared" si="28"/>
        <v>No Indication</v>
      </c>
      <c r="U103" t="str">
        <f t="shared" si="29"/>
        <v>No T+M+I</v>
      </c>
      <c r="V103">
        <v>3016.634030809922</v>
      </c>
      <c r="W103">
        <v>2952.0830753121095</v>
      </c>
      <c r="X103">
        <f t="shared" si="30"/>
        <v>64.550955497812538</v>
      </c>
      <c r="Y103">
        <v>56.340542628871809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3032</v>
      </c>
      <c r="D104">
        <v>3058</v>
      </c>
      <c r="E104">
        <v>3030</v>
      </c>
      <c r="F104">
        <v>3043</v>
      </c>
      <c r="G104">
        <f>_xll.TA_TYPPRICE(D104,E104,F104)</f>
        <v>3043.6666666666665</v>
      </c>
      <c r="H104">
        <v>3047.0564425053253</v>
      </c>
      <c r="I104" t="str">
        <f t="shared" si="20"/>
        <v>DOWN</v>
      </c>
      <c r="J104">
        <v>3069.5107998281278</v>
      </c>
      <c r="K104">
        <v>3013.9073541008406</v>
      </c>
      <c r="L104" t="str">
        <f t="shared" si="21"/>
        <v>No Confirmation</v>
      </c>
      <c r="M104" t="str">
        <f t="shared" si="22"/>
        <v>No Trend</v>
      </c>
      <c r="N104">
        <v>53.086827505824338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13</v>
      </c>
      <c r="R104">
        <f t="shared" si="26"/>
        <v>28</v>
      </c>
      <c r="S104">
        <f t="shared" si="27"/>
        <v>0.4642857142857143</v>
      </c>
      <c r="T104" t="str">
        <f t="shared" si="28"/>
        <v>No Indication</v>
      </c>
      <c r="U104" t="str">
        <f t="shared" si="29"/>
        <v>No T+M+I</v>
      </c>
      <c r="V104">
        <v>3020.6903337622416</v>
      </c>
      <c r="W104">
        <v>2958.8176623260274</v>
      </c>
      <c r="X104">
        <f t="shared" si="30"/>
        <v>61.872671436214205</v>
      </c>
      <c r="Y104">
        <v>57.446968390340288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3055.2</v>
      </c>
      <c r="D105">
        <v>3066</v>
      </c>
      <c r="E105">
        <v>3007</v>
      </c>
      <c r="F105">
        <v>3030</v>
      </c>
      <c r="G105">
        <f>_xll.TA_TYPPRICE(D105,E105,F105)</f>
        <v>3034.3333333333335</v>
      </c>
      <c r="H105">
        <v>3040.6948879193296</v>
      </c>
      <c r="I105" t="str">
        <f t="shared" si="20"/>
        <v>DOWN</v>
      </c>
      <c r="J105">
        <v>3068.7306220885439</v>
      </c>
      <c r="K105">
        <v>3012.3723865228762</v>
      </c>
      <c r="L105" t="str">
        <f t="shared" si="21"/>
        <v>No Confirmation</v>
      </c>
      <c r="M105" t="str">
        <f t="shared" si="22"/>
        <v>No Trend</v>
      </c>
      <c r="N105">
        <v>47.651352270785686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23</v>
      </c>
      <c r="R105">
        <f t="shared" si="26"/>
        <v>59</v>
      </c>
      <c r="S105">
        <f t="shared" si="27"/>
        <v>0.38983050847457629</v>
      </c>
      <c r="T105" t="str">
        <f t="shared" si="28"/>
        <v>No Indication</v>
      </c>
      <c r="U105" t="str">
        <f t="shared" si="29"/>
        <v>No T+M+I</v>
      </c>
      <c r="V105">
        <v>3022.1225901065122</v>
      </c>
      <c r="W105">
        <v>2964.0904280796549</v>
      </c>
      <c r="X105">
        <f t="shared" si="30"/>
        <v>58.03216202685735</v>
      </c>
      <c r="Y105">
        <v>57.564007117643698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3034</v>
      </c>
      <c r="D106">
        <v>3056</v>
      </c>
      <c r="E106">
        <v>3019.05</v>
      </c>
      <c r="F106">
        <v>3037</v>
      </c>
      <c r="G106">
        <f>_xll.TA_TYPPRICE(D106,E106,F106)</f>
        <v>3037.35</v>
      </c>
      <c r="H106">
        <v>3039.022443959665</v>
      </c>
      <c r="I106" t="str">
        <f t="shared" si="20"/>
        <v>DOWN</v>
      </c>
      <c r="J106">
        <v>3065.9015949577565</v>
      </c>
      <c r="K106">
        <v>3013.8563006289037</v>
      </c>
      <c r="L106" t="str">
        <f t="shared" si="21"/>
        <v>No Confirmation</v>
      </c>
      <c r="M106" t="str">
        <f t="shared" si="22"/>
        <v>No Trend</v>
      </c>
      <c r="N106">
        <v>51.026382263697926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17.949999999999818</v>
      </c>
      <c r="R106">
        <f t="shared" si="26"/>
        <v>36.949999999999818</v>
      </c>
      <c r="S106">
        <f t="shared" si="27"/>
        <v>0.48579161028416529</v>
      </c>
      <c r="T106" t="str">
        <f t="shared" si="28"/>
        <v>No Indication</v>
      </c>
      <c r="U106" t="str">
        <f t="shared" si="29"/>
        <v>No T+M+I</v>
      </c>
      <c r="V106">
        <v>3024.4114223978181</v>
      </c>
      <c r="W106">
        <v>2969.4911371107914</v>
      </c>
      <c r="X106">
        <f t="shared" si="30"/>
        <v>54.920285287026672</v>
      </c>
      <c r="Y106">
        <v>57.035262751520293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3064</v>
      </c>
      <c r="D107">
        <v>3138.6</v>
      </c>
      <c r="E107">
        <v>3051.15</v>
      </c>
      <c r="F107">
        <v>3113.75</v>
      </c>
      <c r="G107">
        <f>_xll.TA_TYPPRICE(D107,E107,F107)</f>
        <v>3101.1666666666665</v>
      </c>
      <c r="H107">
        <v>3070.094555313166</v>
      </c>
      <c r="I107" t="str">
        <f t="shared" si="20"/>
        <v>UP</v>
      </c>
      <c r="J107">
        <v>3082.056796078255</v>
      </c>
      <c r="K107">
        <v>3022.1437893780362</v>
      </c>
      <c r="L107" t="str">
        <f t="shared" si="21"/>
        <v>UP</v>
      </c>
      <c r="M107" t="str">
        <f t="shared" si="22"/>
        <v>UP</v>
      </c>
      <c r="N107">
        <v>74.000182090776718</v>
      </c>
      <c r="O107" t="str">
        <f t="shared" si="23"/>
        <v>UP</v>
      </c>
      <c r="P107" t="str">
        <f t="shared" si="24"/>
        <v>UP</v>
      </c>
      <c r="Q107">
        <f t="shared" si="25"/>
        <v>62.599999999999909</v>
      </c>
      <c r="R107">
        <f t="shared" si="26"/>
        <v>87.449999999999818</v>
      </c>
      <c r="S107">
        <f t="shared" si="27"/>
        <v>0.71583762149799934</v>
      </c>
      <c r="T107" t="str">
        <f t="shared" si="28"/>
        <v>No Indication</v>
      </c>
      <c r="U107" t="str">
        <f t="shared" si="29"/>
        <v>No T+M+I</v>
      </c>
      <c r="V107">
        <v>3038.1558189520001</v>
      </c>
      <c r="W107">
        <v>2980.1769788062884</v>
      </c>
      <c r="X107">
        <f t="shared" si="30"/>
        <v>57.978840145711729</v>
      </c>
      <c r="Y107">
        <v>57.223978230358583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3186</v>
      </c>
      <c r="D108">
        <v>3212.95</v>
      </c>
      <c r="E108">
        <v>3145.65</v>
      </c>
      <c r="F108">
        <v>3155</v>
      </c>
      <c r="G108">
        <f>_xll.TA_TYPPRICE(D108,E108,F108)</f>
        <v>3171.2000000000003</v>
      </c>
      <c r="H108">
        <v>3120.6472776565834</v>
      </c>
      <c r="I108" t="str">
        <f t="shared" si="20"/>
        <v>UP</v>
      </c>
      <c r="J108">
        <v>3111.1441747275317</v>
      </c>
      <c r="K108">
        <v>3049.5896139606948</v>
      </c>
      <c r="L108" t="str">
        <f t="shared" si="21"/>
        <v>UP</v>
      </c>
      <c r="M108" t="str">
        <f t="shared" si="22"/>
        <v>UP</v>
      </c>
      <c r="N108">
        <v>80.230627684244212</v>
      </c>
      <c r="O108" t="str">
        <f t="shared" si="23"/>
        <v>UP</v>
      </c>
      <c r="P108" t="str">
        <f t="shared" si="24"/>
        <v>UP</v>
      </c>
      <c r="Q108">
        <f t="shared" si="25"/>
        <v>9.3499999999999091</v>
      </c>
      <c r="R108">
        <f t="shared" si="26"/>
        <v>67.299999999999727</v>
      </c>
      <c r="S108">
        <f t="shared" si="27"/>
        <v>0.13893016344725032</v>
      </c>
      <c r="T108" t="str">
        <f t="shared" si="28"/>
        <v>DOWN</v>
      </c>
      <c r="U108" t="str">
        <f t="shared" si="29"/>
        <v>No T+M+I</v>
      </c>
      <c r="V108">
        <v>3056.1318468055388</v>
      </c>
      <c r="W108">
        <v>2993.1268322280448</v>
      </c>
      <c r="X108">
        <f t="shared" si="30"/>
        <v>63.005014577493966</v>
      </c>
      <c r="Y108">
        <v>58.380185499785661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3152.45</v>
      </c>
      <c r="D109">
        <v>3209</v>
      </c>
      <c r="E109">
        <v>3129.1</v>
      </c>
      <c r="F109">
        <v>3179.95</v>
      </c>
      <c r="G109">
        <f>_xll.TA_TYPPRICE(D109,E109,F109)</f>
        <v>3172.6833333333329</v>
      </c>
      <c r="H109">
        <v>3146.6653054949584</v>
      </c>
      <c r="I109" t="str">
        <f t="shared" si="20"/>
        <v>UP</v>
      </c>
      <c r="J109">
        <v>3132.8899136769692</v>
      </c>
      <c r="K109">
        <v>3067.2585886360957</v>
      </c>
      <c r="L109" t="str">
        <f t="shared" si="21"/>
        <v>UP</v>
      </c>
      <c r="M109" t="str">
        <f t="shared" si="22"/>
        <v>UP</v>
      </c>
      <c r="N109">
        <v>83.26300298353577</v>
      </c>
      <c r="O109" t="str">
        <f t="shared" si="23"/>
        <v>UP</v>
      </c>
      <c r="P109" t="str">
        <f t="shared" si="24"/>
        <v>UP</v>
      </c>
      <c r="Q109">
        <f t="shared" si="25"/>
        <v>50.849999999999909</v>
      </c>
      <c r="R109">
        <f t="shared" si="26"/>
        <v>79.900000000000091</v>
      </c>
      <c r="S109">
        <f t="shared" si="27"/>
        <v>0.63642052565706952</v>
      </c>
      <c r="T109" t="str">
        <f t="shared" si="28"/>
        <v>No Indication</v>
      </c>
      <c r="U109" t="str">
        <f t="shared" si="29"/>
        <v>No T+M+I</v>
      </c>
      <c r="V109">
        <v>3075.1807934508406</v>
      </c>
      <c r="W109">
        <v>3006.9655853963377</v>
      </c>
      <c r="X109">
        <f t="shared" si="30"/>
        <v>68.215208054502909</v>
      </c>
      <c r="Y109">
        <v>60.347190010729108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3175</v>
      </c>
      <c r="D110">
        <v>3190</v>
      </c>
      <c r="E110">
        <v>3121.3</v>
      </c>
      <c r="F110">
        <v>3145</v>
      </c>
      <c r="G110">
        <f>_xll.TA_TYPPRICE(D110,E110,F110)</f>
        <v>3152.1</v>
      </c>
      <c r="H110">
        <v>3149.3826527474794</v>
      </c>
      <c r="I110" t="str">
        <f t="shared" si="20"/>
        <v>DOWN</v>
      </c>
      <c r="J110">
        <v>3145.5810439709762</v>
      </c>
      <c r="K110">
        <v>3079.2677911614078</v>
      </c>
      <c r="L110" t="str">
        <f t="shared" si="21"/>
        <v>No Confirmation</v>
      </c>
      <c r="M110" t="str">
        <f t="shared" si="22"/>
        <v>No Trend</v>
      </c>
      <c r="N110">
        <v>65.634709239932533</v>
      </c>
      <c r="O110" t="str">
        <f t="shared" si="23"/>
        <v>UP</v>
      </c>
      <c r="P110" t="str">
        <f t="shared" si="24"/>
        <v>No Trend + Momentum</v>
      </c>
      <c r="Q110">
        <f t="shared" si="25"/>
        <v>23.699999999999818</v>
      </c>
      <c r="R110">
        <f t="shared" si="26"/>
        <v>68.699999999999818</v>
      </c>
      <c r="S110">
        <f t="shared" si="27"/>
        <v>0.34497816593886288</v>
      </c>
      <c r="T110" t="str">
        <f t="shared" si="28"/>
        <v>No Indication</v>
      </c>
      <c r="U110" t="str">
        <f t="shared" si="29"/>
        <v>No T+M+I</v>
      </c>
      <c r="V110">
        <v>3085.9222098430191</v>
      </c>
      <c r="W110">
        <v>3017.1903568484609</v>
      </c>
      <c r="X110">
        <f t="shared" si="30"/>
        <v>68.731852994558267</v>
      </c>
      <c r="Y110">
        <v>62.024122607494938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3145.1</v>
      </c>
      <c r="D111">
        <v>3154.75</v>
      </c>
      <c r="E111">
        <v>3131</v>
      </c>
      <c r="F111">
        <v>3139.45</v>
      </c>
      <c r="G111">
        <f>_xll.TA_TYPPRICE(D111,E111,F111)</f>
        <v>3141.7333333333336</v>
      </c>
      <c r="H111">
        <v>3145.5579930404065</v>
      </c>
      <c r="I111" t="str">
        <f t="shared" si="20"/>
        <v>DOWN</v>
      </c>
      <c r="J111">
        <v>3147.6185897552036</v>
      </c>
      <c r="K111">
        <v>3090.7638375699839</v>
      </c>
      <c r="L111" t="str">
        <f t="shared" si="21"/>
        <v>No Confirmation</v>
      </c>
      <c r="M111" t="str">
        <f t="shared" si="22"/>
        <v>No Trend</v>
      </c>
      <c r="N111">
        <v>62.987616253268271</v>
      </c>
      <c r="O111" t="str">
        <f t="shared" si="23"/>
        <v>UP</v>
      </c>
      <c r="P111" t="str">
        <f t="shared" si="24"/>
        <v>No Trend + Momentum</v>
      </c>
      <c r="Q111">
        <f t="shared" si="25"/>
        <v>8.4499999999998181</v>
      </c>
      <c r="R111">
        <f t="shared" si="26"/>
        <v>23.75</v>
      </c>
      <c r="S111">
        <f t="shared" si="27"/>
        <v>0.35578947368420288</v>
      </c>
      <c r="T111" t="str">
        <f t="shared" si="28"/>
        <v>No Indication</v>
      </c>
      <c r="U111" t="str">
        <f t="shared" si="29"/>
        <v>No T+M+I</v>
      </c>
      <c r="V111">
        <v>3094.1572544825544</v>
      </c>
      <c r="W111">
        <v>3026.2466267115378</v>
      </c>
      <c r="X111">
        <f t="shared" si="30"/>
        <v>67.910627771016607</v>
      </c>
      <c r="Y111">
        <v>63.201423640199273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3138</v>
      </c>
      <c r="D112">
        <v>3151.9</v>
      </c>
      <c r="E112">
        <v>3118</v>
      </c>
      <c r="F112">
        <v>3130</v>
      </c>
      <c r="G112">
        <f>_xll.TA_TYPPRICE(D112,E112,F112)</f>
        <v>3133.2999999999997</v>
      </c>
      <c r="H112">
        <v>3139.4289965202033</v>
      </c>
      <c r="I112" t="str">
        <f t="shared" si="20"/>
        <v>DOWN</v>
      </c>
      <c r="J112">
        <v>3148.5700142540472</v>
      </c>
      <c r="K112">
        <v>3096.8163181099876</v>
      </c>
      <c r="L112" t="str">
        <f t="shared" si="21"/>
        <v>No Confirmation</v>
      </c>
      <c r="M112" t="str">
        <f t="shared" si="22"/>
        <v>No Trend</v>
      </c>
      <c r="N112">
        <v>58.008248286191701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12</v>
      </c>
      <c r="R112">
        <f t="shared" si="26"/>
        <v>33.900000000000091</v>
      </c>
      <c r="S112">
        <f t="shared" si="27"/>
        <v>0.3539823008849548</v>
      </c>
      <c r="T112" t="str">
        <f t="shared" si="28"/>
        <v>No Indication</v>
      </c>
      <c r="U112" t="str">
        <f t="shared" si="29"/>
        <v>No T+M+I</v>
      </c>
      <c r="V112">
        <v>3099.6715230237</v>
      </c>
      <c r="W112">
        <v>3033.9320617699423</v>
      </c>
      <c r="X112">
        <f t="shared" si="30"/>
        <v>65.739461253757781</v>
      </c>
      <c r="Y112">
        <v>63.709031162910975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3142.9</v>
      </c>
      <c r="D113">
        <v>3142.9</v>
      </c>
      <c r="E113">
        <v>3105.65</v>
      </c>
      <c r="F113">
        <v>3130.4</v>
      </c>
      <c r="G113">
        <f>_xll.TA_TYPPRICE(D113,E113,F113)</f>
        <v>3126.3166666666671</v>
      </c>
      <c r="H113">
        <v>3132.872831593435</v>
      </c>
      <c r="I113" t="str">
        <f t="shared" si="20"/>
        <v>DOWN</v>
      </c>
      <c r="J113">
        <v>3147.3100110864812</v>
      </c>
      <c r="K113">
        <v>3098.7793585299905</v>
      </c>
      <c r="L113" t="str">
        <f t="shared" si="21"/>
        <v>No Confirmation</v>
      </c>
      <c r="M113" t="str">
        <f t="shared" si="22"/>
        <v>No Trend</v>
      </c>
      <c r="N113">
        <v>58.18315581288045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24.75</v>
      </c>
      <c r="R113">
        <f t="shared" si="26"/>
        <v>37.25</v>
      </c>
      <c r="S113">
        <f t="shared" si="27"/>
        <v>0.66442953020134232</v>
      </c>
      <c r="T113" t="str">
        <f t="shared" si="28"/>
        <v>No Indication</v>
      </c>
      <c r="U113" t="str">
        <f t="shared" si="29"/>
        <v>No T+M+I</v>
      </c>
      <c r="V113">
        <v>3104.3989810200537</v>
      </c>
      <c r="W113">
        <v>3041.0778349721686</v>
      </c>
      <c r="X113">
        <f t="shared" si="30"/>
        <v>63.321146047885122</v>
      </c>
      <c r="Y113">
        <v>63.631454139905806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3134.7</v>
      </c>
      <c r="D114">
        <v>3216.9</v>
      </c>
      <c r="E114">
        <v>3106</v>
      </c>
      <c r="F114">
        <v>3140.95</v>
      </c>
      <c r="G114">
        <f>_xll.TA_TYPPRICE(D114,E114,F114)</f>
        <v>3154.6166666666663</v>
      </c>
      <c r="H114">
        <v>3143.7447491300509</v>
      </c>
      <c r="I114" t="str">
        <f t="shared" si="20"/>
        <v>DOWN</v>
      </c>
      <c r="J114">
        <v>3162.774453067263</v>
      </c>
      <c r="K114">
        <v>3100.383945523326</v>
      </c>
      <c r="L114" t="str">
        <f t="shared" si="21"/>
        <v>No Confirmation</v>
      </c>
      <c r="M114" t="str">
        <f t="shared" si="22"/>
        <v>No Trend</v>
      </c>
      <c r="N114">
        <v>63.232255825354358</v>
      </c>
      <c r="O114" t="str">
        <f t="shared" si="23"/>
        <v>UP</v>
      </c>
      <c r="P114" t="str">
        <f t="shared" si="24"/>
        <v>No Trend + Momentum</v>
      </c>
      <c r="Q114">
        <f t="shared" si="25"/>
        <v>34.949999999999818</v>
      </c>
      <c r="R114">
        <f t="shared" si="26"/>
        <v>110.90000000000009</v>
      </c>
      <c r="S114">
        <f t="shared" si="27"/>
        <v>0.31514878268710361</v>
      </c>
      <c r="T114" t="str">
        <f t="shared" si="28"/>
        <v>No Indication</v>
      </c>
      <c r="U114" t="str">
        <f t="shared" si="29"/>
        <v>No T+M+I</v>
      </c>
      <c r="V114">
        <v>3110.0222147092763</v>
      </c>
      <c r="W114">
        <v>3048.4757731223785</v>
      </c>
      <c r="X114">
        <f t="shared" si="30"/>
        <v>61.546441586897799</v>
      </c>
      <c r="Y114">
        <v>63.214451629304207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3169.95</v>
      </c>
      <c r="D115">
        <v>3173.5</v>
      </c>
      <c r="E115">
        <v>3117</v>
      </c>
      <c r="F115">
        <v>3155</v>
      </c>
      <c r="G115">
        <f>_xll.TA_TYPPRICE(D115,E115,F115)</f>
        <v>3148.5</v>
      </c>
      <c r="H115">
        <v>3146.1223745650254</v>
      </c>
      <c r="I115" t="str">
        <f t="shared" si="20"/>
        <v>UP</v>
      </c>
      <c r="J115">
        <v>3165.1579079412045</v>
      </c>
      <c r="K115">
        <v>3104.0764020736979</v>
      </c>
      <c r="L115" t="str">
        <f t="shared" si="21"/>
        <v>No Confirmation</v>
      </c>
      <c r="M115" t="str">
        <f t="shared" si="22"/>
        <v>No Trend</v>
      </c>
      <c r="N115">
        <v>69.385731440976016</v>
      </c>
      <c r="O115" t="str">
        <f t="shared" si="23"/>
        <v>UP</v>
      </c>
      <c r="P115" t="str">
        <f t="shared" si="24"/>
        <v>No Trend + Momentum</v>
      </c>
      <c r="Q115">
        <f t="shared" si="25"/>
        <v>38</v>
      </c>
      <c r="R115">
        <f t="shared" si="26"/>
        <v>56.5</v>
      </c>
      <c r="S115">
        <f t="shared" si="27"/>
        <v>0.67256637168141598</v>
      </c>
      <c r="T115" t="str">
        <f t="shared" si="28"/>
        <v>No Indication</v>
      </c>
      <c r="U115" t="str">
        <f t="shared" si="29"/>
        <v>No T+M+I</v>
      </c>
      <c r="V115">
        <v>3116.9418739847724</v>
      </c>
      <c r="W115">
        <v>3056.3664565947947</v>
      </c>
      <c r="X115">
        <f t="shared" si="30"/>
        <v>60.575417389977702</v>
      </c>
      <c r="Y115">
        <v>62.686644781438908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3164</v>
      </c>
      <c r="D116">
        <v>3180</v>
      </c>
      <c r="E116">
        <v>3136</v>
      </c>
      <c r="F116">
        <v>3150</v>
      </c>
      <c r="G116">
        <f>_xll.TA_TYPPRICE(D116,E116,F116)</f>
        <v>3155.3333333333335</v>
      </c>
      <c r="H116">
        <v>3150.7278539491795</v>
      </c>
      <c r="I116" t="str">
        <f t="shared" si="20"/>
        <v>DOWN</v>
      </c>
      <c r="J116">
        <v>3168.456150620937</v>
      </c>
      <c r="K116">
        <v>3111.1705349462095</v>
      </c>
      <c r="L116" t="str">
        <f t="shared" si="21"/>
        <v>No Confirmation</v>
      </c>
      <c r="M116" t="str">
        <f t="shared" si="22"/>
        <v>No Trend</v>
      </c>
      <c r="N116">
        <v>64.577983696171842</v>
      </c>
      <c r="O116" t="str">
        <f t="shared" si="23"/>
        <v>UP</v>
      </c>
      <c r="P116" t="str">
        <f t="shared" si="24"/>
        <v>No Trend + Momentum</v>
      </c>
      <c r="Q116">
        <f t="shared" si="25"/>
        <v>14</v>
      </c>
      <c r="R116">
        <f t="shared" si="26"/>
        <v>44</v>
      </c>
      <c r="S116">
        <f t="shared" si="27"/>
        <v>0.31818181818181818</v>
      </c>
      <c r="T116" t="str">
        <f t="shared" si="28"/>
        <v>No Indication</v>
      </c>
      <c r="U116" t="str">
        <f t="shared" si="29"/>
        <v>No T+M+I</v>
      </c>
      <c r="V116">
        <v>3122.0277395255766</v>
      </c>
      <c r="W116">
        <v>3063.3022746248098</v>
      </c>
      <c r="X116">
        <f t="shared" si="30"/>
        <v>58.725464900766838</v>
      </c>
      <c r="Y116">
        <v>61.894408805304494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3175</v>
      </c>
      <c r="D117">
        <v>3239</v>
      </c>
      <c r="E117">
        <v>3170.1</v>
      </c>
      <c r="F117">
        <v>3237.75</v>
      </c>
      <c r="G117">
        <f>_xll.TA_TYPPRICE(D117,E117,F117)</f>
        <v>3215.6166666666668</v>
      </c>
      <c r="H117">
        <v>3183.1722603079234</v>
      </c>
      <c r="I117" t="str">
        <f t="shared" si="20"/>
        <v>UP</v>
      </c>
      <c r="J117">
        <v>3184.1325615940623</v>
      </c>
      <c r="K117">
        <v>3124.2659716248295</v>
      </c>
      <c r="L117" t="str">
        <f t="shared" si="21"/>
        <v>UP</v>
      </c>
      <c r="M117" t="str">
        <f t="shared" si="22"/>
        <v>UP</v>
      </c>
      <c r="N117">
        <v>85.943938091845951</v>
      </c>
      <c r="O117" t="str">
        <f t="shared" si="23"/>
        <v>UP</v>
      </c>
      <c r="P117" t="str">
        <f t="shared" si="24"/>
        <v>UP</v>
      </c>
      <c r="Q117">
        <f t="shared" si="25"/>
        <v>67.650000000000091</v>
      </c>
      <c r="R117">
        <f t="shared" si="26"/>
        <v>68.900000000000091</v>
      </c>
      <c r="S117">
        <f t="shared" si="27"/>
        <v>0.98185776487663279</v>
      </c>
      <c r="T117" t="str">
        <f t="shared" si="28"/>
        <v>UP</v>
      </c>
      <c r="U117" t="str">
        <f t="shared" si="29"/>
        <v>UP</v>
      </c>
      <c r="V117">
        <v>3139.8311642139493</v>
      </c>
      <c r="W117">
        <v>3076.2243283563053</v>
      </c>
      <c r="X117">
        <f t="shared" si="30"/>
        <v>63.606835857644</v>
      </c>
      <c r="Y117">
        <v>62.236894215772395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3235</v>
      </c>
      <c r="D118">
        <v>3315</v>
      </c>
      <c r="E118">
        <v>3218.65</v>
      </c>
      <c r="F118">
        <v>3255.1</v>
      </c>
      <c r="G118">
        <f>_xll.TA_TYPPRICE(D118,E118,F118)</f>
        <v>3262.9166666666665</v>
      </c>
      <c r="H118">
        <v>3223.0444634872947</v>
      </c>
      <c r="I118" t="str">
        <f t="shared" si="20"/>
        <v>UP</v>
      </c>
      <c r="J118">
        <v>3213.2142145731596</v>
      </c>
      <c r="K118">
        <v>3145.2402001526452</v>
      </c>
      <c r="L118" t="str">
        <f t="shared" si="21"/>
        <v>UP</v>
      </c>
      <c r="M118" t="str">
        <f t="shared" si="22"/>
        <v>UP</v>
      </c>
      <c r="N118">
        <v>87.767522283648177</v>
      </c>
      <c r="O118" t="str">
        <f t="shared" si="23"/>
        <v>UP</v>
      </c>
      <c r="P118" t="str">
        <f t="shared" si="24"/>
        <v>UP</v>
      </c>
      <c r="Q118">
        <f t="shared" si="25"/>
        <v>36.449999999999818</v>
      </c>
      <c r="R118">
        <f t="shared" si="26"/>
        <v>96.349999999999909</v>
      </c>
      <c r="S118">
        <f t="shared" si="27"/>
        <v>0.37830825116761652</v>
      </c>
      <c r="T118" t="str">
        <f t="shared" si="28"/>
        <v>No Indication</v>
      </c>
      <c r="U118" t="str">
        <f t="shared" si="29"/>
        <v>No T+M+I</v>
      </c>
      <c r="V118">
        <v>3157.5648312579569</v>
      </c>
      <c r="W118">
        <v>3089.47437810769</v>
      </c>
      <c r="X118">
        <f t="shared" si="30"/>
        <v>68.090453150266967</v>
      </c>
      <c r="Y118">
        <v>63.407606002671308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3249.95</v>
      </c>
      <c r="D119">
        <v>3265</v>
      </c>
      <c r="E119">
        <v>3208.2</v>
      </c>
      <c r="F119">
        <v>3225</v>
      </c>
      <c r="G119">
        <f>_xll.TA_TYPPRICE(D119,E119,F119)</f>
        <v>3232.7333333333336</v>
      </c>
      <c r="H119">
        <v>3227.8888984103141</v>
      </c>
      <c r="I119" t="str">
        <f t="shared" si="20"/>
        <v>DOWN</v>
      </c>
      <c r="J119">
        <v>3224.7221668902353</v>
      </c>
      <c r="K119">
        <v>3159.2312667853907</v>
      </c>
      <c r="L119" t="str">
        <f t="shared" si="21"/>
        <v>UP</v>
      </c>
      <c r="M119" t="str">
        <f t="shared" si="22"/>
        <v>No Trend</v>
      </c>
      <c r="N119">
        <v>68.496402548892092</v>
      </c>
      <c r="O119" t="str">
        <f t="shared" si="23"/>
        <v>UP</v>
      </c>
      <c r="P119" t="str">
        <f t="shared" si="24"/>
        <v>No Trend + Momentum</v>
      </c>
      <c r="Q119">
        <f t="shared" si="25"/>
        <v>16.800000000000182</v>
      </c>
      <c r="R119">
        <f t="shared" si="26"/>
        <v>56.800000000000182</v>
      </c>
      <c r="S119">
        <f t="shared" si="27"/>
        <v>0.29577464788732621</v>
      </c>
      <c r="T119" t="str">
        <f t="shared" si="28"/>
        <v>No Indication</v>
      </c>
      <c r="U119" t="str">
        <f t="shared" si="29"/>
        <v>No T+M+I</v>
      </c>
      <c r="V119">
        <v>3167.9394726028868</v>
      </c>
      <c r="W119">
        <v>3099.5133130626759</v>
      </c>
      <c r="X119">
        <f t="shared" si="30"/>
        <v>68.426159540210847</v>
      </c>
      <c r="Y119">
        <v>64.411316710179221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3231.9</v>
      </c>
      <c r="D120">
        <v>3240.65</v>
      </c>
      <c r="E120">
        <v>3198.1</v>
      </c>
      <c r="F120">
        <v>3204</v>
      </c>
      <c r="G120">
        <f>_xll.TA_TYPPRICE(D120,E120,F120)</f>
        <v>3214.25</v>
      </c>
      <c r="H120">
        <v>3221.0694492051571</v>
      </c>
      <c r="I120" t="str">
        <f t="shared" si="20"/>
        <v>DOWN</v>
      </c>
      <c r="J120">
        <v>3228.2616853590721</v>
      </c>
      <c r="K120">
        <v>3167.868763055304</v>
      </c>
      <c r="L120" t="str">
        <f t="shared" si="21"/>
        <v>No Confirmation</v>
      </c>
      <c r="M120" t="str">
        <f t="shared" si="22"/>
        <v>No Trend</v>
      </c>
      <c r="N120">
        <v>57.488237812525291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5.9000000000000909</v>
      </c>
      <c r="R120">
        <f t="shared" si="26"/>
        <v>42.550000000000182</v>
      </c>
      <c r="S120">
        <f t="shared" si="27"/>
        <v>0.13866039952996628</v>
      </c>
      <c r="T120" t="str">
        <f t="shared" si="28"/>
        <v>DOWN</v>
      </c>
      <c r="U120" t="str">
        <f t="shared" si="29"/>
        <v>No T+M+I</v>
      </c>
      <c r="V120">
        <v>3173.4872460485967</v>
      </c>
      <c r="W120">
        <v>3107.2530676506258</v>
      </c>
      <c r="X120">
        <f t="shared" si="30"/>
        <v>66.234178397970936</v>
      </c>
      <c r="Y120">
        <v>64.775889047737564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3192</v>
      </c>
      <c r="D121">
        <v>3229</v>
      </c>
      <c r="E121">
        <v>3158</v>
      </c>
      <c r="F121">
        <v>3210</v>
      </c>
      <c r="G121">
        <f>_xll.TA_TYPPRICE(D121,E121,F121)</f>
        <v>3199</v>
      </c>
      <c r="H121">
        <v>3210.0347246025785</v>
      </c>
      <c r="I121" t="str">
        <f t="shared" si="20"/>
        <v>DOWN</v>
      </c>
      <c r="J121">
        <v>3228.4257552792783</v>
      </c>
      <c r="K121">
        <v>3165.6757045985696</v>
      </c>
      <c r="L121" t="str">
        <f t="shared" si="21"/>
        <v>No Confirmation</v>
      </c>
      <c r="M121" t="str">
        <f t="shared" si="22"/>
        <v>No Trend</v>
      </c>
      <c r="N121">
        <v>59.795835862734869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52</v>
      </c>
      <c r="R121">
        <f t="shared" si="26"/>
        <v>71</v>
      </c>
      <c r="S121">
        <f t="shared" si="27"/>
        <v>0.73239436619718312</v>
      </c>
      <c r="T121" t="str">
        <f t="shared" si="28"/>
        <v>No Indication</v>
      </c>
      <c r="U121" t="str">
        <f t="shared" si="29"/>
        <v>No T+M+I</v>
      </c>
      <c r="V121">
        <v>3179.1045928103513</v>
      </c>
      <c r="W121">
        <v>3114.8639515283571</v>
      </c>
      <c r="X121">
        <f t="shared" si="30"/>
        <v>64.240641281994158</v>
      </c>
      <c r="Y121">
        <v>64.66883949458888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3210.55</v>
      </c>
      <c r="D122">
        <v>3229</v>
      </c>
      <c r="E122">
        <v>3195.25</v>
      </c>
      <c r="F122">
        <v>3201.1</v>
      </c>
      <c r="G122">
        <f>_xll.TA_TYPPRICE(D122,E122,F122)</f>
        <v>3208.4500000000003</v>
      </c>
      <c r="H122">
        <v>3209.2423623012892</v>
      </c>
      <c r="I122" t="str">
        <f t="shared" si="20"/>
        <v>DOWN</v>
      </c>
      <c r="J122">
        <v>3228.5533652172167</v>
      </c>
      <c r="K122">
        <v>3172.2477702433321</v>
      </c>
      <c r="L122" t="str">
        <f t="shared" si="21"/>
        <v>No Confirmation</v>
      </c>
      <c r="M122" t="str">
        <f t="shared" si="22"/>
        <v>No Trend</v>
      </c>
      <c r="N122">
        <v>54.327907649611696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5.8499999999999091</v>
      </c>
      <c r="R122">
        <f t="shared" si="26"/>
        <v>33.75</v>
      </c>
      <c r="S122">
        <f t="shared" si="27"/>
        <v>0.17333333333333065</v>
      </c>
      <c r="T122" t="str">
        <f t="shared" si="28"/>
        <v>DOWN</v>
      </c>
      <c r="U122" t="str">
        <f t="shared" si="29"/>
        <v>No T+M+I</v>
      </c>
      <c r="V122">
        <v>3182.4885016087587</v>
      </c>
      <c r="W122">
        <v>3121.2518069707012</v>
      </c>
      <c r="X122">
        <f t="shared" si="30"/>
        <v>61.236694638057543</v>
      </c>
      <c r="Y122">
        <v>63.98241052328261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3264</v>
      </c>
      <c r="D123">
        <v>3264</v>
      </c>
      <c r="E123">
        <v>3219.55</v>
      </c>
      <c r="F123">
        <v>3240</v>
      </c>
      <c r="G123">
        <f>_xll.TA_TYPPRICE(D123,E123,F123)</f>
        <v>3241.1833333333329</v>
      </c>
      <c r="H123">
        <v>3225.2128478173108</v>
      </c>
      <c r="I123" t="str">
        <f t="shared" si="20"/>
        <v>UP</v>
      </c>
      <c r="J123">
        <v>3236.4303951689462</v>
      </c>
      <c r="K123">
        <v>3182.759376855925</v>
      </c>
      <c r="L123" t="str">
        <f t="shared" si="21"/>
        <v>UP</v>
      </c>
      <c r="M123" t="str">
        <f t="shared" si="22"/>
        <v>UP</v>
      </c>
      <c r="N123">
        <v>69.543794380772468</v>
      </c>
      <c r="O123" t="str">
        <f t="shared" si="23"/>
        <v>UP</v>
      </c>
      <c r="P123" t="str">
        <f t="shared" si="24"/>
        <v>UP</v>
      </c>
      <c r="Q123">
        <f t="shared" si="25"/>
        <v>20.449999999999818</v>
      </c>
      <c r="R123">
        <f t="shared" si="26"/>
        <v>44.449999999999818</v>
      </c>
      <c r="S123">
        <f t="shared" si="27"/>
        <v>0.46006749156355237</v>
      </c>
      <c r="T123" t="str">
        <f t="shared" si="28"/>
        <v>No Indication</v>
      </c>
      <c r="U123" t="str">
        <f t="shared" si="29"/>
        <v>No T+M+I</v>
      </c>
      <c r="V123">
        <v>3191.3364244381805</v>
      </c>
      <c r="W123">
        <v>3130.0479694173159</v>
      </c>
      <c r="X123">
        <f t="shared" si="30"/>
        <v>61.288455020864603</v>
      </c>
      <c r="Y123">
        <v>63.44361942279901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3233.9</v>
      </c>
      <c r="D124">
        <v>3295</v>
      </c>
      <c r="E124">
        <v>3211.75</v>
      </c>
      <c r="F124">
        <v>3294.8</v>
      </c>
      <c r="G124">
        <f>_xll.TA_TYPPRICE(D124,E124,F124)</f>
        <v>3267.1833333333329</v>
      </c>
      <c r="H124">
        <v>3246.1980905753217</v>
      </c>
      <c r="I124" t="str">
        <f t="shared" si="20"/>
        <v>UP</v>
      </c>
      <c r="J124">
        <v>3249.4458629091805</v>
      </c>
      <c r="K124">
        <v>3189.2017375546084</v>
      </c>
      <c r="L124" t="str">
        <f t="shared" si="21"/>
        <v>UP</v>
      </c>
      <c r="M124" t="str">
        <f t="shared" si="22"/>
        <v>UP</v>
      </c>
      <c r="N124">
        <v>80.804845676416477</v>
      </c>
      <c r="O124" t="str">
        <f t="shared" si="23"/>
        <v>UP</v>
      </c>
      <c r="P124" t="str">
        <f t="shared" si="24"/>
        <v>UP</v>
      </c>
      <c r="Q124">
        <f t="shared" si="25"/>
        <v>83.050000000000182</v>
      </c>
      <c r="R124">
        <f t="shared" si="26"/>
        <v>83.25</v>
      </c>
      <c r="S124">
        <f t="shared" si="27"/>
        <v>0.99759759759759981</v>
      </c>
      <c r="T124" t="str">
        <f t="shared" si="28"/>
        <v>UP</v>
      </c>
      <c r="U124" t="str">
        <f t="shared" si="29"/>
        <v>UP</v>
      </c>
      <c r="V124">
        <v>3207.2538976015376</v>
      </c>
      <c r="W124">
        <v>3142.2518235345519</v>
      </c>
      <c r="X124">
        <f t="shared" si="30"/>
        <v>65.002074066985642</v>
      </c>
      <c r="Y124">
        <v>63.755310351636339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3300</v>
      </c>
      <c r="D125">
        <v>3344.9</v>
      </c>
      <c r="E125">
        <v>3275.7</v>
      </c>
      <c r="F125">
        <v>3309.7</v>
      </c>
      <c r="G125">
        <f>_xll.TA_TYPPRICE(D125,E125,F125)</f>
        <v>3310.1</v>
      </c>
      <c r="H125">
        <v>3278.1490452876606</v>
      </c>
      <c r="I125" t="str">
        <f t="shared" si="20"/>
        <v>UP</v>
      </c>
      <c r="J125">
        <v>3270.6578933738069</v>
      </c>
      <c r="K125">
        <v>3208.4235736535843</v>
      </c>
      <c r="L125" t="str">
        <f t="shared" si="21"/>
        <v>UP</v>
      </c>
      <c r="M125" t="str">
        <f t="shared" si="22"/>
        <v>UP</v>
      </c>
      <c r="N125">
        <v>82.947740242007427</v>
      </c>
      <c r="O125" t="str">
        <f t="shared" si="23"/>
        <v>UP</v>
      </c>
      <c r="P125" t="str">
        <f t="shared" si="24"/>
        <v>UP</v>
      </c>
      <c r="Q125">
        <f t="shared" si="25"/>
        <v>34</v>
      </c>
      <c r="R125">
        <f t="shared" si="26"/>
        <v>69.200000000000273</v>
      </c>
      <c r="S125">
        <f t="shared" si="27"/>
        <v>0.49132947976878422</v>
      </c>
      <c r="T125" t="str">
        <f t="shared" si="28"/>
        <v>No Indication</v>
      </c>
      <c r="U125" t="str">
        <f t="shared" si="29"/>
        <v>No T+M+I</v>
      </c>
      <c r="V125">
        <v>3223.0148364320703</v>
      </c>
      <c r="W125">
        <v>3154.6553921616223</v>
      </c>
      <c r="X125">
        <f t="shared" si="30"/>
        <v>68.359444270447966</v>
      </c>
      <c r="Y125">
        <v>64.676137135398662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3310.7</v>
      </c>
      <c r="D126">
        <v>3323.9</v>
      </c>
      <c r="E126">
        <v>3275</v>
      </c>
      <c r="F126">
        <v>3280</v>
      </c>
      <c r="G126">
        <f>_xll.TA_TYPPRICE(D126,E126,F126)</f>
        <v>3292.9666666666667</v>
      </c>
      <c r="H126">
        <v>3285.5578559771639</v>
      </c>
      <c r="I126" t="str">
        <f t="shared" si="20"/>
        <v>DOWN</v>
      </c>
      <c r="J126">
        <v>3282.4894726240723</v>
      </c>
      <c r="K126">
        <v>3223.2183350638988</v>
      </c>
      <c r="L126" t="str">
        <f t="shared" si="21"/>
        <v>No Confirmation</v>
      </c>
      <c r="M126" t="str">
        <f t="shared" si="22"/>
        <v>No Trend</v>
      </c>
      <c r="N126">
        <v>64.896382341103617</v>
      </c>
      <c r="O126" t="str">
        <f t="shared" si="23"/>
        <v>UP</v>
      </c>
      <c r="P126" t="str">
        <f t="shared" si="24"/>
        <v>No Trend + Momentum</v>
      </c>
      <c r="Q126">
        <f t="shared" si="25"/>
        <v>5</v>
      </c>
      <c r="R126">
        <f t="shared" si="26"/>
        <v>48.900000000000091</v>
      </c>
      <c r="S126">
        <f t="shared" si="27"/>
        <v>0.10224948875255604</v>
      </c>
      <c r="T126" t="str">
        <f t="shared" si="28"/>
        <v>DOWN</v>
      </c>
      <c r="U126" t="str">
        <f t="shared" si="29"/>
        <v>No T+M+I</v>
      </c>
      <c r="V126">
        <v>3231.7817846732901</v>
      </c>
      <c r="W126">
        <v>3163.9401779274281</v>
      </c>
      <c r="X126">
        <f t="shared" si="30"/>
        <v>67.841606745862009</v>
      </c>
      <c r="Y126">
        <v>65.309231057491331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3270.05</v>
      </c>
      <c r="D127">
        <v>3296</v>
      </c>
      <c r="E127">
        <v>3250.45</v>
      </c>
      <c r="F127">
        <v>3260</v>
      </c>
      <c r="G127">
        <f>_xll.TA_TYPPRICE(D127,E127,F127)</f>
        <v>3268.8166666666671</v>
      </c>
      <c r="H127">
        <v>3277.1872613219157</v>
      </c>
      <c r="I127" t="str">
        <f t="shared" si="20"/>
        <v>DOWN</v>
      </c>
      <c r="J127">
        <v>3285.4918120409452</v>
      </c>
      <c r="K127">
        <v>3229.26981616081</v>
      </c>
      <c r="L127" t="str">
        <f t="shared" si="21"/>
        <v>No Confirmation</v>
      </c>
      <c r="M127" t="str">
        <f t="shared" si="22"/>
        <v>No Trend</v>
      </c>
      <c r="N127">
        <v>54.848908838799318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9.5500000000001819</v>
      </c>
      <c r="R127">
        <f t="shared" si="26"/>
        <v>45.550000000000182</v>
      </c>
      <c r="S127">
        <f t="shared" si="27"/>
        <v>0.20965971459934454</v>
      </c>
      <c r="T127" t="str">
        <f t="shared" si="28"/>
        <v>No Indication</v>
      </c>
      <c r="U127" t="str">
        <f t="shared" si="29"/>
        <v>No T+M+I</v>
      </c>
      <c r="V127">
        <v>3236.123048569707</v>
      </c>
      <c r="W127">
        <v>3171.055720303174</v>
      </c>
      <c r="X127">
        <f t="shared" si="30"/>
        <v>65.067328266532968</v>
      </c>
      <c r="Y127">
        <v>65.260850499299664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2017-07-05T05:10:23Z</dcterms:created>
  <dcterms:modified xsi:type="dcterms:W3CDTF">2017-11-01T04:16:33Z</dcterms:modified>
</cp:coreProperties>
</file>