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9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7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1" i="1"/>
  <c r="K103" i="1"/>
  <c r="K111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77" i="1"/>
  <c r="J81" i="1"/>
  <c r="J89" i="1"/>
  <c r="J101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71" i="1"/>
  <c r="J83" i="1"/>
  <c r="J87" i="1"/>
  <c r="J91" i="1"/>
  <c r="J95" i="1"/>
  <c r="J103" i="1"/>
  <c r="J107" i="1"/>
  <c r="J115" i="1"/>
  <c r="J119" i="1"/>
  <c r="J123" i="1"/>
  <c r="J127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5" i="1"/>
  <c r="J79" i="1"/>
  <c r="J9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85" i="1"/>
  <c r="J93" i="1"/>
  <c r="J97" i="1"/>
  <c r="J105" i="1"/>
  <c r="J109" i="1"/>
  <c r="J113" i="1"/>
  <c r="J121" i="1"/>
  <c r="J125" i="1"/>
  <c r="J11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1" i="1"/>
  <c r="G127" i="1"/>
  <c r="G16" i="1"/>
  <c r="G40" i="1"/>
  <c r="G52" i="1"/>
  <c r="G68" i="1"/>
  <c r="G80" i="1"/>
  <c r="G92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07" i="1"/>
  <c r="G115" i="1"/>
  <c r="G119" i="1"/>
  <c r="G123" i="1"/>
  <c r="G4" i="1"/>
  <c r="G8" i="1"/>
  <c r="G12" i="1"/>
  <c r="G20" i="1"/>
  <c r="G24" i="1"/>
  <c r="G28" i="1"/>
  <c r="G32" i="1"/>
  <c r="G36" i="1"/>
  <c r="G44" i="1"/>
  <c r="G48" i="1"/>
  <c r="G56" i="1"/>
  <c r="G60" i="1"/>
  <c r="G64" i="1"/>
  <c r="G72" i="1"/>
  <c r="G76" i="1"/>
  <c r="G84" i="1"/>
  <c r="G88" i="1"/>
  <c r="G96" i="1"/>
  <c r="G100" i="1"/>
  <c r="G108" i="1"/>
  <c r="G112" i="1"/>
  <c r="G120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103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7" i="1"/>
  <c r="H31" i="1"/>
  <c r="H39" i="1"/>
  <c r="H43" i="1"/>
  <c r="H47" i="1"/>
  <c r="H51" i="1"/>
  <c r="H55" i="1"/>
  <c r="H59" i="1"/>
  <c r="H63" i="1"/>
  <c r="H67" i="1"/>
  <c r="H71" i="1"/>
  <c r="H79" i="1"/>
  <c r="H87" i="1"/>
  <c r="H95" i="1"/>
  <c r="H107" i="1"/>
  <c r="H115" i="1"/>
  <c r="H123" i="1"/>
  <c r="H3" i="1"/>
  <c r="H7" i="1"/>
  <c r="H11" i="1"/>
  <c r="H15" i="1"/>
  <c r="H19" i="1"/>
  <c r="H23" i="1"/>
  <c r="H35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83" i="1"/>
  <c r="H91" i="1"/>
  <c r="H99" i="1"/>
  <c r="H111" i="1"/>
  <c r="H127" i="1"/>
  <c r="AH39" i="1" l="1"/>
  <c r="AH8" i="1"/>
  <c r="AH15" i="1"/>
  <c r="AH22" i="1"/>
  <c r="AH29" i="1"/>
  <c r="AH9" i="1"/>
  <c r="AH51" i="1"/>
  <c r="AH6" i="1"/>
  <c r="AH30" i="1"/>
  <c r="AH45" i="1"/>
  <c r="AH32" i="1"/>
  <c r="AH46" i="1"/>
  <c r="AH21" i="1"/>
  <c r="AH53" i="1"/>
  <c r="AH26" i="1"/>
  <c r="AH42" i="1"/>
  <c r="AH49" i="1"/>
  <c r="AH19" i="1"/>
  <c r="AH14" i="1"/>
  <c r="AH54" i="1"/>
  <c r="AH4" i="1"/>
  <c r="AH20" i="1"/>
  <c r="AH52" i="1"/>
  <c r="AH11" i="1"/>
  <c r="AH5" i="1"/>
  <c r="AH34" i="1"/>
  <c r="AH55" i="1"/>
  <c r="AH7" i="1"/>
  <c r="AH16" i="1"/>
  <c r="AH23" i="1" l="1"/>
  <c r="AH48" i="1"/>
  <c r="AH31" i="1"/>
  <c r="AH43" i="1"/>
  <c r="AH25" i="1"/>
  <c r="AH27" i="1"/>
  <c r="AH2" i="1"/>
  <c r="AH13" i="1"/>
  <c r="AH28" i="1"/>
  <c r="AH40" i="1"/>
  <c r="AH3" i="1"/>
  <c r="AH47" i="1"/>
  <c r="AH50" i="1"/>
  <c r="AH41" i="1"/>
  <c r="AH56" i="1"/>
  <c r="AH24" i="1"/>
  <c r="AH12" i="1"/>
  <c r="AH44" i="1"/>
  <c r="AH18" i="1"/>
  <c r="AH35" i="1"/>
  <c r="AH33" i="1"/>
  <c r="AH36" i="1"/>
  <c r="AH17" i="1"/>
  <c r="AH38" i="1"/>
  <c r="AH37" i="1"/>
  <c r="AH1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<sst xmlns="http://schemas.openxmlformats.org/spreadsheetml/2006/main" count="160" uniqueCount="35">
  <si>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</si>
  <si>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</si>
  <si>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</si>
  <si>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</si>
  <si>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</si>
  <si>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BALKRISIND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</si>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</sst>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1529.9</v>
      </c>
      <c r="D2">
        <v>1568</v>
      </c>
      <c r="E2">
        <v>1487.95</v>
      </c>
      <c r="F2">
        <v>1522</v>
      </c>
      <c r="G2">
        <f>_xll.TA_TYPPRICE(D2,E2,F2)</f>
        <v>1525.9833333333333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34.049999999999955</v>
      </c>
      <c r="R2">
        <f>D2-E2</f>
        <v>80.049999999999955</v>
      </c>
      <c r="S2">
        <f>Q2/R2</f>
        <v>0.42535915053091783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1534.7</v>
      </c>
      <c r="D3">
        <v>1547.95</v>
      </c>
      <c r="E3">
        <v>1518</v>
      </c>
      <c r="F3">
        <v>1525</v>
      </c>
      <c r="G3">
        <f>_xll.TA_TYPPRICE(D3,E3,F3)</f>
        <v>1530.3166666666666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</v>
      </c>
      <c r="R3">
        <f t="shared" ref="R3:R66" si="6">D3-E3</f>
        <v>29.950000000000045</v>
      </c>
      <c r="S3">
        <f t="shared" ref="S3:S66" si="7">Q3/R3</f>
        <v>0.23372287145242035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1525.05</v>
      </c>
      <c r="D4">
        <v>1541.7</v>
      </c>
      <c r="E4">
        <v>1495.85</v>
      </c>
      <c r="F4">
        <v>1500</v>
      </c>
      <c r="G4">
        <f>_xll.TA_TYPPRICE(D4,E4,F4)</f>
        <v>1512.5166666666667</v>
      </c>
      <c r="H4">
        <v>1522.9388888888889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4.1500000000000909</v>
      </c>
      <c r="R4">
        <f t="shared" si="6"/>
        <v>45.850000000000136</v>
      </c>
      <c r="S4">
        <f t="shared" si="7"/>
        <v>9.0512540894222004E-2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1504.9</v>
      </c>
      <c r="D5">
        <v>1528.8</v>
      </c>
      <c r="E5">
        <v>1502.7</v>
      </c>
      <c r="F5">
        <v>1520</v>
      </c>
      <c r="G5">
        <f>_xll.TA_TYPPRICE(D5,E5,F5)</f>
        <v>1517.1666666666667</v>
      </c>
      <c r="H5">
        <v>1520.0527777777779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17.299999999999955</v>
      </c>
      <c r="R5">
        <f t="shared" si="6"/>
        <v>26.099999999999909</v>
      </c>
      <c r="S5">
        <f t="shared" si="7"/>
        <v>0.66283524904214619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1520.15</v>
      </c>
      <c r="D6">
        <v>1579</v>
      </c>
      <c r="E6">
        <v>1515.5</v>
      </c>
      <c r="F6">
        <v>1540</v>
      </c>
      <c r="G6">
        <f>_xll.TA_TYPPRICE(D6,E6,F6)</f>
        <v>1544.8333333333333</v>
      </c>
      <c r="H6">
        <v>1532.4430555555555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24.5</v>
      </c>
      <c r="R6">
        <f t="shared" si="6"/>
        <v>63.5</v>
      </c>
      <c r="S6">
        <f t="shared" si="7"/>
        <v>0.38582677165354329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1544.25</v>
      </c>
      <c r="D7">
        <v>1574</v>
      </c>
      <c r="E7">
        <v>1525.1</v>
      </c>
      <c r="F7">
        <v>1537</v>
      </c>
      <c r="G7">
        <f>_xll.TA_TYPPRICE(D7,E7,F7)</f>
        <v>1545.3666666666668</v>
      </c>
      <c r="H7">
        <v>1538.9048611111111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60.563380281690137</v>
      </c>
      <c r="O7" t="str">
        <f t="shared" si="3"/>
        <v>UP</v>
      </c>
      <c r="P7" t="e">
        <f t="shared" si="4"/>
        <v>#N/A</v>
      </c>
      <c r="Q7">
        <f t="shared" si="5"/>
        <v>11.900000000000091</v>
      </c>
      <c r="R7">
        <f t="shared" si="6"/>
        <v>48.900000000000091</v>
      </c>
      <c r="S7">
        <f t="shared" si="7"/>
        <v>0.24335378323108525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1539</v>
      </c>
      <c r="D8">
        <v>1567.95</v>
      </c>
      <c r="E8">
        <v>1533.55</v>
      </c>
      <c r="F8">
        <v>1555</v>
      </c>
      <c r="G8">
        <f>_xll.TA_TYPPRICE(D8,E8,F8)</f>
        <v>1552.1666666666667</v>
      </c>
      <c r="H8">
        <v>1545.5357638888891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70.053475935828885</v>
      </c>
      <c r="O8" t="str">
        <f t="shared" si="3"/>
        <v>UP</v>
      </c>
      <c r="P8" t="e">
        <f t="shared" si="4"/>
        <v>#N/A</v>
      </c>
      <c r="Q8">
        <f t="shared" si="5"/>
        <v>21.450000000000045</v>
      </c>
      <c r="R8">
        <f t="shared" si="6"/>
        <v>34.400000000000091</v>
      </c>
      <c r="S8">
        <f t="shared" si="7"/>
        <v>0.62354651162790664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1565</v>
      </c>
      <c r="D9">
        <v>1565</v>
      </c>
      <c r="E9">
        <v>1492.1</v>
      </c>
      <c r="F9">
        <v>1500</v>
      </c>
      <c r="G9">
        <f>_xll.TA_TYPPRICE(D9,E9,F9)</f>
        <v>1519.0333333333335</v>
      </c>
      <c r="H9">
        <v>1532.2845486111114</v>
      </c>
      <c r="I9" t="str">
        <f t="shared" si="0"/>
        <v>DOWN</v>
      </c>
      <c r="J9">
        <v>1559.0500000000002</v>
      </c>
      <c r="K9">
        <v>1508.8437499999998</v>
      </c>
      <c r="L9" t="str">
        <f t="shared" si="1"/>
        <v>DOWN</v>
      </c>
      <c r="M9" t="str">
        <f t="shared" si="2"/>
        <v>DOWN</v>
      </c>
      <c r="N9">
        <v>36.502960640891679</v>
      </c>
      <c r="O9" t="str">
        <f t="shared" si="3"/>
        <v>DOWN</v>
      </c>
      <c r="P9" t="str">
        <f t="shared" si="4"/>
        <v>DOWN</v>
      </c>
      <c r="Q9">
        <f t="shared" si="5"/>
        <v>7.9000000000000909</v>
      </c>
      <c r="R9">
        <f t="shared" si="6"/>
        <v>72.900000000000091</v>
      </c>
      <c r="S9">
        <f t="shared" si="7"/>
        <v>0.10836762688614651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1495</v>
      </c>
      <c r="D10">
        <v>1504.45</v>
      </c>
      <c r="E10">
        <v>1482.2</v>
      </c>
      <c r="F10">
        <v>1497</v>
      </c>
      <c r="G10">
        <f>_xll.TA_TYPPRICE(D10,E10,F10)</f>
        <v>1494.55</v>
      </c>
      <c r="H10">
        <v>1513.4172743055556</v>
      </c>
      <c r="I10" t="str">
        <f t="shared" si="0"/>
        <v>DOWN</v>
      </c>
      <c r="J10">
        <v>1546.9166666666667</v>
      </c>
      <c r="K10">
        <v>1502.9229166666664</v>
      </c>
      <c r="L10" t="str">
        <f t="shared" si="1"/>
        <v>DOWN</v>
      </c>
      <c r="M10" t="str">
        <f t="shared" si="2"/>
        <v>DOWN</v>
      </c>
      <c r="N10">
        <v>35.348680327177675</v>
      </c>
      <c r="O10" t="str">
        <f t="shared" si="3"/>
        <v>DOWN</v>
      </c>
      <c r="P10" t="str">
        <f t="shared" si="4"/>
        <v>DOWN</v>
      </c>
      <c r="Q10">
        <f t="shared" si="5"/>
        <v>14.799999999999955</v>
      </c>
      <c r="R10">
        <f t="shared" si="6"/>
        <v>22.25</v>
      </c>
      <c r="S10">
        <f t="shared" si="7"/>
        <v>0.66516853932584064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1509</v>
      </c>
      <c r="D11">
        <v>1519</v>
      </c>
      <c r="E11">
        <v>1492.95</v>
      </c>
      <c r="F11">
        <v>1505</v>
      </c>
      <c r="G11">
        <f>_xll.TA_TYPPRICE(D11,E11,F11)</f>
        <v>1505.6499999999999</v>
      </c>
      <c r="H11">
        <v>1509.5336371527778</v>
      </c>
      <c r="I11" t="str">
        <f t="shared" si="0"/>
        <v>DOWN</v>
      </c>
      <c r="J11">
        <v>1540.712962962963</v>
      </c>
      <c r="K11">
        <v>1500.7067129629627</v>
      </c>
      <c r="L11" t="str">
        <f t="shared" si="1"/>
        <v>No Confirmation</v>
      </c>
      <c r="M11" t="str">
        <f t="shared" si="2"/>
        <v>No Trend</v>
      </c>
      <c r="N11">
        <v>41.513464032344203</v>
      </c>
      <c r="O11" t="str">
        <f t="shared" si="3"/>
        <v>No Momentum</v>
      </c>
      <c r="P11" t="str">
        <f t="shared" si="4"/>
        <v>No Trend + Momentum</v>
      </c>
      <c r="Q11">
        <f t="shared" si="5"/>
        <v>12.049999999999955</v>
      </c>
      <c r="R11">
        <f t="shared" si="6"/>
        <v>26.049999999999955</v>
      </c>
      <c r="S11">
        <f t="shared" si="7"/>
        <v>0.46257197696736951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1492</v>
      </c>
      <c r="D12">
        <v>1551</v>
      </c>
      <c r="E12">
        <v>1480.05</v>
      </c>
      <c r="F12">
        <v>1530</v>
      </c>
      <c r="G12">
        <f>_xll.TA_TYPPRICE(D12,E12,F12)</f>
        <v>1520.3500000000001</v>
      </c>
      <c r="H12">
        <v>1514.9418185763889</v>
      </c>
      <c r="I12" t="str">
        <f t="shared" si="0"/>
        <v>UP</v>
      </c>
      <c r="J12">
        <v>1542.9989711934156</v>
      </c>
      <c r="K12">
        <v>1496.1163323045266</v>
      </c>
      <c r="L12" t="str">
        <f t="shared" si="1"/>
        <v>No Confirmation</v>
      </c>
      <c r="M12" t="str">
        <f t="shared" si="2"/>
        <v>No Trend</v>
      </c>
      <c r="N12">
        <v>57.386172182485794</v>
      </c>
      <c r="O12" t="str">
        <f t="shared" si="3"/>
        <v>No Momentum</v>
      </c>
      <c r="P12" t="str">
        <f t="shared" si="4"/>
        <v>No Trend + Momentum</v>
      </c>
      <c r="Q12">
        <f t="shared" si="5"/>
        <v>49.950000000000045</v>
      </c>
      <c r="R12">
        <f t="shared" si="6"/>
        <v>70.950000000000045</v>
      </c>
      <c r="S12">
        <f t="shared" si="7"/>
        <v>0.7040169133192391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1519</v>
      </c>
      <c r="D13">
        <v>1575.55</v>
      </c>
      <c r="E13">
        <v>1519</v>
      </c>
      <c r="F13">
        <v>1541</v>
      </c>
      <c r="G13">
        <f>_xll.TA_TYPPRICE(D13,E13,F13)</f>
        <v>1545.1833333333334</v>
      </c>
      <c r="H13">
        <v>1530.0625759548611</v>
      </c>
      <c r="I13" t="str">
        <f t="shared" si="0"/>
        <v>UP</v>
      </c>
      <c r="J13">
        <v>1550.2325331504344</v>
      </c>
      <c r="K13">
        <v>1501.2015917924095</v>
      </c>
      <c r="L13" t="str">
        <f t="shared" si="1"/>
        <v>No Confirmation</v>
      </c>
      <c r="M13" t="str">
        <f t="shared" si="2"/>
        <v>No Trend</v>
      </c>
      <c r="N13">
        <v>62.920797279028761</v>
      </c>
      <c r="O13" t="str">
        <f t="shared" si="3"/>
        <v>UP</v>
      </c>
      <c r="P13" t="str">
        <f t="shared" si="4"/>
        <v>No Trend + Momentum</v>
      </c>
      <c r="Q13">
        <f t="shared" si="5"/>
        <v>22</v>
      </c>
      <c r="R13">
        <f t="shared" si="6"/>
        <v>56.549999999999955</v>
      </c>
      <c r="S13">
        <f t="shared" si="7"/>
        <v>0.38903625110521695</v>
      </c>
      <c r="T13" t="str">
        <f t="shared" si="8"/>
        <v>No Indication</v>
      </c>
      <c r="U13" t="str">
        <f t="shared" si="9"/>
        <v>No T+M+I</v>
      </c>
      <c r="V13">
        <v>1522.6666666666667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1539</v>
      </c>
      <c r="D14">
        <v>1605.95</v>
      </c>
      <c r="E14">
        <v>1510</v>
      </c>
      <c r="F14">
        <v>1517</v>
      </c>
      <c r="G14">
        <f>_xll.TA_TYPPRICE(D14,E14,F14)</f>
        <v>1544.3166666666666</v>
      </c>
      <c r="H14">
        <v>1537.1896213107639</v>
      </c>
      <c r="I14" t="str">
        <f t="shared" si="0"/>
        <v>DOWN</v>
      </c>
      <c r="J14">
        <v>1562.6141924503379</v>
      </c>
      <c r="K14">
        <v>1503.1567936163185</v>
      </c>
      <c r="L14" t="str">
        <f t="shared" si="1"/>
        <v>No Confirmation</v>
      </c>
      <c r="M14" t="str">
        <f t="shared" si="2"/>
        <v>No Trend</v>
      </c>
      <c r="N14">
        <v>46.462950469867486</v>
      </c>
      <c r="O14" t="str">
        <f t="shared" si="3"/>
        <v>No Momentum</v>
      </c>
      <c r="P14" t="str">
        <f t="shared" si="4"/>
        <v>No Trend + Momentum</v>
      </c>
      <c r="Q14">
        <f t="shared" si="5"/>
        <v>7</v>
      </c>
      <c r="R14">
        <f t="shared" si="6"/>
        <v>95.950000000000045</v>
      </c>
      <c r="S14">
        <f t="shared" si="7"/>
        <v>7.2954663887441346E-2</v>
      </c>
      <c r="T14" t="str">
        <f t="shared" si="8"/>
        <v>DOWN</v>
      </c>
      <c r="U14" t="str">
        <f t="shared" si="9"/>
        <v>No T+M+I</v>
      </c>
      <c r="V14">
        <v>1521.7948717948718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1531.75</v>
      </c>
      <c r="D15">
        <v>1548.45</v>
      </c>
      <c r="E15">
        <v>1491.55</v>
      </c>
      <c r="F15">
        <v>1506</v>
      </c>
      <c r="G15">
        <f>_xll.TA_TYPPRICE(D15,E15,F15)</f>
        <v>1515.3333333333333</v>
      </c>
      <c r="H15">
        <v>1526.2614773220484</v>
      </c>
      <c r="I15" t="str">
        <f t="shared" si="0"/>
        <v>DOWN</v>
      </c>
      <c r="J15">
        <v>1559.4665941280407</v>
      </c>
      <c r="K15">
        <v>1500.5775061460256</v>
      </c>
      <c r="L15" t="str">
        <f t="shared" si="1"/>
        <v>No Confirmation</v>
      </c>
      <c r="M15" t="str">
        <f t="shared" si="2"/>
        <v>No Trend</v>
      </c>
      <c r="N15">
        <v>40.407672424411274</v>
      </c>
      <c r="O15" t="str">
        <f t="shared" si="3"/>
        <v>No Momentum</v>
      </c>
      <c r="P15" t="str">
        <f t="shared" si="4"/>
        <v>No Trend + Momentum</v>
      </c>
      <c r="Q15">
        <f t="shared" si="5"/>
        <v>14.450000000000045</v>
      </c>
      <c r="R15">
        <f t="shared" si="6"/>
        <v>56.900000000000091</v>
      </c>
      <c r="S15">
        <f t="shared" si="7"/>
        <v>0.25395430579964889</v>
      </c>
      <c r="T15" t="str">
        <f t="shared" si="8"/>
        <v>No Indication</v>
      </c>
      <c r="U15" t="str">
        <f t="shared" si="9"/>
        <v>No T+M+I</v>
      </c>
      <c r="V15">
        <v>1519.3648915187377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1516</v>
      </c>
      <c r="D16">
        <v>1522.9</v>
      </c>
      <c r="E16">
        <v>1457.8</v>
      </c>
      <c r="F16">
        <v>1463</v>
      </c>
      <c r="G16">
        <f>_xll.TA_TYPPRICE(D16,E16,F16)</f>
        <v>1481.2333333333333</v>
      </c>
      <c r="H16">
        <v>1503.747405327691</v>
      </c>
      <c r="I16" t="str">
        <f t="shared" si="0"/>
        <v>DOWN</v>
      </c>
      <c r="J16">
        <v>1551.3406843218095</v>
      </c>
      <c r="K16">
        <v>1491.0713936691311</v>
      </c>
      <c r="L16" t="str">
        <f t="shared" si="1"/>
        <v>DOWN</v>
      </c>
      <c r="M16" t="str">
        <f t="shared" si="2"/>
        <v>DOWN</v>
      </c>
      <c r="N16">
        <v>24.686772493973688</v>
      </c>
      <c r="O16" t="str">
        <f t="shared" si="3"/>
        <v>DOWN</v>
      </c>
      <c r="P16" t="str">
        <f t="shared" si="4"/>
        <v>DOWN</v>
      </c>
      <c r="Q16">
        <f t="shared" si="5"/>
        <v>5.2000000000000455</v>
      </c>
      <c r="R16">
        <f t="shared" si="6"/>
        <v>65.100000000000136</v>
      </c>
      <c r="S16">
        <f t="shared" si="7"/>
        <v>7.9877112135177189E-2</v>
      </c>
      <c r="T16" t="str">
        <f t="shared" si="8"/>
        <v>DOWN</v>
      </c>
      <c r="U16" t="str">
        <f t="shared" si="9"/>
        <v>DOWN</v>
      </c>
      <c r="V16">
        <v>1510.6933697466243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1484.4</v>
      </c>
      <c r="D17">
        <v>1490</v>
      </c>
      <c r="E17">
        <v>1425</v>
      </c>
      <c r="F17">
        <v>1485</v>
      </c>
      <c r="G17">
        <f>_xll.TA_TYPPRICE(D17,E17,F17)</f>
        <v>1466.6666666666667</v>
      </c>
      <c r="H17">
        <v>1485.207035997179</v>
      </c>
      <c r="I17" t="str">
        <f t="shared" si="0"/>
        <v>DOWN</v>
      </c>
      <c r="J17">
        <v>1537.7094211391852</v>
      </c>
      <c r="K17">
        <v>1476.3888617426576</v>
      </c>
      <c r="L17" t="str">
        <f t="shared" si="1"/>
        <v>No Confirmation</v>
      </c>
      <c r="M17" t="str">
        <f t="shared" si="2"/>
        <v>No Trend</v>
      </c>
      <c r="N17">
        <v>39.692280777233826</v>
      </c>
      <c r="O17" t="str">
        <f t="shared" si="3"/>
        <v>DOWN</v>
      </c>
      <c r="P17" t="str">
        <f t="shared" si="4"/>
        <v>No Trend + Momentum</v>
      </c>
      <c r="Q17">
        <f t="shared" si="5"/>
        <v>60</v>
      </c>
      <c r="R17">
        <f t="shared" si="6"/>
        <v>65</v>
      </c>
      <c r="S17">
        <f t="shared" si="7"/>
        <v>0.92307692307692313</v>
      </c>
      <c r="T17" t="str">
        <f t="shared" si="8"/>
        <v>UP</v>
      </c>
      <c r="U17" t="str">
        <f t="shared" si="9"/>
        <v>No T+M+I</v>
      </c>
      <c r="V17">
        <v>1506.740543631759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1481.6</v>
      </c>
      <c r="D18">
        <v>1527.85</v>
      </c>
      <c r="E18">
        <v>1464.5</v>
      </c>
      <c r="F18">
        <v>1490</v>
      </c>
      <c r="G18">
        <f>_xll.TA_TYPPRICE(D18,E18,F18)</f>
        <v>1494.1166666666668</v>
      </c>
      <c r="H18">
        <v>1489.6618513319229</v>
      </c>
      <c r="I18" t="str">
        <f t="shared" si="0"/>
        <v>UP</v>
      </c>
      <c r="J18">
        <v>1535.5184386638107</v>
      </c>
      <c r="K18">
        <v>1473.7468924665116</v>
      </c>
      <c r="L18" t="str">
        <f t="shared" si="1"/>
        <v>No Confirmation</v>
      </c>
      <c r="M18" t="str">
        <f t="shared" si="2"/>
        <v>No Trend</v>
      </c>
      <c r="N18">
        <v>42.922990921482558</v>
      </c>
      <c r="O18" t="str">
        <f t="shared" si="3"/>
        <v>No Momentum</v>
      </c>
      <c r="P18" t="str">
        <f t="shared" si="4"/>
        <v>No Trend + Momentum</v>
      </c>
      <c r="Q18">
        <f t="shared" si="5"/>
        <v>25.5</v>
      </c>
      <c r="R18">
        <f t="shared" si="6"/>
        <v>63.349999999999909</v>
      </c>
      <c r="S18">
        <f t="shared" si="7"/>
        <v>0.40252565114443623</v>
      </c>
      <c r="T18" t="str">
        <f t="shared" si="8"/>
        <v>No Indication</v>
      </c>
      <c r="U18" t="str">
        <f t="shared" si="9"/>
        <v>No T+M+I</v>
      </c>
      <c r="V18">
        <v>1504.1650753807191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1508.95</v>
      </c>
      <c r="D19">
        <v>1508.95</v>
      </c>
      <c r="E19">
        <v>1468</v>
      </c>
      <c r="F19">
        <v>1505</v>
      </c>
      <c r="G19">
        <f>_xll.TA_TYPPRICE(D19,E19,F19)</f>
        <v>1493.9833333333333</v>
      </c>
      <c r="H19">
        <v>1491.8225923326281</v>
      </c>
      <c r="I19" t="str">
        <f t="shared" si="0"/>
        <v>UP</v>
      </c>
      <c r="J19">
        <v>1529.6143411829639</v>
      </c>
      <c r="K19">
        <v>1472.4698052517313</v>
      </c>
      <c r="L19" t="str">
        <f t="shared" si="1"/>
        <v>No Confirmation</v>
      </c>
      <c r="M19" t="str">
        <f t="shared" si="2"/>
        <v>No Trend</v>
      </c>
      <c r="N19">
        <v>52.471040505552224</v>
      </c>
      <c r="O19" t="str">
        <f t="shared" si="3"/>
        <v>No Momentum</v>
      </c>
      <c r="P19" t="str">
        <f t="shared" si="4"/>
        <v>No Trend + Momentum</v>
      </c>
      <c r="Q19">
        <f t="shared" si="5"/>
        <v>37</v>
      </c>
      <c r="R19">
        <f t="shared" si="6"/>
        <v>40.950000000000045</v>
      </c>
      <c r="S19">
        <f t="shared" si="7"/>
        <v>0.90354090354090255</v>
      </c>
      <c r="T19" t="str">
        <f t="shared" si="8"/>
        <v>UP</v>
      </c>
      <c r="U19" t="str">
        <f t="shared" si="9"/>
        <v>No T+M+I</v>
      </c>
      <c r="V19">
        <v>1504.2935253221469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1490</v>
      </c>
      <c r="D20">
        <v>1533.95</v>
      </c>
      <c r="E20">
        <v>1481.05</v>
      </c>
      <c r="F20">
        <v>1490</v>
      </c>
      <c r="G20">
        <f>_xll.TA_TYPPRICE(D20,E20,F20)</f>
        <v>1501.6666666666667</v>
      </c>
      <c r="H20">
        <v>1496.7446294996475</v>
      </c>
      <c r="I20" t="str">
        <f t="shared" si="0"/>
        <v>DOWN</v>
      </c>
      <c r="J20">
        <v>1530.577820920083</v>
      </c>
      <c r="K20">
        <v>1474.3765151957909</v>
      </c>
      <c r="L20" t="str">
        <f t="shared" si="1"/>
        <v>No Confirmation</v>
      </c>
      <c r="M20" t="str">
        <f t="shared" si="2"/>
        <v>No Trend</v>
      </c>
      <c r="N20">
        <v>43.396611771749662</v>
      </c>
      <c r="O20" t="str">
        <f t="shared" si="3"/>
        <v>No Momentum</v>
      </c>
      <c r="P20" t="str">
        <f t="shared" si="4"/>
        <v>No Trend + Momentum</v>
      </c>
      <c r="Q20">
        <f t="shared" si="5"/>
        <v>8.9500000000000455</v>
      </c>
      <c r="R20">
        <f t="shared" si="6"/>
        <v>52.900000000000091</v>
      </c>
      <c r="S20">
        <f t="shared" si="7"/>
        <v>0.16918714555765652</v>
      </c>
      <c r="T20" t="str">
        <f t="shared" si="8"/>
        <v>DOWN</v>
      </c>
      <c r="U20" t="str">
        <f t="shared" si="9"/>
        <v>No T+M+I</v>
      </c>
      <c r="V20">
        <v>1502.094521426432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1499</v>
      </c>
      <c r="D21">
        <v>1510</v>
      </c>
      <c r="E21">
        <v>1455.05</v>
      </c>
      <c r="F21">
        <v>1463</v>
      </c>
      <c r="G21">
        <f>_xll.TA_TYPPRICE(D21,E21,F21)</f>
        <v>1476.0166666666667</v>
      </c>
      <c r="H21">
        <v>1486.3806480831572</v>
      </c>
      <c r="I21" t="str">
        <f t="shared" si="0"/>
        <v>DOWN</v>
      </c>
      <c r="J21">
        <v>1526.0049718267312</v>
      </c>
      <c r="K21">
        <v>1470.0817340411706</v>
      </c>
      <c r="L21" t="str">
        <f t="shared" si="1"/>
        <v>DOWN</v>
      </c>
      <c r="M21" t="str">
        <f t="shared" si="2"/>
        <v>DOWN</v>
      </c>
      <c r="N21">
        <v>31.24039063754573</v>
      </c>
      <c r="O21" t="str">
        <f t="shared" si="3"/>
        <v>DOWN</v>
      </c>
      <c r="P21" t="str">
        <f t="shared" si="4"/>
        <v>DOWN</v>
      </c>
      <c r="Q21">
        <f t="shared" si="5"/>
        <v>7.9500000000000455</v>
      </c>
      <c r="R21">
        <f t="shared" si="6"/>
        <v>54.950000000000045</v>
      </c>
      <c r="S21">
        <f t="shared" si="7"/>
        <v>0.14467697907188423</v>
      </c>
      <c r="T21" t="str">
        <f t="shared" si="8"/>
        <v>DOWN</v>
      </c>
      <c r="U21" t="str">
        <f t="shared" si="9"/>
        <v>DOWN</v>
      </c>
      <c r="V21">
        <v>1496.0799796685194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1460.3</v>
      </c>
      <c r="D22">
        <v>1490.35</v>
      </c>
      <c r="E22">
        <v>1440</v>
      </c>
      <c r="F22">
        <v>1479</v>
      </c>
      <c r="G22">
        <f>_xll.TA_TYPPRICE(D22,E22,F22)</f>
        <v>1469.7833333333335</v>
      </c>
      <c r="H22">
        <v>1478.0819907082455</v>
      </c>
      <c r="I22" t="str">
        <f t="shared" si="0"/>
        <v>UP</v>
      </c>
      <c r="J22">
        <v>1518.0816447541242</v>
      </c>
      <c r="K22">
        <v>1463.3969042542437</v>
      </c>
      <c r="L22" t="str">
        <f t="shared" si="1"/>
        <v>No Confirmation</v>
      </c>
      <c r="M22" t="str">
        <f t="shared" si="2"/>
        <v>No Trend</v>
      </c>
      <c r="N22">
        <v>43.056019077798005</v>
      </c>
      <c r="O22" t="str">
        <f t="shared" si="3"/>
        <v>No Momentum</v>
      </c>
      <c r="P22" t="str">
        <f t="shared" si="4"/>
        <v>No Trend + Momentum</v>
      </c>
      <c r="Q22">
        <f t="shared" si="5"/>
        <v>39</v>
      </c>
      <c r="R22">
        <f t="shared" si="6"/>
        <v>50.349999999999909</v>
      </c>
      <c r="S22">
        <f t="shared" si="7"/>
        <v>0.77457795431976306</v>
      </c>
      <c r="T22" t="str">
        <f t="shared" si="8"/>
        <v>No Indication</v>
      </c>
      <c r="U22" t="str">
        <f t="shared" si="9"/>
        <v>No T+M+I</v>
      </c>
      <c r="V22">
        <v>1493.4522904887472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1479.3</v>
      </c>
      <c r="D23">
        <v>1516</v>
      </c>
      <c r="E23">
        <v>1455.35</v>
      </c>
      <c r="F23">
        <v>1473</v>
      </c>
      <c r="G23">
        <f>_xll.TA_TYPPRICE(D23,E23,F23)</f>
        <v>1481.45</v>
      </c>
      <c r="H23">
        <v>1479.7659953541229</v>
      </c>
      <c r="I23" t="str">
        <f t="shared" si="0"/>
        <v>DOWN</v>
      </c>
      <c r="J23">
        <v>1517.6190570309855</v>
      </c>
      <c r="K23">
        <v>1461.6087033088563</v>
      </c>
      <c r="L23" t="str">
        <f t="shared" si="1"/>
        <v>No Confirmation</v>
      </c>
      <c r="M23" t="str">
        <f t="shared" si="2"/>
        <v>No Trend</v>
      </c>
      <c r="N23">
        <v>39.846397927064302</v>
      </c>
      <c r="O23" t="str">
        <f t="shared" si="3"/>
        <v>DOWN</v>
      </c>
      <c r="P23" t="str">
        <f t="shared" si="4"/>
        <v>No Trend + Momentum</v>
      </c>
      <c r="Q23">
        <f t="shared" si="5"/>
        <v>17.650000000000091</v>
      </c>
      <c r="R23">
        <f t="shared" si="6"/>
        <v>60.650000000000091</v>
      </c>
      <c r="S23">
        <f t="shared" si="7"/>
        <v>0.29101401483924261</v>
      </c>
      <c r="T23" t="str">
        <f t="shared" si="8"/>
        <v>No Indication</v>
      </c>
      <c r="U23" t="str">
        <f t="shared" si="9"/>
        <v>No T+M+I</v>
      </c>
      <c r="V23">
        <v>1490.3057842597091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1486</v>
      </c>
      <c r="D24">
        <v>1600</v>
      </c>
      <c r="E24">
        <v>1475</v>
      </c>
      <c r="F24">
        <v>1581</v>
      </c>
      <c r="G24">
        <f>_xll.TA_TYPPRICE(D24,E24,F24)</f>
        <v>1552</v>
      </c>
      <c r="H24">
        <v>1515.8829976770614</v>
      </c>
      <c r="I24" t="str">
        <f t="shared" si="0"/>
        <v>UP</v>
      </c>
      <c r="J24">
        <v>1535.9259332463221</v>
      </c>
      <c r="K24">
        <v>1464.5845470179993</v>
      </c>
      <c r="L24" t="str">
        <f t="shared" si="1"/>
        <v>UP</v>
      </c>
      <c r="M24" t="str">
        <f t="shared" si="2"/>
        <v>UP</v>
      </c>
      <c r="N24">
        <v>77.531720475554707</v>
      </c>
      <c r="O24" t="str">
        <f t="shared" si="3"/>
        <v>UP</v>
      </c>
      <c r="P24" t="str">
        <f t="shared" si="4"/>
        <v>UP</v>
      </c>
      <c r="Q24">
        <f t="shared" si="5"/>
        <v>106</v>
      </c>
      <c r="R24">
        <f t="shared" si="6"/>
        <v>125</v>
      </c>
      <c r="S24">
        <f t="shared" si="7"/>
        <v>0.84799999999999998</v>
      </c>
      <c r="T24" t="str">
        <f t="shared" si="8"/>
        <v>UP</v>
      </c>
      <c r="U24" t="str">
        <f t="shared" si="9"/>
        <v>UP</v>
      </c>
      <c r="V24">
        <v>1504.2587405274462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1600</v>
      </c>
      <c r="D25">
        <v>1611.95</v>
      </c>
      <c r="E25">
        <v>1550.1</v>
      </c>
      <c r="F25">
        <v>1554</v>
      </c>
      <c r="G25">
        <f>_xll.TA_TYPPRICE(D25,E25,F25)</f>
        <v>1572.0166666666667</v>
      </c>
      <c r="H25">
        <v>1543.949832171864</v>
      </c>
      <c r="I25" t="str">
        <f t="shared" si="0"/>
        <v>UP</v>
      </c>
      <c r="J25">
        <v>1552.820170302695</v>
      </c>
      <c r="K25">
        <v>1483.5879810139995</v>
      </c>
      <c r="L25" t="str">
        <f t="shared" si="1"/>
        <v>UP</v>
      </c>
      <c r="M25" t="str">
        <f t="shared" si="2"/>
        <v>UP</v>
      </c>
      <c r="N25">
        <v>64.837968240064342</v>
      </c>
      <c r="O25" t="str">
        <f t="shared" si="3"/>
        <v>UP</v>
      </c>
      <c r="P25" t="str">
        <f t="shared" si="4"/>
        <v>UP</v>
      </c>
      <c r="Q25">
        <f t="shared" si="5"/>
        <v>3.9000000000000909</v>
      </c>
      <c r="R25">
        <f t="shared" si="6"/>
        <v>61.850000000000136</v>
      </c>
      <c r="S25">
        <f t="shared" si="7"/>
        <v>6.3055780113178375E-2</v>
      </c>
      <c r="T25" t="str">
        <f t="shared" si="8"/>
        <v>DOWN</v>
      </c>
      <c r="U25" t="str">
        <f t="shared" si="9"/>
        <v>No T+M+I</v>
      </c>
      <c r="V25">
        <v>1511.9112419847622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1571.95</v>
      </c>
      <c r="D26">
        <v>1595</v>
      </c>
      <c r="E26">
        <v>1556.05</v>
      </c>
      <c r="F26">
        <v>1577</v>
      </c>
      <c r="G26">
        <f>_xll.TA_TYPPRICE(D26,E26,F26)</f>
        <v>1576.0166666666667</v>
      </c>
      <c r="H26">
        <v>1559.9832494192653</v>
      </c>
      <c r="I26" t="str">
        <f t="shared" si="0"/>
        <v>UP</v>
      </c>
      <c r="J26">
        <v>1562.1934657909851</v>
      </c>
      <c r="K26">
        <v>1499.6906518997773</v>
      </c>
      <c r="L26" t="str">
        <f t="shared" si="1"/>
        <v>UP</v>
      </c>
      <c r="M26" t="str">
        <f t="shared" si="2"/>
        <v>UP</v>
      </c>
      <c r="N26">
        <v>70.057921613598921</v>
      </c>
      <c r="O26" t="str">
        <f t="shared" si="3"/>
        <v>UP</v>
      </c>
      <c r="P26" t="str">
        <f t="shared" si="4"/>
        <v>UP</v>
      </c>
      <c r="Q26">
        <f t="shared" si="5"/>
        <v>20.950000000000045</v>
      </c>
      <c r="R26">
        <f t="shared" si="6"/>
        <v>38.950000000000045</v>
      </c>
      <c r="S26">
        <f t="shared" si="7"/>
        <v>0.53786906290115588</v>
      </c>
      <c r="T26" t="str">
        <f t="shared" si="8"/>
        <v>No Indication</v>
      </c>
      <c r="U26" t="str">
        <f t="shared" si="9"/>
        <v>No T+M+I</v>
      </c>
      <c r="V26">
        <v>1521.9248970640297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1583.5</v>
      </c>
      <c r="D27">
        <v>1605</v>
      </c>
      <c r="E27">
        <v>1527.25</v>
      </c>
      <c r="F27">
        <v>1571</v>
      </c>
      <c r="G27">
        <f>_xll.TA_TYPPRICE(D27,E27,F27)</f>
        <v>1567.75</v>
      </c>
      <c r="H27">
        <v>1563.8666247096326</v>
      </c>
      <c r="I27" t="str">
        <f t="shared" si="0"/>
        <v>UP</v>
      </c>
      <c r="J27">
        <v>1571.7060289485439</v>
      </c>
      <c r="K27">
        <v>1505.8149514776046</v>
      </c>
      <c r="L27" t="str">
        <f t="shared" si="1"/>
        <v>No Confirmation</v>
      </c>
      <c r="M27" t="str">
        <f t="shared" si="2"/>
        <v>No Trend</v>
      </c>
      <c r="N27">
        <v>66.823083146345368</v>
      </c>
      <c r="O27" t="str">
        <f t="shared" si="3"/>
        <v>UP</v>
      </c>
      <c r="P27" t="str">
        <f t="shared" si="4"/>
        <v>No Trend + Momentum</v>
      </c>
      <c r="Q27">
        <f t="shared" si="5"/>
        <v>43.75</v>
      </c>
      <c r="R27">
        <f t="shared" si="6"/>
        <v>77.75</v>
      </c>
      <c r="S27">
        <f t="shared" si="7"/>
        <v>0.56270096463022512</v>
      </c>
      <c r="T27" t="str">
        <f t="shared" si="8"/>
        <v>No Indication</v>
      </c>
      <c r="U27" t="str">
        <f t="shared" si="9"/>
        <v>No T+M+I</v>
      </c>
      <c r="V27">
        <v>1529.4749129003328</v>
      </c>
      <c r="W27">
        <v>1516.3846153846155</v>
      </c>
      <c r="X27">
        <f t="shared" si="10"/>
        <v>13.090297515717339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1580</v>
      </c>
      <c r="D28">
        <v>1598</v>
      </c>
      <c r="E28">
        <v>1561.1</v>
      </c>
      <c r="F28">
        <v>1569</v>
      </c>
      <c r="G28">
        <f>_xll.TA_TYPPRICE(D28,E28,F28)</f>
        <v>1576.0333333333335</v>
      </c>
      <c r="H28">
        <v>1569.9499790214832</v>
      </c>
      <c r="I28" t="str">
        <f t="shared" si="0"/>
        <v>DOWN</v>
      </c>
      <c r="J28">
        <v>1577.5491336266452</v>
      </c>
      <c r="K28">
        <v>1518.1005178159146</v>
      </c>
      <c r="L28" t="str">
        <f t="shared" si="1"/>
        <v>No Confirmation</v>
      </c>
      <c r="M28" t="str">
        <f t="shared" si="2"/>
        <v>No Trend</v>
      </c>
      <c r="N28">
        <v>65.561736217198614</v>
      </c>
      <c r="O28" t="str">
        <f t="shared" si="3"/>
        <v>UP</v>
      </c>
      <c r="P28" t="str">
        <f t="shared" si="4"/>
        <v>No Trend + Momentum</v>
      </c>
      <c r="Q28">
        <f t="shared" si="5"/>
        <v>7.9000000000000909</v>
      </c>
      <c r="R28">
        <f t="shared" si="6"/>
        <v>36.900000000000091</v>
      </c>
      <c r="S28">
        <f t="shared" si="7"/>
        <v>0.21409214092141116</v>
      </c>
      <c r="T28" t="str">
        <f t="shared" si="8"/>
        <v>No Indication</v>
      </c>
      <c r="U28" t="str">
        <f t="shared" si="9"/>
        <v>No T+M+I</v>
      </c>
      <c r="V28">
        <v>1535.5556955310508</v>
      </c>
      <c r="W28">
        <v>1520.2820512820513</v>
      </c>
      <c r="X28">
        <f t="shared" si="10"/>
        <v>15.273644248999517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1573</v>
      </c>
      <c r="D29">
        <v>1623</v>
      </c>
      <c r="E29">
        <v>1556</v>
      </c>
      <c r="F29">
        <v>1595</v>
      </c>
      <c r="G29">
        <f>_xll.TA_TYPPRICE(D29,E29,F29)</f>
        <v>1591.3333333333333</v>
      </c>
      <c r="H29">
        <v>1580.6416561774081</v>
      </c>
      <c r="I29" t="str">
        <f t="shared" si="0"/>
        <v>UP</v>
      </c>
      <c r="J29">
        <v>1587.6493261540575</v>
      </c>
      <c r="K29">
        <v>1526.5226249679336</v>
      </c>
      <c r="L29" t="str">
        <f t="shared" si="1"/>
        <v>UP</v>
      </c>
      <c r="M29" t="str">
        <f t="shared" si="2"/>
        <v>UP</v>
      </c>
      <c r="N29">
        <v>73.645536702081401</v>
      </c>
      <c r="O29" t="str">
        <f t="shared" si="3"/>
        <v>UP</v>
      </c>
      <c r="P29" t="str">
        <f t="shared" si="4"/>
        <v>UP</v>
      </c>
      <c r="Q29">
        <f t="shared" si="5"/>
        <v>39</v>
      </c>
      <c r="R29">
        <f t="shared" si="6"/>
        <v>67</v>
      </c>
      <c r="S29">
        <f t="shared" si="7"/>
        <v>0.58208955223880599</v>
      </c>
      <c r="T29" t="str">
        <f t="shared" si="8"/>
        <v>No Indication</v>
      </c>
      <c r="U29" t="str">
        <f t="shared" si="9"/>
        <v>No T+M+I</v>
      </c>
      <c r="V29">
        <v>1544.7009731416583</v>
      </c>
      <c r="W29">
        <v>1525.8167141500476</v>
      </c>
      <c r="X29">
        <f t="shared" si="10"/>
        <v>18.88425899161075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1597.8</v>
      </c>
      <c r="D30">
        <v>1609.95</v>
      </c>
      <c r="E30">
        <v>1583.05</v>
      </c>
      <c r="F30">
        <v>1588</v>
      </c>
      <c r="G30">
        <f>_xll.TA_TYPPRICE(D30,E30,F30)</f>
        <v>1593.6666666666667</v>
      </c>
      <c r="H30">
        <v>1587.1541614220373</v>
      </c>
      <c r="I30" t="str">
        <f t="shared" si="0"/>
        <v>UP</v>
      </c>
      <c r="J30">
        <v>1592.6050314531558</v>
      </c>
      <c r="K30">
        <v>1539.0842638639483</v>
      </c>
      <c r="L30" t="str">
        <f t="shared" si="1"/>
        <v>No Confirmation</v>
      </c>
      <c r="M30" t="str">
        <f t="shared" si="2"/>
        <v>No Trend</v>
      </c>
      <c r="N30">
        <v>68.253717125073734</v>
      </c>
      <c r="O30" t="str">
        <f t="shared" si="3"/>
        <v>UP</v>
      </c>
      <c r="P30" t="str">
        <f t="shared" si="4"/>
        <v>No Trend + Momentum</v>
      </c>
      <c r="Q30">
        <f t="shared" si="5"/>
        <v>4.9500000000000455</v>
      </c>
      <c r="R30">
        <f t="shared" si="6"/>
        <v>26.900000000000091</v>
      </c>
      <c r="S30">
        <f t="shared" si="7"/>
        <v>0.1840148698884769</v>
      </c>
      <c r="T30" t="str">
        <f t="shared" si="8"/>
        <v>DOWN</v>
      </c>
      <c r="U30" t="str">
        <f t="shared" si="9"/>
        <v>No T+M+I</v>
      </c>
      <c r="V30">
        <v>1551.3623618890956</v>
      </c>
      <c r="W30">
        <v>1530.4228834722662</v>
      </c>
      <c r="X30">
        <f t="shared" si="10"/>
        <v>20.939478416829388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1584</v>
      </c>
      <c r="D31">
        <v>1606.75</v>
      </c>
      <c r="E31">
        <v>1563.65</v>
      </c>
      <c r="F31">
        <v>1569</v>
      </c>
      <c r="G31">
        <f>_xll.TA_TYPPRICE(D31,E31,F31)</f>
        <v>1579.8</v>
      </c>
      <c r="H31">
        <v>1583.4770807110185</v>
      </c>
      <c r="I31" t="str">
        <f t="shared" si="0"/>
        <v>DOWN</v>
      </c>
      <c r="J31">
        <v>1595.748357796899</v>
      </c>
      <c r="K31">
        <v>1544.5433163386265</v>
      </c>
      <c r="L31" t="str">
        <f t="shared" si="1"/>
        <v>No Confirmation</v>
      </c>
      <c r="M31" t="str">
        <f t="shared" si="2"/>
        <v>No Trend</v>
      </c>
      <c r="N31">
        <v>54.672882386027979</v>
      </c>
      <c r="O31" t="str">
        <f t="shared" si="3"/>
        <v>No Momentum</v>
      </c>
      <c r="P31" t="str">
        <f t="shared" si="4"/>
        <v>No Trend + Momentum</v>
      </c>
      <c r="Q31">
        <f t="shared" si="5"/>
        <v>5.3499999999999091</v>
      </c>
      <c r="R31">
        <f t="shared" si="6"/>
        <v>43.099999999999909</v>
      </c>
      <c r="S31">
        <f t="shared" si="7"/>
        <v>0.12412993039442971</v>
      </c>
      <c r="T31" t="str">
        <f t="shared" si="8"/>
        <v>DOWN</v>
      </c>
      <c r="U31" t="str">
        <f t="shared" si="9"/>
        <v>No T+M+I</v>
      </c>
      <c r="V31">
        <v>1554.0758446753887</v>
      </c>
      <c r="W31">
        <v>1533.2804476595059</v>
      </c>
      <c r="X31">
        <f t="shared" si="10"/>
        <v>20.795397015882827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1578.7</v>
      </c>
      <c r="D32">
        <v>1594.95</v>
      </c>
      <c r="E32">
        <v>1537</v>
      </c>
      <c r="F32">
        <v>1541</v>
      </c>
      <c r="G32">
        <f>_xll.TA_TYPPRICE(D32,E32,F32)</f>
        <v>1557.6499999999999</v>
      </c>
      <c r="H32">
        <v>1570.5635403555093</v>
      </c>
      <c r="I32" t="str">
        <f t="shared" si="0"/>
        <v>DOWN</v>
      </c>
      <c r="J32">
        <v>1595.5709449531437</v>
      </c>
      <c r="K32">
        <v>1542.8670238189318</v>
      </c>
      <c r="L32" t="str">
        <f t="shared" si="1"/>
        <v>DOWN</v>
      </c>
      <c r="M32" t="str">
        <f t="shared" si="2"/>
        <v>DOWN</v>
      </c>
      <c r="N32">
        <v>40.008423597661846</v>
      </c>
      <c r="O32" t="str">
        <f t="shared" si="3"/>
        <v>No Momentum</v>
      </c>
      <c r="P32" t="str">
        <f t="shared" si="4"/>
        <v>No Trend + Momentum</v>
      </c>
      <c r="Q32">
        <f t="shared" si="5"/>
        <v>4</v>
      </c>
      <c r="R32">
        <f t="shared" si="6"/>
        <v>57.950000000000045</v>
      </c>
      <c r="S32">
        <f t="shared" si="7"/>
        <v>6.9025021570319187E-2</v>
      </c>
      <c r="T32" t="str">
        <f t="shared" si="8"/>
        <v>DOWN</v>
      </c>
      <c r="U32" t="str">
        <f t="shared" si="9"/>
        <v>No T+M+I</v>
      </c>
      <c r="V32">
        <v>1552.0641762637904</v>
      </c>
      <c r="W32">
        <v>1533.8522663513943</v>
      </c>
      <c r="X32">
        <f t="shared" si="10"/>
        <v>18.211909912396095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1548.9</v>
      </c>
      <c r="D33">
        <v>1562.4</v>
      </c>
      <c r="E33">
        <v>1530</v>
      </c>
      <c r="F33">
        <v>1550</v>
      </c>
      <c r="G33">
        <f>_xll.TA_TYPPRICE(D33,E33,F33)</f>
        <v>1547.4666666666665</v>
      </c>
      <c r="H33">
        <v>1559.015103511088</v>
      </c>
      <c r="I33" t="str">
        <f t="shared" si="0"/>
        <v>DOWN</v>
      </c>
      <c r="J33">
        <v>1588.199623852445</v>
      </c>
      <c r="K33">
        <v>1540.0076851925025</v>
      </c>
      <c r="L33" t="str">
        <f t="shared" si="1"/>
        <v>No Confirmation</v>
      </c>
      <c r="M33" t="str">
        <f t="shared" si="2"/>
        <v>No Trend</v>
      </c>
      <c r="N33">
        <v>45.844623260304282</v>
      </c>
      <c r="O33" t="str">
        <f t="shared" si="3"/>
        <v>No Momentum</v>
      </c>
      <c r="P33" t="str">
        <f t="shared" si="4"/>
        <v>No Trend + Momentum</v>
      </c>
      <c r="Q33">
        <f t="shared" si="5"/>
        <v>20</v>
      </c>
      <c r="R33">
        <f t="shared" si="6"/>
        <v>32.400000000000091</v>
      </c>
      <c r="S33">
        <f t="shared" si="7"/>
        <v>0.61728395061728225</v>
      </c>
      <c r="T33" t="str">
        <f t="shared" si="8"/>
        <v>No Indication</v>
      </c>
      <c r="U33" t="str">
        <f t="shared" si="9"/>
        <v>No T+M+I</v>
      </c>
      <c r="V33">
        <v>1551.7466106847457</v>
      </c>
      <c r="W33">
        <v>1535.0483947698094</v>
      </c>
      <c r="X33">
        <f t="shared" si="10"/>
        <v>16.698215914936327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1551.2</v>
      </c>
      <c r="D34">
        <v>1567</v>
      </c>
      <c r="E34">
        <v>1543</v>
      </c>
      <c r="F34">
        <v>1546</v>
      </c>
      <c r="G34">
        <f>_xll.TA_TYPPRICE(D34,E34,F34)</f>
        <v>1552</v>
      </c>
      <c r="H34">
        <v>1555.507551755544</v>
      </c>
      <c r="I34" t="str">
        <f t="shared" si="0"/>
        <v>DOWN</v>
      </c>
      <c r="J34">
        <v>1583.4885963296795</v>
      </c>
      <c r="K34">
        <v>1540.672644038613</v>
      </c>
      <c r="L34" t="str">
        <f t="shared" si="1"/>
        <v>No Confirmation</v>
      </c>
      <c r="M34" t="str">
        <f t="shared" si="2"/>
        <v>No Trend</v>
      </c>
      <c r="N34">
        <v>43.493929738099538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24</v>
      </c>
      <c r="S34">
        <f t="shared" si="7"/>
        <v>0.125</v>
      </c>
      <c r="T34" t="str">
        <f t="shared" si="8"/>
        <v>DOWN</v>
      </c>
      <c r="U34" t="str">
        <f t="shared" si="9"/>
        <v>No T+M+I</v>
      </c>
      <c r="V34">
        <v>1550.8625167332464</v>
      </c>
      <c r="W34">
        <v>1535.8596247868606</v>
      </c>
      <c r="X34">
        <f t="shared" si="10"/>
        <v>15.002891946385716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1559</v>
      </c>
      <c r="D35">
        <v>1563.95</v>
      </c>
      <c r="E35">
        <v>1530</v>
      </c>
      <c r="F35">
        <v>1539</v>
      </c>
      <c r="G35">
        <f>_xll.TA_TYPPRICE(D35,E35,F35)</f>
        <v>1544.3166666666666</v>
      </c>
      <c r="H35">
        <v>1549.9121092111054</v>
      </c>
      <c r="I35" t="str">
        <f t="shared" si="0"/>
        <v>DOWN</v>
      </c>
      <c r="J35">
        <v>1579.1466860341952</v>
      </c>
      <c r="K35">
        <v>1538.3009453633656</v>
      </c>
      <c r="L35" t="str">
        <f t="shared" si="1"/>
        <v>No Confirmation</v>
      </c>
      <c r="M35" t="str">
        <f t="shared" si="2"/>
        <v>No Trend</v>
      </c>
      <c r="N35">
        <v>39.107458762127941</v>
      </c>
      <c r="O35" t="str">
        <f t="shared" si="3"/>
        <v>DOWN</v>
      </c>
      <c r="P35" t="str">
        <f t="shared" si="4"/>
        <v>No Trend + Momentum</v>
      </c>
      <c r="Q35">
        <f t="shared" si="5"/>
        <v>9</v>
      </c>
      <c r="R35">
        <f t="shared" si="6"/>
        <v>33.950000000000045</v>
      </c>
      <c r="S35">
        <f t="shared" si="7"/>
        <v>0.26509572901325446</v>
      </c>
      <c r="T35" t="str">
        <f t="shared" si="8"/>
        <v>No Indication</v>
      </c>
      <c r="U35" t="str">
        <f t="shared" si="9"/>
        <v>No T+M+I</v>
      </c>
      <c r="V35">
        <v>1549.0375141589009</v>
      </c>
      <c r="W35">
        <v>1536.0922451730191</v>
      </c>
      <c r="X35">
        <f t="shared" si="10"/>
        <v>12.945268985881739</v>
      </c>
      <c r="Y35">
        <v>16.871262549848854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1545</v>
      </c>
      <c r="D36">
        <v>1620</v>
      </c>
      <c r="E36">
        <v>1538.55</v>
      </c>
      <c r="F36">
        <v>1614</v>
      </c>
      <c r="G36">
        <f>_xll.TA_TYPPRICE(D36,E36,F36)</f>
        <v>1590.8500000000001</v>
      </c>
      <c r="H36">
        <v>1570.3810546055529</v>
      </c>
      <c r="I36" t="str">
        <f t="shared" si="0"/>
        <v>UP</v>
      </c>
      <c r="J36">
        <v>1588.2252002488185</v>
      </c>
      <c r="K36">
        <v>1538.3562908381732</v>
      </c>
      <c r="L36" t="str">
        <f t="shared" si="1"/>
        <v>UP</v>
      </c>
      <c r="M36" t="str">
        <f t="shared" si="2"/>
        <v>UP</v>
      </c>
      <c r="N36">
        <v>74.096028902878345</v>
      </c>
      <c r="O36" t="str">
        <f t="shared" si="3"/>
        <v>UP</v>
      </c>
      <c r="P36" t="str">
        <f t="shared" si="4"/>
        <v>UP</v>
      </c>
      <c r="Q36">
        <f t="shared" si="5"/>
        <v>75.450000000000045</v>
      </c>
      <c r="R36">
        <f t="shared" si="6"/>
        <v>81.450000000000045</v>
      </c>
      <c r="S36">
        <f t="shared" si="7"/>
        <v>0.92633517495395956</v>
      </c>
      <c r="T36" t="str">
        <f t="shared" si="8"/>
        <v>UP</v>
      </c>
      <c r="U36" t="str">
        <f t="shared" si="9"/>
        <v>UP</v>
      </c>
      <c r="V36">
        <v>1559.0317427498392</v>
      </c>
      <c r="W36">
        <v>1541.8631899750178</v>
      </c>
      <c r="X36">
        <f t="shared" si="10"/>
        <v>17.168552774821364</v>
      </c>
      <c r="Y36">
        <v>16.930720594843358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1618.8</v>
      </c>
      <c r="D37">
        <v>1649.9</v>
      </c>
      <c r="E37">
        <v>1612</v>
      </c>
      <c r="F37">
        <v>1615</v>
      </c>
      <c r="G37">
        <f>_xll.TA_TYPPRICE(D37,E37,F37)</f>
        <v>1625.6333333333332</v>
      </c>
      <c r="H37">
        <v>1598.0071939694431</v>
      </c>
      <c r="I37" t="str">
        <f t="shared" si="0"/>
        <v>UP</v>
      </c>
      <c r="J37">
        <v>1601.9307113046366</v>
      </c>
      <c r="K37">
        <v>1554.7215595408013</v>
      </c>
      <c r="L37" t="str">
        <f t="shared" si="1"/>
        <v>UP</v>
      </c>
      <c r="M37" t="str">
        <f t="shared" si="2"/>
        <v>UP</v>
      </c>
      <c r="N37">
        <v>74.341747440029621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37.900000000000091</v>
      </c>
      <c r="S37">
        <f t="shared" si="7"/>
        <v>7.9155672823218809E-2</v>
      </c>
      <c r="T37" t="str">
        <f t="shared" si="8"/>
        <v>DOWN</v>
      </c>
      <c r="U37" t="str">
        <f t="shared" si="9"/>
        <v>No T+M+I</v>
      </c>
      <c r="V37">
        <v>1567.6422438652485</v>
      </c>
      <c r="W37">
        <v>1547.2807314583499</v>
      </c>
      <c r="X37">
        <f t="shared" si="10"/>
        <v>20.361512406898555</v>
      </c>
      <c r="Y37">
        <v>17.616878957254396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1624.5</v>
      </c>
      <c r="D38">
        <v>1689.95</v>
      </c>
      <c r="E38">
        <v>1616.9</v>
      </c>
      <c r="F38">
        <v>1669</v>
      </c>
      <c r="G38">
        <f>_xll.TA_TYPPRICE(D38,E38,F38)</f>
        <v>1658.6166666666668</v>
      </c>
      <c r="H38">
        <v>1628.3119303180549</v>
      </c>
      <c r="I38" t="str">
        <f t="shared" si="0"/>
        <v>UP</v>
      </c>
      <c r="J38">
        <v>1621.4905532369396</v>
      </c>
      <c r="K38">
        <v>1568.5389907539566</v>
      </c>
      <c r="L38" t="str">
        <f t="shared" si="1"/>
        <v>UP</v>
      </c>
      <c r="M38" t="str">
        <f t="shared" si="2"/>
        <v>UP</v>
      </c>
      <c r="N38">
        <v>84.357470812980523</v>
      </c>
      <c r="O38" t="str">
        <f t="shared" si="3"/>
        <v>UP</v>
      </c>
      <c r="P38" t="str">
        <f t="shared" si="4"/>
        <v>UP</v>
      </c>
      <c r="Q38">
        <f t="shared" si="5"/>
        <v>52.099999999999909</v>
      </c>
      <c r="R38">
        <f t="shared" si="6"/>
        <v>73.049999999999955</v>
      </c>
      <c r="S38">
        <f t="shared" si="7"/>
        <v>0.71321013004791156</v>
      </c>
      <c r="T38" t="str">
        <f t="shared" si="8"/>
        <v>No Indication</v>
      </c>
      <c r="U38" t="str">
        <f t="shared" si="9"/>
        <v>No T+M+I</v>
      </c>
      <c r="V38">
        <v>1583.2357448090563</v>
      </c>
      <c r="W38">
        <v>1556.2969735725462</v>
      </c>
      <c r="X38">
        <f t="shared" si="10"/>
        <v>26.938771236510092</v>
      </c>
      <c r="Y38">
        <v>19.481257413105535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1673.4</v>
      </c>
      <c r="D39">
        <v>1728</v>
      </c>
      <c r="E39">
        <v>1673.4</v>
      </c>
      <c r="F39">
        <v>1710</v>
      </c>
      <c r="G39">
        <f>_xll.TA_TYPPRICE(D39,E39,F39)</f>
        <v>1703.8</v>
      </c>
      <c r="H39">
        <v>1666.0559651590274</v>
      </c>
      <c r="I39" t="str">
        <f t="shared" si="0"/>
        <v>UP</v>
      </c>
      <c r="J39">
        <v>1645.1593191842865</v>
      </c>
      <c r="K39">
        <v>1591.8414372530774</v>
      </c>
      <c r="L39" t="str">
        <f t="shared" si="1"/>
        <v>UP</v>
      </c>
      <c r="M39" t="str">
        <f t="shared" si="2"/>
        <v>UP</v>
      </c>
      <c r="N39">
        <v>88.586027643514569</v>
      </c>
      <c r="O39" t="str">
        <f t="shared" si="3"/>
        <v>UP</v>
      </c>
      <c r="P39" t="str">
        <f t="shared" si="4"/>
        <v>UP</v>
      </c>
      <c r="Q39">
        <f t="shared" si="5"/>
        <v>36.599999999999909</v>
      </c>
      <c r="R39">
        <f t="shared" si="6"/>
        <v>54.599999999999909</v>
      </c>
      <c r="S39">
        <f t="shared" si="7"/>
        <v>0.67032967032966984</v>
      </c>
      <c r="T39" t="str">
        <f t="shared" si="8"/>
        <v>No Indication</v>
      </c>
      <c r="U39" t="str">
        <f t="shared" si="9"/>
        <v>No T+M+I</v>
      </c>
      <c r="V39">
        <v>1602.7379379153554</v>
      </c>
      <c r="W39">
        <v>1567.6823829375428</v>
      </c>
      <c r="X39">
        <f t="shared" si="10"/>
        <v>35.055554977812562</v>
      </c>
      <c r="Y39">
        <v>22.596116926046939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1713</v>
      </c>
      <c r="D40">
        <v>1732</v>
      </c>
      <c r="E40">
        <v>1686</v>
      </c>
      <c r="F40">
        <v>1701</v>
      </c>
      <c r="G40">
        <f>_xll.TA_TYPPRICE(D40,E40,F40)</f>
        <v>1706.3333333333333</v>
      </c>
      <c r="H40">
        <v>1686.1946492461802</v>
      </c>
      <c r="I40" t="str">
        <f t="shared" si="0"/>
        <v>UP</v>
      </c>
      <c r="J40">
        <v>1664.4572482544449</v>
      </c>
      <c r="K40">
        <v>1612.765562307949</v>
      </c>
      <c r="L40" t="str">
        <f t="shared" si="1"/>
        <v>UP</v>
      </c>
      <c r="M40" t="str">
        <f t="shared" si="2"/>
        <v>UP</v>
      </c>
      <c r="N40">
        <v>82.46894559904176</v>
      </c>
      <c r="O40" t="str">
        <f t="shared" si="3"/>
        <v>UP</v>
      </c>
      <c r="P40" t="str">
        <f t="shared" si="4"/>
        <v>UP</v>
      </c>
      <c r="Q40">
        <f t="shared" si="5"/>
        <v>15</v>
      </c>
      <c r="R40">
        <f t="shared" si="6"/>
        <v>46</v>
      </c>
      <c r="S40">
        <f t="shared" si="7"/>
        <v>0.32608695652173914</v>
      </c>
      <c r="T40" t="str">
        <f t="shared" si="8"/>
        <v>No Indication</v>
      </c>
      <c r="U40" t="str">
        <f t="shared" si="9"/>
        <v>No T+M+I</v>
      </c>
      <c r="V40">
        <v>1617.8551782360698</v>
      </c>
      <c r="W40">
        <v>1577.5577619792064</v>
      </c>
      <c r="X40">
        <f t="shared" si="10"/>
        <v>40.297416256863471</v>
      </c>
      <c r="Y40">
        <v>26.136376792210246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1708.7</v>
      </c>
      <c r="D41">
        <v>1714.75</v>
      </c>
      <c r="E41">
        <v>1623.6</v>
      </c>
      <c r="F41">
        <v>1650</v>
      </c>
      <c r="G41">
        <f>_xll.TA_TYPPRICE(D41,E41,F41)</f>
        <v>1662.7833333333335</v>
      </c>
      <c r="H41">
        <v>1674.488991289757</v>
      </c>
      <c r="I41" t="str">
        <f t="shared" si="0"/>
        <v>DOWN</v>
      </c>
      <c r="J41">
        <v>1675.6334153090127</v>
      </c>
      <c r="K41">
        <v>1615.1732151284048</v>
      </c>
      <c r="L41" t="str">
        <f t="shared" si="1"/>
        <v>No Confirmation</v>
      </c>
      <c r="M41" t="str">
        <f t="shared" si="2"/>
        <v>No Trend</v>
      </c>
      <c r="N41">
        <v>55.38093790955002</v>
      </c>
      <c r="O41" t="str">
        <f t="shared" si="3"/>
        <v>No Momentum</v>
      </c>
      <c r="P41" t="str">
        <f t="shared" si="4"/>
        <v>No Trend + Momentum</v>
      </c>
      <c r="Q41">
        <f t="shared" si="5"/>
        <v>26.400000000000091</v>
      </c>
      <c r="R41">
        <f t="shared" si="6"/>
        <v>91.150000000000091</v>
      </c>
      <c r="S41">
        <f t="shared" si="7"/>
        <v>0.28963247394404901</v>
      </c>
      <c r="T41" t="str">
        <f t="shared" si="8"/>
        <v>No Indication</v>
      </c>
      <c r="U41" t="str">
        <f t="shared" si="9"/>
        <v>No T+M+I</v>
      </c>
      <c r="V41">
        <v>1622.8005354305205</v>
      </c>
      <c r="W41">
        <v>1582.9238536844503</v>
      </c>
      <c r="X41">
        <f t="shared" si="10"/>
        <v>39.87668174607029</v>
      </c>
      <c r="Y41">
        <v>28.884437782982253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1641</v>
      </c>
      <c r="D42">
        <v>1659.3</v>
      </c>
      <c r="E42">
        <v>1620</v>
      </c>
      <c r="F42">
        <v>1641</v>
      </c>
      <c r="G42">
        <f>_xll.TA_TYPPRICE(D42,E42,F42)</f>
        <v>1640.1000000000001</v>
      </c>
      <c r="H42">
        <v>1657.2944956448787</v>
      </c>
      <c r="I42" t="str">
        <f t="shared" si="0"/>
        <v>DOWN</v>
      </c>
      <c r="J42">
        <v>1672.0037674625653</v>
      </c>
      <c r="K42">
        <v>1616.2458339887592</v>
      </c>
      <c r="L42" t="str">
        <f t="shared" si="1"/>
        <v>No Confirmation</v>
      </c>
      <c r="M42" t="str">
        <f t="shared" si="2"/>
        <v>No Trend</v>
      </c>
      <c r="N42">
        <v>51.639399951034335</v>
      </c>
      <c r="O42" t="str">
        <f t="shared" si="3"/>
        <v>No Momentum</v>
      </c>
      <c r="P42" t="str">
        <f t="shared" si="4"/>
        <v>No Trend + Momentum</v>
      </c>
      <c r="Q42">
        <f t="shared" si="5"/>
        <v>21</v>
      </c>
      <c r="R42">
        <f t="shared" si="6"/>
        <v>39.299999999999955</v>
      </c>
      <c r="S42">
        <f t="shared" si="7"/>
        <v>0.53435114503816861</v>
      </c>
      <c r="T42" t="str">
        <f t="shared" si="8"/>
        <v>No Indication</v>
      </c>
      <c r="U42" t="str">
        <f t="shared" si="9"/>
        <v>No T+M+I</v>
      </c>
      <c r="V42">
        <v>1625.6004530565942</v>
      </c>
      <c r="W42">
        <v>1587.225790448565</v>
      </c>
      <c r="X42">
        <f t="shared" si="10"/>
        <v>38.374662608029212</v>
      </c>
      <c r="Y42">
        <v>30.782482747991644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1647</v>
      </c>
      <c r="D43">
        <v>1662.85</v>
      </c>
      <c r="E43">
        <v>1622.6</v>
      </c>
      <c r="F43">
        <v>1638</v>
      </c>
      <c r="G43">
        <f>_xll.TA_TYPPRICE(D43,E43,F43)</f>
        <v>1641.1499999999999</v>
      </c>
      <c r="H43">
        <v>1649.2222478224394</v>
      </c>
      <c r="I43" t="str">
        <f t="shared" si="0"/>
        <v>DOWN</v>
      </c>
      <c r="J43">
        <v>1669.9695969153286</v>
      </c>
      <c r="K43">
        <v>1617.657870880146</v>
      </c>
      <c r="L43" t="str">
        <f t="shared" si="1"/>
        <v>No Confirmation</v>
      </c>
      <c r="M43" t="str">
        <f t="shared" si="2"/>
        <v>No Trend</v>
      </c>
      <c r="N43">
        <v>50.225550039746871</v>
      </c>
      <c r="O43" t="str">
        <f t="shared" si="3"/>
        <v>No Momentum</v>
      </c>
      <c r="P43" t="str">
        <f t="shared" si="4"/>
        <v>No Trend + Momentum</v>
      </c>
      <c r="Q43">
        <f t="shared" si="5"/>
        <v>15.400000000000091</v>
      </c>
      <c r="R43">
        <f t="shared" si="6"/>
        <v>40.25</v>
      </c>
      <c r="S43">
        <f t="shared" si="7"/>
        <v>0.38260869565217615</v>
      </c>
      <c r="T43" t="str">
        <f t="shared" si="8"/>
        <v>No Indication</v>
      </c>
      <c r="U43" t="str">
        <f t="shared" si="9"/>
        <v>No T+M+I</v>
      </c>
      <c r="V43">
        <v>1627.5080756632719</v>
      </c>
      <c r="W43">
        <v>1590.9868430079305</v>
      </c>
      <c r="X43">
        <f t="shared" si="10"/>
        <v>36.521232655341464</v>
      </c>
      <c r="Y43">
        <v>31.930232729461608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1634.4</v>
      </c>
      <c r="D44">
        <v>1675</v>
      </c>
      <c r="E44">
        <v>1602</v>
      </c>
      <c r="F44">
        <v>1663</v>
      </c>
      <c r="G44">
        <f>_xll.TA_TYPPRICE(D44,E44,F44)</f>
        <v>1646.6666666666667</v>
      </c>
      <c r="H44">
        <v>1647.9444572445532</v>
      </c>
      <c r="I44" t="str">
        <f t="shared" si="0"/>
        <v>UP</v>
      </c>
      <c r="J44">
        <v>1671.0874642674778</v>
      </c>
      <c r="K44">
        <v>1614.1783440178913</v>
      </c>
      <c r="L44" t="str">
        <f t="shared" si="1"/>
        <v>No Confirmation</v>
      </c>
      <c r="M44" t="str">
        <f t="shared" si="2"/>
        <v>No Trend</v>
      </c>
      <c r="N44">
        <v>61.271074402111125</v>
      </c>
      <c r="O44" t="str">
        <f t="shared" si="3"/>
        <v>UP</v>
      </c>
      <c r="P44" t="str">
        <f t="shared" si="4"/>
        <v>No Trend + Momentum</v>
      </c>
      <c r="Q44">
        <f t="shared" si="5"/>
        <v>61</v>
      </c>
      <c r="R44">
        <f t="shared" si="6"/>
        <v>73</v>
      </c>
      <c r="S44">
        <f t="shared" si="7"/>
        <v>0.83561643835616439</v>
      </c>
      <c r="T44" t="str">
        <f t="shared" si="8"/>
        <v>UP</v>
      </c>
      <c r="U44" t="str">
        <f t="shared" si="9"/>
        <v>No T+M+I</v>
      </c>
      <c r="V44">
        <v>1632.9683717150763</v>
      </c>
      <c r="W44">
        <v>1596.3211509332689</v>
      </c>
      <c r="X44">
        <f t="shared" si="10"/>
        <v>36.647220781807391</v>
      </c>
      <c r="Y44">
        <v>32.873630339930763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1652</v>
      </c>
      <c r="D45">
        <v>1685</v>
      </c>
      <c r="E45">
        <v>1652</v>
      </c>
      <c r="F45">
        <v>1685</v>
      </c>
      <c r="G45">
        <f>_xll.TA_TYPPRICE(D45,E45,F45)</f>
        <v>1674</v>
      </c>
      <c r="H45">
        <v>1660.9722286222766</v>
      </c>
      <c r="I45" t="str">
        <f t="shared" si="0"/>
        <v>UP</v>
      </c>
      <c r="J45">
        <v>1674.1791388747049</v>
      </c>
      <c r="K45">
        <v>1622.5831564583598</v>
      </c>
      <c r="L45" t="str">
        <f t="shared" si="1"/>
        <v>UP</v>
      </c>
      <c r="M45" t="str">
        <f t="shared" si="2"/>
        <v>UP</v>
      </c>
      <c r="N45">
        <v>68.869992713979556</v>
      </c>
      <c r="O45" t="str">
        <f t="shared" si="3"/>
        <v>UP</v>
      </c>
      <c r="P45" t="str">
        <f t="shared" si="4"/>
        <v>UP</v>
      </c>
      <c r="Q45">
        <f t="shared" si="5"/>
        <v>33</v>
      </c>
      <c r="R45">
        <f t="shared" si="6"/>
        <v>33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1640.9732376050645</v>
      </c>
      <c r="W45">
        <v>1602.8899545678416</v>
      </c>
      <c r="X45">
        <f t="shared" si="10"/>
        <v>38.083283037222827</v>
      </c>
      <c r="Y45">
        <v>33.915560879389176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1684.4</v>
      </c>
      <c r="D46">
        <v>1688.95</v>
      </c>
      <c r="E46">
        <v>1647.35</v>
      </c>
      <c r="F46">
        <v>1661</v>
      </c>
      <c r="G46">
        <f>_xll.TA_TYPPRICE(D46,E46,F46)</f>
        <v>1665.7666666666667</v>
      </c>
      <c r="H46">
        <v>1663.3694476444716</v>
      </c>
      <c r="I46" t="str">
        <f t="shared" si="0"/>
        <v>DOWN</v>
      </c>
      <c r="J46">
        <v>1677.4615524581038</v>
      </c>
      <c r="K46">
        <v>1628.0868994676132</v>
      </c>
      <c r="L46" t="str">
        <f t="shared" si="1"/>
        <v>No Confirmation</v>
      </c>
      <c r="M46" t="str">
        <f t="shared" si="2"/>
        <v>No Trend</v>
      </c>
      <c r="N46">
        <v>54.33289402264915</v>
      </c>
      <c r="O46" t="str">
        <f t="shared" si="3"/>
        <v>No Momentum</v>
      </c>
      <c r="P46" t="str">
        <f t="shared" si="4"/>
        <v>No Trend + Momentum</v>
      </c>
      <c r="Q46">
        <f t="shared" si="5"/>
        <v>13.650000000000091</v>
      </c>
      <c r="R46">
        <f t="shared" si="6"/>
        <v>41.600000000000136</v>
      </c>
      <c r="S46">
        <f t="shared" si="7"/>
        <v>0.32812500000000111</v>
      </c>
      <c r="T46" t="str">
        <f t="shared" si="8"/>
        <v>No Indication</v>
      </c>
      <c r="U46" t="str">
        <f t="shared" si="9"/>
        <v>No T+M+I</v>
      </c>
      <c r="V46">
        <v>1644.054277973516</v>
      </c>
      <c r="W46">
        <v>1607.1944023776311</v>
      </c>
      <c r="X46">
        <f t="shared" si="10"/>
        <v>36.859875595884887</v>
      </c>
      <c r="Y46">
        <v>34.504423822688317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1676.7</v>
      </c>
      <c r="D47">
        <v>1720.6</v>
      </c>
      <c r="E47">
        <v>1663</v>
      </c>
      <c r="F47">
        <v>1715</v>
      </c>
      <c r="G47">
        <f>_xll.TA_TYPPRICE(D47,E47,F47)</f>
        <v>1699.5333333333335</v>
      </c>
      <c r="H47">
        <v>1681.4513904889027</v>
      </c>
      <c r="I47" t="str">
        <f t="shared" si="0"/>
        <v>UP</v>
      </c>
      <c r="J47">
        <v>1687.0478741340808</v>
      </c>
      <c r="K47">
        <v>1635.8453662525881</v>
      </c>
      <c r="L47" t="str">
        <f t="shared" si="1"/>
        <v>UP</v>
      </c>
      <c r="M47" t="str">
        <f t="shared" si="2"/>
        <v>UP</v>
      </c>
      <c r="N47">
        <v>71.344571490846263</v>
      </c>
      <c r="O47" t="str">
        <f t="shared" si="3"/>
        <v>UP</v>
      </c>
      <c r="P47" t="str">
        <f t="shared" si="4"/>
        <v>UP</v>
      </c>
      <c r="Q47">
        <f t="shared" si="5"/>
        <v>52</v>
      </c>
      <c r="R47">
        <f t="shared" si="6"/>
        <v>57.599999999999909</v>
      </c>
      <c r="S47">
        <f t="shared" si="7"/>
        <v>0.90277777777777923</v>
      </c>
      <c r="T47" t="str">
        <f t="shared" si="8"/>
        <v>UP</v>
      </c>
      <c r="U47" t="str">
        <f t="shared" si="9"/>
        <v>UP</v>
      </c>
      <c r="V47">
        <v>1654.9690044391289</v>
      </c>
      <c r="W47">
        <v>1615.1800022015104</v>
      </c>
      <c r="X47">
        <f t="shared" si="10"/>
        <v>39.789002237618433</v>
      </c>
      <c r="Y47">
        <v>35.56133950567434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1725.25</v>
      </c>
      <c r="D48">
        <v>1743</v>
      </c>
      <c r="E48">
        <v>1715</v>
      </c>
      <c r="F48">
        <v>1722</v>
      </c>
      <c r="G48">
        <f>_xll.TA_TYPPRICE(D48,E48,F48)</f>
        <v>1726.6666666666667</v>
      </c>
      <c r="H48">
        <v>1704.0590285777848</v>
      </c>
      <c r="I48" t="str">
        <f t="shared" si="0"/>
        <v>UP</v>
      </c>
      <c r="J48">
        <v>1699.4816798820627</v>
      </c>
      <c r="K48">
        <v>1653.435284863124</v>
      </c>
      <c r="L48" t="str">
        <f t="shared" si="1"/>
        <v>UP</v>
      </c>
      <c r="M48" t="str">
        <f t="shared" si="2"/>
        <v>UP</v>
      </c>
      <c r="N48">
        <v>72.975785782775503</v>
      </c>
      <c r="O48" t="str">
        <f t="shared" si="3"/>
        <v>UP</v>
      </c>
      <c r="P48" t="str">
        <f t="shared" si="4"/>
        <v>UP</v>
      </c>
      <c r="Q48">
        <f t="shared" si="5"/>
        <v>7</v>
      </c>
      <c r="R48">
        <f t="shared" si="6"/>
        <v>28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1665.2814652946474</v>
      </c>
      <c r="W48">
        <v>1623.0925946310281</v>
      </c>
      <c r="X48">
        <f t="shared" si="10"/>
        <v>42.188870663619355</v>
      </c>
      <c r="Y48">
        <v>36.886845737263343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1723.4</v>
      </c>
      <c r="D49">
        <v>1734</v>
      </c>
      <c r="E49">
        <v>1697</v>
      </c>
      <c r="F49">
        <v>1700</v>
      </c>
      <c r="G49">
        <f>_xll.TA_TYPPRICE(D49,E49,F49)</f>
        <v>1710.3333333333333</v>
      </c>
      <c r="H49">
        <v>1707.1961809555592</v>
      </c>
      <c r="I49" t="str">
        <f t="shared" si="0"/>
        <v>DOWN</v>
      </c>
      <c r="J49">
        <v>1707.1524176860487</v>
      </c>
      <c r="K49">
        <v>1663.1163326713188</v>
      </c>
      <c r="L49" t="str">
        <f t="shared" si="1"/>
        <v>No Confirmation</v>
      </c>
      <c r="M49" t="str">
        <f t="shared" si="2"/>
        <v>No Trend</v>
      </c>
      <c r="N49">
        <v>59.638549714227231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37</v>
      </c>
      <c r="S49">
        <f t="shared" si="7"/>
        <v>8.1081081081081086E-2</v>
      </c>
      <c r="T49" t="str">
        <f t="shared" si="8"/>
        <v>DOWN</v>
      </c>
      <c r="U49" t="str">
        <f t="shared" si="9"/>
        <v>No T+M+I</v>
      </c>
      <c r="V49">
        <v>1670.6227783262402</v>
      </c>
      <c r="W49">
        <v>1628.7894394731741</v>
      </c>
      <c r="X49">
        <f t="shared" si="10"/>
        <v>41.833338853066152</v>
      </c>
      <c r="Y49">
        <v>37.876144360423908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1653.75</v>
      </c>
      <c r="D50">
        <v>1716.95</v>
      </c>
      <c r="E50">
        <v>1653.75</v>
      </c>
      <c r="F50">
        <v>1700</v>
      </c>
      <c r="G50">
        <f>_xll.TA_TYPPRICE(D50,E50,F50)</f>
        <v>1690.2333333333333</v>
      </c>
      <c r="H50">
        <v>1698.7147571444461</v>
      </c>
      <c r="I50" t="str">
        <f t="shared" si="0"/>
        <v>UP</v>
      </c>
      <c r="J50">
        <v>1709.3296582002602</v>
      </c>
      <c r="K50">
        <v>1661.0349254110258</v>
      </c>
      <c r="L50" t="str">
        <f t="shared" si="1"/>
        <v>No Confirmation</v>
      </c>
      <c r="M50" t="str">
        <f t="shared" si="2"/>
        <v>No Trend</v>
      </c>
      <c r="N50">
        <v>59.638549714227231</v>
      </c>
      <c r="O50" t="str">
        <f t="shared" si="3"/>
        <v>No Momentum</v>
      </c>
      <c r="P50" t="str">
        <f t="shared" si="4"/>
        <v>No Trend + Momentum</v>
      </c>
      <c r="Q50">
        <f t="shared" si="5"/>
        <v>46.25</v>
      </c>
      <c r="R50">
        <f t="shared" si="6"/>
        <v>63.200000000000045</v>
      </c>
      <c r="S50">
        <f t="shared" si="7"/>
        <v>0.73180379746835389</v>
      </c>
      <c r="T50" t="str">
        <f t="shared" si="8"/>
        <v>No Indication</v>
      </c>
      <c r="U50" t="str">
        <f t="shared" si="9"/>
        <v>No T+M+I</v>
      </c>
      <c r="V50">
        <v>1675.142350891434</v>
      </c>
      <c r="W50">
        <v>1634.0642958084945</v>
      </c>
      <c r="X50">
        <f t="shared" si="10"/>
        <v>41.0780550829395</v>
      </c>
      <c r="Y50">
        <v>38.516526504927029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1709.4</v>
      </c>
      <c r="D51">
        <v>1714.7</v>
      </c>
      <c r="E51">
        <v>1681.05</v>
      </c>
      <c r="F51">
        <v>1708</v>
      </c>
      <c r="G51">
        <f>_xll.TA_TYPPRICE(D51,E51,F51)</f>
        <v>1701.25</v>
      </c>
      <c r="H51">
        <v>1699.9823785722231</v>
      </c>
      <c r="I51" t="str">
        <f t="shared" si="0"/>
        <v>UP</v>
      </c>
      <c r="J51">
        <v>1710.5230674890913</v>
      </c>
      <c r="K51">
        <v>1665.4827197641312</v>
      </c>
      <c r="L51" t="str">
        <f t="shared" si="1"/>
        <v>No Confirmation</v>
      </c>
      <c r="M51" t="str">
        <f t="shared" si="2"/>
        <v>No Trend</v>
      </c>
      <c r="N51">
        <v>63.435493018689805</v>
      </c>
      <c r="O51" t="str">
        <f t="shared" si="3"/>
        <v>UP</v>
      </c>
      <c r="P51" t="str">
        <f t="shared" si="4"/>
        <v>No Trend + Momentum</v>
      </c>
      <c r="Q51">
        <f t="shared" si="5"/>
        <v>26.950000000000045</v>
      </c>
      <c r="R51">
        <f t="shared" si="6"/>
        <v>33.650000000000091</v>
      </c>
      <c r="S51">
        <f t="shared" si="7"/>
        <v>0.80089153046062322</v>
      </c>
      <c r="T51" t="str">
        <f t="shared" si="8"/>
        <v>UP</v>
      </c>
      <c r="U51" t="str">
        <f t="shared" si="9"/>
        <v>No T+M+I</v>
      </c>
      <c r="V51">
        <v>1680.1973738312133</v>
      </c>
      <c r="W51">
        <v>1639.541014637495</v>
      </c>
      <c r="X51">
        <f t="shared" si="10"/>
        <v>40.656359193718345</v>
      </c>
      <c r="Y51">
        <v>38.944493042685295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1709</v>
      </c>
      <c r="D52">
        <v>1709</v>
      </c>
      <c r="E52">
        <v>1680</v>
      </c>
      <c r="F52">
        <v>1694</v>
      </c>
      <c r="G52">
        <f>_xll.TA_TYPPRICE(D52,E52,F52)</f>
        <v>1694.3333333333333</v>
      </c>
      <c r="H52">
        <v>1697.1578559527782</v>
      </c>
      <c r="I52" t="str">
        <f t="shared" si="0"/>
        <v>DOWN</v>
      </c>
      <c r="J52">
        <v>1710.1846080470709</v>
      </c>
      <c r="K52">
        <v>1668.7087820387687</v>
      </c>
      <c r="L52" t="str">
        <f t="shared" si="1"/>
        <v>No Confirmation</v>
      </c>
      <c r="M52" t="str">
        <f t="shared" si="2"/>
        <v>No Trend</v>
      </c>
      <c r="N52">
        <v>52.609255170542234</v>
      </c>
      <c r="O52" t="str">
        <f t="shared" si="3"/>
        <v>No Momentum</v>
      </c>
      <c r="P52" t="str">
        <f t="shared" si="4"/>
        <v>No Trend + Momentum</v>
      </c>
      <c r="Q52">
        <f t="shared" si="5"/>
        <v>14</v>
      </c>
      <c r="R52">
        <f t="shared" si="6"/>
        <v>29</v>
      </c>
      <c r="S52">
        <f t="shared" si="7"/>
        <v>0.48275862068965519</v>
      </c>
      <c r="T52" t="str">
        <f t="shared" si="8"/>
        <v>No Indication</v>
      </c>
      <c r="U52" t="str">
        <f t="shared" si="9"/>
        <v>No T+M+I</v>
      </c>
      <c r="V52">
        <v>1682.3208547802574</v>
      </c>
      <c r="W52">
        <v>1643.5750135532362</v>
      </c>
      <c r="X52">
        <f t="shared" si="10"/>
        <v>38.745841227021174</v>
      </c>
      <c r="Y52">
        <v>38.904762679552469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1698.4</v>
      </c>
      <c r="D53">
        <v>1720.45</v>
      </c>
      <c r="E53">
        <v>1687.5</v>
      </c>
      <c r="F53">
        <v>1700</v>
      </c>
      <c r="G53">
        <f>_xll.TA_TYPPRICE(D53,E53,F53)</f>
        <v>1702.6499999999999</v>
      </c>
      <c r="H53">
        <v>1699.903927976389</v>
      </c>
      <c r="I53" t="str">
        <f t="shared" si="0"/>
        <v>UP</v>
      </c>
      <c r="J53">
        <v>1712.465806258833</v>
      </c>
      <c r="K53">
        <v>1672.8846082523758</v>
      </c>
      <c r="L53" t="str">
        <f t="shared" si="1"/>
        <v>No Confirmation</v>
      </c>
      <c r="M53" t="str">
        <f t="shared" si="2"/>
        <v>No Trend</v>
      </c>
      <c r="N53">
        <v>56.579131504232684</v>
      </c>
      <c r="O53" t="str">
        <f t="shared" si="3"/>
        <v>No Momentum</v>
      </c>
      <c r="P53" t="str">
        <f t="shared" si="4"/>
        <v>No Trend + Momentum</v>
      </c>
      <c r="Q53">
        <f t="shared" si="5"/>
        <v>12.5</v>
      </c>
      <c r="R53">
        <f t="shared" si="6"/>
        <v>32.950000000000045</v>
      </c>
      <c r="S53">
        <f t="shared" si="7"/>
        <v>0.37936267071320129</v>
      </c>
      <c r="T53" t="str">
        <f t="shared" si="8"/>
        <v>No Indication</v>
      </c>
      <c r="U53" t="str">
        <f t="shared" si="9"/>
        <v>No T+M+I</v>
      </c>
      <c r="V53">
        <v>1685.0407232756024</v>
      </c>
      <c r="W53">
        <v>1647.7546421789225</v>
      </c>
      <c r="X53">
        <f t="shared" si="10"/>
        <v>37.286081096679936</v>
      </c>
      <c r="Y53">
        <v>38.581026362977966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1679.6</v>
      </c>
      <c r="D54">
        <v>1700</v>
      </c>
      <c r="E54">
        <v>1673.3</v>
      </c>
      <c r="F54">
        <v>1674</v>
      </c>
      <c r="G54">
        <f>_xll.TA_TYPPRICE(D54,E54,F54)</f>
        <v>1682.4333333333334</v>
      </c>
      <c r="H54">
        <v>1691.1686306548613</v>
      </c>
      <c r="I54" t="str">
        <f t="shared" si="0"/>
        <v>DOWN</v>
      </c>
      <c r="J54">
        <v>1709.6956270902035</v>
      </c>
      <c r="K54">
        <v>1672.9769175296256</v>
      </c>
      <c r="L54" t="str">
        <f t="shared" si="1"/>
        <v>No Confirmation</v>
      </c>
      <c r="M54" t="str">
        <f t="shared" si="2"/>
        <v>No Trend</v>
      </c>
      <c r="N54">
        <v>38.919467288996771</v>
      </c>
      <c r="O54" t="str">
        <f t="shared" si="3"/>
        <v>DOWN</v>
      </c>
      <c r="P54" t="str">
        <f t="shared" si="4"/>
        <v>No Trend + Momentum</v>
      </c>
      <c r="Q54">
        <f t="shared" si="5"/>
        <v>0.70000000000004547</v>
      </c>
      <c r="R54">
        <f t="shared" si="6"/>
        <v>26.700000000000045</v>
      </c>
      <c r="S54">
        <f t="shared" si="7"/>
        <v>2.6217228464421136E-2</v>
      </c>
      <c r="T54" t="str">
        <f t="shared" si="8"/>
        <v>DOWN</v>
      </c>
      <c r="U54" t="str">
        <f t="shared" si="9"/>
        <v>No T+M+I</v>
      </c>
      <c r="V54">
        <v>1683.3421504639714</v>
      </c>
      <c r="W54">
        <v>1649.6987427582615</v>
      </c>
      <c r="X54">
        <f t="shared" si="10"/>
        <v>33.643407705709933</v>
      </c>
      <c r="Y54">
        <v>37.593502631524359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1676</v>
      </c>
      <c r="D55">
        <v>1696</v>
      </c>
      <c r="E55">
        <v>1657.3</v>
      </c>
      <c r="F55">
        <v>1674</v>
      </c>
      <c r="G55">
        <f>_xll.TA_TYPPRICE(D55,E55,F55)</f>
        <v>1675.7666666666667</v>
      </c>
      <c r="H55">
        <v>1683.4676486607641</v>
      </c>
      <c r="I55" t="str">
        <f t="shared" si="0"/>
        <v>DOWN</v>
      </c>
      <c r="J55">
        <v>1706.6521544034915</v>
      </c>
      <c r="K55">
        <v>1669.4931580785976</v>
      </c>
      <c r="L55" t="str">
        <f t="shared" si="1"/>
        <v>No Confirmation</v>
      </c>
      <c r="M55" t="str">
        <f t="shared" si="2"/>
        <v>No Trend</v>
      </c>
      <c r="N55">
        <v>38.919467288996771</v>
      </c>
      <c r="O55" t="str">
        <f t="shared" si="3"/>
        <v>DOWN</v>
      </c>
      <c r="P55" t="str">
        <f t="shared" si="4"/>
        <v>No Trend + Momentum</v>
      </c>
      <c r="Q55">
        <f t="shared" si="5"/>
        <v>16.700000000000045</v>
      </c>
      <c r="R55">
        <f t="shared" si="6"/>
        <v>38.700000000000045</v>
      </c>
      <c r="S55">
        <f t="shared" si="7"/>
        <v>0.43152454780361826</v>
      </c>
      <c r="T55" t="str">
        <f t="shared" si="8"/>
        <v>No Indication</v>
      </c>
      <c r="U55" t="str">
        <f t="shared" si="9"/>
        <v>No T+M+I</v>
      </c>
      <c r="V55">
        <v>1681.9048965464374</v>
      </c>
      <c r="W55">
        <v>1651.498835887279</v>
      </c>
      <c r="X55">
        <f t="shared" si="10"/>
        <v>30.406060659158356</v>
      </c>
      <c r="Y55">
        <v>36.15601423705116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1674.9</v>
      </c>
      <c r="D56">
        <v>1691.45</v>
      </c>
      <c r="E56">
        <v>1643.35</v>
      </c>
      <c r="F56">
        <v>1647</v>
      </c>
      <c r="G56">
        <f>_xll.TA_TYPPRICE(D56,E56,F56)</f>
        <v>1660.6000000000001</v>
      </c>
      <c r="H56">
        <v>1672.0338243303822</v>
      </c>
      <c r="I56" t="str">
        <f t="shared" si="0"/>
        <v>DOWN</v>
      </c>
      <c r="J56">
        <v>1703.2738978693824</v>
      </c>
      <c r="K56">
        <v>1663.6835673944647</v>
      </c>
      <c r="L56" t="str">
        <f t="shared" si="1"/>
        <v>DOWN</v>
      </c>
      <c r="M56" t="str">
        <f t="shared" si="2"/>
        <v>DOWN</v>
      </c>
      <c r="N56">
        <v>25.835219448112912</v>
      </c>
      <c r="O56" t="str">
        <f t="shared" si="3"/>
        <v>DOWN</v>
      </c>
      <c r="P56" t="str">
        <f t="shared" si="4"/>
        <v>DOWN</v>
      </c>
      <c r="Q56">
        <f t="shared" si="5"/>
        <v>3.6500000000000909</v>
      </c>
      <c r="R56">
        <f t="shared" si="6"/>
        <v>48.100000000000136</v>
      </c>
      <c r="S56">
        <f t="shared" si="7"/>
        <v>7.5883575883577553E-2</v>
      </c>
      <c r="T56" t="str">
        <f t="shared" si="8"/>
        <v>DOWN</v>
      </c>
      <c r="U56" t="str">
        <f t="shared" si="9"/>
        <v>DOWN</v>
      </c>
      <c r="V56">
        <v>1676.5349124623701</v>
      </c>
      <c r="W56">
        <v>1651.1655887845177</v>
      </c>
      <c r="X56">
        <f t="shared" si="10"/>
        <v>25.369323677852435</v>
      </c>
      <c r="Y56">
        <v>33.998676125211418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1652</v>
      </c>
      <c r="D57">
        <v>1658.95</v>
      </c>
      <c r="E57">
        <v>1630.9</v>
      </c>
      <c r="F57">
        <v>1640</v>
      </c>
      <c r="G57">
        <f>_xll.TA_TYPPRICE(D57,E57,F57)</f>
        <v>1643.2833333333335</v>
      </c>
      <c r="H57">
        <v>1657.658578831858</v>
      </c>
      <c r="I57" t="str">
        <f t="shared" si="0"/>
        <v>DOWN</v>
      </c>
      <c r="J57">
        <v>1693.4241427872973</v>
      </c>
      <c r="K57">
        <v>1656.3983301956948</v>
      </c>
      <c r="L57" t="str">
        <f t="shared" si="1"/>
        <v>DOWN</v>
      </c>
      <c r="M57" t="str">
        <f t="shared" si="2"/>
        <v>DOWN</v>
      </c>
      <c r="N57">
        <v>23.297015832736285</v>
      </c>
      <c r="O57" t="str">
        <f t="shared" si="3"/>
        <v>DOWN</v>
      </c>
      <c r="P57" t="str">
        <f t="shared" si="4"/>
        <v>DOWN</v>
      </c>
      <c r="Q57">
        <f t="shared" si="5"/>
        <v>9.0999999999999091</v>
      </c>
      <c r="R57">
        <f t="shared" si="6"/>
        <v>28.049999999999955</v>
      </c>
      <c r="S57">
        <f t="shared" si="7"/>
        <v>0.3244206773618511</v>
      </c>
      <c r="T57" t="str">
        <f t="shared" si="8"/>
        <v>No Indication</v>
      </c>
      <c r="U57" t="str">
        <f t="shared" si="9"/>
        <v>No T+M+I</v>
      </c>
      <c r="V57">
        <v>1670.9141566989285</v>
      </c>
      <c r="W57">
        <v>1650.3385081338126</v>
      </c>
      <c r="X57">
        <f t="shared" si="10"/>
        <v>20.575648565115898</v>
      </c>
      <c r="Y57">
        <v>31.314070613192314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1652.4</v>
      </c>
      <c r="D58">
        <v>1652.4</v>
      </c>
      <c r="E58">
        <v>1633</v>
      </c>
      <c r="F58">
        <v>1640</v>
      </c>
      <c r="G58">
        <f>_xll.TA_TYPPRICE(D58,E58,F58)</f>
        <v>1641.8</v>
      </c>
      <c r="H58">
        <v>1649.7292894159291</v>
      </c>
      <c r="I58" t="str">
        <f t="shared" si="0"/>
        <v>DOWN</v>
      </c>
      <c r="J58">
        <v>1684.3076666123425</v>
      </c>
      <c r="K58">
        <v>1651.1987012633183</v>
      </c>
      <c r="L58" t="str">
        <f t="shared" si="1"/>
        <v>DOWN</v>
      </c>
      <c r="M58" t="str">
        <f t="shared" si="2"/>
        <v>DOWN</v>
      </c>
      <c r="N58">
        <v>23.297015832736285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19.400000000000091</v>
      </c>
      <c r="S58">
        <f t="shared" si="7"/>
        <v>0.36082474226803957</v>
      </c>
      <c r="T58" t="str">
        <f t="shared" si="8"/>
        <v>No Indication</v>
      </c>
      <c r="U58" t="str">
        <f t="shared" si="9"/>
        <v>No T+M+I</v>
      </c>
      <c r="V58">
        <v>1666.158132591401</v>
      </c>
      <c r="W58">
        <v>1649.5726927164933</v>
      </c>
      <c r="X58">
        <f t="shared" si="10"/>
        <v>16.585439874907706</v>
      </c>
      <c r="Y58">
        <v>28.368344465535394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1646.4</v>
      </c>
      <c r="D59">
        <v>1646.4</v>
      </c>
      <c r="E59">
        <v>1606.9</v>
      </c>
      <c r="F59">
        <v>1630</v>
      </c>
      <c r="G59">
        <f>_xll.TA_TYPPRICE(D59,E59,F59)</f>
        <v>1627.7666666666667</v>
      </c>
      <c r="H59">
        <v>1638.7479780412978</v>
      </c>
      <c r="I59" t="str">
        <f t="shared" si="0"/>
        <v>DOWN</v>
      </c>
      <c r="J59">
        <v>1675.8837406984885</v>
      </c>
      <c r="K59">
        <v>1641.3545454270254</v>
      </c>
      <c r="L59" t="str">
        <f t="shared" si="1"/>
        <v>DOWN</v>
      </c>
      <c r="M59" t="str">
        <f t="shared" si="2"/>
        <v>DOWN</v>
      </c>
      <c r="N59">
        <v>19.106896112672263</v>
      </c>
      <c r="O59" t="str">
        <f t="shared" si="3"/>
        <v>DOWN</v>
      </c>
      <c r="P59" t="str">
        <f t="shared" si="4"/>
        <v>DOWN</v>
      </c>
      <c r="Q59">
        <f t="shared" si="5"/>
        <v>23.099999999999909</v>
      </c>
      <c r="R59">
        <f t="shared" si="6"/>
        <v>39.5</v>
      </c>
      <c r="S59">
        <f t="shared" si="7"/>
        <v>0.58481012658227616</v>
      </c>
      <c r="T59" t="str">
        <f t="shared" si="8"/>
        <v>No Indication</v>
      </c>
      <c r="U59" t="str">
        <f t="shared" si="9"/>
        <v>No T+M+I</v>
      </c>
      <c r="V59">
        <v>1660.5953429619547</v>
      </c>
      <c r="W59">
        <v>1648.1228636263827</v>
      </c>
      <c r="X59">
        <f t="shared" si="10"/>
        <v>12.472479335571961</v>
      </c>
      <c r="Y59">
        <v>25.189171439542708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1633.95</v>
      </c>
      <c r="D60">
        <v>1643.1</v>
      </c>
      <c r="E60">
        <v>1610</v>
      </c>
      <c r="F60">
        <v>1615</v>
      </c>
      <c r="G60">
        <f>_xll.TA_TYPPRICE(D60,E60,F60)</f>
        <v>1622.7</v>
      </c>
      <c r="H60">
        <v>1630.7239890206488</v>
      </c>
      <c r="I60" t="str">
        <f t="shared" si="0"/>
        <v>DOWN</v>
      </c>
      <c r="J60">
        <v>1668.5984649877132</v>
      </c>
      <c r="K60">
        <v>1634.3868686654641</v>
      </c>
      <c r="L60" t="str">
        <f t="shared" si="1"/>
        <v>DOWN</v>
      </c>
      <c r="M60" t="str">
        <f t="shared" si="2"/>
        <v>DOWN</v>
      </c>
      <c r="N60">
        <v>14.288404183691705</v>
      </c>
      <c r="O60" t="str">
        <f t="shared" si="3"/>
        <v>DOWN</v>
      </c>
      <c r="P60" t="str">
        <f t="shared" si="4"/>
        <v>DOWN</v>
      </c>
      <c r="Q60">
        <f t="shared" si="5"/>
        <v>5</v>
      </c>
      <c r="R60">
        <f t="shared" si="6"/>
        <v>33.099999999999909</v>
      </c>
      <c r="S60">
        <f t="shared" si="7"/>
        <v>0.15105740181268923</v>
      </c>
      <c r="T60" t="str">
        <f t="shared" si="8"/>
        <v>DOWN</v>
      </c>
      <c r="U60" t="str">
        <f t="shared" si="9"/>
        <v>DOWN</v>
      </c>
      <c r="V60">
        <v>1653.5806748139617</v>
      </c>
      <c r="W60">
        <v>1645.6693181725766</v>
      </c>
      <c r="X60">
        <f t="shared" si="10"/>
        <v>7.9113566413850549</v>
      </c>
      <c r="Y60">
        <v>21.733608479911176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1639.3500000000001</v>
      </c>
      <c r="AE60">
        <f t="shared" si="16"/>
        <v>1630.45</v>
      </c>
      <c r="AF60">
        <f t="shared" si="17"/>
        <v>1626.5500000000002</v>
      </c>
      <c r="AG60">
        <f t="shared" si="18"/>
        <v>1622.65</v>
      </c>
    </row>
    <row r="61" spans="1:34" x14ac:dyDescent="0.25">
      <c r="A61" t="s">
        <v>5</v>
      </c>
      <c r="B61" s="1">
        <v>42941</v>
      </c>
      <c r="C61">
        <v>1629.4</v>
      </c>
      <c r="D61">
        <v>1674</v>
      </c>
      <c r="E61">
        <v>1606</v>
      </c>
      <c r="F61">
        <v>1668</v>
      </c>
      <c r="G61">
        <f>_xll.TA_TYPPRICE(D61,E61,F61)</f>
        <v>1649.3333333333333</v>
      </c>
      <c r="H61">
        <v>1640.0286611769911</v>
      </c>
      <c r="I61" t="str">
        <f t="shared" si="0"/>
        <v>UP</v>
      </c>
      <c r="J61">
        <v>1669.7988061015546</v>
      </c>
      <c r="K61">
        <v>1628.0786756286943</v>
      </c>
      <c r="L61" t="str">
        <f t="shared" si="1"/>
        <v>No Confirmation</v>
      </c>
      <c r="M61" t="str">
        <f t="shared" si="2"/>
        <v>No Trend</v>
      </c>
      <c r="N61">
        <v>59.45182992089633</v>
      </c>
      <c r="O61" t="str">
        <f t="shared" si="3"/>
        <v>No Momentum</v>
      </c>
      <c r="P61" t="str">
        <f t="shared" si="4"/>
        <v>No Trend + Momentum</v>
      </c>
      <c r="Q61">
        <f t="shared" si="5"/>
        <v>62</v>
      </c>
      <c r="R61">
        <f t="shared" si="6"/>
        <v>68</v>
      </c>
      <c r="S61">
        <f t="shared" si="7"/>
        <v>0.91176470588235292</v>
      </c>
      <c r="T61" t="str">
        <f t="shared" si="8"/>
        <v>UP</v>
      </c>
      <c r="U61" t="str">
        <f t="shared" si="9"/>
        <v>No T+M+I</v>
      </c>
      <c r="V61">
        <v>1655.7990325348906</v>
      </c>
      <c r="W61">
        <v>1647.3234427523857</v>
      </c>
      <c r="X61">
        <f t="shared" si="10"/>
        <v>8.4755897825048123</v>
      </c>
      <c r="Y61">
        <v>19.082004740429902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1671</v>
      </c>
      <c r="D62">
        <v>1674.2</v>
      </c>
      <c r="E62">
        <v>1612</v>
      </c>
      <c r="F62">
        <v>1634</v>
      </c>
      <c r="G62">
        <f>_xll.TA_TYPPRICE(D62,E62,F62)</f>
        <v>1640.0666666666666</v>
      </c>
      <c r="H62">
        <v>1640.0476639218289</v>
      </c>
      <c r="I62" t="str">
        <f t="shared" si="0"/>
        <v>DOWN</v>
      </c>
      <c r="J62">
        <v>1670.7768491900981</v>
      </c>
      <c r="K62">
        <v>1624.5056366000956</v>
      </c>
      <c r="L62" t="str">
        <f t="shared" si="1"/>
        <v>No Confirmation</v>
      </c>
      <c r="M62" t="str">
        <f t="shared" si="2"/>
        <v>No Trend</v>
      </c>
      <c r="N62">
        <v>41.792943426620326</v>
      </c>
      <c r="O62" t="str">
        <f t="shared" si="3"/>
        <v>No Momentum</v>
      </c>
      <c r="P62" t="str">
        <f t="shared" si="4"/>
        <v>No Trend + Momentum</v>
      </c>
      <c r="Q62">
        <f t="shared" si="5"/>
        <v>22</v>
      </c>
      <c r="R62">
        <f t="shared" si="6"/>
        <v>62.200000000000045</v>
      </c>
      <c r="S62">
        <f t="shared" si="7"/>
        <v>0.35369774919614122</v>
      </c>
      <c r="T62" t="str">
        <f t="shared" si="8"/>
        <v>No Indication</v>
      </c>
      <c r="U62" t="str">
        <f t="shared" si="9"/>
        <v>No T+M+I</v>
      </c>
      <c r="V62">
        <v>1652.4453352218304</v>
      </c>
      <c r="W62">
        <v>1646.3365210670238</v>
      </c>
      <c r="X62">
        <f t="shared" si="10"/>
        <v>6.1088141548066233</v>
      </c>
      <c r="Y62">
        <v>16.487366623305245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1629.4</v>
      </c>
      <c r="D63">
        <v>1633.35</v>
      </c>
      <c r="E63">
        <v>1580.65</v>
      </c>
      <c r="F63">
        <v>1600</v>
      </c>
      <c r="G63">
        <f>_xll.TA_TYPPRICE(D63,E63,F63)</f>
        <v>1604.6666666666667</v>
      </c>
      <c r="H63">
        <v>1622.3571652942478</v>
      </c>
      <c r="I63" t="str">
        <f t="shared" si="0"/>
        <v>DOWN</v>
      </c>
      <c r="J63">
        <v>1662.4597715922985</v>
      </c>
      <c r="K63">
        <v>1614.7599395778523</v>
      </c>
      <c r="L63" t="str">
        <f t="shared" si="1"/>
        <v>DOWN</v>
      </c>
      <c r="M63" t="str">
        <f t="shared" si="2"/>
        <v>DOWN</v>
      </c>
      <c r="N63">
        <v>30.477198580795683</v>
      </c>
      <c r="O63" t="str">
        <f t="shared" si="3"/>
        <v>DOWN</v>
      </c>
      <c r="P63" t="str">
        <f t="shared" si="4"/>
        <v>DOWN</v>
      </c>
      <c r="Q63">
        <f t="shared" si="5"/>
        <v>19.349999999999909</v>
      </c>
      <c r="R63">
        <f t="shared" si="6"/>
        <v>52.699999999999818</v>
      </c>
      <c r="S63">
        <f t="shared" si="7"/>
        <v>0.36717267552182115</v>
      </c>
      <c r="T63" t="str">
        <f t="shared" si="8"/>
        <v>No Indication</v>
      </c>
      <c r="U63" t="str">
        <f t="shared" si="9"/>
        <v>No T+M+I</v>
      </c>
      <c r="V63">
        <v>1644.3768221107796</v>
      </c>
      <c r="W63">
        <v>1642.9041861731703</v>
      </c>
      <c r="X63">
        <f t="shared" si="10"/>
        <v>1.4726359376093114</v>
      </c>
      <c r="Y63">
        <v>13.484420486166059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1596.4</v>
      </c>
      <c r="D64">
        <v>1635.3</v>
      </c>
      <c r="E64">
        <v>1586.9</v>
      </c>
      <c r="F64">
        <v>1611.05</v>
      </c>
      <c r="G64">
        <f>_xll.TA_TYPPRICE(D64,E64,F64)</f>
        <v>1611.0833333333333</v>
      </c>
      <c r="H64">
        <v>1616.7202493137906</v>
      </c>
      <c r="I64" t="str">
        <f t="shared" si="0"/>
        <v>DOWN</v>
      </c>
      <c r="J64">
        <v>1656.42426679401</v>
      </c>
      <c r="K64">
        <v>1608.5688418938851</v>
      </c>
      <c r="L64" t="str">
        <f t="shared" si="1"/>
        <v>No Confirmation</v>
      </c>
      <c r="M64" t="str">
        <f t="shared" si="2"/>
        <v>No Trend</v>
      </c>
      <c r="N64">
        <v>37.366572254067513</v>
      </c>
      <c r="O64" t="str">
        <f t="shared" si="3"/>
        <v>DOWN</v>
      </c>
      <c r="P64" t="str">
        <f t="shared" si="4"/>
        <v>No Trend + Momentum</v>
      </c>
      <c r="Q64">
        <f t="shared" si="5"/>
        <v>24.149999999999864</v>
      </c>
      <c r="R64">
        <f t="shared" si="6"/>
        <v>48.399999999999864</v>
      </c>
      <c r="S64">
        <f t="shared" si="7"/>
        <v>0.49896694214875892</v>
      </c>
      <c r="T64" t="str">
        <f t="shared" si="8"/>
        <v>No Indication</v>
      </c>
      <c r="U64" t="str">
        <f t="shared" si="9"/>
        <v>No T+M+I</v>
      </c>
      <c r="V64">
        <v>1639.2496187091213</v>
      </c>
      <c r="W64">
        <v>1640.5446168270096</v>
      </c>
      <c r="X64">
        <f t="shared" si="10"/>
        <v>-1.2949981178883263</v>
      </c>
      <c r="Y64">
        <v>10.528536765355181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1617.6</v>
      </c>
      <c r="D65">
        <v>1650</v>
      </c>
      <c r="E65">
        <v>1609.15</v>
      </c>
      <c r="F65">
        <v>1635.9</v>
      </c>
      <c r="G65">
        <f>_xll.TA_TYPPRICE(D65,E65,F65)</f>
        <v>1631.6833333333334</v>
      </c>
      <c r="H65">
        <v>1624.201791323562</v>
      </c>
      <c r="I65" t="str">
        <f t="shared" si="0"/>
        <v>UP</v>
      </c>
      <c r="J65">
        <v>1654.9966519508966</v>
      </c>
      <c r="K65">
        <v>1608.6979881396885</v>
      </c>
      <c r="L65" t="str">
        <f t="shared" si="1"/>
        <v>No Confirmation</v>
      </c>
      <c r="M65" t="str">
        <f t="shared" si="2"/>
        <v>No Trend</v>
      </c>
      <c r="N65">
        <v>51.012716622015041</v>
      </c>
      <c r="O65" t="str">
        <f t="shared" si="3"/>
        <v>No Momentum</v>
      </c>
      <c r="P65" t="str">
        <f t="shared" si="4"/>
        <v>No Trend + Momentum</v>
      </c>
      <c r="Q65">
        <f t="shared" si="5"/>
        <v>26.75</v>
      </c>
      <c r="R65">
        <f t="shared" si="6"/>
        <v>40.849999999999909</v>
      </c>
      <c r="S65">
        <f t="shared" si="7"/>
        <v>0.65483476132191087</v>
      </c>
      <c r="T65" t="str">
        <f t="shared" si="8"/>
        <v>No Indication</v>
      </c>
      <c r="U65" t="str">
        <f t="shared" si="9"/>
        <v>No T+M+I</v>
      </c>
      <c r="V65">
        <v>1638.7342927538718</v>
      </c>
      <c r="W65">
        <v>1640.2005711361201</v>
      </c>
      <c r="X65">
        <f t="shared" si="10"/>
        <v>-1.4662783822482197</v>
      </c>
      <c r="Y65">
        <v>8.1295737358345015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1631.15</v>
      </c>
      <c r="D66">
        <v>1634.95</v>
      </c>
      <c r="E66">
        <v>1595</v>
      </c>
      <c r="F66">
        <v>1596</v>
      </c>
      <c r="G66">
        <f>_xll.TA_TYPPRICE(D66,E66,F66)</f>
        <v>1608.6499999999999</v>
      </c>
      <c r="H66">
        <v>1616.4258956617809</v>
      </c>
      <c r="I66" t="str">
        <f t="shared" si="0"/>
        <v>DOWN</v>
      </c>
      <c r="J66">
        <v>1650.541840406253</v>
      </c>
      <c r="K66">
        <v>1605.6539907753133</v>
      </c>
      <c r="L66" t="str">
        <f t="shared" si="1"/>
        <v>DOWN</v>
      </c>
      <c r="M66" t="str">
        <f t="shared" si="2"/>
        <v>DOWN</v>
      </c>
      <c r="N66">
        <v>35.492522140105692</v>
      </c>
      <c r="O66" t="str">
        <f t="shared" si="3"/>
        <v>DOWN</v>
      </c>
      <c r="P66" t="str">
        <f t="shared" si="4"/>
        <v>DOWN</v>
      </c>
      <c r="Q66">
        <f t="shared" si="5"/>
        <v>1</v>
      </c>
      <c r="R66">
        <f t="shared" si="6"/>
        <v>39.950000000000045</v>
      </c>
      <c r="S66">
        <f t="shared" si="7"/>
        <v>2.5031289111389209E-2</v>
      </c>
      <c r="T66" t="str">
        <f t="shared" si="8"/>
        <v>DOWN</v>
      </c>
      <c r="U66" t="str">
        <f t="shared" si="9"/>
        <v>DOWN</v>
      </c>
      <c r="V66">
        <v>1632.159786176353</v>
      </c>
      <c r="W66">
        <v>1636.9264547556668</v>
      </c>
      <c r="X66">
        <f t="shared" si="10"/>
        <v>-4.7666685793137731</v>
      </c>
      <c r="Y66">
        <v>5.5503252728048462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1604.1</v>
      </c>
      <c r="D67">
        <v>1630</v>
      </c>
      <c r="E67">
        <v>1570</v>
      </c>
      <c r="F67">
        <v>1617</v>
      </c>
      <c r="G67">
        <f>_xll.TA_TYPPRICE(D67,E67,F67)</f>
        <v>1605.6666666666667</v>
      </c>
      <c r="H67">
        <v>1611.0462811642237</v>
      </c>
      <c r="I67" t="str">
        <f t="shared" ref="I67:I127" si="20">IF(F67&gt;H67,"UP","DOWN")</f>
        <v>UP</v>
      </c>
      <c r="J67">
        <v>1645.9769869826412</v>
      </c>
      <c r="K67">
        <v>1597.7308817141327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46.250890135206141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47</v>
      </c>
      <c r="R67">
        <f t="shared" ref="R67:R127" si="26">D67-E67</f>
        <v>60</v>
      </c>
      <c r="S67">
        <f t="shared" ref="S67:S127" si="27">Q67/R67</f>
        <v>0.78333333333333333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1629.8275113799909</v>
      </c>
      <c r="W67">
        <v>1635.4504210700618</v>
      </c>
      <c r="X67">
        <f t="shared" ref="X67:X127" si="30">V67-W67</f>
        <v>-5.6229096900708555</v>
      </c>
      <c r="Y67">
        <v>3.3156782802297058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1619.8</v>
      </c>
      <c r="D68">
        <v>1619.8</v>
      </c>
      <c r="E68">
        <v>1589.25</v>
      </c>
      <c r="F68">
        <v>1594</v>
      </c>
      <c r="G68">
        <f>_xll.TA_TYPPRICE(D68,E68,F68)</f>
        <v>1601.0166666666667</v>
      </c>
      <c r="H68">
        <v>1606.0314739154451</v>
      </c>
      <c r="I68" t="str">
        <f t="shared" si="20"/>
        <v>DOWN</v>
      </c>
      <c r="J68">
        <v>1640.1598787642765</v>
      </c>
      <c r="K68">
        <v>1595.8462413332143</v>
      </c>
      <c r="L68" t="str">
        <f t="shared" si="21"/>
        <v>DOWN</v>
      </c>
      <c r="M68" t="str">
        <f t="shared" si="22"/>
        <v>DOWN</v>
      </c>
      <c r="N68">
        <v>37.653603074776711</v>
      </c>
      <c r="O68" t="str">
        <f t="shared" si="23"/>
        <v>DOWN</v>
      </c>
      <c r="P68" t="str">
        <f t="shared" si="24"/>
        <v>DOWN</v>
      </c>
      <c r="Q68">
        <f t="shared" si="25"/>
        <v>4.75</v>
      </c>
      <c r="R68">
        <f t="shared" si="26"/>
        <v>30.549999999999955</v>
      </c>
      <c r="S68">
        <f t="shared" si="27"/>
        <v>0.15548281505728337</v>
      </c>
      <c r="T68" t="str">
        <f t="shared" si="28"/>
        <v>DOWN</v>
      </c>
      <c r="U68" t="str">
        <f t="shared" si="29"/>
        <v>DOWN</v>
      </c>
      <c r="V68">
        <v>1624.3155865522999</v>
      </c>
      <c r="W68">
        <v>1632.3800195093165</v>
      </c>
      <c r="X68">
        <f t="shared" si="30"/>
        <v>-8.0644329570166065</v>
      </c>
      <c r="Y68">
        <v>1.0396560327804432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1585</v>
      </c>
      <c r="D69">
        <v>1608</v>
      </c>
      <c r="E69">
        <v>1572.05</v>
      </c>
      <c r="F69">
        <v>1590</v>
      </c>
      <c r="G69">
        <f>_xll.TA_TYPPRICE(D69,E69,F69)</f>
        <v>1590.0166666666667</v>
      </c>
      <c r="H69">
        <v>1598.024070291056</v>
      </c>
      <c r="I69" t="str">
        <f t="shared" si="20"/>
        <v>DOWN</v>
      </c>
      <c r="J69">
        <v>1633.0132390388817</v>
      </c>
      <c r="K69">
        <v>1590.5581877036111</v>
      </c>
      <c r="L69" t="str">
        <f t="shared" si="21"/>
        <v>DOWN</v>
      </c>
      <c r="M69" t="str">
        <f t="shared" si="22"/>
        <v>DOWN</v>
      </c>
      <c r="N69">
        <v>36.19113723411693</v>
      </c>
      <c r="O69" t="str">
        <f t="shared" si="23"/>
        <v>DOWN</v>
      </c>
      <c r="P69" t="str">
        <f t="shared" si="24"/>
        <v>DOWN</v>
      </c>
      <c r="Q69">
        <f t="shared" si="25"/>
        <v>17.950000000000045</v>
      </c>
      <c r="R69">
        <f t="shared" si="26"/>
        <v>35.950000000000045</v>
      </c>
      <c r="S69">
        <f t="shared" si="27"/>
        <v>0.49930458970792829</v>
      </c>
      <c r="T69" t="str">
        <f t="shared" si="28"/>
        <v>No Indication</v>
      </c>
      <c r="U69" t="str">
        <f t="shared" si="29"/>
        <v>No T+M+I</v>
      </c>
      <c r="V69">
        <v>1619.0362655442539</v>
      </c>
      <c r="W69">
        <v>1629.2407588049227</v>
      </c>
      <c r="X69">
        <f t="shared" si="30"/>
        <v>-10.204493260668869</v>
      </c>
      <c r="Y69">
        <v>-1.2091738259094194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1595</v>
      </c>
      <c r="D70">
        <v>1659</v>
      </c>
      <c r="E70">
        <v>1595</v>
      </c>
      <c r="F70">
        <v>1649</v>
      </c>
      <c r="G70">
        <f>_xll.TA_TYPPRICE(D70,E70,F70)</f>
        <v>1634.3333333333333</v>
      </c>
      <c r="H70">
        <v>1616.1787018121945</v>
      </c>
      <c r="I70" t="str">
        <f t="shared" si="20"/>
        <v>UP</v>
      </c>
      <c r="J70">
        <v>1638.788074808019</v>
      </c>
      <c r="K70">
        <v>1591.5452571028086</v>
      </c>
      <c r="L70" t="str">
        <f t="shared" si="21"/>
        <v>UP</v>
      </c>
      <c r="M70" t="str">
        <f t="shared" si="22"/>
        <v>UP</v>
      </c>
      <c r="N70">
        <v>62.817784593443506</v>
      </c>
      <c r="O70" t="str">
        <f t="shared" si="23"/>
        <v>UP</v>
      </c>
      <c r="P70" t="str">
        <f t="shared" si="24"/>
        <v>UP</v>
      </c>
      <c r="Q70">
        <f t="shared" si="25"/>
        <v>54</v>
      </c>
      <c r="R70">
        <f t="shared" si="26"/>
        <v>64</v>
      </c>
      <c r="S70">
        <f t="shared" si="27"/>
        <v>0.84375</v>
      </c>
      <c r="T70" t="str">
        <f t="shared" si="28"/>
        <v>UP</v>
      </c>
      <c r="U70" t="str">
        <f t="shared" si="29"/>
        <v>UP</v>
      </c>
      <c r="V70">
        <v>1623.646070845138</v>
      </c>
      <c r="W70">
        <v>1630.7044063008543</v>
      </c>
      <c r="X70">
        <f t="shared" si="30"/>
        <v>-7.0583354557163602</v>
      </c>
      <c r="Y70">
        <v>-2.3790061518708079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1659</v>
      </c>
      <c r="D71">
        <v>1664.35</v>
      </c>
      <c r="E71">
        <v>1605.55</v>
      </c>
      <c r="F71">
        <v>1620.25</v>
      </c>
      <c r="G71">
        <f>_xll.TA_TYPPRICE(D71,E71,F71)</f>
        <v>1630.05</v>
      </c>
      <c r="H71">
        <v>1623.1143509060971</v>
      </c>
      <c r="I71" t="str">
        <f t="shared" si="20"/>
        <v>DOWN</v>
      </c>
      <c r="J71">
        <v>1644.4685026284592</v>
      </c>
      <c r="K71">
        <v>1594.6574221910732</v>
      </c>
      <c r="L71" t="str">
        <f t="shared" si="21"/>
        <v>No Confirmation</v>
      </c>
      <c r="M71" t="str">
        <f t="shared" si="22"/>
        <v>No Trend</v>
      </c>
      <c r="N71">
        <v>50.086972357686513</v>
      </c>
      <c r="O71" t="str">
        <f t="shared" si="23"/>
        <v>No Momentum</v>
      </c>
      <c r="P71" t="str">
        <f t="shared" si="24"/>
        <v>No Trend + Momentum</v>
      </c>
      <c r="Q71">
        <f t="shared" si="25"/>
        <v>14.700000000000045</v>
      </c>
      <c r="R71">
        <f t="shared" si="26"/>
        <v>58.799999999999955</v>
      </c>
      <c r="S71">
        <f t="shared" si="27"/>
        <v>0.25000000000000094</v>
      </c>
      <c r="T71" t="str">
        <f t="shared" si="28"/>
        <v>No Indication</v>
      </c>
      <c r="U71" t="str">
        <f t="shared" si="29"/>
        <v>No T+M+I</v>
      </c>
      <c r="V71">
        <v>1623.1235984074244</v>
      </c>
      <c r="W71">
        <v>1629.9300058341244</v>
      </c>
      <c r="X71">
        <f t="shared" si="30"/>
        <v>-6.8064074266999341</v>
      </c>
      <c r="Y71">
        <v>-3.264486406836633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1617.9</v>
      </c>
      <c r="D72">
        <v>1617.9</v>
      </c>
      <c r="E72">
        <v>1580.55</v>
      </c>
      <c r="F72">
        <v>1584.05</v>
      </c>
      <c r="G72">
        <f>_xll.TA_TYPPRICE(D72,E72,F72)</f>
        <v>1594.1666666666667</v>
      </c>
      <c r="H72">
        <v>1608.6405087863818</v>
      </c>
      <c r="I72" t="str">
        <f t="shared" si="20"/>
        <v>DOWN</v>
      </c>
      <c r="J72">
        <v>1638.5643909332462</v>
      </c>
      <c r="K72">
        <v>1591.5224394819459</v>
      </c>
      <c r="L72" t="str">
        <f t="shared" si="21"/>
        <v>DOWN</v>
      </c>
      <c r="M72" t="str">
        <f t="shared" si="22"/>
        <v>DOWN</v>
      </c>
      <c r="N72">
        <v>37.974214602866454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37.350000000000136</v>
      </c>
      <c r="S72">
        <f t="shared" si="27"/>
        <v>9.3708165997322276E-2</v>
      </c>
      <c r="T72" t="str">
        <f t="shared" si="28"/>
        <v>DOWN</v>
      </c>
      <c r="U72" t="str">
        <f t="shared" si="29"/>
        <v>DOWN</v>
      </c>
      <c r="V72">
        <v>1617.112275575513</v>
      </c>
      <c r="W72">
        <v>1626.5314868834485</v>
      </c>
      <c r="X72">
        <f t="shared" si="30"/>
        <v>-9.419211307935484</v>
      </c>
      <c r="Y72">
        <v>-4.4954313870564029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1583.8</v>
      </c>
      <c r="D73">
        <v>1606.4</v>
      </c>
      <c r="E73">
        <v>1509.85</v>
      </c>
      <c r="F73">
        <v>1530</v>
      </c>
      <c r="G73">
        <f>_xll.TA_TYPPRICE(D73,E73,F73)</f>
        <v>1548.75</v>
      </c>
      <c r="H73">
        <v>1578.6952543931909</v>
      </c>
      <c r="I73" t="str">
        <f t="shared" si="20"/>
        <v>DOWN</v>
      </c>
      <c r="J73">
        <v>1631.416748503636</v>
      </c>
      <c r="K73">
        <v>1573.3730084859578</v>
      </c>
      <c r="L73" t="str">
        <f t="shared" si="21"/>
        <v>DOWN</v>
      </c>
      <c r="M73" t="str">
        <f t="shared" si="22"/>
        <v>DOWN</v>
      </c>
      <c r="N73">
        <v>26.164716783613116</v>
      </c>
      <c r="O73" t="str">
        <f t="shared" si="23"/>
        <v>DOWN</v>
      </c>
      <c r="P73" t="str">
        <f t="shared" si="24"/>
        <v>DOWN</v>
      </c>
      <c r="Q73">
        <f t="shared" si="25"/>
        <v>20.150000000000091</v>
      </c>
      <c r="R73">
        <f t="shared" si="26"/>
        <v>96.550000000000182</v>
      </c>
      <c r="S73">
        <f t="shared" si="27"/>
        <v>0.20870015535991768</v>
      </c>
      <c r="T73" t="str">
        <f t="shared" si="28"/>
        <v>No Indication</v>
      </c>
      <c r="U73" t="str">
        <f t="shared" si="29"/>
        <v>No T+M+I</v>
      </c>
      <c r="V73">
        <v>1603.7103870254341</v>
      </c>
      <c r="W73">
        <v>1619.3810063735634</v>
      </c>
      <c r="X73">
        <f t="shared" si="30"/>
        <v>-15.670619348129321</v>
      </c>
      <c r="Y73">
        <v>-6.7304689792709862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1500.6</v>
      </c>
      <c r="D74">
        <v>1530</v>
      </c>
      <c r="E74">
        <v>1455.35</v>
      </c>
      <c r="F74">
        <v>1509.95</v>
      </c>
      <c r="G74">
        <f>_xll.TA_TYPPRICE(D74,E74,F74)</f>
        <v>1498.4333333333334</v>
      </c>
      <c r="H74">
        <v>1538.5642938632623</v>
      </c>
      <c r="I74" t="str">
        <f t="shared" si="20"/>
        <v>DOWN</v>
      </c>
      <c r="J74">
        <v>1608.8796932806058</v>
      </c>
      <c r="K74">
        <v>1547.145673266856</v>
      </c>
      <c r="L74" t="str">
        <f t="shared" si="21"/>
        <v>DOWN</v>
      </c>
      <c r="M74" t="str">
        <f t="shared" si="22"/>
        <v>DOWN</v>
      </c>
      <c r="N74">
        <v>22.867217936170089</v>
      </c>
      <c r="O74" t="str">
        <f t="shared" si="23"/>
        <v>DOWN</v>
      </c>
      <c r="P74" t="str">
        <f t="shared" si="24"/>
        <v>DOWN</v>
      </c>
      <c r="Q74">
        <f t="shared" si="25"/>
        <v>54.600000000000136</v>
      </c>
      <c r="R74">
        <f t="shared" si="26"/>
        <v>74.650000000000091</v>
      </c>
      <c r="S74">
        <f t="shared" si="27"/>
        <v>0.73141326188881539</v>
      </c>
      <c r="T74" t="str">
        <f t="shared" si="28"/>
        <v>No Indication</v>
      </c>
      <c r="U74" t="str">
        <f t="shared" si="29"/>
        <v>No T+M+I</v>
      </c>
      <c r="V74">
        <v>1589.2857120984443</v>
      </c>
      <c r="W74">
        <v>1611.2750059014477</v>
      </c>
      <c r="X74">
        <f t="shared" si="30"/>
        <v>-21.98929380300342</v>
      </c>
      <c r="Y74">
        <v>-9.7822339440174737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1510.25</v>
      </c>
      <c r="D75">
        <v>1550</v>
      </c>
      <c r="E75">
        <v>1510.05</v>
      </c>
      <c r="F75">
        <v>1530</v>
      </c>
      <c r="G75">
        <f>_xll.TA_TYPPRICE(D75,E75,F75)</f>
        <v>1530.0166666666667</v>
      </c>
      <c r="H75">
        <v>1534.2904802649646</v>
      </c>
      <c r="I75" t="str">
        <f t="shared" si="20"/>
        <v>DOWN</v>
      </c>
      <c r="J75">
        <v>1595.7953169960267</v>
      </c>
      <c r="K75">
        <v>1538.9021903186658</v>
      </c>
      <c r="L75" t="str">
        <f t="shared" si="21"/>
        <v>DOWN</v>
      </c>
      <c r="M75" t="str">
        <f t="shared" si="22"/>
        <v>DOWN</v>
      </c>
      <c r="N75">
        <v>33.364654965056253</v>
      </c>
      <c r="O75" t="str">
        <f t="shared" si="23"/>
        <v>DOWN</v>
      </c>
      <c r="P75" t="str">
        <f t="shared" si="24"/>
        <v>DOWN</v>
      </c>
      <c r="Q75">
        <f t="shared" si="25"/>
        <v>19.950000000000045</v>
      </c>
      <c r="R75">
        <f t="shared" si="26"/>
        <v>39.950000000000045</v>
      </c>
      <c r="S75">
        <f t="shared" si="27"/>
        <v>0.49937421777221586</v>
      </c>
      <c r="T75" t="str">
        <f t="shared" si="28"/>
        <v>No Indication</v>
      </c>
      <c r="U75" t="str">
        <f t="shared" si="29"/>
        <v>No T+M+I</v>
      </c>
      <c r="V75">
        <v>1580.1648333140681</v>
      </c>
      <c r="W75">
        <v>1605.2546350939331</v>
      </c>
      <c r="X75">
        <f t="shared" si="30"/>
        <v>-25.089801779864956</v>
      </c>
      <c r="Y75">
        <v>-12.843747511186971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1531</v>
      </c>
      <c r="D76">
        <v>1563.65</v>
      </c>
      <c r="E76">
        <v>1504.5</v>
      </c>
      <c r="F76">
        <v>1558.65</v>
      </c>
      <c r="G76">
        <f>_xll.TA_TYPPRICE(D76,E76,F76)</f>
        <v>1542.2666666666667</v>
      </c>
      <c r="H76">
        <v>1538.2785734658155</v>
      </c>
      <c r="I76" t="str">
        <f t="shared" si="20"/>
        <v>UP</v>
      </c>
      <c r="J76">
        <v>1588.651913219132</v>
      </c>
      <c r="K76">
        <v>1531.25725913674</v>
      </c>
      <c r="L76" t="str">
        <f t="shared" si="21"/>
        <v>No Confirmation</v>
      </c>
      <c r="M76" t="str">
        <f t="shared" si="22"/>
        <v>No Trend</v>
      </c>
      <c r="N76">
        <v>46.39533620193184</v>
      </c>
      <c r="O76" t="str">
        <f t="shared" si="23"/>
        <v>No Momentum</v>
      </c>
      <c r="P76" t="str">
        <f t="shared" si="24"/>
        <v>No Trend + Momentum</v>
      </c>
      <c r="Q76">
        <f t="shared" si="25"/>
        <v>54.150000000000091</v>
      </c>
      <c r="R76">
        <f t="shared" si="26"/>
        <v>59.150000000000091</v>
      </c>
      <c r="S76">
        <f t="shared" si="27"/>
        <v>0.91546914623837716</v>
      </c>
      <c r="T76" t="str">
        <f t="shared" si="28"/>
        <v>UP</v>
      </c>
      <c r="U76" t="str">
        <f t="shared" si="29"/>
        <v>No T+M+I</v>
      </c>
      <c r="V76">
        <v>1576.8548589580575</v>
      </c>
      <c r="W76">
        <v>1601.80243990179</v>
      </c>
      <c r="X76">
        <f t="shared" si="30"/>
        <v>-24.947580943732419</v>
      </c>
      <c r="Y76">
        <v>-15.264514197696061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1558.4</v>
      </c>
      <c r="D77">
        <v>1559.95</v>
      </c>
      <c r="E77">
        <v>1521</v>
      </c>
      <c r="F77">
        <v>1525.95</v>
      </c>
      <c r="G77">
        <f>_xll.TA_TYPPRICE(D77,E77,F77)</f>
        <v>1535.6333333333332</v>
      </c>
      <c r="H77">
        <v>1536.9559533995744</v>
      </c>
      <c r="I77" t="str">
        <f t="shared" si="20"/>
        <v>DOWN</v>
      </c>
      <c r="J77">
        <v>1582.2737102815472</v>
      </c>
      <c r="K77">
        <v>1528.9778682174644</v>
      </c>
      <c r="L77" t="str">
        <f t="shared" si="21"/>
        <v>DOWN</v>
      </c>
      <c r="M77" t="str">
        <f t="shared" si="22"/>
        <v>DOWN</v>
      </c>
      <c r="N77">
        <v>36.274852592895222</v>
      </c>
      <c r="O77" t="str">
        <f t="shared" si="23"/>
        <v>DOWN</v>
      </c>
      <c r="P77" t="str">
        <f t="shared" si="24"/>
        <v>DOWN</v>
      </c>
      <c r="Q77">
        <f t="shared" si="25"/>
        <v>4.9500000000000455</v>
      </c>
      <c r="R77">
        <f t="shared" si="26"/>
        <v>38.950000000000045</v>
      </c>
      <c r="S77">
        <f t="shared" si="27"/>
        <v>0.12708600770218331</v>
      </c>
      <c r="T77" t="str">
        <f t="shared" si="28"/>
        <v>DOWN</v>
      </c>
      <c r="U77" t="str">
        <f t="shared" si="29"/>
        <v>DOWN</v>
      </c>
      <c r="V77">
        <v>1569.0233421952794</v>
      </c>
      <c r="W77">
        <v>1596.1837406498055</v>
      </c>
      <c r="X77">
        <f t="shared" si="30"/>
        <v>-27.160398454526103</v>
      </c>
      <c r="Y77">
        <v>-17.64369104906207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1520</v>
      </c>
      <c r="D78">
        <v>1520</v>
      </c>
      <c r="E78">
        <v>1480</v>
      </c>
      <c r="F78">
        <v>1489</v>
      </c>
      <c r="G78">
        <f>_xll.TA_TYPPRICE(D78,E78,F78)</f>
        <v>1496.3333333333333</v>
      </c>
      <c r="H78">
        <v>1516.6446433664537</v>
      </c>
      <c r="I78" t="str">
        <f t="shared" si="20"/>
        <v>DOWN</v>
      </c>
      <c r="J78">
        <v>1568.4351079967589</v>
      </c>
      <c r="K78">
        <v>1518.0938975024724</v>
      </c>
      <c r="L78" t="str">
        <f t="shared" si="21"/>
        <v>DOWN</v>
      </c>
      <c r="M78" t="str">
        <f t="shared" si="22"/>
        <v>DOWN</v>
      </c>
      <c r="N78">
        <v>27.730767989915776</v>
      </c>
      <c r="O78" t="str">
        <f t="shared" si="23"/>
        <v>DOWN</v>
      </c>
      <c r="P78" t="str">
        <f t="shared" si="24"/>
        <v>DOWN</v>
      </c>
      <c r="Q78">
        <f t="shared" si="25"/>
        <v>9</v>
      </c>
      <c r="R78">
        <f t="shared" si="26"/>
        <v>40</v>
      </c>
      <c r="S78">
        <f t="shared" si="27"/>
        <v>0.22500000000000001</v>
      </c>
      <c r="T78" t="str">
        <f t="shared" si="28"/>
        <v>No Indication</v>
      </c>
      <c r="U78" t="str">
        <f t="shared" si="29"/>
        <v>No T+M+I</v>
      </c>
      <c r="V78">
        <v>1556.712058780621</v>
      </c>
      <c r="W78">
        <v>1588.2442043053754</v>
      </c>
      <c r="X78">
        <f t="shared" si="30"/>
        <v>-31.532145524754469</v>
      </c>
      <c r="Y78">
        <v>-20.421381944200551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1507</v>
      </c>
      <c r="D79">
        <v>1507</v>
      </c>
      <c r="E79">
        <v>1456</v>
      </c>
      <c r="F79">
        <v>1457</v>
      </c>
      <c r="G79">
        <f>_xll.TA_TYPPRICE(D79,E79,F79)</f>
        <v>1473.3333333333333</v>
      </c>
      <c r="H79">
        <v>1494.9889883498936</v>
      </c>
      <c r="I79" t="str">
        <f t="shared" si="20"/>
        <v>DOWN</v>
      </c>
      <c r="J79">
        <v>1554.7828617752568</v>
      </c>
      <c r="K79">
        <v>1504.295253613034</v>
      </c>
      <c r="L79" t="str">
        <f t="shared" si="21"/>
        <v>DOWN</v>
      </c>
      <c r="M79" t="str">
        <f t="shared" si="22"/>
        <v>DOWN</v>
      </c>
      <c r="N79">
        <v>22.096588686036569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51</v>
      </c>
      <c r="S79">
        <f t="shared" si="27"/>
        <v>1.9607843137254902E-2</v>
      </c>
      <c r="T79" t="str">
        <f t="shared" si="28"/>
        <v>DOWN</v>
      </c>
      <c r="U79" t="str">
        <f t="shared" si="29"/>
        <v>DOWN</v>
      </c>
      <c r="V79">
        <v>1541.3717420451408</v>
      </c>
      <c r="W79">
        <v>1578.5224113938662</v>
      </c>
      <c r="X79">
        <f t="shared" si="30"/>
        <v>-37.150669348725387</v>
      </c>
      <c r="Y79">
        <v>-23.767239425105519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1501.2</v>
      </c>
      <c r="AE79">
        <f t="shared" si="36"/>
        <v>1487.5</v>
      </c>
      <c r="AF79">
        <f t="shared" si="37"/>
        <v>1481.5</v>
      </c>
      <c r="AG79">
        <f t="shared" si="38"/>
        <v>1475.5</v>
      </c>
    </row>
    <row r="80" spans="1:33" x14ac:dyDescent="0.25">
      <c r="A80" t="s">
        <v>5</v>
      </c>
      <c r="B80" s="1">
        <v>42969</v>
      </c>
      <c r="C80">
        <v>1474</v>
      </c>
      <c r="D80">
        <v>1500</v>
      </c>
      <c r="E80">
        <v>1437</v>
      </c>
      <c r="F80">
        <v>1480</v>
      </c>
      <c r="G80">
        <f>_xll.TA_TYPPRICE(D80,E80,F80)</f>
        <v>1472.3333333333333</v>
      </c>
      <c r="H80">
        <v>1483.6611608416133</v>
      </c>
      <c r="I80" t="str">
        <f t="shared" si="20"/>
        <v>DOWN</v>
      </c>
      <c r="J80">
        <v>1542.6088924918665</v>
      </c>
      <c r="K80">
        <v>1489.3407528101375</v>
      </c>
      <c r="L80" t="str">
        <f t="shared" si="21"/>
        <v>DOWN</v>
      </c>
      <c r="M80" t="str">
        <f t="shared" si="22"/>
        <v>DOWN</v>
      </c>
      <c r="N80">
        <v>34.121932177237888</v>
      </c>
      <c r="O80" t="str">
        <f t="shared" si="23"/>
        <v>DOWN</v>
      </c>
      <c r="P80" t="str">
        <f t="shared" si="24"/>
        <v>DOWN</v>
      </c>
      <c r="Q80">
        <f t="shared" si="25"/>
        <v>43</v>
      </c>
      <c r="R80">
        <f t="shared" si="26"/>
        <v>63</v>
      </c>
      <c r="S80">
        <f t="shared" si="27"/>
        <v>0.68253968253968256</v>
      </c>
      <c r="T80" t="str">
        <f t="shared" si="28"/>
        <v>No Indication</v>
      </c>
      <c r="U80" t="str">
        <f t="shared" si="29"/>
        <v>No T+M+I</v>
      </c>
      <c r="V80">
        <v>1531.9299355766575</v>
      </c>
      <c r="W80">
        <v>1571.2244549943205</v>
      </c>
      <c r="X80">
        <f t="shared" si="30"/>
        <v>-39.294519417662968</v>
      </c>
      <c r="Y80">
        <v>-26.87269542361701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1482</v>
      </c>
      <c r="D81">
        <v>1599.5</v>
      </c>
      <c r="E81">
        <v>1455.25</v>
      </c>
      <c r="F81">
        <v>1581.05</v>
      </c>
      <c r="G81">
        <f>_xll.TA_TYPPRICE(D81,E81,F81)</f>
        <v>1545.2666666666667</v>
      </c>
      <c r="H81">
        <v>1514.4639137541399</v>
      </c>
      <c r="I81" t="str">
        <f t="shared" si="20"/>
        <v>UP</v>
      </c>
      <c r="J81">
        <v>1555.2513608270074</v>
      </c>
      <c r="K81">
        <v>1481.7650299634402</v>
      </c>
      <c r="L81" t="str">
        <f t="shared" si="21"/>
        <v>UP</v>
      </c>
      <c r="M81" t="str">
        <f t="shared" si="22"/>
        <v>UP</v>
      </c>
      <c r="N81">
        <v>64.346559505111983</v>
      </c>
      <c r="O81" t="str">
        <f t="shared" si="23"/>
        <v>UP</v>
      </c>
      <c r="P81" t="str">
        <f t="shared" si="24"/>
        <v>UP</v>
      </c>
      <c r="Q81">
        <f t="shared" si="25"/>
        <v>125.79999999999995</v>
      </c>
      <c r="R81">
        <f t="shared" si="26"/>
        <v>144.25</v>
      </c>
      <c r="S81">
        <f t="shared" si="27"/>
        <v>0.87209705372616952</v>
      </c>
      <c r="T81" t="str">
        <f t="shared" si="28"/>
        <v>UP</v>
      </c>
      <c r="U81" t="str">
        <f t="shared" si="29"/>
        <v>UP</v>
      </c>
      <c r="V81">
        <v>1539.4868685648639</v>
      </c>
      <c r="W81">
        <v>1571.9522731428892</v>
      </c>
      <c r="X81">
        <f t="shared" si="30"/>
        <v>-32.4654045780253</v>
      </c>
      <c r="Y81">
        <v>-27.991237254498667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1596</v>
      </c>
      <c r="D82">
        <v>1596.15</v>
      </c>
      <c r="E82">
        <v>1560</v>
      </c>
      <c r="F82">
        <v>1575.55</v>
      </c>
      <c r="G82">
        <f>_xll.TA_TYPPRICE(D82,E82,F82)</f>
        <v>1577.2333333333333</v>
      </c>
      <c r="H82">
        <v>1545.8486235437367</v>
      </c>
      <c r="I82" t="str">
        <f t="shared" si="20"/>
        <v>UP</v>
      </c>
      <c r="J82">
        <v>1564.3399473098946</v>
      </c>
      <c r="K82">
        <v>1499.1505788604534</v>
      </c>
      <c r="L82" t="str">
        <f t="shared" si="21"/>
        <v>UP</v>
      </c>
      <c r="M82" t="str">
        <f t="shared" si="22"/>
        <v>UP</v>
      </c>
      <c r="N82">
        <v>62.398811343704395</v>
      </c>
      <c r="O82" t="str">
        <f t="shared" si="23"/>
        <v>UP</v>
      </c>
      <c r="P82" t="str">
        <f t="shared" si="24"/>
        <v>UP</v>
      </c>
      <c r="Q82">
        <f t="shared" si="25"/>
        <v>15.549999999999955</v>
      </c>
      <c r="R82">
        <f t="shared" si="26"/>
        <v>36.150000000000091</v>
      </c>
      <c r="S82">
        <f t="shared" si="27"/>
        <v>0.43015214384508754</v>
      </c>
      <c r="T82" t="str">
        <f t="shared" si="28"/>
        <v>No Indication</v>
      </c>
      <c r="U82" t="str">
        <f t="shared" si="29"/>
        <v>No T+M+I</v>
      </c>
      <c r="V82">
        <v>1545.035042631808</v>
      </c>
      <c r="W82">
        <v>1572.218771428601</v>
      </c>
      <c r="X82">
        <f t="shared" si="30"/>
        <v>-27.183728796793048</v>
      </c>
      <c r="Y82">
        <v>-27.829735562957545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1576</v>
      </c>
      <c r="D83">
        <v>1580.05</v>
      </c>
      <c r="E83">
        <v>1535.05</v>
      </c>
      <c r="F83">
        <v>1536.2</v>
      </c>
      <c r="G83">
        <f>_xll.TA_TYPPRICE(D83,E83,F83)</f>
        <v>1550.4333333333334</v>
      </c>
      <c r="H83">
        <v>1548.1409784385351</v>
      </c>
      <c r="I83" t="str">
        <f t="shared" si="20"/>
        <v>DOWN</v>
      </c>
      <c r="J83">
        <v>1567.8310701299181</v>
      </c>
      <c r="K83">
        <v>1507.1282280025748</v>
      </c>
      <c r="L83" t="str">
        <f t="shared" si="21"/>
        <v>No Confirmation</v>
      </c>
      <c r="M83" t="str">
        <f t="shared" si="22"/>
        <v>No Trend</v>
      </c>
      <c r="N83">
        <v>49.105584469594689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1.1500000000000909</v>
      </c>
      <c r="R83">
        <f t="shared" si="26"/>
        <v>45</v>
      </c>
      <c r="S83">
        <f t="shared" si="27"/>
        <v>2.5555555555557576E-2</v>
      </c>
      <c r="T83" t="str">
        <f t="shared" si="28"/>
        <v>DOWN</v>
      </c>
      <c r="U83" t="str">
        <f t="shared" si="29"/>
        <v>No T+M+I</v>
      </c>
      <c r="V83">
        <v>1543.6758053038375</v>
      </c>
      <c r="W83">
        <v>1569.5507142857416</v>
      </c>
      <c r="X83">
        <f t="shared" si="30"/>
        <v>-25.874908981904127</v>
      </c>
      <c r="Y83">
        <v>-27.438770246746863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1531</v>
      </c>
      <c r="D84">
        <v>1587.85</v>
      </c>
      <c r="E84">
        <v>1513.15</v>
      </c>
      <c r="F84">
        <v>1541.05</v>
      </c>
      <c r="G84">
        <f>_xll.TA_TYPPRICE(D84,E84,F84)</f>
        <v>1547.3500000000001</v>
      </c>
      <c r="H84">
        <v>1547.7454892192677</v>
      </c>
      <c r="I84" t="str">
        <f t="shared" si="20"/>
        <v>DOWN</v>
      </c>
      <c r="J84">
        <v>1572.2797212121584</v>
      </c>
      <c r="K84">
        <v>1508.4663995575581</v>
      </c>
      <c r="L84" t="str">
        <f t="shared" si="21"/>
        <v>No Confirmation</v>
      </c>
      <c r="M84" t="str">
        <f t="shared" si="22"/>
        <v>No Trend</v>
      </c>
      <c r="N84">
        <v>50.722941463637127</v>
      </c>
      <c r="O84" t="str">
        <f t="shared" si="23"/>
        <v>No Momentum</v>
      </c>
      <c r="P84" t="str">
        <f t="shared" si="24"/>
        <v>No Trend + Momentum</v>
      </c>
      <c r="Q84">
        <f t="shared" si="25"/>
        <v>27.899999999999864</v>
      </c>
      <c r="R84">
        <f t="shared" si="26"/>
        <v>74.699999999999818</v>
      </c>
      <c r="S84">
        <f t="shared" si="27"/>
        <v>0.37349397590361355</v>
      </c>
      <c r="T84" t="str">
        <f t="shared" si="28"/>
        <v>No Indication</v>
      </c>
      <c r="U84" t="str">
        <f t="shared" si="29"/>
        <v>No T+M+I</v>
      </c>
      <c r="V84">
        <v>1543.2718352570932</v>
      </c>
      <c r="W84">
        <v>1567.4395502645755</v>
      </c>
      <c r="X84">
        <f t="shared" si="30"/>
        <v>-24.167715007482229</v>
      </c>
      <c r="Y84">
        <v>-26.784559198893938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1548</v>
      </c>
      <c r="D85">
        <v>1574.7</v>
      </c>
      <c r="E85">
        <v>1548</v>
      </c>
      <c r="F85">
        <v>1558.9</v>
      </c>
      <c r="G85">
        <f>_xll.TA_TYPPRICE(D85,E85,F85)</f>
        <v>1560.5333333333335</v>
      </c>
      <c r="H85">
        <v>1554.1394112763005</v>
      </c>
      <c r="I85" t="str">
        <f t="shared" si="20"/>
        <v>UP</v>
      </c>
      <c r="J85">
        <v>1572.8175609427899</v>
      </c>
      <c r="K85">
        <v>1517.2516441003229</v>
      </c>
      <c r="L85" t="str">
        <f t="shared" si="21"/>
        <v>No Confirmation</v>
      </c>
      <c r="M85" t="str">
        <f t="shared" si="22"/>
        <v>No Trend</v>
      </c>
      <c r="N85">
        <v>57.008259807024864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10.900000000000091</v>
      </c>
      <c r="R85">
        <f t="shared" si="26"/>
        <v>26.700000000000045</v>
      </c>
      <c r="S85">
        <f t="shared" si="27"/>
        <v>0.40823970037453455</v>
      </c>
      <c r="T85" t="str">
        <f t="shared" si="28"/>
        <v>No Indication</v>
      </c>
      <c r="U85" t="str">
        <f t="shared" si="29"/>
        <v>No T+M+I</v>
      </c>
      <c r="V85">
        <v>1545.6761682944634</v>
      </c>
      <c r="W85">
        <v>1566.8069909857181</v>
      </c>
      <c r="X85">
        <f t="shared" si="30"/>
        <v>-21.130822691254707</v>
      </c>
      <c r="Y85">
        <v>-25.65381189736609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1571.7</v>
      </c>
      <c r="D86">
        <v>1590</v>
      </c>
      <c r="E86">
        <v>1554</v>
      </c>
      <c r="F86">
        <v>1577</v>
      </c>
      <c r="G86">
        <f>_xll.TA_TYPPRICE(D86,E86,F86)</f>
        <v>1573.6666666666667</v>
      </c>
      <c r="H86">
        <v>1563.9030389714835</v>
      </c>
      <c r="I86" t="str">
        <f t="shared" si="20"/>
        <v>UP</v>
      </c>
      <c r="J86">
        <v>1576.6358807332811</v>
      </c>
      <c r="K86">
        <v>1525.4179454113623</v>
      </c>
      <c r="L86" t="str">
        <f t="shared" si="21"/>
        <v>UP</v>
      </c>
      <c r="M86" t="str">
        <f t="shared" si="22"/>
        <v>UP</v>
      </c>
      <c r="N86">
        <v>62.991475283834596</v>
      </c>
      <c r="O86" t="str">
        <f t="shared" si="23"/>
        <v>UP</v>
      </c>
      <c r="P86" t="str">
        <f t="shared" si="24"/>
        <v>UP</v>
      </c>
      <c r="Q86">
        <f t="shared" si="25"/>
        <v>23</v>
      </c>
      <c r="R86">
        <f t="shared" si="26"/>
        <v>36</v>
      </c>
      <c r="S86">
        <f t="shared" si="27"/>
        <v>0.63888888888888884</v>
      </c>
      <c r="T86" t="str">
        <f t="shared" si="28"/>
        <v>No Indication</v>
      </c>
      <c r="U86" t="str">
        <f t="shared" si="29"/>
        <v>No T+M+I</v>
      </c>
      <c r="V86">
        <v>1550.4952193260845</v>
      </c>
      <c r="W86">
        <v>1567.5620286904798</v>
      </c>
      <c r="X86">
        <f t="shared" si="30"/>
        <v>-17.06680936439534</v>
      </c>
      <c r="Y86">
        <v>-23.936411390771941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1583</v>
      </c>
      <c r="D87">
        <v>1655</v>
      </c>
      <c r="E87">
        <v>1580</v>
      </c>
      <c r="F87">
        <v>1649.45</v>
      </c>
      <c r="G87">
        <f>_xll.TA_TYPPRICE(D87,E87,F87)</f>
        <v>1628.1499999999999</v>
      </c>
      <c r="H87">
        <v>1596.0265194857416</v>
      </c>
      <c r="I87" t="str">
        <f t="shared" si="20"/>
        <v>UP</v>
      </c>
      <c r="J87">
        <v>1594.0501294592186</v>
      </c>
      <c r="K87">
        <v>1537.5472908755041</v>
      </c>
      <c r="L87" t="str">
        <f t="shared" si="21"/>
        <v>UP</v>
      </c>
      <c r="M87" t="str">
        <f t="shared" si="22"/>
        <v>UP</v>
      </c>
      <c r="N87">
        <v>78.183270426083368</v>
      </c>
      <c r="O87" t="str">
        <f t="shared" si="23"/>
        <v>UP</v>
      </c>
      <c r="P87" t="str">
        <f t="shared" si="24"/>
        <v>UP</v>
      </c>
      <c r="Q87">
        <f t="shared" si="25"/>
        <v>69.450000000000045</v>
      </c>
      <c r="R87">
        <f t="shared" si="26"/>
        <v>75</v>
      </c>
      <c r="S87">
        <f t="shared" si="27"/>
        <v>0.9260000000000006</v>
      </c>
      <c r="T87" t="str">
        <f t="shared" si="28"/>
        <v>UP</v>
      </c>
      <c r="U87" t="str">
        <f t="shared" si="29"/>
        <v>UP</v>
      </c>
      <c r="V87">
        <v>1565.7190317374561</v>
      </c>
      <c r="W87">
        <v>1573.6278043430368</v>
      </c>
      <c r="X87">
        <f t="shared" si="30"/>
        <v>-7.9087726055806797</v>
      </c>
      <c r="Y87">
        <v>-20.73088363373369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1588.5500000000002</v>
      </c>
      <c r="AE87">
        <f t="shared" si="36"/>
        <v>1608.65</v>
      </c>
      <c r="AF87">
        <f t="shared" si="37"/>
        <v>1617.5</v>
      </c>
      <c r="AG87">
        <f t="shared" si="38"/>
        <v>1626.3500000000001</v>
      </c>
    </row>
    <row r="88" spans="1:33" x14ac:dyDescent="0.25">
      <c r="A88" t="s">
        <v>5</v>
      </c>
      <c r="B88" s="1">
        <v>42982</v>
      </c>
      <c r="C88">
        <v>1652.75</v>
      </c>
      <c r="D88">
        <v>1652.75</v>
      </c>
      <c r="E88">
        <v>1604.05</v>
      </c>
      <c r="F88">
        <v>1614</v>
      </c>
      <c r="G88">
        <f>_xll.TA_TYPPRICE(D88,E88,F88)</f>
        <v>1623.6000000000001</v>
      </c>
      <c r="H88">
        <v>1609.8132597428707</v>
      </c>
      <c r="I88" t="str">
        <f t="shared" si="20"/>
        <v>UP</v>
      </c>
      <c r="J88">
        <v>1607.0945451349478</v>
      </c>
      <c r="K88">
        <v>1552.3256706809477</v>
      </c>
      <c r="L88" t="str">
        <f t="shared" si="21"/>
        <v>UP</v>
      </c>
      <c r="M88" t="str">
        <f t="shared" si="22"/>
        <v>UP</v>
      </c>
      <c r="N88">
        <v>62.493111758787343</v>
      </c>
      <c r="O88" t="str">
        <f t="shared" si="23"/>
        <v>UP</v>
      </c>
      <c r="P88" t="str">
        <f t="shared" si="24"/>
        <v>UP</v>
      </c>
      <c r="Q88">
        <f t="shared" si="25"/>
        <v>9.9500000000000455</v>
      </c>
      <c r="R88">
        <f t="shared" si="26"/>
        <v>48.700000000000045</v>
      </c>
      <c r="S88">
        <f t="shared" si="27"/>
        <v>0.20431211498973381</v>
      </c>
      <c r="T88" t="str">
        <f t="shared" si="28"/>
        <v>No Indication</v>
      </c>
      <c r="U88" t="str">
        <f t="shared" si="29"/>
        <v>No T+M+I</v>
      </c>
      <c r="V88">
        <v>1573.1468730086167</v>
      </c>
      <c r="W88">
        <v>1576.6183373546637</v>
      </c>
      <c r="X88">
        <f t="shared" si="30"/>
        <v>-3.4714643460470143</v>
      </c>
      <c r="Y88">
        <v>-17.278999776196354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1623</v>
      </c>
      <c r="D89">
        <v>1649.75</v>
      </c>
      <c r="E89">
        <v>1619.6</v>
      </c>
      <c r="F89">
        <v>1631.25</v>
      </c>
      <c r="G89">
        <f>_xll.TA_TYPPRICE(D89,E89,F89)</f>
        <v>1633.5333333333335</v>
      </c>
      <c r="H89">
        <v>1621.673296538102</v>
      </c>
      <c r="I89" t="str">
        <f t="shared" si="20"/>
        <v>UP</v>
      </c>
      <c r="J89">
        <v>1616.5735351049593</v>
      </c>
      <c r="K89">
        <v>1567.275521640737</v>
      </c>
      <c r="L89" t="str">
        <f t="shared" si="21"/>
        <v>UP</v>
      </c>
      <c r="M89" t="str">
        <f t="shared" si="22"/>
        <v>UP</v>
      </c>
      <c r="N89">
        <v>66.57338104193957</v>
      </c>
      <c r="O89" t="str">
        <f t="shared" si="23"/>
        <v>UP</v>
      </c>
      <c r="P89" t="str">
        <f t="shared" si="24"/>
        <v>UP</v>
      </c>
      <c r="Q89">
        <f t="shared" si="25"/>
        <v>11.650000000000091</v>
      </c>
      <c r="R89">
        <f t="shared" si="26"/>
        <v>30.150000000000091</v>
      </c>
      <c r="S89">
        <f t="shared" si="27"/>
        <v>0.38640132669983601</v>
      </c>
      <c r="T89" t="str">
        <f t="shared" si="28"/>
        <v>No Indication</v>
      </c>
      <c r="U89" t="str">
        <f t="shared" si="29"/>
        <v>No T+M+I</v>
      </c>
      <c r="V89">
        <v>1582.0858156226757</v>
      </c>
      <c r="W89">
        <v>1580.6651271802441</v>
      </c>
      <c r="X89">
        <f t="shared" si="30"/>
        <v>1.4206884424315831</v>
      </c>
      <c r="Y89">
        <v>-13.539062132470766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1625</v>
      </c>
      <c r="D90">
        <v>1625</v>
      </c>
      <c r="E90">
        <v>1602</v>
      </c>
      <c r="F90">
        <v>1607</v>
      </c>
      <c r="G90">
        <f>_xll.TA_TYPPRICE(D90,E90,F90)</f>
        <v>1611.3333333333333</v>
      </c>
      <c r="H90">
        <v>1616.5033149357178</v>
      </c>
      <c r="I90" t="str">
        <f t="shared" si="20"/>
        <v>DOWN</v>
      </c>
      <c r="J90">
        <v>1618.4460828594129</v>
      </c>
      <c r="K90">
        <v>1574.9920723872399</v>
      </c>
      <c r="L90" t="str">
        <f t="shared" si="21"/>
        <v>No Confirmation</v>
      </c>
      <c r="M90" t="str">
        <f t="shared" si="22"/>
        <v>No Trend</v>
      </c>
      <c r="N90">
        <v>55.889259837331132</v>
      </c>
      <c r="O90" t="str">
        <f t="shared" si="23"/>
        <v>No Momentum</v>
      </c>
      <c r="P90" t="str">
        <f t="shared" si="24"/>
        <v>No Trend + Momentum</v>
      </c>
      <c r="Q90">
        <f t="shared" si="25"/>
        <v>5</v>
      </c>
      <c r="R90">
        <f t="shared" si="26"/>
        <v>23</v>
      </c>
      <c r="S90">
        <f t="shared" si="27"/>
        <v>0.21739130434782608</v>
      </c>
      <c r="T90" t="str">
        <f t="shared" si="28"/>
        <v>No Indication</v>
      </c>
      <c r="U90" t="str">
        <f t="shared" si="29"/>
        <v>No T+M+I</v>
      </c>
      <c r="V90">
        <v>1585.9187670653409</v>
      </c>
      <c r="W90">
        <v>1582.6158585002261</v>
      </c>
      <c r="X90">
        <f t="shared" si="30"/>
        <v>3.3029085651148762</v>
      </c>
      <c r="Y90">
        <v>-10.170667992953637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1624.5</v>
      </c>
      <c r="D91">
        <v>1649.3</v>
      </c>
      <c r="E91">
        <v>1615.05</v>
      </c>
      <c r="F91">
        <v>1639.85</v>
      </c>
      <c r="G91">
        <f>_xll.TA_TYPPRICE(D91,E91,F91)</f>
        <v>1634.7333333333333</v>
      </c>
      <c r="H91">
        <v>1625.6183241345257</v>
      </c>
      <c r="I91" t="str">
        <f t="shared" si="20"/>
        <v>UP</v>
      </c>
      <c r="J91">
        <v>1625.3025088906545</v>
      </c>
      <c r="K91">
        <v>1583.8938340789643</v>
      </c>
      <c r="L91" t="str">
        <f t="shared" si="21"/>
        <v>UP</v>
      </c>
      <c r="M91" t="str">
        <f t="shared" si="22"/>
        <v>UP</v>
      </c>
      <c r="N91">
        <v>65.314967090131859</v>
      </c>
      <c r="O91" t="str">
        <f t="shared" si="23"/>
        <v>UP</v>
      </c>
      <c r="P91" t="str">
        <f t="shared" si="24"/>
        <v>UP</v>
      </c>
      <c r="Q91">
        <f t="shared" si="25"/>
        <v>24.799999999999955</v>
      </c>
      <c r="R91">
        <f t="shared" si="26"/>
        <v>34.25</v>
      </c>
      <c r="S91">
        <f t="shared" si="27"/>
        <v>0.72408759124087463</v>
      </c>
      <c r="T91" t="str">
        <f t="shared" si="28"/>
        <v>No Indication</v>
      </c>
      <c r="U91" t="str">
        <f t="shared" si="29"/>
        <v>No T+M+I</v>
      </c>
      <c r="V91">
        <v>1594.2158798245193</v>
      </c>
      <c r="W91">
        <v>1586.8554245372463</v>
      </c>
      <c r="X91">
        <f t="shared" si="30"/>
        <v>7.3604552872729982</v>
      </c>
      <c r="Y91">
        <v>-6.6644433369083096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1639.85</v>
      </c>
      <c r="D92">
        <v>1644.85</v>
      </c>
      <c r="E92">
        <v>1616.15</v>
      </c>
      <c r="F92">
        <v>1625.5</v>
      </c>
      <c r="G92">
        <f>_xll.TA_TYPPRICE(D92,E92,F92)</f>
        <v>1628.8333333333333</v>
      </c>
      <c r="H92">
        <v>1627.2258287339296</v>
      </c>
      <c r="I92" t="str">
        <f t="shared" si="20"/>
        <v>DOWN</v>
      </c>
      <c r="J92">
        <v>1629.6463958038423</v>
      </c>
      <c r="K92">
        <v>1591.0618709503055</v>
      </c>
      <c r="L92" t="str">
        <f t="shared" si="21"/>
        <v>No Confirmation</v>
      </c>
      <c r="M92" t="str">
        <f t="shared" si="22"/>
        <v>No Trend</v>
      </c>
      <c r="N92">
        <v>58.490320828604446</v>
      </c>
      <c r="O92" t="str">
        <f t="shared" si="23"/>
        <v>No Momentum</v>
      </c>
      <c r="P92" t="str">
        <f t="shared" si="24"/>
        <v>No Trend + Momentum</v>
      </c>
      <c r="Q92">
        <f t="shared" si="25"/>
        <v>9.3499999999999091</v>
      </c>
      <c r="R92">
        <f t="shared" si="26"/>
        <v>28.699999999999818</v>
      </c>
      <c r="S92">
        <f t="shared" si="27"/>
        <v>0.32578397212543442</v>
      </c>
      <c r="T92" t="str">
        <f t="shared" si="28"/>
        <v>No Indication</v>
      </c>
      <c r="U92" t="str">
        <f t="shared" si="29"/>
        <v>No T+M+I</v>
      </c>
      <c r="V92">
        <v>1599.0288213899778</v>
      </c>
      <c r="W92">
        <v>1589.7179856826356</v>
      </c>
      <c r="X92">
        <f t="shared" si="30"/>
        <v>9.3108357073422212</v>
      </c>
      <c r="Y92">
        <v>-3.4693875280582032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1632</v>
      </c>
      <c r="D93">
        <v>1695</v>
      </c>
      <c r="E93">
        <v>1631.55</v>
      </c>
      <c r="F93">
        <v>1679.35</v>
      </c>
      <c r="G93">
        <f>_xll.TA_TYPPRICE(D93,E93,F93)</f>
        <v>1668.6333333333332</v>
      </c>
      <c r="H93">
        <v>1647.9295810336314</v>
      </c>
      <c r="I93" t="str">
        <f t="shared" si="20"/>
        <v>UP</v>
      </c>
      <c r="J93">
        <v>1644.1694189585439</v>
      </c>
      <c r="K93">
        <v>1600.0592329613487</v>
      </c>
      <c r="L93" t="str">
        <f t="shared" si="21"/>
        <v>UP</v>
      </c>
      <c r="M93" t="str">
        <f t="shared" si="22"/>
        <v>UP</v>
      </c>
      <c r="N93">
        <v>72.143584652144114</v>
      </c>
      <c r="O93" t="str">
        <f t="shared" si="23"/>
        <v>UP</v>
      </c>
      <c r="P93" t="str">
        <f t="shared" si="24"/>
        <v>UP</v>
      </c>
      <c r="Q93">
        <f t="shared" si="25"/>
        <v>47.799999999999955</v>
      </c>
      <c r="R93">
        <f t="shared" si="26"/>
        <v>63.450000000000045</v>
      </c>
      <c r="S93">
        <f t="shared" si="27"/>
        <v>0.75334909377462445</v>
      </c>
      <c r="T93" t="str">
        <f t="shared" si="28"/>
        <v>No Indication</v>
      </c>
      <c r="U93" t="str">
        <f t="shared" si="29"/>
        <v>No T+M+I</v>
      </c>
      <c r="V93">
        <v>1611.3859257915196</v>
      </c>
      <c r="W93">
        <v>1596.3573941505886</v>
      </c>
      <c r="X93">
        <f t="shared" si="30"/>
        <v>15.028531640931078</v>
      </c>
      <c r="Y93">
        <v>0.230196305739653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1688.9</v>
      </c>
      <c r="D94">
        <v>1700</v>
      </c>
      <c r="E94">
        <v>1670.1</v>
      </c>
      <c r="F94">
        <v>1691.9</v>
      </c>
      <c r="G94">
        <f>_xll.TA_TYPPRICE(D94,E94,F94)</f>
        <v>1687.3333333333333</v>
      </c>
      <c r="H94">
        <v>1667.6314571834823</v>
      </c>
      <c r="I94" t="str">
        <f t="shared" si="20"/>
        <v>UP</v>
      </c>
      <c r="J94">
        <v>1656.5762147455341</v>
      </c>
      <c r="K94">
        <v>1615.6238478588268</v>
      </c>
      <c r="L94" t="str">
        <f t="shared" si="21"/>
        <v>UP</v>
      </c>
      <c r="M94" t="str">
        <f t="shared" si="22"/>
        <v>UP</v>
      </c>
      <c r="N94">
        <v>74.579382449857405</v>
      </c>
      <c r="O94" t="str">
        <f t="shared" si="23"/>
        <v>UP</v>
      </c>
      <c r="P94" t="str">
        <f t="shared" si="24"/>
        <v>UP</v>
      </c>
      <c r="Q94">
        <f t="shared" si="25"/>
        <v>21.800000000000182</v>
      </c>
      <c r="R94">
        <f t="shared" si="26"/>
        <v>29.900000000000091</v>
      </c>
      <c r="S94">
        <f t="shared" si="27"/>
        <v>0.72909698996655903</v>
      </c>
      <c r="T94" t="str">
        <f t="shared" si="28"/>
        <v>No Indication</v>
      </c>
      <c r="U94" t="str">
        <f t="shared" si="29"/>
        <v>No T+M+I</v>
      </c>
      <c r="V94">
        <v>1623.7727064389783</v>
      </c>
      <c r="W94">
        <v>1603.434624213508</v>
      </c>
      <c r="X94">
        <f t="shared" si="30"/>
        <v>20.338082225470316</v>
      </c>
      <c r="Y94">
        <v>4.2517734896857853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1700</v>
      </c>
      <c r="D95">
        <v>1715</v>
      </c>
      <c r="E95">
        <v>1647.1</v>
      </c>
      <c r="F95">
        <v>1680</v>
      </c>
      <c r="G95">
        <f>_xll.TA_TYPPRICE(D95,E95,F95)</f>
        <v>1680.7</v>
      </c>
      <c r="H95">
        <v>1674.1657285917413</v>
      </c>
      <c r="I95" t="str">
        <f t="shared" si="20"/>
        <v>UP</v>
      </c>
      <c r="J95">
        <v>1669.5592781354155</v>
      </c>
      <c r="K95">
        <v>1622.618548334643</v>
      </c>
      <c r="L95" t="str">
        <f t="shared" si="21"/>
        <v>UP</v>
      </c>
      <c r="M95" t="str">
        <f t="shared" si="22"/>
        <v>UP</v>
      </c>
      <c r="N95">
        <v>67.575797036214695</v>
      </c>
      <c r="O95" t="str">
        <f t="shared" si="23"/>
        <v>UP</v>
      </c>
      <c r="P95" t="str">
        <f t="shared" si="24"/>
        <v>UP</v>
      </c>
      <c r="Q95">
        <f t="shared" si="25"/>
        <v>32.900000000000091</v>
      </c>
      <c r="R95">
        <f t="shared" si="26"/>
        <v>67.900000000000091</v>
      </c>
      <c r="S95">
        <f t="shared" si="27"/>
        <v>0.48453608247422747</v>
      </c>
      <c r="T95" t="str">
        <f t="shared" si="28"/>
        <v>No Indication</v>
      </c>
      <c r="U95" t="str">
        <f t="shared" si="29"/>
        <v>No T+M+I</v>
      </c>
      <c r="V95">
        <v>1632.42305929452</v>
      </c>
      <c r="W95">
        <v>1609.106133531026</v>
      </c>
      <c r="X95">
        <f t="shared" si="30"/>
        <v>23.316925763494055</v>
      </c>
      <c r="Y95">
        <v>8.0648039444474389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1681</v>
      </c>
      <c r="D96">
        <v>1685.4</v>
      </c>
      <c r="E96">
        <v>1662.8</v>
      </c>
      <c r="F96">
        <v>1673.45</v>
      </c>
      <c r="G96">
        <f>_xll.TA_TYPPRICE(D96,E96,F96)</f>
        <v>1673.8833333333332</v>
      </c>
      <c r="H96">
        <v>1674.0245309625373</v>
      </c>
      <c r="I96" t="str">
        <f t="shared" si="20"/>
        <v>DOWN</v>
      </c>
      <c r="J96">
        <v>1673.0794385497677</v>
      </c>
      <c r="K96">
        <v>1631.5477598158334</v>
      </c>
      <c r="L96" t="str">
        <f t="shared" si="21"/>
        <v>UP</v>
      </c>
      <c r="M96" t="str">
        <f t="shared" si="22"/>
        <v>No Trend</v>
      </c>
      <c r="N96">
        <v>63.474641369206189</v>
      </c>
      <c r="O96" t="str">
        <f t="shared" si="23"/>
        <v>UP</v>
      </c>
      <c r="P96" t="str">
        <f t="shared" si="24"/>
        <v>No Trend + Momentum</v>
      </c>
      <c r="Q96">
        <f t="shared" si="25"/>
        <v>10.650000000000091</v>
      </c>
      <c r="R96">
        <f t="shared" si="26"/>
        <v>22.600000000000136</v>
      </c>
      <c r="S96">
        <f t="shared" si="27"/>
        <v>0.47123893805309852</v>
      </c>
      <c r="T96" t="str">
        <f t="shared" si="28"/>
        <v>No Indication</v>
      </c>
      <c r="U96" t="str">
        <f t="shared" si="29"/>
        <v>No T+M+I</v>
      </c>
      <c r="V96">
        <v>1638.7348963261325</v>
      </c>
      <c r="W96">
        <v>1613.8723458620611</v>
      </c>
      <c r="X96">
        <f t="shared" si="30"/>
        <v>24.862550464071319</v>
      </c>
      <c r="Y96">
        <v>11.424353248372215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1670</v>
      </c>
      <c r="D97">
        <v>1695</v>
      </c>
      <c r="E97">
        <v>1645.15</v>
      </c>
      <c r="F97">
        <v>1669.8</v>
      </c>
      <c r="G97">
        <f>_xll.TA_TYPPRICE(D97,E97,F97)</f>
        <v>1669.9833333333333</v>
      </c>
      <c r="H97">
        <v>1672.0039321479353</v>
      </c>
      <c r="I97" t="str">
        <f t="shared" si="20"/>
        <v>DOWN</v>
      </c>
      <c r="J97">
        <v>1677.9506744275971</v>
      </c>
      <c r="K97">
        <v>1634.5704798567592</v>
      </c>
      <c r="L97" t="str">
        <f t="shared" si="21"/>
        <v>No Confirmation</v>
      </c>
      <c r="M97" t="str">
        <f t="shared" si="22"/>
        <v>No Trend</v>
      </c>
      <c r="N97">
        <v>60.900129656392032</v>
      </c>
      <c r="O97" t="str">
        <f t="shared" si="23"/>
        <v>UP</v>
      </c>
      <c r="P97" t="str">
        <f t="shared" si="24"/>
        <v>No Trend + Momentum</v>
      </c>
      <c r="Q97">
        <f t="shared" si="25"/>
        <v>24.649999999999864</v>
      </c>
      <c r="R97">
        <f t="shared" si="26"/>
        <v>49.849999999999909</v>
      </c>
      <c r="S97">
        <f t="shared" si="27"/>
        <v>0.49448345035105135</v>
      </c>
      <c r="T97" t="str">
        <f t="shared" si="28"/>
        <v>No Indication</v>
      </c>
      <c r="U97" t="str">
        <f t="shared" si="29"/>
        <v>No T+M+I</v>
      </c>
      <c r="V97">
        <v>1643.514143045189</v>
      </c>
      <c r="W97">
        <v>1618.015135057464</v>
      </c>
      <c r="X97">
        <f t="shared" si="30"/>
        <v>25.499007987725008</v>
      </c>
      <c r="Y97">
        <v>14.239284196242775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1681.6</v>
      </c>
      <c r="D98">
        <v>1754</v>
      </c>
      <c r="E98">
        <v>1656</v>
      </c>
      <c r="F98">
        <v>1746.65</v>
      </c>
      <c r="G98">
        <f>_xll.TA_TYPPRICE(D98,E98,F98)</f>
        <v>1718.8833333333332</v>
      </c>
      <c r="H98">
        <v>1695.4436327406343</v>
      </c>
      <c r="I98" t="str">
        <f t="shared" si="20"/>
        <v>UP</v>
      </c>
      <c r="J98">
        <v>1694.8505245547976</v>
      </c>
      <c r="K98">
        <v>1639.3325954441461</v>
      </c>
      <c r="L98" t="str">
        <f t="shared" si="21"/>
        <v>UP</v>
      </c>
      <c r="M98" t="str">
        <f t="shared" si="22"/>
        <v>UP</v>
      </c>
      <c r="N98">
        <v>81.088058209859611</v>
      </c>
      <c r="O98" t="str">
        <f t="shared" si="23"/>
        <v>UP</v>
      </c>
      <c r="P98" t="str">
        <f t="shared" si="24"/>
        <v>UP</v>
      </c>
      <c r="Q98">
        <f t="shared" si="25"/>
        <v>90.650000000000091</v>
      </c>
      <c r="R98">
        <f t="shared" si="26"/>
        <v>98</v>
      </c>
      <c r="S98">
        <f t="shared" si="27"/>
        <v>0.92500000000000093</v>
      </c>
      <c r="T98" t="str">
        <f t="shared" si="28"/>
        <v>UP</v>
      </c>
      <c r="U98" t="str">
        <f t="shared" si="29"/>
        <v>UP</v>
      </c>
      <c r="V98">
        <v>1659.3811979613138</v>
      </c>
      <c r="W98">
        <v>1627.5436435717259</v>
      </c>
      <c r="X98">
        <f t="shared" si="30"/>
        <v>31.837554389587922</v>
      </c>
      <c r="Y98">
        <v>17.758938234911803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1667.15</v>
      </c>
      <c r="AE98">
        <f t="shared" si="36"/>
        <v>1693.45</v>
      </c>
      <c r="AF98">
        <f t="shared" si="37"/>
        <v>1705</v>
      </c>
      <c r="AG98">
        <f t="shared" si="38"/>
        <v>1716.5500000000002</v>
      </c>
    </row>
    <row r="99" spans="1:33" x14ac:dyDescent="0.25">
      <c r="A99" t="s">
        <v>5</v>
      </c>
      <c r="B99" s="1">
        <v>42997</v>
      </c>
      <c r="C99">
        <v>1750</v>
      </c>
      <c r="D99">
        <v>1764.7</v>
      </c>
      <c r="E99">
        <v>1713.55</v>
      </c>
      <c r="F99">
        <v>1716</v>
      </c>
      <c r="G99">
        <f>_xll.TA_TYPPRICE(D99,E99,F99)</f>
        <v>1731.4166666666667</v>
      </c>
      <c r="H99">
        <v>1713.4301497036504</v>
      </c>
      <c r="I99" t="str">
        <f t="shared" si="20"/>
        <v>UP</v>
      </c>
      <c r="J99">
        <v>1710.3726302092871</v>
      </c>
      <c r="K99">
        <v>1655.8253520121136</v>
      </c>
      <c r="L99" t="str">
        <f t="shared" si="21"/>
        <v>UP</v>
      </c>
      <c r="M99" t="str">
        <f t="shared" si="22"/>
        <v>UP</v>
      </c>
      <c r="N99">
        <v>64.488536246609655</v>
      </c>
      <c r="O99" t="str">
        <f t="shared" si="23"/>
        <v>UP</v>
      </c>
      <c r="P99" t="str">
        <f t="shared" si="24"/>
        <v>UP</v>
      </c>
      <c r="Q99">
        <f t="shared" si="25"/>
        <v>2.4500000000000455</v>
      </c>
      <c r="R99">
        <f t="shared" si="26"/>
        <v>51.150000000000091</v>
      </c>
      <c r="S99">
        <f t="shared" si="27"/>
        <v>4.789833822091967E-2</v>
      </c>
      <c r="T99" t="str">
        <f t="shared" si="28"/>
        <v>DOWN</v>
      </c>
      <c r="U99" t="str">
        <f t="shared" si="29"/>
        <v>No T+M+I</v>
      </c>
      <c r="V99">
        <v>1668.0917828903425</v>
      </c>
      <c r="W99">
        <v>1634.0959662701166</v>
      </c>
      <c r="X99">
        <f t="shared" si="30"/>
        <v>33.995816620225924</v>
      </c>
      <c r="Y99">
        <v>21.006313911974626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1745</v>
      </c>
      <c r="D100">
        <v>1758.9</v>
      </c>
      <c r="E100">
        <v>1710.05</v>
      </c>
      <c r="F100">
        <v>1716.95</v>
      </c>
      <c r="G100">
        <f>_xll.TA_TYPPRICE(D100,E100,F100)</f>
        <v>1728.6333333333332</v>
      </c>
      <c r="H100">
        <v>1721.0317415184918</v>
      </c>
      <c r="I100" t="str">
        <f t="shared" si="20"/>
        <v>DOWN</v>
      </c>
      <c r="J100">
        <v>1721.1564901627789</v>
      </c>
      <c r="K100">
        <v>1667.8752737871994</v>
      </c>
      <c r="L100" t="str">
        <f t="shared" si="21"/>
        <v>No Confirmation</v>
      </c>
      <c r="M100" t="str">
        <f t="shared" si="22"/>
        <v>No Trend</v>
      </c>
      <c r="N100">
        <v>64.767970397649208</v>
      </c>
      <c r="O100" t="str">
        <f t="shared" si="23"/>
        <v>UP</v>
      </c>
      <c r="P100" t="str">
        <f t="shared" si="24"/>
        <v>No Trend + Momentum</v>
      </c>
      <c r="Q100">
        <f t="shared" si="25"/>
        <v>6.9000000000000909</v>
      </c>
      <c r="R100">
        <f t="shared" si="26"/>
        <v>48.850000000000136</v>
      </c>
      <c r="S100">
        <f t="shared" si="27"/>
        <v>0.14124872057318469</v>
      </c>
      <c r="T100" t="str">
        <f t="shared" si="28"/>
        <v>DOWN</v>
      </c>
      <c r="U100" t="str">
        <f t="shared" si="29"/>
        <v>No T+M+I</v>
      </c>
      <c r="V100">
        <v>1675.6084316764436</v>
      </c>
      <c r="W100">
        <v>1640.2333021019599</v>
      </c>
      <c r="X100">
        <f t="shared" si="30"/>
        <v>35.375129574483708</v>
      </c>
      <c r="Y100">
        <v>23.880077044476444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1707.85</v>
      </c>
      <c r="D101">
        <v>1726</v>
      </c>
      <c r="E101">
        <v>1681.55</v>
      </c>
      <c r="F101">
        <v>1694.9</v>
      </c>
      <c r="G101">
        <f>_xll.TA_TYPPRICE(D101,E101,F101)</f>
        <v>1700.8166666666668</v>
      </c>
      <c r="H101">
        <v>1710.9242040925792</v>
      </c>
      <c r="I101" t="str">
        <f t="shared" si="20"/>
        <v>DOWN</v>
      </c>
      <c r="J101">
        <v>1722.2328256821613</v>
      </c>
      <c r="K101">
        <v>1670.9141018344883</v>
      </c>
      <c r="L101" t="str">
        <f t="shared" si="21"/>
        <v>No Confirmation</v>
      </c>
      <c r="M101" t="str">
        <f t="shared" si="22"/>
        <v>No Trend</v>
      </c>
      <c r="N101">
        <v>52.729765074990986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13.350000000000136</v>
      </c>
      <c r="R101">
        <f t="shared" si="26"/>
        <v>44.450000000000045</v>
      </c>
      <c r="S101">
        <f t="shared" si="27"/>
        <v>0.30033745781777554</v>
      </c>
      <c r="T101" t="str">
        <f t="shared" si="28"/>
        <v>No Indication</v>
      </c>
      <c r="U101" t="str">
        <f t="shared" si="29"/>
        <v>No T+M+I</v>
      </c>
      <c r="V101">
        <v>1678.5763652646831</v>
      </c>
      <c r="W101">
        <v>1644.2826871314444</v>
      </c>
      <c r="X101">
        <f t="shared" si="30"/>
        <v>34.2936781332387</v>
      </c>
      <c r="Y101">
        <v>25.962797262228896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1705</v>
      </c>
      <c r="D102">
        <v>1721.5</v>
      </c>
      <c r="E102">
        <v>1661.8</v>
      </c>
      <c r="F102">
        <v>1664.05</v>
      </c>
      <c r="G102">
        <f>_xll.TA_TYPPRICE(D102,E102,F102)</f>
        <v>1682.45</v>
      </c>
      <c r="H102">
        <v>1696.6871020462895</v>
      </c>
      <c r="I102" t="str">
        <f t="shared" si="20"/>
        <v>DOWN</v>
      </c>
      <c r="J102">
        <v>1722.06997553057</v>
      </c>
      <c r="K102">
        <v>1668.8887458712686</v>
      </c>
      <c r="L102" t="str">
        <f t="shared" si="21"/>
        <v>DOWN</v>
      </c>
      <c r="M102" t="str">
        <f t="shared" si="22"/>
        <v>DOWN</v>
      </c>
      <c r="N102">
        <v>39.794370404960489</v>
      </c>
      <c r="O102" t="str">
        <f t="shared" si="23"/>
        <v>DOWN</v>
      </c>
      <c r="P102" t="str">
        <f t="shared" si="24"/>
        <v>DOWN</v>
      </c>
      <c r="Q102">
        <f t="shared" si="25"/>
        <v>2.25</v>
      </c>
      <c r="R102">
        <f t="shared" si="26"/>
        <v>59.700000000000045</v>
      </c>
      <c r="S102">
        <f t="shared" si="27"/>
        <v>3.7688442211055245E-2</v>
      </c>
      <c r="T102" t="str">
        <f t="shared" si="28"/>
        <v>DOWN</v>
      </c>
      <c r="U102" t="str">
        <f t="shared" si="29"/>
        <v>DOWN</v>
      </c>
      <c r="V102">
        <v>1676.3415398393472</v>
      </c>
      <c r="W102">
        <v>1645.7469325291152</v>
      </c>
      <c r="X102">
        <f t="shared" si="30"/>
        <v>30.59460731023205</v>
      </c>
      <c r="Y102">
        <v>26.889159271829527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1660</v>
      </c>
      <c r="D103">
        <v>1689.45</v>
      </c>
      <c r="E103">
        <v>1590.2</v>
      </c>
      <c r="F103">
        <v>1652</v>
      </c>
      <c r="G103">
        <f>_xll.TA_TYPPRICE(D103,E103,F103)</f>
        <v>1643.8833333333332</v>
      </c>
      <c r="H103">
        <v>1670.2852176898114</v>
      </c>
      <c r="I103" t="str">
        <f t="shared" si="20"/>
        <v>DOWN</v>
      </c>
      <c r="J103">
        <v>1714.8210920793322</v>
      </c>
      <c r="K103">
        <v>1651.4023578998756</v>
      </c>
      <c r="L103" t="str">
        <f t="shared" si="21"/>
        <v>No Confirmation</v>
      </c>
      <c r="M103" t="str">
        <f t="shared" si="22"/>
        <v>No Trend</v>
      </c>
      <c r="N103">
        <v>35.53783101247501</v>
      </c>
      <c r="O103" t="str">
        <f t="shared" si="23"/>
        <v>DOWN</v>
      </c>
      <c r="P103" t="str">
        <f t="shared" si="24"/>
        <v>No Trend + Momentum</v>
      </c>
      <c r="Q103">
        <f t="shared" si="25"/>
        <v>61.799999999999955</v>
      </c>
      <c r="R103">
        <f t="shared" si="26"/>
        <v>99.25</v>
      </c>
      <c r="S103">
        <f t="shared" si="27"/>
        <v>0.62267002518891645</v>
      </c>
      <c r="T103" t="str">
        <f t="shared" si="28"/>
        <v>No Indication</v>
      </c>
      <c r="U103" t="str">
        <f t="shared" si="29"/>
        <v>No T+M+I</v>
      </c>
      <c r="V103">
        <v>1672.5966875563706</v>
      </c>
      <c r="W103">
        <v>1646.2101227121436</v>
      </c>
      <c r="X103">
        <f t="shared" si="30"/>
        <v>26.386564844226996</v>
      </c>
      <c r="Y103">
        <v>26.788640386309019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1653</v>
      </c>
      <c r="D104">
        <v>1703.95</v>
      </c>
      <c r="E104">
        <v>1638.45</v>
      </c>
      <c r="F104">
        <v>1690.5</v>
      </c>
      <c r="G104">
        <f>_xll.TA_TYPPRICE(D104,E104,F104)</f>
        <v>1677.6333333333332</v>
      </c>
      <c r="H104">
        <v>1673.9592755115723</v>
      </c>
      <c r="I104" t="str">
        <f t="shared" si="20"/>
        <v>UP</v>
      </c>
      <c r="J104">
        <v>1712.4052938394807</v>
      </c>
      <c r="K104">
        <v>1648.5240561443477</v>
      </c>
      <c r="L104" t="str">
        <f t="shared" si="21"/>
        <v>No Confirmation</v>
      </c>
      <c r="M104" t="str">
        <f t="shared" si="22"/>
        <v>No Trend</v>
      </c>
      <c r="N104">
        <v>54.832731462075593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52.049999999999955</v>
      </c>
      <c r="R104">
        <f t="shared" si="26"/>
        <v>65.5</v>
      </c>
      <c r="S104">
        <f t="shared" si="27"/>
        <v>0.79465648854961768</v>
      </c>
      <c r="T104" t="str">
        <f t="shared" si="28"/>
        <v>No Indication</v>
      </c>
      <c r="U104" t="str">
        <f t="shared" si="29"/>
        <v>No T+M+I</v>
      </c>
      <c r="V104">
        <v>1675.351043316929</v>
      </c>
      <c r="W104">
        <v>1649.4908543630959</v>
      </c>
      <c r="X104">
        <f t="shared" si="30"/>
        <v>25.860188953833131</v>
      </c>
      <c r="Y104">
        <v>26.602950099813842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1692</v>
      </c>
      <c r="D105">
        <v>1709</v>
      </c>
      <c r="E105">
        <v>1655.25</v>
      </c>
      <c r="F105">
        <v>1661.25</v>
      </c>
      <c r="G105">
        <f>_xll.TA_TYPPRICE(D105,E105,F105)</f>
        <v>1675.1666666666667</v>
      </c>
      <c r="H105">
        <v>1674.5629710891194</v>
      </c>
      <c r="I105" t="str">
        <f t="shared" si="20"/>
        <v>DOWN</v>
      </c>
      <c r="J105">
        <v>1711.6485618751517</v>
      </c>
      <c r="K105">
        <v>1650.0187103344927</v>
      </c>
      <c r="L105" t="str">
        <f t="shared" si="21"/>
        <v>No Confirmation</v>
      </c>
      <c r="M105" t="str">
        <f t="shared" si="22"/>
        <v>No Trend</v>
      </c>
      <c r="N105">
        <v>42.696038542399393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6</v>
      </c>
      <c r="R105">
        <f t="shared" si="26"/>
        <v>53.75</v>
      </c>
      <c r="S105">
        <f t="shared" si="27"/>
        <v>0.11162790697674418</v>
      </c>
      <c r="T105" t="str">
        <f t="shared" si="28"/>
        <v>DOWN</v>
      </c>
      <c r="U105" t="str">
        <f t="shared" si="29"/>
        <v>No T+M+I</v>
      </c>
      <c r="V105">
        <v>1673.1816520374014</v>
      </c>
      <c r="W105">
        <v>1650.3619021880518</v>
      </c>
      <c r="X105">
        <f t="shared" si="30"/>
        <v>22.819749849349591</v>
      </c>
      <c r="Y105">
        <v>25.846310049720991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1668</v>
      </c>
      <c r="D106">
        <v>1723.6</v>
      </c>
      <c r="E106">
        <v>1650.6</v>
      </c>
      <c r="F106">
        <v>1700</v>
      </c>
      <c r="G106">
        <f>_xll.TA_TYPPRICE(D106,E106,F106)</f>
        <v>1691.3999999999999</v>
      </c>
      <c r="H106">
        <v>1682.9814855445597</v>
      </c>
      <c r="I106" t="str">
        <f t="shared" si="20"/>
        <v>UP</v>
      </c>
      <c r="J106">
        <v>1714.3044370140069</v>
      </c>
      <c r="K106">
        <v>1650.1478858157166</v>
      </c>
      <c r="L106" t="str">
        <f t="shared" si="21"/>
        <v>No Confirmation</v>
      </c>
      <c r="M106" t="str">
        <f t="shared" si="22"/>
        <v>No Trend</v>
      </c>
      <c r="N106">
        <v>58.066254967518816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49.400000000000091</v>
      </c>
      <c r="R106">
        <f t="shared" si="26"/>
        <v>73</v>
      </c>
      <c r="S106">
        <f t="shared" si="27"/>
        <v>0.6767123287671245</v>
      </c>
      <c r="T106" t="str">
        <f t="shared" si="28"/>
        <v>No Indication</v>
      </c>
      <c r="U106" t="str">
        <f t="shared" si="29"/>
        <v>No T+M+I</v>
      </c>
      <c r="V106">
        <v>1677.3075517239549</v>
      </c>
      <c r="W106">
        <v>1654.0387983222702</v>
      </c>
      <c r="X106">
        <f t="shared" si="30"/>
        <v>23.268753401684762</v>
      </c>
      <c r="Y106">
        <v>25.330798720113744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1710</v>
      </c>
      <c r="D107">
        <v>1725</v>
      </c>
      <c r="E107">
        <v>1681.15</v>
      </c>
      <c r="F107">
        <v>1705</v>
      </c>
      <c r="G107">
        <f>_xll.TA_TYPPRICE(D107,E107,F107)</f>
        <v>1703.7166666666665</v>
      </c>
      <c r="H107">
        <v>1693.3490761056132</v>
      </c>
      <c r="I107" t="str">
        <f t="shared" si="20"/>
        <v>UP</v>
      </c>
      <c r="J107">
        <v>1716.6812287886721</v>
      </c>
      <c r="K107">
        <v>1657.0372445233352</v>
      </c>
      <c r="L107" t="str">
        <f t="shared" si="21"/>
        <v>No Confirmation</v>
      </c>
      <c r="M107" t="str">
        <f t="shared" si="22"/>
        <v>No Trend</v>
      </c>
      <c r="N107">
        <v>59.805152658458915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23.849999999999909</v>
      </c>
      <c r="R107">
        <f t="shared" si="26"/>
        <v>43.849999999999909</v>
      </c>
      <c r="S107">
        <f t="shared" si="27"/>
        <v>0.54389965792474249</v>
      </c>
      <c r="T107" t="str">
        <f t="shared" si="28"/>
        <v>No Indication</v>
      </c>
      <c r="U107" t="str">
        <f t="shared" si="29"/>
        <v>No T+M+I</v>
      </c>
      <c r="V107">
        <v>1681.5679283818081</v>
      </c>
      <c r="W107">
        <v>1657.8137021502503</v>
      </c>
      <c r="X107">
        <f t="shared" si="30"/>
        <v>23.754226231557823</v>
      </c>
      <c r="Y107">
        <v>25.015484222402559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1716</v>
      </c>
      <c r="D108">
        <v>1721.05</v>
      </c>
      <c r="E108">
        <v>1687</v>
      </c>
      <c r="F108">
        <v>1687</v>
      </c>
      <c r="G108">
        <f>_xll.TA_TYPPRICE(D108,E108,F108)</f>
        <v>1698.3500000000001</v>
      </c>
      <c r="H108">
        <v>1695.8495380528066</v>
      </c>
      <c r="I108" t="str">
        <f t="shared" si="20"/>
        <v>DOWN</v>
      </c>
      <c r="J108">
        <v>1717.6520668356338</v>
      </c>
      <c r="K108">
        <v>1663.6956346292607</v>
      </c>
      <c r="L108" t="str">
        <f t="shared" si="21"/>
        <v>No Confirmation</v>
      </c>
      <c r="M108" t="str">
        <f t="shared" si="22"/>
        <v>No Trend</v>
      </c>
      <c r="N108">
        <v>50.400226638697966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</v>
      </c>
      <c r="R108">
        <f t="shared" si="26"/>
        <v>34.049999999999955</v>
      </c>
      <c r="S108">
        <f t="shared" si="27"/>
        <v>0</v>
      </c>
      <c r="T108" t="str">
        <f t="shared" si="28"/>
        <v>DOWN</v>
      </c>
      <c r="U108" t="str">
        <f t="shared" si="29"/>
        <v>No T+M+I</v>
      </c>
      <c r="V108">
        <v>1682.4036317076839</v>
      </c>
      <c r="W108">
        <v>1659.9756501391207</v>
      </c>
      <c r="X108">
        <f t="shared" si="30"/>
        <v>22.427981568563155</v>
      </c>
      <c r="Y108">
        <v>24.49798369163468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1699.35</v>
      </c>
      <c r="D109">
        <v>1699.35</v>
      </c>
      <c r="E109">
        <v>1666.05</v>
      </c>
      <c r="F109">
        <v>1669.9</v>
      </c>
      <c r="G109">
        <f>_xll.TA_TYPPRICE(D109,E109,F109)</f>
        <v>1678.4333333333332</v>
      </c>
      <c r="H109">
        <v>1687.14143569307</v>
      </c>
      <c r="I109" t="str">
        <f t="shared" si="20"/>
        <v>DOWN</v>
      </c>
      <c r="J109">
        <v>1713.5849408721597</v>
      </c>
      <c r="K109">
        <v>1664.2188269338694</v>
      </c>
      <c r="L109" t="str">
        <f t="shared" si="21"/>
        <v>No Confirmation</v>
      </c>
      <c r="M109" t="str">
        <f t="shared" si="22"/>
        <v>No Trend</v>
      </c>
      <c r="N109">
        <v>42.469275858944897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3.8500000000001364</v>
      </c>
      <c r="R109">
        <f t="shared" si="26"/>
        <v>33.299999999999955</v>
      </c>
      <c r="S109">
        <f t="shared" si="27"/>
        <v>0.11561561561561987</v>
      </c>
      <c r="T109" t="str">
        <f t="shared" si="28"/>
        <v>DOWN</v>
      </c>
      <c r="U109" t="str">
        <f t="shared" si="29"/>
        <v>No T+M+I</v>
      </c>
      <c r="V109">
        <v>1680.479996060348</v>
      </c>
      <c r="W109">
        <v>1660.7107871658525</v>
      </c>
      <c r="X109">
        <f t="shared" si="30"/>
        <v>19.769208894495478</v>
      </c>
      <c r="Y109">
        <v>23.552228732206839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1674.7</v>
      </c>
      <c r="D110">
        <v>1682</v>
      </c>
      <c r="E110">
        <v>1641.6</v>
      </c>
      <c r="F110">
        <v>1668</v>
      </c>
      <c r="G110">
        <f>_xll.TA_TYPPRICE(D110,E110,F110)</f>
        <v>1663.8666666666668</v>
      </c>
      <c r="H110">
        <v>1675.5040511798684</v>
      </c>
      <c r="I110" t="str">
        <f t="shared" si="20"/>
        <v>DOWN</v>
      </c>
      <c r="J110">
        <v>1706.5660651227909</v>
      </c>
      <c r="K110">
        <v>1659.1924209485651</v>
      </c>
      <c r="L110" t="str">
        <f t="shared" si="21"/>
        <v>No Confirmation</v>
      </c>
      <c r="M110" t="str">
        <f t="shared" si="22"/>
        <v>No Trend</v>
      </c>
      <c r="N110">
        <v>41.560941696854073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26.400000000000091</v>
      </c>
      <c r="R110">
        <f t="shared" si="26"/>
        <v>40.400000000000091</v>
      </c>
      <c r="S110">
        <f t="shared" si="27"/>
        <v>0.65346534653465427</v>
      </c>
      <c r="T110" t="str">
        <f t="shared" si="28"/>
        <v>No Indication</v>
      </c>
      <c r="U110" t="str">
        <f t="shared" si="29"/>
        <v>No T+M+I</v>
      </c>
      <c r="V110">
        <v>1678.5599966664483</v>
      </c>
      <c r="W110">
        <v>1661.2507288572708</v>
      </c>
      <c r="X110">
        <f t="shared" si="30"/>
        <v>17.309267809177527</v>
      </c>
      <c r="Y110">
        <v>22.303636547600977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1679</v>
      </c>
      <c r="D111">
        <v>1716.4</v>
      </c>
      <c r="E111">
        <v>1660.6</v>
      </c>
      <c r="F111">
        <v>1701.3</v>
      </c>
      <c r="G111">
        <f>_xll.TA_TYPPRICE(D111,E111,F111)</f>
        <v>1692.7666666666667</v>
      </c>
      <c r="H111">
        <v>1684.1353589232676</v>
      </c>
      <c r="I111" t="str">
        <f t="shared" si="20"/>
        <v>UP</v>
      </c>
      <c r="J111">
        <v>1708.751383984393</v>
      </c>
      <c r="K111">
        <v>1659.5052162933284</v>
      </c>
      <c r="L111" t="str">
        <f t="shared" si="21"/>
        <v>No Confirmation</v>
      </c>
      <c r="M111" t="str">
        <f t="shared" si="22"/>
        <v>No Trend</v>
      </c>
      <c r="N111">
        <v>60.20673927632091</v>
      </c>
      <c r="O111" t="str">
        <f t="shared" si="23"/>
        <v>UP</v>
      </c>
      <c r="P111" t="str">
        <f t="shared" si="24"/>
        <v>No Trend + Momentum</v>
      </c>
      <c r="Q111">
        <f t="shared" si="25"/>
        <v>40.700000000000045</v>
      </c>
      <c r="R111">
        <f t="shared" si="26"/>
        <v>55.800000000000182</v>
      </c>
      <c r="S111">
        <f t="shared" si="27"/>
        <v>0.72939068100358262</v>
      </c>
      <c r="T111" t="str">
        <f t="shared" si="28"/>
        <v>No Indication</v>
      </c>
      <c r="U111" t="str">
        <f t="shared" si="29"/>
        <v>No T+M+I</v>
      </c>
      <c r="V111">
        <v>1682.0584587177639</v>
      </c>
      <c r="W111">
        <v>1664.2173415345101</v>
      </c>
      <c r="X111">
        <f t="shared" si="30"/>
        <v>17.8411171832538</v>
      </c>
      <c r="Y111">
        <v>21.41113267473154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1713.85</v>
      </c>
      <c r="D112">
        <v>1717.05</v>
      </c>
      <c r="E112">
        <v>1680.55</v>
      </c>
      <c r="F112">
        <v>1688</v>
      </c>
      <c r="G112">
        <f>_xll.TA_TYPPRICE(D112,E112,F112)</f>
        <v>1695.2</v>
      </c>
      <c r="H112">
        <v>1689.6676794616337</v>
      </c>
      <c r="I112" t="str">
        <f t="shared" si="20"/>
        <v>DOWN</v>
      </c>
      <c r="J112">
        <v>1710.59552087675</v>
      </c>
      <c r="K112">
        <v>1664.1818348948109</v>
      </c>
      <c r="L112" t="str">
        <f t="shared" si="21"/>
        <v>No Confirmation</v>
      </c>
      <c r="M112" t="str">
        <f t="shared" si="22"/>
        <v>No Trend</v>
      </c>
      <c r="N112">
        <v>51.934039223002806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7.4500000000000455</v>
      </c>
      <c r="R112">
        <f t="shared" si="26"/>
        <v>36.5</v>
      </c>
      <c r="S112">
        <f t="shared" si="27"/>
        <v>0.20410958904109713</v>
      </c>
      <c r="T112" t="str">
        <f t="shared" si="28"/>
        <v>No Indication</v>
      </c>
      <c r="U112" t="str">
        <f t="shared" si="29"/>
        <v>No T+M+I</v>
      </c>
      <c r="V112">
        <v>1682.9725419919541</v>
      </c>
      <c r="W112">
        <v>1665.9790199393613</v>
      </c>
      <c r="X112">
        <f t="shared" si="30"/>
        <v>16.99352205259288</v>
      </c>
      <c r="Y112">
        <v>20.527610550303809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1696.8</v>
      </c>
      <c r="D113">
        <v>1710</v>
      </c>
      <c r="E113">
        <v>1682.05</v>
      </c>
      <c r="F113">
        <v>1690.05</v>
      </c>
      <c r="G113">
        <f>_xll.TA_TYPPRICE(D113,E113,F113)</f>
        <v>1694.0333333333335</v>
      </c>
      <c r="H113">
        <v>1691.8505063974835</v>
      </c>
      <c r="I113" t="str">
        <f t="shared" si="20"/>
        <v>DOWN</v>
      </c>
      <c r="J113">
        <v>1710.4631829041389</v>
      </c>
      <c r="K113">
        <v>1668.1525382515197</v>
      </c>
      <c r="L113" t="str">
        <f t="shared" si="21"/>
        <v>No Confirmation</v>
      </c>
      <c r="M113" t="str">
        <f t="shared" si="22"/>
        <v>No Trend</v>
      </c>
      <c r="N113">
        <v>53.173703857569379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8</v>
      </c>
      <c r="R113">
        <f t="shared" si="26"/>
        <v>27.950000000000045</v>
      </c>
      <c r="S113">
        <f t="shared" si="27"/>
        <v>0.28622540250447182</v>
      </c>
      <c r="T113" t="str">
        <f t="shared" si="28"/>
        <v>No Indication</v>
      </c>
      <c r="U113" t="str">
        <f t="shared" si="29"/>
        <v>No T+M+I</v>
      </c>
      <c r="V113">
        <v>1684.0613816854996</v>
      </c>
      <c r="W113">
        <v>1667.7620554994085</v>
      </c>
      <c r="X113">
        <f t="shared" si="30"/>
        <v>16.299326186091093</v>
      </c>
      <c r="Y113">
        <v>19.681953677461266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1703</v>
      </c>
      <c r="D114">
        <v>1728</v>
      </c>
      <c r="E114">
        <v>1661.15</v>
      </c>
      <c r="F114">
        <v>1671.8</v>
      </c>
      <c r="G114">
        <f>_xll.TA_TYPPRICE(D114,E114,F114)</f>
        <v>1686.9833333333333</v>
      </c>
      <c r="H114">
        <v>1689.4169198654085</v>
      </c>
      <c r="I114" t="str">
        <f t="shared" si="20"/>
        <v>DOWN</v>
      </c>
      <c r="J114">
        <v>1714.3602533698859</v>
      </c>
      <c r="K114">
        <v>1666.5964186400709</v>
      </c>
      <c r="L114" t="str">
        <f t="shared" si="21"/>
        <v>No Confirmation</v>
      </c>
      <c r="M114" t="str">
        <f t="shared" si="22"/>
        <v>No Trend</v>
      </c>
      <c r="N114">
        <v>41.315930548632338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10.649999999999864</v>
      </c>
      <c r="R114">
        <f t="shared" si="26"/>
        <v>66.849999999999909</v>
      </c>
      <c r="S114">
        <f t="shared" si="27"/>
        <v>0.15931189229618367</v>
      </c>
      <c r="T114" t="str">
        <f t="shared" si="28"/>
        <v>DOWN</v>
      </c>
      <c r="U114" t="str">
        <f t="shared" si="29"/>
        <v>No T+M+I</v>
      </c>
      <c r="V114">
        <v>1682.1750152723457</v>
      </c>
      <c r="W114">
        <v>1668.0611624994522</v>
      </c>
      <c r="X114">
        <f t="shared" si="30"/>
        <v>14.113852772893551</v>
      </c>
      <c r="Y114">
        <v>18.568333496547723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1677.05</v>
      </c>
      <c r="D115">
        <v>1726</v>
      </c>
      <c r="E115">
        <v>1672.55</v>
      </c>
      <c r="F115">
        <v>1715</v>
      </c>
      <c r="G115">
        <f>_xll.TA_TYPPRICE(D115,E115,F115)</f>
        <v>1704.5166666666667</v>
      </c>
      <c r="H115">
        <v>1696.9667932660377</v>
      </c>
      <c r="I115" t="str">
        <f t="shared" si="20"/>
        <v>UP</v>
      </c>
      <c r="J115">
        <v>1716.9468637321334</v>
      </c>
      <c r="K115">
        <v>1667.919436720055</v>
      </c>
      <c r="L115" t="str">
        <f t="shared" si="21"/>
        <v>No Confirmation</v>
      </c>
      <c r="M115" t="str">
        <f t="shared" si="22"/>
        <v>No Trend</v>
      </c>
      <c r="N115">
        <v>64.644694094375467</v>
      </c>
      <c r="O115" t="str">
        <f t="shared" si="23"/>
        <v>UP</v>
      </c>
      <c r="P115" t="str">
        <f t="shared" si="24"/>
        <v>No Trend + Momentum</v>
      </c>
      <c r="Q115">
        <f t="shared" si="25"/>
        <v>42.450000000000045</v>
      </c>
      <c r="R115">
        <f t="shared" si="26"/>
        <v>53.450000000000045</v>
      </c>
      <c r="S115">
        <f t="shared" si="27"/>
        <v>0.79420018709073914</v>
      </c>
      <c r="T115" t="str">
        <f t="shared" si="28"/>
        <v>No Indication</v>
      </c>
      <c r="U115" t="str">
        <f t="shared" si="29"/>
        <v>No T+M+I</v>
      </c>
      <c r="V115">
        <v>1687.2250129227541</v>
      </c>
      <c r="W115">
        <v>1671.5381134254187</v>
      </c>
      <c r="X115">
        <f t="shared" si="30"/>
        <v>15.686899497335389</v>
      </c>
      <c r="Y115">
        <v>17.992046696705255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1725</v>
      </c>
      <c r="D116">
        <v>1755</v>
      </c>
      <c r="E116">
        <v>1704.1</v>
      </c>
      <c r="F116">
        <v>1727</v>
      </c>
      <c r="G116">
        <f>_xll.TA_TYPPRICE(D116,E116,F116)</f>
        <v>1728.7</v>
      </c>
      <c r="H116">
        <v>1712.8333966330188</v>
      </c>
      <c r="I116" t="str">
        <f t="shared" si="20"/>
        <v>UP</v>
      </c>
      <c r="J116">
        <v>1725.4031162361036</v>
      </c>
      <c r="K116">
        <v>1675.9595618933761</v>
      </c>
      <c r="L116" t="str">
        <f t="shared" si="21"/>
        <v>UP</v>
      </c>
      <c r="M116" t="str">
        <f t="shared" si="22"/>
        <v>UP</v>
      </c>
      <c r="N116">
        <v>68.932935537131215</v>
      </c>
      <c r="O116" t="str">
        <f t="shared" si="23"/>
        <v>UP</v>
      </c>
      <c r="P116" t="str">
        <f t="shared" si="24"/>
        <v>UP</v>
      </c>
      <c r="Q116">
        <f t="shared" si="25"/>
        <v>22.900000000000091</v>
      </c>
      <c r="R116">
        <f t="shared" si="26"/>
        <v>50.900000000000091</v>
      </c>
      <c r="S116">
        <f t="shared" si="27"/>
        <v>0.44990176817288902</v>
      </c>
      <c r="T116" t="str">
        <f t="shared" si="28"/>
        <v>No Indication</v>
      </c>
      <c r="U116" t="str">
        <f t="shared" si="29"/>
        <v>No T+M+I</v>
      </c>
      <c r="V116">
        <v>1693.3442417038689</v>
      </c>
      <c r="W116">
        <v>1675.6464013198322</v>
      </c>
      <c r="X116">
        <f t="shared" si="30"/>
        <v>17.697840384036681</v>
      </c>
      <c r="Y116">
        <v>17.933205434171541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1730</v>
      </c>
      <c r="D117">
        <v>1734.7</v>
      </c>
      <c r="E117">
        <v>1712.05</v>
      </c>
      <c r="F117">
        <v>1716.2</v>
      </c>
      <c r="G117">
        <f>_xll.TA_TYPPRICE(D117,E117,F117)</f>
        <v>1720.9833333333333</v>
      </c>
      <c r="H117">
        <v>1716.9083649831759</v>
      </c>
      <c r="I117" t="str">
        <f t="shared" si="20"/>
        <v>DOWN</v>
      </c>
      <c r="J117">
        <v>1727.4690904058584</v>
      </c>
      <c r="K117">
        <v>1683.9796592504035</v>
      </c>
      <c r="L117" t="str">
        <f t="shared" si="21"/>
        <v>No Confirmation</v>
      </c>
      <c r="M117" t="str">
        <f t="shared" si="22"/>
        <v>No Trend</v>
      </c>
      <c r="N117">
        <v>60.656312803329861</v>
      </c>
      <c r="O117" t="str">
        <f t="shared" si="23"/>
        <v>UP</v>
      </c>
      <c r="P117" t="str">
        <f t="shared" si="24"/>
        <v>No Trend + Momentum</v>
      </c>
      <c r="Q117">
        <f t="shared" si="25"/>
        <v>4.1500000000000909</v>
      </c>
      <c r="R117">
        <f t="shared" si="26"/>
        <v>22.650000000000091</v>
      </c>
      <c r="S117">
        <f t="shared" si="27"/>
        <v>0.18322295805739841</v>
      </c>
      <c r="T117" t="str">
        <f t="shared" si="28"/>
        <v>DOWN</v>
      </c>
      <c r="U117" t="str">
        <f t="shared" si="29"/>
        <v>No T+M+I</v>
      </c>
      <c r="V117">
        <v>1696.8605122109659</v>
      </c>
      <c r="W117">
        <v>1678.6503715924373</v>
      </c>
      <c r="X117">
        <f t="shared" si="30"/>
        <v>18.210140618528612</v>
      </c>
      <c r="Y117">
        <v>17.988592471042956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1724.3</v>
      </c>
      <c r="D118">
        <v>1738</v>
      </c>
      <c r="E118">
        <v>1707.6</v>
      </c>
      <c r="F118">
        <v>1729.9</v>
      </c>
      <c r="G118">
        <f>_xll.TA_TYPPRICE(D118,E118,F118)</f>
        <v>1725.1666666666667</v>
      </c>
      <c r="H118">
        <v>1721.0375158249212</v>
      </c>
      <c r="I118" t="str">
        <f t="shared" si="20"/>
        <v>UP</v>
      </c>
      <c r="J118">
        <v>1729.8092925378899</v>
      </c>
      <c r="K118">
        <v>1689.2286238614249</v>
      </c>
      <c r="L118" t="str">
        <f t="shared" si="21"/>
        <v>UP</v>
      </c>
      <c r="M118" t="str">
        <f t="shared" si="22"/>
        <v>UP</v>
      </c>
      <c r="N118">
        <v>66.948776902674169</v>
      </c>
      <c r="O118" t="str">
        <f t="shared" si="23"/>
        <v>UP</v>
      </c>
      <c r="P118" t="str">
        <f t="shared" si="24"/>
        <v>UP</v>
      </c>
      <c r="Q118">
        <f t="shared" si="25"/>
        <v>22.300000000000182</v>
      </c>
      <c r="R118">
        <f t="shared" si="26"/>
        <v>30.400000000000091</v>
      </c>
      <c r="S118">
        <f t="shared" si="27"/>
        <v>0.73355263157895112</v>
      </c>
      <c r="T118" t="str">
        <f t="shared" si="28"/>
        <v>No Indication</v>
      </c>
      <c r="U118" t="str">
        <f t="shared" si="29"/>
        <v>No T+M+I</v>
      </c>
      <c r="V118">
        <v>1701.9435103323558</v>
      </c>
      <c r="W118">
        <v>1682.4466403633678</v>
      </c>
      <c r="X118">
        <f t="shared" si="30"/>
        <v>19.496869968987994</v>
      </c>
      <c r="Y118">
        <v>18.290247970631963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1734.45</v>
      </c>
      <c r="D119">
        <v>1742.9</v>
      </c>
      <c r="E119">
        <v>1715</v>
      </c>
      <c r="F119">
        <v>1721.5</v>
      </c>
      <c r="G119">
        <f>_xll.TA_TYPPRICE(D119,E119,F119)</f>
        <v>1726.4666666666665</v>
      </c>
      <c r="H119">
        <v>1723.752091245794</v>
      </c>
      <c r="I119" t="str">
        <f t="shared" si="20"/>
        <v>DOWN</v>
      </c>
      <c r="J119">
        <v>1732.7183386405811</v>
      </c>
      <c r="K119">
        <v>1694.9555963366638</v>
      </c>
      <c r="L119" t="str">
        <f t="shared" si="21"/>
        <v>No Confirmation</v>
      </c>
      <c r="M119" t="str">
        <f t="shared" si="22"/>
        <v>No Trend</v>
      </c>
      <c r="N119">
        <v>59.638390481481942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6.5</v>
      </c>
      <c r="R119">
        <f t="shared" si="26"/>
        <v>27.900000000000091</v>
      </c>
      <c r="S119">
        <f t="shared" si="27"/>
        <v>0.23297491039426446</v>
      </c>
      <c r="T119" t="str">
        <f t="shared" si="28"/>
        <v>No Indication</v>
      </c>
      <c r="U119" t="str">
        <f t="shared" si="29"/>
        <v>No T+M+I</v>
      </c>
      <c r="V119">
        <v>1704.952201050455</v>
      </c>
      <c r="W119">
        <v>1685.3394818179331</v>
      </c>
      <c r="X119">
        <f t="shared" si="30"/>
        <v>19.61271923252184</v>
      </c>
      <c r="Y119">
        <v>18.554742223009939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1726</v>
      </c>
      <c r="D120">
        <v>1729.85</v>
      </c>
      <c r="E120">
        <v>1691.05</v>
      </c>
      <c r="F120">
        <v>1692.25</v>
      </c>
      <c r="G120">
        <f>_xll.TA_TYPPRICE(D120,E120,F120)</f>
        <v>1704.3833333333332</v>
      </c>
      <c r="H120">
        <v>1714.0677122895636</v>
      </c>
      <c r="I120" t="str">
        <f t="shared" si="20"/>
        <v>DOWN</v>
      </c>
      <c r="J120">
        <v>1732.0809300537853</v>
      </c>
      <c r="K120">
        <v>1694.0876860396274</v>
      </c>
      <c r="L120" t="str">
        <f t="shared" si="21"/>
        <v>DOWN</v>
      </c>
      <c r="M120" t="str">
        <f t="shared" si="22"/>
        <v>DOWN</v>
      </c>
      <c r="N120">
        <v>40.424990897156199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1.2000000000000455</v>
      </c>
      <c r="R120">
        <f t="shared" si="26"/>
        <v>38.799999999999955</v>
      </c>
      <c r="S120">
        <f t="shared" si="27"/>
        <v>3.09278350515476E-2</v>
      </c>
      <c r="T120" t="str">
        <f t="shared" si="28"/>
        <v>DOWN</v>
      </c>
      <c r="U120" t="str">
        <f t="shared" si="29"/>
        <v>No T+M+I</v>
      </c>
      <c r="V120">
        <v>1702.9980162734619</v>
      </c>
      <c r="W120">
        <v>1685.8513720536419</v>
      </c>
      <c r="X120">
        <f t="shared" si="30"/>
        <v>17.146644219820018</v>
      </c>
      <c r="Y120">
        <v>18.273122622371954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1714</v>
      </c>
      <c r="D121">
        <v>1719</v>
      </c>
      <c r="E121">
        <v>1682.6</v>
      </c>
      <c r="F121">
        <v>1690.15</v>
      </c>
      <c r="G121">
        <f>_xll.TA_TYPPRICE(D121,E121,F121)</f>
        <v>1697.25</v>
      </c>
      <c r="H121">
        <v>1705.6588561447818</v>
      </c>
      <c r="I121" t="str">
        <f t="shared" si="20"/>
        <v>DOWN</v>
      </c>
      <c r="J121">
        <v>1729.1740567084996</v>
      </c>
      <c r="K121">
        <v>1691.5348669197101</v>
      </c>
      <c r="L121" t="str">
        <f t="shared" si="21"/>
        <v>DOWN</v>
      </c>
      <c r="M121" t="str">
        <f t="shared" si="22"/>
        <v>DOWN</v>
      </c>
      <c r="N121">
        <v>39.289056278546269</v>
      </c>
      <c r="O121" t="str">
        <f t="shared" si="23"/>
        <v>DOWN</v>
      </c>
      <c r="P121" t="str">
        <f t="shared" si="24"/>
        <v>DOWN</v>
      </c>
      <c r="Q121">
        <f t="shared" si="25"/>
        <v>7.5500000000001819</v>
      </c>
      <c r="R121">
        <f t="shared" si="26"/>
        <v>36.400000000000091</v>
      </c>
      <c r="S121">
        <f t="shared" si="27"/>
        <v>0.2074175824175869</v>
      </c>
      <c r="T121" t="str">
        <f t="shared" si="28"/>
        <v>No Indication</v>
      </c>
      <c r="U121" t="str">
        <f t="shared" si="29"/>
        <v>No T+M+I</v>
      </c>
      <c r="V121">
        <v>1701.021398385237</v>
      </c>
      <c r="W121">
        <v>1686.1697889385573</v>
      </c>
      <c r="X121">
        <f t="shared" si="30"/>
        <v>14.851609446679731</v>
      </c>
      <c r="Y121">
        <v>17.58881998723351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1707</v>
      </c>
      <c r="D122">
        <v>1707</v>
      </c>
      <c r="E122">
        <v>1668.1</v>
      </c>
      <c r="F122">
        <v>1678.65</v>
      </c>
      <c r="G122">
        <f>_xll.TA_TYPPRICE(D122,E122,F122)</f>
        <v>1684.5833333333333</v>
      </c>
      <c r="H122">
        <v>1695.1210947390575</v>
      </c>
      <c r="I122" t="str">
        <f t="shared" si="20"/>
        <v>DOWN</v>
      </c>
      <c r="J122">
        <v>1724.2464885510553</v>
      </c>
      <c r="K122">
        <v>1686.32711871533</v>
      </c>
      <c r="L122" t="str">
        <f t="shared" si="21"/>
        <v>DOWN</v>
      </c>
      <c r="M122" t="str">
        <f t="shared" si="22"/>
        <v>DOWN</v>
      </c>
      <c r="N122">
        <v>32.950945275603551</v>
      </c>
      <c r="O122" t="str">
        <f t="shared" si="23"/>
        <v>DOWN</v>
      </c>
      <c r="P122" t="str">
        <f t="shared" si="24"/>
        <v>DOWN</v>
      </c>
      <c r="Q122">
        <f t="shared" si="25"/>
        <v>10.550000000000182</v>
      </c>
      <c r="R122">
        <f t="shared" si="26"/>
        <v>38.900000000000091</v>
      </c>
      <c r="S122">
        <f t="shared" si="27"/>
        <v>0.27120822622108376</v>
      </c>
      <c r="T122" t="str">
        <f t="shared" si="28"/>
        <v>No Indication</v>
      </c>
      <c r="U122" t="str">
        <f t="shared" si="29"/>
        <v>No T+M+I</v>
      </c>
      <c r="V122">
        <v>1697.5796447875082</v>
      </c>
      <c r="W122">
        <v>1685.6127675357013</v>
      </c>
      <c r="X122">
        <f t="shared" si="30"/>
        <v>11.966877251806864</v>
      </c>
      <c r="Y122">
        <v>16.464431440148182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1689</v>
      </c>
      <c r="D123">
        <v>1698</v>
      </c>
      <c r="E123">
        <v>1624.55</v>
      </c>
      <c r="F123">
        <v>1645</v>
      </c>
      <c r="G123">
        <f>_xll.TA_TYPPRICE(D123,E123,F123)</f>
        <v>1655.8500000000001</v>
      </c>
      <c r="H123">
        <v>1675.4855473695288</v>
      </c>
      <c r="I123" t="str">
        <f t="shared" si="20"/>
        <v>DOWN</v>
      </c>
      <c r="J123">
        <v>1718.4139355397097</v>
      </c>
      <c r="K123">
        <v>1672.5988701119234</v>
      </c>
      <c r="L123" t="str">
        <f t="shared" si="21"/>
        <v>DOWN</v>
      </c>
      <c r="M123" t="str">
        <f t="shared" si="22"/>
        <v>DOWN</v>
      </c>
      <c r="N123">
        <v>20.723272239929081</v>
      </c>
      <c r="O123" t="str">
        <f t="shared" si="23"/>
        <v>DOWN</v>
      </c>
      <c r="P123" t="str">
        <f t="shared" si="24"/>
        <v>DOWN</v>
      </c>
      <c r="Q123">
        <f t="shared" si="25"/>
        <v>20.450000000000045</v>
      </c>
      <c r="R123">
        <f t="shared" si="26"/>
        <v>73.450000000000045</v>
      </c>
      <c r="S123">
        <f t="shared" si="27"/>
        <v>0.27842069434989836</v>
      </c>
      <c r="T123" t="str">
        <f t="shared" si="28"/>
        <v>No Indication</v>
      </c>
      <c r="U123" t="str">
        <f t="shared" si="29"/>
        <v>No T+M+I</v>
      </c>
      <c r="V123">
        <v>1689.4904686663531</v>
      </c>
      <c r="W123">
        <v>1682.6044143849085</v>
      </c>
      <c r="X123">
        <f t="shared" si="30"/>
        <v>6.886054281444558</v>
      </c>
      <c r="Y123">
        <v>14.548756008407457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1640</v>
      </c>
      <c r="D124">
        <v>1680.5</v>
      </c>
      <c r="E124">
        <v>1610</v>
      </c>
      <c r="F124">
        <v>1631.5</v>
      </c>
      <c r="G124">
        <f>_xll.TA_TYPPRICE(D124,E124,F124)</f>
        <v>1640.6666666666667</v>
      </c>
      <c r="H124">
        <v>1658.0761070180979</v>
      </c>
      <c r="I124" t="str">
        <f t="shared" si="20"/>
        <v>DOWN</v>
      </c>
      <c r="J124">
        <v>1709.9886165308853</v>
      </c>
      <c r="K124">
        <v>1658.6880100870515</v>
      </c>
      <c r="L124" t="str">
        <f t="shared" si="21"/>
        <v>DOWN</v>
      </c>
      <c r="M124" t="str">
        <f t="shared" si="22"/>
        <v>DOWN</v>
      </c>
      <c r="N124">
        <v>17.471848908719711</v>
      </c>
      <c r="O124" t="str">
        <f t="shared" si="23"/>
        <v>DOWN</v>
      </c>
      <c r="P124" t="str">
        <f t="shared" si="24"/>
        <v>DOWN</v>
      </c>
      <c r="Q124">
        <f t="shared" si="25"/>
        <v>21.5</v>
      </c>
      <c r="R124">
        <f t="shared" si="26"/>
        <v>70.5</v>
      </c>
      <c r="S124">
        <f t="shared" si="27"/>
        <v>0.30496453900709219</v>
      </c>
      <c r="T124" t="str">
        <f t="shared" si="28"/>
        <v>No Indication</v>
      </c>
      <c r="U124" t="str">
        <f t="shared" si="29"/>
        <v>No T+M+I</v>
      </c>
      <c r="V124">
        <v>1680.5688581022987</v>
      </c>
      <c r="W124">
        <v>1678.8189022082486</v>
      </c>
      <c r="X124">
        <f t="shared" si="30"/>
        <v>1.7499558940501174</v>
      </c>
      <c r="Y124">
        <v>11.98899598553599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1641</v>
      </c>
      <c r="D125">
        <v>1673.8</v>
      </c>
      <c r="E125">
        <v>1635</v>
      </c>
      <c r="F125">
        <v>1648.35</v>
      </c>
      <c r="G125">
        <f>_xll.TA_TYPPRICE(D125,E125,F125)</f>
        <v>1652.3833333333332</v>
      </c>
      <c r="H125">
        <v>1655.2297201757156</v>
      </c>
      <c r="I125" t="str">
        <f t="shared" si="20"/>
        <v>DOWN</v>
      </c>
      <c r="J125">
        <v>1701.9467017462441</v>
      </c>
      <c r="K125">
        <v>1653.4240078454845</v>
      </c>
      <c r="L125" t="str">
        <f t="shared" si="21"/>
        <v>DOWN</v>
      </c>
      <c r="M125" t="str">
        <f t="shared" si="22"/>
        <v>DOWN</v>
      </c>
      <c r="N125">
        <v>33.701075338666797</v>
      </c>
      <c r="O125" t="str">
        <f t="shared" si="23"/>
        <v>DOWN</v>
      </c>
      <c r="P125" t="str">
        <f t="shared" si="24"/>
        <v>DOWN</v>
      </c>
      <c r="Q125">
        <f t="shared" si="25"/>
        <v>13.349999999999909</v>
      </c>
      <c r="R125">
        <f t="shared" si="26"/>
        <v>38.799999999999955</v>
      </c>
      <c r="S125">
        <f t="shared" si="27"/>
        <v>0.34407216494845166</v>
      </c>
      <c r="T125" t="str">
        <f t="shared" si="28"/>
        <v>No Indication</v>
      </c>
      <c r="U125" t="str">
        <f t="shared" si="29"/>
        <v>No T+M+I</v>
      </c>
      <c r="V125">
        <v>1675.6121107019451</v>
      </c>
      <c r="W125">
        <v>1676.561946489119</v>
      </c>
      <c r="X125">
        <f t="shared" si="30"/>
        <v>-0.94983578717392447</v>
      </c>
      <c r="Y125">
        <v>9.4012296309940062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1652</v>
      </c>
      <c r="D126">
        <v>1684.2</v>
      </c>
      <c r="E126">
        <v>1652</v>
      </c>
      <c r="F126">
        <v>1682</v>
      </c>
      <c r="G126">
        <f>_xll.TA_TYPPRICE(D126,E126,F126)</f>
        <v>1672.7333333333333</v>
      </c>
      <c r="H126">
        <v>1663.9815267545246</v>
      </c>
      <c r="I126" t="str">
        <f t="shared" si="20"/>
        <v>UP</v>
      </c>
      <c r="J126">
        <v>1698.0029902470787</v>
      </c>
      <c r="K126">
        <v>1653.107561657599</v>
      </c>
      <c r="L126" t="str">
        <f t="shared" si="21"/>
        <v>No Confirmation</v>
      </c>
      <c r="M126" t="str">
        <f t="shared" si="22"/>
        <v>No Trend</v>
      </c>
      <c r="N126">
        <v>55.530865371093071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30</v>
      </c>
      <c r="R126">
        <f t="shared" si="26"/>
        <v>32.200000000000045</v>
      </c>
      <c r="S126">
        <f t="shared" si="27"/>
        <v>0.93167701863353902</v>
      </c>
      <c r="T126" t="str">
        <f t="shared" si="28"/>
        <v>UP</v>
      </c>
      <c r="U126" t="str">
        <f t="shared" si="29"/>
        <v>No T+M+I</v>
      </c>
      <c r="V126">
        <v>1676.5948629016459</v>
      </c>
      <c r="W126">
        <v>1676.9647652677029</v>
      </c>
      <c r="X126">
        <f t="shared" si="30"/>
        <v>-0.36990236605697646</v>
      </c>
      <c r="Y126">
        <v>7.4470032315838095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1682.1</v>
      </c>
      <c r="D127">
        <v>1715</v>
      </c>
      <c r="E127">
        <v>1668</v>
      </c>
      <c r="F127">
        <v>1711.85</v>
      </c>
      <c r="G127">
        <f>_xll.TA_TYPPRICE(D127,E127,F127)</f>
        <v>1698.2833333333335</v>
      </c>
      <c r="H127">
        <v>1681.1324300439292</v>
      </c>
      <c r="I127" t="str">
        <f t="shared" si="20"/>
        <v>UP</v>
      </c>
      <c r="J127">
        <v>1701.7801035255056</v>
      </c>
      <c r="K127">
        <v>1656.4169924003547</v>
      </c>
      <c r="L127" t="str">
        <f t="shared" si="21"/>
        <v>UP</v>
      </c>
      <c r="M127" t="str">
        <f t="shared" si="22"/>
        <v>UP</v>
      </c>
      <c r="N127">
        <v>67.42427634681593</v>
      </c>
      <c r="O127" t="str">
        <f t="shared" si="23"/>
        <v>UP</v>
      </c>
      <c r="P127" t="str">
        <f t="shared" si="24"/>
        <v>UP</v>
      </c>
      <c r="Q127">
        <f t="shared" si="25"/>
        <v>43.849999999999909</v>
      </c>
      <c r="R127">
        <f t="shared" si="26"/>
        <v>47</v>
      </c>
      <c r="S127">
        <f t="shared" si="27"/>
        <v>0.93297872340425336</v>
      </c>
      <c r="T127" t="str">
        <f t="shared" si="28"/>
        <v>UP</v>
      </c>
      <c r="U127" t="str">
        <f t="shared" si="29"/>
        <v>UP</v>
      </c>
      <c r="V127">
        <v>1682.0187301475464</v>
      </c>
      <c r="W127">
        <v>1679.5488567293546</v>
      </c>
      <c r="X127">
        <f t="shared" si="30"/>
        <v>2.4698734181918098</v>
      </c>
      <c r="Y127">
        <v>6.4515772689054094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2017-07-05T05:12:44Z</dcterms:created>
  <dcterms:modified xsi:type="dcterms:W3CDTF">2017-11-01T04:16:39Z</dcterms:modified>
</cp:coreProperties>
</file>