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69" i="1"/>
  <c r="K97" i="1"/>
  <c r="K105" i="1"/>
  <c r="K11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3" i="1"/>
  <c r="K81" i="1"/>
  <c r="K85" i="1"/>
  <c r="K89" i="1"/>
  <c r="K93" i="1"/>
  <c r="K101" i="1"/>
  <c r="K109" i="1"/>
  <c r="K117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7" i="1"/>
  <c r="J63" i="1"/>
  <c r="J71" i="1"/>
  <c r="J79" i="1"/>
  <c r="J87" i="1"/>
  <c r="J95" i="1"/>
  <c r="J99" i="1"/>
  <c r="J107" i="1"/>
  <c r="J119" i="1"/>
  <c r="J12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31" i="1"/>
  <c r="J35" i="1"/>
  <c r="J39" i="1"/>
  <c r="J43" i="1"/>
  <c r="J47" i="1"/>
  <c r="J51" i="1"/>
  <c r="J55" i="1"/>
  <c r="J59" i="1"/>
  <c r="J67" i="1"/>
  <c r="J75" i="1"/>
  <c r="J83" i="1"/>
  <c r="J91" i="1"/>
  <c r="J103" i="1"/>
  <c r="J111" i="1"/>
  <c r="J115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2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30" i="1"/>
  <c r="G46" i="1"/>
  <c r="G54" i="1"/>
  <c r="G62" i="1"/>
  <c r="G70" i="1"/>
  <c r="G78" i="1"/>
  <c r="G86" i="1"/>
  <c r="G94" i="1"/>
  <c r="G102" i="1"/>
  <c r="G110" i="1"/>
  <c r="G118" i="1"/>
  <c r="G126" i="1"/>
  <c r="G115" i="1"/>
  <c r="G127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4" i="1"/>
  <c r="G38" i="1"/>
  <c r="G42" i="1"/>
  <c r="G50" i="1"/>
  <c r="G58" i="1"/>
  <c r="G66" i="1"/>
  <c r="G74" i="1"/>
  <c r="G82" i="1"/>
  <c r="G90" i="1"/>
  <c r="G98" i="1"/>
  <c r="G106" i="1"/>
  <c r="G114" i="1"/>
  <c r="G122" i="1"/>
  <c r="G111" i="1"/>
  <c r="G119" i="1"/>
  <c r="G2" i="1"/>
  <c r="H5" i="1" l="1"/>
  <c r="H9" i="1"/>
  <c r="H13" i="1"/>
  <c r="H17" i="1"/>
  <c r="H21" i="1"/>
  <c r="H25" i="1"/>
  <c r="H29" i="1"/>
  <c r="H33" i="1"/>
  <c r="H37" i="1"/>
  <c r="H41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" i="1"/>
  <c r="H32" i="1"/>
  <c r="H40" i="1"/>
  <c r="H48" i="1"/>
  <c r="H56" i="1"/>
  <c r="H64" i="1"/>
  <c r="H72" i="1"/>
  <c r="H80" i="1"/>
  <c r="H88" i="1"/>
  <c r="H96" i="1"/>
  <c r="H104" i="1"/>
  <c r="H112" i="1"/>
  <c r="H120" i="1"/>
  <c r="H45" i="1"/>
  <c r="H53" i="1"/>
  <c r="H61" i="1"/>
  <c r="H73" i="1"/>
  <c r="H85" i="1"/>
  <c r="H93" i="1"/>
  <c r="H101" i="1"/>
  <c r="H109" i="1"/>
  <c r="H11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12" i="1"/>
  <c r="H16" i="1"/>
  <c r="H20" i="1"/>
  <c r="H24" i="1"/>
  <c r="H28" i="1"/>
  <c r="H36" i="1"/>
  <c r="H44" i="1"/>
  <c r="H52" i="1"/>
  <c r="H60" i="1"/>
  <c r="H68" i="1"/>
  <c r="H76" i="1"/>
  <c r="H84" i="1"/>
  <c r="H92" i="1"/>
  <c r="H100" i="1"/>
  <c r="H108" i="1"/>
  <c r="H116" i="1"/>
  <c r="H124" i="1"/>
  <c r="H49" i="1"/>
  <c r="H57" i="1"/>
  <c r="H65" i="1"/>
  <c r="H77" i="1"/>
  <c r="H81" i="1"/>
  <c r="H89" i="1"/>
  <c r="H97" i="1"/>
  <c r="H105" i="1"/>
  <c r="H113" i="1"/>
  <c r="H121" i="1"/>
  <c r="H125" i="1"/>
  <c r="AH44" i="1" l="1"/>
  <c r="AH27" i="1"/>
  <c r="AH29" i="1"/>
  <c r="AH53" i="1"/>
  <c r="AH15" i="1"/>
  <c r="AH39" i="1"/>
  <c r="AH55" i="1"/>
  <c r="AH25" i="1"/>
  <c r="AH4" i="1"/>
  <c r="AH36" i="1"/>
  <c r="AH52" i="1"/>
  <c r="AH30" i="1"/>
  <c r="AH46" i="1"/>
  <c r="AH34" i="1"/>
  <c r="AH9" i="1"/>
  <c r="AH41" i="1"/>
  <c r="AH20" i="1"/>
  <c r="AH45" i="1"/>
  <c r="AH12" i="1"/>
  <c r="AH28" i="1"/>
  <c r="AH21" i="1"/>
  <c r="AH14" i="1"/>
  <c r="AH23" i="1"/>
  <c r="AH56" i="1"/>
  <c r="AH35" i="1"/>
  <c r="AH7" i="1"/>
  <c r="AH32" i="1"/>
  <c r="AH42" i="1"/>
  <c r="AH17" i="1"/>
  <c r="AH50" i="1"/>
  <c r="AH5" i="1"/>
  <c r="AH11" i="1"/>
  <c r="AH51" i="1"/>
  <c r="AH40" i="1"/>
  <c r="AH43" i="1"/>
  <c r="AH48" i="1"/>
  <c r="AH37" i="1"/>
  <c r="AH22" i="1"/>
  <c r="AH3" i="1"/>
  <c r="AH54" i="1"/>
  <c r="AH6" i="1"/>
  <c r="AH38" i="1"/>
  <c r="AH10" i="1"/>
  <c r="AH26" i="1" l="1"/>
  <c r="AH13" i="1"/>
  <c r="AH16" i="1"/>
  <c r="AH49" i="1"/>
  <c r="AH19" i="1"/>
  <c r="AH2" i="1"/>
  <c r="AH33" i="1"/>
  <c r="AH8" i="1"/>
  <c r="AH31" i="1"/>
  <c r="AH47" i="1"/>
  <c r="AH24" i="1"/>
  <c r="AH1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<sst xmlns="http://schemas.openxmlformats.org/spreadsheetml/2006/main" count="160" uniqueCount="35">
  <si>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</si>
  <si>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</si>
  <si>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</si>
  <si>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</si>
  <si>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</si>
  <si>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BALRAMCHIN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</si>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</sst>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162</v>
      </c>
      <c r="D2">
        <v>165.3</v>
      </c>
      <c r="E2">
        <v>161.19999999999999</v>
      </c>
      <c r="F2">
        <v>164</v>
      </c>
      <c r="G2">
        <f>_xll.TA_TYPPRICE(D2,E2,F2)</f>
        <v>163.5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2.8000000000000114</v>
      </c>
      <c r="R2">
        <f>D2-E2</f>
        <v>4.1000000000000227</v>
      </c>
      <c r="S2">
        <f>Q2/R2</f>
        <v>0.68292682926829162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163.69999999999999</v>
      </c>
      <c r="D3">
        <v>164</v>
      </c>
      <c r="E3">
        <v>155.55000000000001</v>
      </c>
      <c r="F3">
        <v>158</v>
      </c>
      <c r="G3">
        <f>_xll.TA_TYPPRICE(D3,E3,F3)</f>
        <v>159.18333333333334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2.4499999999999886</v>
      </c>
      <c r="R3">
        <f t="shared" ref="R3:R66" si="6">D3-E3</f>
        <v>8.4499999999999886</v>
      </c>
      <c r="S3">
        <f t="shared" ref="S3:S66" si="7">Q3/R3</f>
        <v>0.2899408284023659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158.15</v>
      </c>
      <c r="D4">
        <v>161</v>
      </c>
      <c r="E4">
        <v>157</v>
      </c>
      <c r="F4">
        <v>158</v>
      </c>
      <c r="G4">
        <f>_xll.TA_TYPPRICE(D4,E4,F4)</f>
        <v>158.66666666666666</v>
      </c>
      <c r="H4">
        <v>160.45000000000002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4</v>
      </c>
      <c r="S4">
        <f t="shared" si="7"/>
        <v>0.25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158.85</v>
      </c>
      <c r="D5">
        <v>160.80000000000001</v>
      </c>
      <c r="E5">
        <v>157.25</v>
      </c>
      <c r="F5">
        <v>158</v>
      </c>
      <c r="G5">
        <f>_xll.TA_TYPPRICE(D5,E5,F5)</f>
        <v>158.68333333333334</v>
      </c>
      <c r="H5">
        <v>159.56666666666666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3.5500000000000114</v>
      </c>
      <c r="S5">
        <f t="shared" si="7"/>
        <v>0.21126760563380215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158.80000000000001</v>
      </c>
      <c r="D6">
        <v>160.4</v>
      </c>
      <c r="E6">
        <v>157</v>
      </c>
      <c r="F6">
        <v>157</v>
      </c>
      <c r="G6">
        <f>_xll.TA_TYPPRICE(D6,E6,F6)</f>
        <v>158.13333333333333</v>
      </c>
      <c r="H6">
        <v>158.85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3.4000000000000057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159</v>
      </c>
      <c r="D7">
        <v>161.75</v>
      </c>
      <c r="E7">
        <v>158.75</v>
      </c>
      <c r="F7">
        <v>160</v>
      </c>
      <c r="G7">
        <f>_xll.TA_TYPPRICE(D7,E7,F7)</f>
        <v>160.16666666666666</v>
      </c>
      <c r="H7">
        <v>159.50833333333333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30</v>
      </c>
      <c r="O7" t="str">
        <f t="shared" si="3"/>
        <v>DOWN</v>
      </c>
      <c r="P7" t="e">
        <f t="shared" si="4"/>
        <v>#N/A</v>
      </c>
      <c r="Q7">
        <f t="shared" si="5"/>
        <v>1.25</v>
      </c>
      <c r="R7">
        <f t="shared" si="6"/>
        <v>3</v>
      </c>
      <c r="S7">
        <f t="shared" si="7"/>
        <v>0.41666666666666669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160</v>
      </c>
      <c r="D8">
        <v>166.8</v>
      </c>
      <c r="E8">
        <v>160</v>
      </c>
      <c r="F8">
        <v>166</v>
      </c>
      <c r="G8">
        <f>_xll.TA_TYPPRICE(D8,E8,F8)</f>
        <v>164.26666666666668</v>
      </c>
      <c r="H8">
        <v>161.88749999999999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60.000000000000007</v>
      </c>
      <c r="O8" t="str">
        <f t="shared" si="3"/>
        <v>No Momentum</v>
      </c>
      <c r="P8" t="e">
        <f t="shared" si="4"/>
        <v>#N/A</v>
      </c>
      <c r="Q8">
        <f t="shared" si="5"/>
        <v>6</v>
      </c>
      <c r="R8">
        <f t="shared" si="6"/>
        <v>6.8000000000000114</v>
      </c>
      <c r="S8">
        <f t="shared" si="7"/>
        <v>0.88235294117646912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167.15</v>
      </c>
      <c r="D9">
        <v>169.2</v>
      </c>
      <c r="E9">
        <v>164.8</v>
      </c>
      <c r="F9">
        <v>166</v>
      </c>
      <c r="G9">
        <f>_xll.TA_TYPPRICE(D9,E9,F9)</f>
        <v>166.66666666666666</v>
      </c>
      <c r="H9">
        <v>164.27708333333334</v>
      </c>
      <c r="I9" t="str">
        <f t="shared" si="0"/>
        <v>UP</v>
      </c>
      <c r="J9">
        <v>163.65625</v>
      </c>
      <c r="K9">
        <v>158.94374999999999</v>
      </c>
      <c r="L9" t="str">
        <f t="shared" si="1"/>
        <v>UP</v>
      </c>
      <c r="M9" t="str">
        <f t="shared" si="2"/>
        <v>UP</v>
      </c>
      <c r="N9">
        <v>60</v>
      </c>
      <c r="O9" t="str">
        <f t="shared" si="3"/>
        <v>No Momentum</v>
      </c>
      <c r="P9" t="str">
        <f t="shared" si="4"/>
        <v>No Trend + Momentum</v>
      </c>
      <c r="Q9">
        <f t="shared" si="5"/>
        <v>1.1999999999999886</v>
      </c>
      <c r="R9">
        <f t="shared" si="6"/>
        <v>4.3999999999999773</v>
      </c>
      <c r="S9">
        <f t="shared" si="7"/>
        <v>0.27272727272727154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166.85</v>
      </c>
      <c r="D10">
        <v>168.5</v>
      </c>
      <c r="E10">
        <v>163</v>
      </c>
      <c r="F10">
        <v>165</v>
      </c>
      <c r="G10">
        <f>_xll.TA_TYPPRICE(D10,E10,F10)</f>
        <v>165.5</v>
      </c>
      <c r="H10">
        <v>164.88854166666667</v>
      </c>
      <c r="I10" t="str">
        <f t="shared" si="0"/>
        <v>UP</v>
      </c>
      <c r="J10">
        <v>164.73263888888889</v>
      </c>
      <c r="K10">
        <v>159.8451388888889</v>
      </c>
      <c r="L10" t="str">
        <f t="shared" si="1"/>
        <v>UP</v>
      </c>
      <c r="M10" t="str">
        <f t="shared" si="2"/>
        <v>UP</v>
      </c>
      <c r="N10">
        <v>53.975903614457842</v>
      </c>
      <c r="O10" t="str">
        <f t="shared" si="3"/>
        <v>No Momentum</v>
      </c>
      <c r="P10" t="str">
        <f t="shared" si="4"/>
        <v>No Trend + Momentum</v>
      </c>
      <c r="Q10">
        <f t="shared" si="5"/>
        <v>2</v>
      </c>
      <c r="R10">
        <f t="shared" si="6"/>
        <v>5.5</v>
      </c>
      <c r="S10">
        <f t="shared" si="7"/>
        <v>0.36363636363636365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165.1</v>
      </c>
      <c r="D11">
        <v>167.5</v>
      </c>
      <c r="E11">
        <v>164.35</v>
      </c>
      <c r="F11">
        <v>165</v>
      </c>
      <c r="G11">
        <f>_xll.TA_TYPPRICE(D11,E11,F11)</f>
        <v>165.61666666666667</v>
      </c>
      <c r="H11">
        <v>165.25260416666669</v>
      </c>
      <c r="I11" t="str">
        <f t="shared" si="0"/>
        <v>DOWN</v>
      </c>
      <c r="J11">
        <v>165.34760802469137</v>
      </c>
      <c r="K11">
        <v>160.84621913580247</v>
      </c>
      <c r="L11" t="str">
        <f t="shared" si="1"/>
        <v>No Confirmation</v>
      </c>
      <c r="M11" t="str">
        <f t="shared" si="2"/>
        <v>No Trend</v>
      </c>
      <c r="N11">
        <v>53.975903614457835</v>
      </c>
      <c r="O11" t="str">
        <f t="shared" si="3"/>
        <v>No Momentum</v>
      </c>
      <c r="P11" t="str">
        <f t="shared" si="4"/>
        <v>No Trend + Momentum</v>
      </c>
      <c r="Q11">
        <f t="shared" si="5"/>
        <v>0.65000000000000568</v>
      </c>
      <c r="R11">
        <f t="shared" si="6"/>
        <v>3.1500000000000057</v>
      </c>
      <c r="S11">
        <f t="shared" si="7"/>
        <v>0.20634920634920778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165.5</v>
      </c>
      <c r="D12">
        <v>166.6</v>
      </c>
      <c r="E12">
        <v>163.19999999999999</v>
      </c>
      <c r="F12">
        <v>164</v>
      </c>
      <c r="G12">
        <f>_xll.TA_TYPPRICE(D12,E12,F12)</f>
        <v>164.6</v>
      </c>
      <c r="H12">
        <v>164.92630208333333</v>
      </c>
      <c r="I12" t="str">
        <f t="shared" si="0"/>
        <v>DOWN</v>
      </c>
      <c r="J12">
        <v>165.62591735253773</v>
      </c>
      <c r="K12">
        <v>161.36928155006859</v>
      </c>
      <c r="L12" t="str">
        <f t="shared" si="1"/>
        <v>No Confirmation</v>
      </c>
      <c r="M12" t="str">
        <f t="shared" si="2"/>
        <v>No Trend</v>
      </c>
      <c r="N12">
        <v>46.656541549142986</v>
      </c>
      <c r="O12" t="str">
        <f t="shared" si="3"/>
        <v>No Momentum</v>
      </c>
      <c r="P12" t="str">
        <f t="shared" si="4"/>
        <v>No Trend + Momentum</v>
      </c>
      <c r="Q12">
        <f t="shared" si="5"/>
        <v>0.80000000000001137</v>
      </c>
      <c r="R12">
        <f t="shared" si="6"/>
        <v>3.4000000000000057</v>
      </c>
      <c r="S12">
        <f t="shared" si="7"/>
        <v>0.23529411764706176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164.1</v>
      </c>
      <c r="D13">
        <v>168.7</v>
      </c>
      <c r="E13">
        <v>163.1</v>
      </c>
      <c r="F13">
        <v>166</v>
      </c>
      <c r="G13">
        <f>_xll.TA_TYPPRICE(D13,E13,F13)</f>
        <v>165.93333333333331</v>
      </c>
      <c r="H13">
        <v>165.4298177083333</v>
      </c>
      <c r="I13" t="str">
        <f t="shared" si="0"/>
        <v>UP</v>
      </c>
      <c r="J13">
        <v>166.30904682975157</v>
      </c>
      <c r="K13">
        <v>161.75388565005335</v>
      </c>
      <c r="L13" t="str">
        <f t="shared" si="1"/>
        <v>No Confirmation</v>
      </c>
      <c r="M13" t="str">
        <f t="shared" si="2"/>
        <v>No Trend</v>
      </c>
      <c r="N13">
        <v>60.162035161630079</v>
      </c>
      <c r="O13" t="str">
        <f t="shared" si="3"/>
        <v>UP</v>
      </c>
      <c r="P13" t="str">
        <f t="shared" si="4"/>
        <v>No Trend + Momentum</v>
      </c>
      <c r="Q13">
        <f t="shared" si="5"/>
        <v>2.9000000000000057</v>
      </c>
      <c r="R13">
        <f t="shared" si="6"/>
        <v>5.5999999999999943</v>
      </c>
      <c r="S13">
        <f t="shared" si="7"/>
        <v>0.51785714285714435</v>
      </c>
      <c r="T13" t="str">
        <f t="shared" si="8"/>
        <v>No Indication</v>
      </c>
      <c r="U13" t="str">
        <f t="shared" si="9"/>
        <v>No T+M+I</v>
      </c>
      <c r="V13">
        <v>162.25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165.2</v>
      </c>
      <c r="D14">
        <v>167.1</v>
      </c>
      <c r="E14">
        <v>159.9</v>
      </c>
      <c r="F14">
        <v>161</v>
      </c>
      <c r="G14">
        <f>_xll.TA_TYPPRICE(D14,E14,F14)</f>
        <v>162.66666666666666</v>
      </c>
      <c r="H14">
        <v>164.04824218749997</v>
      </c>
      <c r="I14" t="str">
        <f t="shared" si="0"/>
        <v>DOWN</v>
      </c>
      <c r="J14">
        <v>166.4848142009179</v>
      </c>
      <c r="K14">
        <v>161.34191106115262</v>
      </c>
      <c r="L14" t="str">
        <f t="shared" si="1"/>
        <v>DOWN</v>
      </c>
      <c r="M14" t="str">
        <f t="shared" si="2"/>
        <v>DOWN</v>
      </c>
      <c r="N14">
        <v>33.587796617835807</v>
      </c>
      <c r="O14" t="str">
        <f t="shared" si="3"/>
        <v>DOWN</v>
      </c>
      <c r="P14" t="str">
        <f t="shared" si="4"/>
        <v>DOWN</v>
      </c>
      <c r="Q14">
        <f t="shared" si="5"/>
        <v>1.0999999999999943</v>
      </c>
      <c r="R14">
        <f t="shared" si="6"/>
        <v>7.1999999999999886</v>
      </c>
      <c r="S14">
        <f t="shared" si="7"/>
        <v>0.15277777777777724</v>
      </c>
      <c r="T14" t="str">
        <f t="shared" si="8"/>
        <v>DOWN</v>
      </c>
      <c r="U14" t="str">
        <f t="shared" si="9"/>
        <v>DOWN</v>
      </c>
      <c r="V14">
        <v>162.05769230769232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163.9</v>
      </c>
      <c r="D15">
        <v>165.85</v>
      </c>
      <c r="E15">
        <v>158.85</v>
      </c>
      <c r="F15">
        <v>162</v>
      </c>
      <c r="G15">
        <f>_xll.TA_TYPPRICE(D15,E15,F15)</f>
        <v>162.23333333333332</v>
      </c>
      <c r="H15">
        <v>163.14078776041663</v>
      </c>
      <c r="I15" t="str">
        <f t="shared" si="0"/>
        <v>DOWN</v>
      </c>
      <c r="J15">
        <v>166.34374437849169</v>
      </c>
      <c r="K15">
        <v>160.78815304756316</v>
      </c>
      <c r="L15" t="str">
        <f t="shared" si="1"/>
        <v>No Confirmation</v>
      </c>
      <c r="M15" t="str">
        <f t="shared" si="2"/>
        <v>No Trend</v>
      </c>
      <c r="N15">
        <v>40.19223498951758</v>
      </c>
      <c r="O15" t="str">
        <f t="shared" si="3"/>
        <v>No Momentum</v>
      </c>
      <c r="P15" t="str">
        <f t="shared" si="4"/>
        <v>No Trend + Momentum</v>
      </c>
      <c r="Q15">
        <f t="shared" si="5"/>
        <v>3.1500000000000057</v>
      </c>
      <c r="R15">
        <f t="shared" si="6"/>
        <v>7</v>
      </c>
      <c r="S15">
        <f t="shared" si="7"/>
        <v>0.45000000000000079</v>
      </c>
      <c r="T15" t="str">
        <f t="shared" si="8"/>
        <v>No Indication</v>
      </c>
      <c r="U15" t="str">
        <f t="shared" si="9"/>
        <v>No T+M+I</v>
      </c>
      <c r="V15">
        <v>162.04881656804736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161.4</v>
      </c>
      <c r="D16">
        <v>164.15</v>
      </c>
      <c r="E16">
        <v>158</v>
      </c>
      <c r="F16">
        <v>160</v>
      </c>
      <c r="G16">
        <f>_xll.TA_TYPPRICE(D16,E16,F16)</f>
        <v>160.71666666666667</v>
      </c>
      <c r="H16">
        <v>161.92872721354166</v>
      </c>
      <c r="I16" t="str">
        <f t="shared" si="0"/>
        <v>DOWN</v>
      </c>
      <c r="J16">
        <v>165.85624562771577</v>
      </c>
      <c r="K16">
        <v>160.16856348143801</v>
      </c>
      <c r="L16" t="str">
        <f t="shared" si="1"/>
        <v>DOWN</v>
      </c>
      <c r="M16" t="str">
        <f t="shared" si="2"/>
        <v>DOWN</v>
      </c>
      <c r="N16">
        <v>32.189443819460124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6.1500000000000057</v>
      </c>
      <c r="S16">
        <f t="shared" si="7"/>
        <v>0.32520325203252004</v>
      </c>
      <c r="T16" t="str">
        <f t="shared" si="8"/>
        <v>No Indication</v>
      </c>
      <c r="U16" t="str">
        <f t="shared" si="9"/>
        <v>No T+M+I</v>
      </c>
      <c r="V16">
        <v>161.733614019117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160.5</v>
      </c>
      <c r="D17">
        <v>163.85</v>
      </c>
      <c r="E17">
        <v>156.19999999999999</v>
      </c>
      <c r="F17">
        <v>159</v>
      </c>
      <c r="G17">
        <f>_xll.TA_TYPPRICE(D17,E17,F17)</f>
        <v>159.68333333333331</v>
      </c>
      <c r="H17">
        <v>160.8060302734375</v>
      </c>
      <c r="I17" t="str">
        <f t="shared" si="0"/>
        <v>DOWN</v>
      </c>
      <c r="J17">
        <v>165.41041326600114</v>
      </c>
      <c r="K17">
        <v>159.28666048556289</v>
      </c>
      <c r="L17" t="str">
        <f t="shared" si="1"/>
        <v>DOWN</v>
      </c>
      <c r="M17" t="str">
        <f t="shared" si="2"/>
        <v>DOWN</v>
      </c>
      <c r="N17">
        <v>28.626947777622075</v>
      </c>
      <c r="O17" t="str">
        <f t="shared" si="3"/>
        <v>DOWN</v>
      </c>
      <c r="P17" t="str">
        <f t="shared" si="4"/>
        <v>DOWN</v>
      </c>
      <c r="Q17">
        <f t="shared" si="5"/>
        <v>2.8000000000000114</v>
      </c>
      <c r="R17">
        <f t="shared" si="6"/>
        <v>7.6500000000000057</v>
      </c>
      <c r="S17">
        <f t="shared" si="7"/>
        <v>0.36601307189542603</v>
      </c>
      <c r="T17" t="str">
        <f t="shared" si="8"/>
        <v>No Indication</v>
      </c>
      <c r="U17" t="str">
        <f t="shared" si="9"/>
        <v>No T+M+I</v>
      </c>
      <c r="V17">
        <v>161.31305801617592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156.80000000000001</v>
      </c>
      <c r="D18">
        <v>163.5</v>
      </c>
      <c r="E18">
        <v>156.30000000000001</v>
      </c>
      <c r="F18">
        <v>162</v>
      </c>
      <c r="G18">
        <f>_xll.TA_TYPPRICE(D18,E18,F18)</f>
        <v>160.6</v>
      </c>
      <c r="H18">
        <v>160.70301513671876</v>
      </c>
      <c r="I18" t="str">
        <f t="shared" si="0"/>
        <v>UP</v>
      </c>
      <c r="J18">
        <v>164.98587698466756</v>
      </c>
      <c r="K18">
        <v>158.6229581554378</v>
      </c>
      <c r="L18" t="str">
        <f t="shared" si="1"/>
        <v>No Confirmation</v>
      </c>
      <c r="M18" t="str">
        <f t="shared" si="2"/>
        <v>No Trend</v>
      </c>
      <c r="N18">
        <v>49.560500953474424</v>
      </c>
      <c r="O18" t="str">
        <f t="shared" si="3"/>
        <v>No Momentum</v>
      </c>
      <c r="P18" t="str">
        <f t="shared" si="4"/>
        <v>No Trend + Momentum</v>
      </c>
      <c r="Q18">
        <f t="shared" si="5"/>
        <v>5.6999999999999886</v>
      </c>
      <c r="R18">
        <f t="shared" si="6"/>
        <v>7.1999999999999886</v>
      </c>
      <c r="S18">
        <f t="shared" si="7"/>
        <v>0.7916666666666663</v>
      </c>
      <c r="T18" t="str">
        <f t="shared" si="8"/>
        <v>No Indication</v>
      </c>
      <c r="U18" t="str">
        <f t="shared" si="9"/>
        <v>No T+M+I</v>
      </c>
      <c r="V18">
        <v>161.4187413983027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159.25</v>
      </c>
      <c r="D19">
        <v>165.8</v>
      </c>
      <c r="E19">
        <v>158.9</v>
      </c>
      <c r="F19">
        <v>165</v>
      </c>
      <c r="G19">
        <f>_xll.TA_TYPPRICE(D19,E19,F19)</f>
        <v>163.23333333333335</v>
      </c>
      <c r="H19">
        <v>161.96817423502605</v>
      </c>
      <c r="I19" t="str">
        <f t="shared" si="0"/>
        <v>UP</v>
      </c>
      <c r="J19">
        <v>165.16679321029699</v>
      </c>
      <c r="K19">
        <v>158.68452300978495</v>
      </c>
      <c r="L19" t="str">
        <f t="shared" si="1"/>
        <v>No Confirmation</v>
      </c>
      <c r="M19" t="str">
        <f t="shared" si="2"/>
        <v>No Trend</v>
      </c>
      <c r="N19">
        <v>63.091847115770527</v>
      </c>
      <c r="O19" t="str">
        <f t="shared" si="3"/>
        <v>UP</v>
      </c>
      <c r="P19" t="str">
        <f t="shared" si="4"/>
        <v>No Trend + Momentum</v>
      </c>
      <c r="Q19">
        <f t="shared" si="5"/>
        <v>6.0999999999999943</v>
      </c>
      <c r="R19">
        <f t="shared" si="6"/>
        <v>6.9000000000000057</v>
      </c>
      <c r="S19">
        <f t="shared" si="7"/>
        <v>0.88405797101449124</v>
      </c>
      <c r="T19" t="str">
        <f t="shared" si="8"/>
        <v>UP</v>
      </c>
      <c r="U19" t="str">
        <f t="shared" si="9"/>
        <v>No T+M+I</v>
      </c>
      <c r="V19">
        <v>161.96970426010228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166</v>
      </c>
      <c r="D20">
        <v>168</v>
      </c>
      <c r="E20">
        <v>164.85</v>
      </c>
      <c r="F20">
        <v>167</v>
      </c>
      <c r="G20">
        <f>_xll.TA_TYPPRICE(D20,E20,F20)</f>
        <v>166.61666666666667</v>
      </c>
      <c r="H20">
        <v>164.29242045084635</v>
      </c>
      <c r="I20" t="str">
        <f t="shared" si="0"/>
        <v>UP</v>
      </c>
      <c r="J20">
        <v>165.79639471911989</v>
      </c>
      <c r="K20">
        <v>160.05462900761052</v>
      </c>
      <c r="L20" t="str">
        <f t="shared" si="1"/>
        <v>UP</v>
      </c>
      <c r="M20" t="str">
        <f t="shared" si="2"/>
        <v>UP</v>
      </c>
      <c r="N20">
        <v>69.835372040007599</v>
      </c>
      <c r="O20" t="str">
        <f t="shared" si="3"/>
        <v>UP</v>
      </c>
      <c r="P20" t="str">
        <f t="shared" si="4"/>
        <v>UP</v>
      </c>
      <c r="Q20">
        <f t="shared" si="5"/>
        <v>2.1500000000000057</v>
      </c>
      <c r="R20">
        <f t="shared" si="6"/>
        <v>3.1500000000000057</v>
      </c>
      <c r="S20">
        <f t="shared" si="7"/>
        <v>0.68253968253968311</v>
      </c>
      <c r="T20" t="str">
        <f t="shared" si="8"/>
        <v>No Indication</v>
      </c>
      <c r="U20" t="str">
        <f t="shared" si="9"/>
        <v>No T+M+I</v>
      </c>
      <c r="V20">
        <v>162.74359591239423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168.85</v>
      </c>
      <c r="D21">
        <v>169.25</v>
      </c>
      <c r="E21">
        <v>157.69999999999999</v>
      </c>
      <c r="F21">
        <v>159</v>
      </c>
      <c r="G21">
        <f>_xll.TA_TYPPRICE(D21,E21,F21)</f>
        <v>161.98333333333332</v>
      </c>
      <c r="H21">
        <v>163.13787689208982</v>
      </c>
      <c r="I21" t="str">
        <f t="shared" si="0"/>
        <v>DOWN</v>
      </c>
      <c r="J21">
        <v>166.56386255931548</v>
      </c>
      <c r="K21">
        <v>159.53137811703039</v>
      </c>
      <c r="L21" t="str">
        <f t="shared" si="1"/>
        <v>DOWN</v>
      </c>
      <c r="M21" t="str">
        <f t="shared" si="2"/>
        <v>DOWN</v>
      </c>
      <c r="N21">
        <v>36.495096819033677</v>
      </c>
      <c r="O21" t="str">
        <f t="shared" si="3"/>
        <v>DOWN</v>
      </c>
      <c r="P21" t="str">
        <f t="shared" si="4"/>
        <v>DOWN</v>
      </c>
      <c r="Q21">
        <f t="shared" si="5"/>
        <v>1.3000000000000114</v>
      </c>
      <c r="R21">
        <f t="shared" si="6"/>
        <v>11.550000000000011</v>
      </c>
      <c r="S21">
        <f t="shared" si="7"/>
        <v>0.11255411255411343</v>
      </c>
      <c r="T21" t="str">
        <f t="shared" si="8"/>
        <v>DOWN</v>
      </c>
      <c r="U21" t="str">
        <f t="shared" si="9"/>
        <v>DOWN</v>
      </c>
      <c r="V21">
        <v>162.16765807971819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158.80000000000001</v>
      </c>
      <c r="D22">
        <v>158.80000000000001</v>
      </c>
      <c r="E22">
        <v>152.65</v>
      </c>
      <c r="F22">
        <v>157</v>
      </c>
      <c r="G22">
        <f>_xll.TA_TYPPRICE(D22,E22,F22)</f>
        <v>156.15</v>
      </c>
      <c r="H22">
        <v>159.6439384460449</v>
      </c>
      <c r="I22" t="str">
        <f t="shared" si="0"/>
        <v>DOWN</v>
      </c>
      <c r="J22">
        <v>164.83855976835648</v>
      </c>
      <c r="K22">
        <v>158.00218297991253</v>
      </c>
      <c r="L22" t="str">
        <f t="shared" si="1"/>
        <v>DOWN</v>
      </c>
      <c r="M22" t="str">
        <f t="shared" si="2"/>
        <v>DOWN</v>
      </c>
      <c r="N22">
        <v>31.757196613473987</v>
      </c>
      <c r="O22" t="str">
        <f t="shared" si="3"/>
        <v>DOWN</v>
      </c>
      <c r="P22" t="str">
        <f t="shared" si="4"/>
        <v>DOWN</v>
      </c>
      <c r="Q22">
        <f t="shared" si="5"/>
        <v>4.3499999999999943</v>
      </c>
      <c r="R22">
        <f t="shared" si="6"/>
        <v>6.1500000000000057</v>
      </c>
      <c r="S22">
        <f t="shared" si="7"/>
        <v>0.70731707317073012</v>
      </c>
      <c r="T22" t="str">
        <f t="shared" si="8"/>
        <v>No Indication</v>
      </c>
      <c r="U22" t="str">
        <f t="shared" si="9"/>
        <v>No T+M+I</v>
      </c>
      <c r="V22">
        <v>161.37263375976156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156.6</v>
      </c>
      <c r="D23">
        <v>157.80000000000001</v>
      </c>
      <c r="E23">
        <v>154.1</v>
      </c>
      <c r="F23">
        <v>156</v>
      </c>
      <c r="G23">
        <f>_xll.TA_TYPPRICE(D23,E23,F23)</f>
        <v>155.96666666666667</v>
      </c>
      <c r="H23">
        <v>157.8053025563558</v>
      </c>
      <c r="I23" t="str">
        <f t="shared" si="0"/>
        <v>DOWN</v>
      </c>
      <c r="J23">
        <v>163.27443537538838</v>
      </c>
      <c r="K23">
        <v>157.13503120659863</v>
      </c>
      <c r="L23" t="str">
        <f t="shared" si="1"/>
        <v>DOWN</v>
      </c>
      <c r="M23" t="str">
        <f t="shared" si="2"/>
        <v>DOWN</v>
      </c>
      <c r="N23">
        <v>29.373824254833181</v>
      </c>
      <c r="O23" t="str">
        <f t="shared" si="3"/>
        <v>DOWN</v>
      </c>
      <c r="P23" t="str">
        <f t="shared" si="4"/>
        <v>DOWN</v>
      </c>
      <c r="Q23">
        <f t="shared" si="5"/>
        <v>1.9000000000000057</v>
      </c>
      <c r="R23">
        <f t="shared" si="6"/>
        <v>3.7000000000000171</v>
      </c>
      <c r="S23">
        <f t="shared" si="7"/>
        <v>0.51351351351351271</v>
      </c>
      <c r="T23" t="str">
        <f t="shared" si="8"/>
        <v>No Indication</v>
      </c>
      <c r="U23" t="str">
        <f t="shared" si="9"/>
        <v>No T+M+I</v>
      </c>
      <c r="V23">
        <v>160.54607471979824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155.75</v>
      </c>
      <c r="D24">
        <v>158.85</v>
      </c>
      <c r="E24">
        <v>152.4</v>
      </c>
      <c r="F24">
        <v>156</v>
      </c>
      <c r="G24">
        <f>_xll.TA_TYPPRICE(D24,E24,F24)</f>
        <v>155.75</v>
      </c>
      <c r="H24">
        <v>156.7776512781779</v>
      </c>
      <c r="I24" t="str">
        <f t="shared" si="0"/>
        <v>DOWN</v>
      </c>
      <c r="J24">
        <v>162.29122751419095</v>
      </c>
      <c r="K24">
        <v>156.08280204957671</v>
      </c>
      <c r="L24" t="str">
        <f t="shared" si="1"/>
        <v>DOWN</v>
      </c>
      <c r="M24" t="str">
        <f t="shared" si="2"/>
        <v>DOWN</v>
      </c>
      <c r="N24">
        <v>29.373824254833181</v>
      </c>
      <c r="O24" t="str">
        <f t="shared" si="3"/>
        <v>DOWN</v>
      </c>
      <c r="P24" t="str">
        <f t="shared" si="4"/>
        <v>DOWN</v>
      </c>
      <c r="Q24">
        <f t="shared" si="5"/>
        <v>3.5999999999999943</v>
      </c>
      <c r="R24">
        <f t="shared" si="6"/>
        <v>6.4499999999999886</v>
      </c>
      <c r="S24">
        <f t="shared" si="7"/>
        <v>0.55813953488372103</v>
      </c>
      <c r="T24" t="str">
        <f t="shared" si="8"/>
        <v>No Indication</v>
      </c>
      <c r="U24" t="str">
        <f t="shared" si="9"/>
        <v>No T+M+I</v>
      </c>
      <c r="V24">
        <v>159.84667860906006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156.6</v>
      </c>
      <c r="D25">
        <v>158.5</v>
      </c>
      <c r="E25">
        <v>153.69999999999999</v>
      </c>
      <c r="F25">
        <v>155</v>
      </c>
      <c r="G25">
        <f>_xll.TA_TYPPRICE(D25,E25,F25)</f>
        <v>155.73333333333332</v>
      </c>
      <c r="H25">
        <v>156.25549230575561</v>
      </c>
      <c r="I25" t="str">
        <f t="shared" si="0"/>
        <v>DOWN</v>
      </c>
      <c r="J25">
        <v>161.44873251103741</v>
      </c>
      <c r="K25">
        <v>155.5532904830041</v>
      </c>
      <c r="L25" t="str">
        <f t="shared" si="1"/>
        <v>DOWN</v>
      </c>
      <c r="M25" t="str">
        <f t="shared" si="2"/>
        <v>DOWN</v>
      </c>
      <c r="N25">
        <v>26.290821434992758</v>
      </c>
      <c r="O25" t="str">
        <f t="shared" si="3"/>
        <v>DOWN</v>
      </c>
      <c r="P25" t="str">
        <f t="shared" si="4"/>
        <v>DOWN</v>
      </c>
      <c r="Q25">
        <f t="shared" si="5"/>
        <v>1.3000000000000114</v>
      </c>
      <c r="R25">
        <f t="shared" si="6"/>
        <v>4.8000000000000114</v>
      </c>
      <c r="S25">
        <f t="shared" si="7"/>
        <v>0.27083333333333504</v>
      </c>
      <c r="T25" t="str">
        <f t="shared" si="8"/>
        <v>No Indication</v>
      </c>
      <c r="U25" t="str">
        <f t="shared" si="9"/>
        <v>No T+M+I</v>
      </c>
      <c r="V25">
        <v>159.10103574612774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156</v>
      </c>
      <c r="D26">
        <v>156.5</v>
      </c>
      <c r="E26">
        <v>150.4</v>
      </c>
      <c r="F26">
        <v>151</v>
      </c>
      <c r="G26">
        <f>_xll.TA_TYPPRICE(D26,E26,F26)</f>
        <v>152.63333333333333</v>
      </c>
      <c r="H26">
        <v>154.44441281954448</v>
      </c>
      <c r="I26" t="str">
        <f t="shared" si="0"/>
        <v>DOWN</v>
      </c>
      <c r="J26">
        <v>160.34901417525131</v>
      </c>
      <c r="K26">
        <v>154.40811482011429</v>
      </c>
      <c r="L26" t="str">
        <f t="shared" si="1"/>
        <v>DOWN</v>
      </c>
      <c r="M26" t="str">
        <f t="shared" si="2"/>
        <v>DOWN</v>
      </c>
      <c r="N26">
        <v>17.24228617501306</v>
      </c>
      <c r="O26" t="str">
        <f t="shared" si="3"/>
        <v>DOWN</v>
      </c>
      <c r="P26" t="str">
        <f t="shared" si="4"/>
        <v>DOWN</v>
      </c>
      <c r="Q26">
        <f t="shared" si="5"/>
        <v>0.59999999999999432</v>
      </c>
      <c r="R26">
        <f t="shared" si="6"/>
        <v>6.0999999999999943</v>
      </c>
      <c r="S26">
        <f t="shared" si="7"/>
        <v>9.8360655737704084E-2</v>
      </c>
      <c r="T26" t="str">
        <f t="shared" si="8"/>
        <v>DOWN</v>
      </c>
      <c r="U26" t="str">
        <f t="shared" si="9"/>
        <v>DOWN</v>
      </c>
      <c r="V26">
        <v>157.85472255441579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151.5</v>
      </c>
      <c r="D27">
        <v>152</v>
      </c>
      <c r="E27">
        <v>149.6</v>
      </c>
      <c r="F27">
        <v>150</v>
      </c>
      <c r="G27">
        <f>_xll.TA_TYPPRICE(D27,E27,F27)</f>
        <v>150.53333333333333</v>
      </c>
      <c r="H27">
        <v>152.48887307643889</v>
      </c>
      <c r="I27" t="str">
        <f t="shared" si="0"/>
        <v>DOWN</v>
      </c>
      <c r="J27">
        <v>158.49367769186213</v>
      </c>
      <c r="K27">
        <v>153.3396448600889</v>
      </c>
      <c r="L27" t="str">
        <f t="shared" si="1"/>
        <v>DOWN</v>
      </c>
      <c r="M27" t="str">
        <f t="shared" si="2"/>
        <v>DOWN</v>
      </c>
      <c r="N27">
        <v>15.567905036917132</v>
      </c>
      <c r="O27" t="str">
        <f t="shared" si="3"/>
        <v>DOWN</v>
      </c>
      <c r="P27" t="str">
        <f t="shared" si="4"/>
        <v>DOWN</v>
      </c>
      <c r="Q27">
        <f t="shared" si="5"/>
        <v>0.40000000000000568</v>
      </c>
      <c r="R27">
        <f t="shared" si="6"/>
        <v>2.4000000000000057</v>
      </c>
      <c r="S27">
        <f t="shared" si="7"/>
        <v>0.16666666666666863</v>
      </c>
      <c r="T27" t="str">
        <f t="shared" si="8"/>
        <v>DOWN</v>
      </c>
      <c r="U27" t="str">
        <f t="shared" si="9"/>
        <v>DOWN</v>
      </c>
      <c r="V27">
        <v>156.64630369989027</v>
      </c>
      <c r="W27">
        <v>160.26923076923077</v>
      </c>
      <c r="X27">
        <f t="shared" si="10"/>
        <v>-3.6229270693405056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150.85</v>
      </c>
      <c r="D28">
        <v>151.5</v>
      </c>
      <c r="E28">
        <v>149.19999999999999</v>
      </c>
      <c r="F28">
        <v>150</v>
      </c>
      <c r="G28">
        <f>_xll.TA_TYPPRICE(D28,E28,F28)</f>
        <v>150.23333333333332</v>
      </c>
      <c r="H28">
        <v>151.36110320488609</v>
      </c>
      <c r="I28" t="str">
        <f t="shared" si="0"/>
        <v>DOWN</v>
      </c>
      <c r="J28">
        <v>156.93952709367053</v>
      </c>
      <c r="K28">
        <v>152.41972378006915</v>
      </c>
      <c r="L28" t="str">
        <f t="shared" si="1"/>
        <v>DOWN</v>
      </c>
      <c r="M28" t="str">
        <f t="shared" si="2"/>
        <v>DOWN</v>
      </c>
      <c r="N28">
        <v>15.567905036917134</v>
      </c>
      <c r="O28" t="str">
        <f t="shared" si="3"/>
        <v>DOWN</v>
      </c>
      <c r="P28" t="str">
        <f t="shared" si="4"/>
        <v>DOWN</v>
      </c>
      <c r="Q28">
        <f t="shared" si="5"/>
        <v>0.80000000000001137</v>
      </c>
      <c r="R28">
        <f t="shared" si="6"/>
        <v>2.3000000000000114</v>
      </c>
      <c r="S28">
        <f t="shared" si="7"/>
        <v>0.34782608695652495</v>
      </c>
      <c r="T28" t="str">
        <f t="shared" si="8"/>
        <v>No Indication</v>
      </c>
      <c r="U28" t="str">
        <f t="shared" si="9"/>
        <v>No T+M+I</v>
      </c>
      <c r="V28">
        <v>155.62379543836869</v>
      </c>
      <c r="W28">
        <v>159.50854700854703</v>
      </c>
      <c r="X28">
        <f t="shared" si="10"/>
        <v>-3.8847515701783379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150.80000000000001</v>
      </c>
      <c r="D29">
        <v>150.80000000000001</v>
      </c>
      <c r="E29">
        <v>145.5</v>
      </c>
      <c r="F29">
        <v>146</v>
      </c>
      <c r="G29">
        <f>_xll.TA_TYPPRICE(D29,E29,F29)</f>
        <v>147.43333333333334</v>
      </c>
      <c r="H29">
        <v>149.39721826910971</v>
      </c>
      <c r="I29" t="str">
        <f t="shared" si="0"/>
        <v>DOWN</v>
      </c>
      <c r="J29">
        <v>155.57518773952154</v>
      </c>
      <c r="K29">
        <v>150.88200738449822</v>
      </c>
      <c r="L29" t="str">
        <f t="shared" si="1"/>
        <v>DOWN</v>
      </c>
      <c r="M29" t="str">
        <f t="shared" si="2"/>
        <v>DOWN</v>
      </c>
      <c r="N29">
        <v>9.6879721161226371</v>
      </c>
      <c r="O29" t="str">
        <f t="shared" si="3"/>
        <v>DOWN</v>
      </c>
      <c r="P29" t="str">
        <f t="shared" si="4"/>
        <v>DOWN</v>
      </c>
      <c r="Q29">
        <f t="shared" si="5"/>
        <v>0.5</v>
      </c>
      <c r="R29">
        <f t="shared" si="6"/>
        <v>5.3000000000000114</v>
      </c>
      <c r="S29">
        <f t="shared" si="7"/>
        <v>9.4339622641509233E-2</v>
      </c>
      <c r="T29" t="str">
        <f t="shared" si="8"/>
        <v>DOWN</v>
      </c>
      <c r="U29" t="str">
        <f t="shared" si="9"/>
        <v>DOWN</v>
      </c>
      <c r="V29">
        <v>154.14321152477351</v>
      </c>
      <c r="W29">
        <v>158.50791389680279</v>
      </c>
      <c r="X29">
        <f t="shared" si="10"/>
        <v>-4.364702372029285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146</v>
      </c>
      <c r="D30">
        <v>148.85</v>
      </c>
      <c r="E30">
        <v>146</v>
      </c>
      <c r="F30">
        <v>148</v>
      </c>
      <c r="G30">
        <f>_xll.TA_TYPPRICE(D30,E30,F30)</f>
        <v>147.61666666666667</v>
      </c>
      <c r="H30">
        <v>148.50694246788819</v>
      </c>
      <c r="I30" t="str">
        <f t="shared" si="0"/>
        <v>DOWN</v>
      </c>
      <c r="J30">
        <v>154.08070157518341</v>
      </c>
      <c r="K30">
        <v>149.79711685460973</v>
      </c>
      <c r="L30" t="str">
        <f t="shared" si="1"/>
        <v>DOWN</v>
      </c>
      <c r="M30" t="str">
        <f t="shared" si="2"/>
        <v>DOWN</v>
      </c>
      <c r="N30">
        <v>26.935557064758449</v>
      </c>
      <c r="O30" t="str">
        <f t="shared" si="3"/>
        <v>DOWN</v>
      </c>
      <c r="P30" t="str">
        <f t="shared" si="4"/>
        <v>DOWN</v>
      </c>
      <c r="Q30">
        <f t="shared" si="5"/>
        <v>2</v>
      </c>
      <c r="R30">
        <f t="shared" si="6"/>
        <v>2.8499999999999943</v>
      </c>
      <c r="S30">
        <f t="shared" si="7"/>
        <v>0.70175438596491369</v>
      </c>
      <c r="T30" t="str">
        <f t="shared" si="8"/>
        <v>No Indication</v>
      </c>
      <c r="U30" t="str">
        <f t="shared" si="9"/>
        <v>No T+M+I</v>
      </c>
      <c r="V30">
        <v>153.19810205942375</v>
      </c>
      <c r="W30">
        <v>157.72954990444703</v>
      </c>
      <c r="X30">
        <f t="shared" si="10"/>
        <v>-4.5314478450232798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148.05000000000001</v>
      </c>
      <c r="D31">
        <v>150.4</v>
      </c>
      <c r="E31">
        <v>146</v>
      </c>
      <c r="F31">
        <v>148</v>
      </c>
      <c r="G31">
        <f>_xll.TA_TYPPRICE(D31,E31,F31)</f>
        <v>148.13333333333333</v>
      </c>
      <c r="H31">
        <v>148.32013790061075</v>
      </c>
      <c r="I31" t="str">
        <f t="shared" si="0"/>
        <v>DOWN</v>
      </c>
      <c r="J31">
        <v>153.26276789180932</v>
      </c>
      <c r="K31">
        <v>148.95331310914091</v>
      </c>
      <c r="L31" t="str">
        <f t="shared" si="1"/>
        <v>DOWN</v>
      </c>
      <c r="M31" t="str">
        <f t="shared" si="2"/>
        <v>DOWN</v>
      </c>
      <c r="N31">
        <v>26.935557064758449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4.4000000000000057</v>
      </c>
      <c r="S31">
        <f t="shared" si="7"/>
        <v>0.45454545454545398</v>
      </c>
      <c r="T31" t="str">
        <f t="shared" si="8"/>
        <v>No Indication</v>
      </c>
      <c r="U31" t="str">
        <f t="shared" si="9"/>
        <v>No T+M+I</v>
      </c>
      <c r="V31">
        <v>152.39839405028164</v>
      </c>
      <c r="W31">
        <v>157.00884250411761</v>
      </c>
      <c r="X31">
        <f t="shared" si="10"/>
        <v>-4.6104484538359713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150</v>
      </c>
      <c r="D32">
        <v>153.4</v>
      </c>
      <c r="E32">
        <v>146.9</v>
      </c>
      <c r="F32">
        <v>147</v>
      </c>
      <c r="G32">
        <f>_xll.TA_TYPPRICE(D32,E32,F32)</f>
        <v>149.1</v>
      </c>
      <c r="H32">
        <v>148.71006895030536</v>
      </c>
      <c r="I32" t="str">
        <f t="shared" si="0"/>
        <v>DOWN</v>
      </c>
      <c r="J32">
        <v>153.2932639158517</v>
      </c>
      <c r="K32">
        <v>148.49702130710961</v>
      </c>
      <c r="L32" t="str">
        <f t="shared" si="1"/>
        <v>DOWN</v>
      </c>
      <c r="M32" t="str">
        <f t="shared" si="2"/>
        <v>DOWN</v>
      </c>
      <c r="N32">
        <v>23.438501231233762</v>
      </c>
      <c r="O32" t="str">
        <f t="shared" si="3"/>
        <v>DOWN</v>
      </c>
      <c r="P32" t="str">
        <f t="shared" si="4"/>
        <v>DOWN</v>
      </c>
      <c r="Q32">
        <f t="shared" si="5"/>
        <v>9.9999999999994316E-2</v>
      </c>
      <c r="R32">
        <f t="shared" si="6"/>
        <v>6.5</v>
      </c>
      <c r="S32">
        <f t="shared" si="7"/>
        <v>1.5384615384614509E-2</v>
      </c>
      <c r="T32" t="str">
        <f t="shared" si="8"/>
        <v>DOWN</v>
      </c>
      <c r="U32" t="str">
        <f t="shared" si="9"/>
        <v>DOWN</v>
      </c>
      <c r="V32">
        <v>151.56787188869984</v>
      </c>
      <c r="W32">
        <v>156.26744676307186</v>
      </c>
      <c r="X32">
        <f t="shared" si="10"/>
        <v>-4.6995748743720185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148.05000000000001</v>
      </c>
      <c r="D33">
        <v>149.15</v>
      </c>
      <c r="E33">
        <v>143</v>
      </c>
      <c r="F33">
        <v>145</v>
      </c>
      <c r="G33">
        <f>_xll.TA_TYPPRICE(D33,E33,F33)</f>
        <v>145.71666666666667</v>
      </c>
      <c r="H33">
        <v>147.213367808486</v>
      </c>
      <c r="I33" t="str">
        <f t="shared" si="0"/>
        <v>DOWN</v>
      </c>
      <c r="J33">
        <v>152.372538601218</v>
      </c>
      <c r="K33">
        <v>147.2754610166408</v>
      </c>
      <c r="L33" t="str">
        <f t="shared" si="1"/>
        <v>DOWN</v>
      </c>
      <c r="M33" t="str">
        <f t="shared" si="2"/>
        <v>DOWN</v>
      </c>
      <c r="N33">
        <v>17.695095232668081</v>
      </c>
      <c r="O33" t="str">
        <f t="shared" si="3"/>
        <v>DOWN</v>
      </c>
      <c r="P33" t="str">
        <f t="shared" si="4"/>
        <v>DOWN</v>
      </c>
      <c r="Q33">
        <f t="shared" si="5"/>
        <v>2</v>
      </c>
      <c r="R33">
        <f t="shared" si="6"/>
        <v>6.1500000000000057</v>
      </c>
      <c r="S33">
        <f t="shared" si="7"/>
        <v>0.32520325203252004</v>
      </c>
      <c r="T33" t="str">
        <f t="shared" si="8"/>
        <v>No Indication</v>
      </c>
      <c r="U33" t="str">
        <f t="shared" si="9"/>
        <v>No T+M+I</v>
      </c>
      <c r="V33">
        <v>150.55743005966909</v>
      </c>
      <c r="W33">
        <v>155.4328210769184</v>
      </c>
      <c r="X33">
        <f t="shared" si="10"/>
        <v>-4.8753910172493136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144.5</v>
      </c>
      <c r="D34">
        <v>147.69999999999999</v>
      </c>
      <c r="E34">
        <v>143.9</v>
      </c>
      <c r="F34">
        <v>147</v>
      </c>
      <c r="G34">
        <f>_xll.TA_TYPPRICE(D34,E34,F34)</f>
        <v>146.20000000000002</v>
      </c>
      <c r="H34">
        <v>146.70668390424299</v>
      </c>
      <c r="I34" t="str">
        <f t="shared" si="0"/>
        <v>UP</v>
      </c>
      <c r="J34">
        <v>151.3341966898362</v>
      </c>
      <c r="K34">
        <v>146.5253585684984</v>
      </c>
      <c r="L34" t="str">
        <f t="shared" si="1"/>
        <v>No Confirmation</v>
      </c>
      <c r="M34" t="str">
        <f t="shared" si="2"/>
        <v>No Trend</v>
      </c>
      <c r="N34">
        <v>36.993963902696287</v>
      </c>
      <c r="O34" t="str">
        <f t="shared" si="3"/>
        <v>DOWN</v>
      </c>
      <c r="P34" t="str">
        <f t="shared" si="4"/>
        <v>No Trend + Momentum</v>
      </c>
      <c r="Q34">
        <f t="shared" si="5"/>
        <v>3.0999999999999943</v>
      </c>
      <c r="R34">
        <f t="shared" si="6"/>
        <v>3.7999999999999829</v>
      </c>
      <c r="S34">
        <f t="shared" si="7"/>
        <v>0.81578947368421273</v>
      </c>
      <c r="T34" t="str">
        <f t="shared" si="8"/>
        <v>UP</v>
      </c>
      <c r="U34" t="str">
        <f t="shared" si="9"/>
        <v>No T+M+I</v>
      </c>
      <c r="V34">
        <v>150.0101331274123</v>
      </c>
      <c r="W34">
        <v>154.80816766381332</v>
      </c>
      <c r="X34">
        <f t="shared" si="10"/>
        <v>-4.7980345364010191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147.1</v>
      </c>
      <c r="D35">
        <v>148.30000000000001</v>
      </c>
      <c r="E35">
        <v>144.55000000000001</v>
      </c>
      <c r="F35">
        <v>146</v>
      </c>
      <c r="G35">
        <f>_xll.TA_TYPPRICE(D35,E35,F35)</f>
        <v>146.28333333333333</v>
      </c>
      <c r="H35">
        <v>146.49500861878818</v>
      </c>
      <c r="I35" t="str">
        <f t="shared" si="0"/>
        <v>DOWN</v>
      </c>
      <c r="J35">
        <v>150.6599307587615</v>
      </c>
      <c r="K35">
        <v>146.08638999772097</v>
      </c>
      <c r="L35" t="str">
        <f t="shared" si="1"/>
        <v>DOWN</v>
      </c>
      <c r="M35" t="str">
        <f t="shared" si="2"/>
        <v>DOWN</v>
      </c>
      <c r="N35">
        <v>32.265457525128987</v>
      </c>
      <c r="O35" t="str">
        <f t="shared" si="3"/>
        <v>DOWN</v>
      </c>
      <c r="P35" t="str">
        <f t="shared" si="4"/>
        <v>DOWN</v>
      </c>
      <c r="Q35">
        <f t="shared" si="5"/>
        <v>1.4499999999999886</v>
      </c>
      <c r="R35">
        <f t="shared" si="6"/>
        <v>3.75</v>
      </c>
      <c r="S35">
        <f t="shared" si="7"/>
        <v>0.38666666666666366</v>
      </c>
      <c r="T35" t="str">
        <f t="shared" si="8"/>
        <v>No Indication</v>
      </c>
      <c r="U35" t="str">
        <f t="shared" si="9"/>
        <v>No T+M+I</v>
      </c>
      <c r="V35">
        <v>149.39318956934886</v>
      </c>
      <c r="W35">
        <v>154.15571079982715</v>
      </c>
      <c r="X35">
        <f t="shared" si="10"/>
        <v>-4.7625212304782849</v>
      </c>
      <c r="Y35">
        <v>-4.4610887743231125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145.75</v>
      </c>
      <c r="D36">
        <v>147.19999999999999</v>
      </c>
      <c r="E36">
        <v>145.05000000000001</v>
      </c>
      <c r="F36">
        <v>146</v>
      </c>
      <c r="G36">
        <f>_xll.TA_TYPPRICE(D36,E36,F36)</f>
        <v>146.08333333333334</v>
      </c>
      <c r="H36">
        <v>146.28917097606075</v>
      </c>
      <c r="I36" t="str">
        <f t="shared" si="0"/>
        <v>DOWN</v>
      </c>
      <c r="J36">
        <v>149.89105725681449</v>
      </c>
      <c r="K36">
        <v>145.85608110933853</v>
      </c>
      <c r="L36" t="str">
        <f t="shared" si="1"/>
        <v>No Confirmation</v>
      </c>
      <c r="M36" t="str">
        <f t="shared" si="2"/>
        <v>No Trend</v>
      </c>
      <c r="N36">
        <v>32.26545752512898</v>
      </c>
      <c r="O36" t="str">
        <f t="shared" si="3"/>
        <v>DOWN</v>
      </c>
      <c r="P36" t="str">
        <f t="shared" si="4"/>
        <v>No Trend + Momentum</v>
      </c>
      <c r="Q36">
        <f t="shared" si="5"/>
        <v>0.94999999999998863</v>
      </c>
      <c r="R36">
        <f t="shared" si="6"/>
        <v>2.1499999999999773</v>
      </c>
      <c r="S36">
        <f t="shared" si="7"/>
        <v>0.44186046511627847</v>
      </c>
      <c r="T36" t="str">
        <f t="shared" si="8"/>
        <v>No Indication</v>
      </c>
      <c r="U36" t="str">
        <f t="shared" si="9"/>
        <v>No T+M+I</v>
      </c>
      <c r="V36">
        <v>148.87116040483366</v>
      </c>
      <c r="W36">
        <v>153.55158407391403</v>
      </c>
      <c r="X36">
        <f t="shared" si="10"/>
        <v>-4.6804236690803691</v>
      </c>
      <c r="Y36">
        <v>-4.5049557532745634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146.80000000000001</v>
      </c>
      <c r="D37">
        <v>148.15</v>
      </c>
      <c r="E37">
        <v>145.25</v>
      </c>
      <c r="F37">
        <v>147</v>
      </c>
      <c r="G37">
        <f>_xll.TA_TYPPRICE(D37,E37,F37)</f>
        <v>146.79999999999998</v>
      </c>
      <c r="H37">
        <v>146.54458548803035</v>
      </c>
      <c r="I37" t="str">
        <f t="shared" si="0"/>
        <v>UP</v>
      </c>
      <c r="J37">
        <v>149.50415564418904</v>
      </c>
      <c r="K37">
        <v>145.72139641837441</v>
      </c>
      <c r="L37" t="str">
        <f t="shared" si="1"/>
        <v>No Confirmation</v>
      </c>
      <c r="M37" t="str">
        <f t="shared" si="2"/>
        <v>No Trend</v>
      </c>
      <c r="N37">
        <v>43.541192022827161</v>
      </c>
      <c r="O37" t="str">
        <f t="shared" si="3"/>
        <v>No Momentum</v>
      </c>
      <c r="P37" t="str">
        <f t="shared" si="4"/>
        <v>No Trend + Momentum</v>
      </c>
      <c r="Q37">
        <f t="shared" si="5"/>
        <v>1.75</v>
      </c>
      <c r="R37">
        <f t="shared" si="6"/>
        <v>2.9000000000000057</v>
      </c>
      <c r="S37">
        <f t="shared" si="7"/>
        <v>0.60344827586206773</v>
      </c>
      <c r="T37" t="str">
        <f t="shared" si="8"/>
        <v>No Indication</v>
      </c>
      <c r="U37" t="str">
        <f t="shared" si="9"/>
        <v>No T+M+I</v>
      </c>
      <c r="V37">
        <v>148.5832895733208</v>
      </c>
      <c r="W37">
        <v>153.0662815499204</v>
      </c>
      <c r="X37">
        <f t="shared" si="10"/>
        <v>-4.4829919765996067</v>
      </c>
      <c r="Y37">
        <v>-4.5005629979395723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147</v>
      </c>
      <c r="D38">
        <v>151</v>
      </c>
      <c r="E38">
        <v>145.85</v>
      </c>
      <c r="F38">
        <v>151</v>
      </c>
      <c r="G38">
        <f>_xll.TA_TYPPRICE(D38,E38,F38)</f>
        <v>149.28333333333333</v>
      </c>
      <c r="H38">
        <v>147.91395941068185</v>
      </c>
      <c r="I38" t="str">
        <f t="shared" si="0"/>
        <v>UP</v>
      </c>
      <c r="J38">
        <v>149.83656550103592</v>
      </c>
      <c r="K38">
        <v>145.74997499206899</v>
      </c>
      <c r="L38" t="str">
        <f t="shared" si="1"/>
        <v>UP</v>
      </c>
      <c r="M38" t="str">
        <f t="shared" si="2"/>
        <v>UP</v>
      </c>
      <c r="N38">
        <v>69.187716810499964</v>
      </c>
      <c r="O38" t="str">
        <f t="shared" si="3"/>
        <v>UP</v>
      </c>
      <c r="P38" t="str">
        <f t="shared" si="4"/>
        <v>UP</v>
      </c>
      <c r="Q38">
        <f t="shared" si="5"/>
        <v>5.1500000000000057</v>
      </c>
      <c r="R38">
        <f t="shared" si="6"/>
        <v>5.1500000000000057</v>
      </c>
      <c r="S38">
        <f t="shared" si="7"/>
        <v>1</v>
      </c>
      <c r="T38" t="str">
        <f t="shared" si="8"/>
        <v>UP</v>
      </c>
      <c r="U38" t="str">
        <f t="shared" si="9"/>
        <v>UP</v>
      </c>
      <c r="V38">
        <v>148.95509117742529</v>
      </c>
      <c r="W38">
        <v>152.9132236573337</v>
      </c>
      <c r="X38">
        <f t="shared" si="10"/>
        <v>-3.9581324799084143</v>
      </c>
      <c r="Y38">
        <v>-4.392076894333341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151.5</v>
      </c>
      <c r="D39">
        <v>152.19999999999999</v>
      </c>
      <c r="E39">
        <v>148.35</v>
      </c>
      <c r="F39">
        <v>149</v>
      </c>
      <c r="G39">
        <f>_xll.TA_TYPPRICE(D39,E39,F39)</f>
        <v>149.85</v>
      </c>
      <c r="H39">
        <v>148.88197970534094</v>
      </c>
      <c r="I39" t="str">
        <f t="shared" si="0"/>
        <v>UP</v>
      </c>
      <c r="J39">
        <v>150.36177316747239</v>
      </c>
      <c r="K39">
        <v>146.32775832716476</v>
      </c>
      <c r="L39" t="str">
        <f t="shared" si="1"/>
        <v>No Confirmation</v>
      </c>
      <c r="M39" t="str">
        <f t="shared" si="2"/>
        <v>No Trend</v>
      </c>
      <c r="N39">
        <v>53.88839756519225</v>
      </c>
      <c r="O39" t="str">
        <f t="shared" si="3"/>
        <v>No Momentum</v>
      </c>
      <c r="P39" t="str">
        <f t="shared" si="4"/>
        <v>No Trend + Momentum</v>
      </c>
      <c r="Q39">
        <f t="shared" si="5"/>
        <v>0.65000000000000568</v>
      </c>
      <c r="R39">
        <f t="shared" si="6"/>
        <v>3.8499999999999943</v>
      </c>
      <c r="S39">
        <f t="shared" si="7"/>
        <v>0.16883116883117055</v>
      </c>
      <c r="T39" t="str">
        <f t="shared" si="8"/>
        <v>DOWN</v>
      </c>
      <c r="U39" t="str">
        <f t="shared" si="9"/>
        <v>No T+M+I</v>
      </c>
      <c r="V39">
        <v>148.96200022705216</v>
      </c>
      <c r="W39">
        <v>152.62335523827196</v>
      </c>
      <c r="X39">
        <f t="shared" si="10"/>
        <v>-3.661355011219797</v>
      </c>
      <c r="Y39">
        <v>-4.2459325177106324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149.5</v>
      </c>
      <c r="D40">
        <v>151.1</v>
      </c>
      <c r="E40">
        <v>144.9</v>
      </c>
      <c r="F40">
        <v>146</v>
      </c>
      <c r="G40">
        <f>_xll.TA_TYPPRICE(D40,E40,F40)</f>
        <v>147.33333333333334</v>
      </c>
      <c r="H40">
        <v>148.10765651933713</v>
      </c>
      <c r="I40" t="str">
        <f t="shared" si="0"/>
        <v>DOWN</v>
      </c>
      <c r="J40">
        <v>150.52582357470075</v>
      </c>
      <c r="K40">
        <v>146.01047869890593</v>
      </c>
      <c r="L40" t="str">
        <f t="shared" si="1"/>
        <v>DOWN</v>
      </c>
      <c r="M40" t="str">
        <f t="shared" si="2"/>
        <v>DOWN</v>
      </c>
      <c r="N40">
        <v>38.094054199185088</v>
      </c>
      <c r="O40" t="str">
        <f t="shared" si="3"/>
        <v>DOWN</v>
      </c>
      <c r="P40" t="str">
        <f t="shared" si="4"/>
        <v>DOWN</v>
      </c>
      <c r="Q40">
        <f t="shared" si="5"/>
        <v>1.0999999999999943</v>
      </c>
      <c r="R40">
        <f t="shared" si="6"/>
        <v>6.1999999999999886</v>
      </c>
      <c r="S40">
        <f t="shared" si="7"/>
        <v>0.17741935483870908</v>
      </c>
      <c r="T40" t="str">
        <f t="shared" si="8"/>
        <v>DOWN</v>
      </c>
      <c r="U40" t="str">
        <f t="shared" si="9"/>
        <v>DOWN</v>
      </c>
      <c r="V40">
        <v>148.50630788442874</v>
      </c>
      <c r="W40">
        <v>152.1327363317333</v>
      </c>
      <c r="X40">
        <f t="shared" si="10"/>
        <v>-3.626428447304562</v>
      </c>
      <c r="Y40">
        <v>-4.1220317036294185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146.44999999999999</v>
      </c>
      <c r="D41">
        <v>148.30000000000001</v>
      </c>
      <c r="E41">
        <v>143.69999999999999</v>
      </c>
      <c r="F41">
        <v>146</v>
      </c>
      <c r="G41">
        <f>_xll.TA_TYPPRICE(D41,E41,F41)</f>
        <v>146</v>
      </c>
      <c r="H41">
        <v>147.05382825966856</v>
      </c>
      <c r="I41" t="str">
        <f t="shared" si="0"/>
        <v>DOWN</v>
      </c>
      <c r="J41">
        <v>150.03119611365614</v>
      </c>
      <c r="K41">
        <v>145.49703898803793</v>
      </c>
      <c r="L41" t="str">
        <f t="shared" si="1"/>
        <v>No Confirmation</v>
      </c>
      <c r="M41" t="str">
        <f t="shared" si="2"/>
        <v>No Trend</v>
      </c>
      <c r="N41">
        <v>38.094054199185088</v>
      </c>
      <c r="O41" t="str">
        <f t="shared" si="3"/>
        <v>DOWN</v>
      </c>
      <c r="P41" t="str">
        <f t="shared" si="4"/>
        <v>No Trend + Momentum</v>
      </c>
      <c r="Q41">
        <f t="shared" si="5"/>
        <v>2.3000000000000114</v>
      </c>
      <c r="R41">
        <f t="shared" si="6"/>
        <v>4.6000000000000227</v>
      </c>
      <c r="S41">
        <f t="shared" si="7"/>
        <v>0.5</v>
      </c>
      <c r="T41" t="str">
        <f t="shared" si="8"/>
        <v>No Indication</v>
      </c>
      <c r="U41" t="str">
        <f t="shared" si="9"/>
        <v>No T+M+I</v>
      </c>
      <c r="V41">
        <v>148.12072205605509</v>
      </c>
      <c r="W41">
        <v>151.67845956641972</v>
      </c>
      <c r="X41">
        <f t="shared" si="10"/>
        <v>-3.5577375103646318</v>
      </c>
      <c r="Y41">
        <v>-4.0091728649764615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144.5</v>
      </c>
      <c r="D42">
        <v>149.80000000000001</v>
      </c>
      <c r="E42">
        <v>144.5</v>
      </c>
      <c r="F42">
        <v>149</v>
      </c>
      <c r="G42">
        <f>_xll.TA_TYPPRICE(D42,E42,F42)</f>
        <v>147.76666666666668</v>
      </c>
      <c r="H42">
        <v>147.41024746316762</v>
      </c>
      <c r="I42" t="str">
        <f t="shared" si="0"/>
        <v>UP</v>
      </c>
      <c r="J42">
        <v>149.97981919951033</v>
      </c>
      <c r="K42">
        <v>145.27547476847394</v>
      </c>
      <c r="L42" t="str">
        <f t="shared" si="1"/>
        <v>No Confirmation</v>
      </c>
      <c r="M42" t="str">
        <f t="shared" si="2"/>
        <v>No Trend</v>
      </c>
      <c r="N42">
        <v>57.539301352785714</v>
      </c>
      <c r="O42" t="str">
        <f t="shared" si="3"/>
        <v>No Momentum</v>
      </c>
      <c r="P42" t="str">
        <f t="shared" si="4"/>
        <v>No Trend + Momentum</v>
      </c>
      <c r="Q42">
        <f t="shared" si="5"/>
        <v>4.5</v>
      </c>
      <c r="R42">
        <f t="shared" si="6"/>
        <v>5.3000000000000114</v>
      </c>
      <c r="S42">
        <f t="shared" si="7"/>
        <v>0.84905660377358305</v>
      </c>
      <c r="T42" t="str">
        <f t="shared" si="8"/>
        <v>UP</v>
      </c>
      <c r="U42" t="str">
        <f t="shared" si="9"/>
        <v>No T+M+I</v>
      </c>
      <c r="V42">
        <v>148.25599558589278</v>
      </c>
      <c r="W42">
        <v>151.48005515409233</v>
      </c>
      <c r="X42">
        <f t="shared" si="10"/>
        <v>-3.2240595681995501</v>
      </c>
      <c r="Y42">
        <v>-3.8521502056210792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149.25</v>
      </c>
      <c r="D43">
        <v>152.35</v>
      </c>
      <c r="E43">
        <v>148.6</v>
      </c>
      <c r="F43">
        <v>149</v>
      </c>
      <c r="G43">
        <f>_xll.TA_TYPPRICE(D43,E43,F43)</f>
        <v>149.98333333333332</v>
      </c>
      <c r="H43">
        <v>148.69679039825047</v>
      </c>
      <c r="I43" t="str">
        <f t="shared" si="0"/>
        <v>UP</v>
      </c>
      <c r="J43">
        <v>150.50652604406358</v>
      </c>
      <c r="K43">
        <v>146.01425815325752</v>
      </c>
      <c r="L43" t="str">
        <f t="shared" si="1"/>
        <v>No Confirmation</v>
      </c>
      <c r="M43" t="str">
        <f t="shared" si="2"/>
        <v>No Trend</v>
      </c>
      <c r="N43">
        <v>57.539301352785721</v>
      </c>
      <c r="O43" t="str">
        <f t="shared" si="3"/>
        <v>No Momentum</v>
      </c>
      <c r="P43" t="str">
        <f t="shared" si="4"/>
        <v>No Trend + Momentum</v>
      </c>
      <c r="Q43">
        <f t="shared" si="5"/>
        <v>0.40000000000000568</v>
      </c>
      <c r="R43">
        <f t="shared" si="6"/>
        <v>3.75</v>
      </c>
      <c r="S43">
        <f t="shared" si="7"/>
        <v>0.10666666666666819</v>
      </c>
      <c r="T43" t="str">
        <f t="shared" si="8"/>
        <v>DOWN</v>
      </c>
      <c r="U43" t="str">
        <f t="shared" si="9"/>
        <v>No T+M+I</v>
      </c>
      <c r="V43">
        <v>148.37045780344772</v>
      </c>
      <c r="W43">
        <v>151.2963473649003</v>
      </c>
      <c r="X43">
        <f t="shared" si="10"/>
        <v>-2.9258895614525784</v>
      </c>
      <c r="Y43">
        <v>-3.6668980767873789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147.15</v>
      </c>
      <c r="D44">
        <v>152.6</v>
      </c>
      <c r="E44">
        <v>147.15</v>
      </c>
      <c r="F44">
        <v>151</v>
      </c>
      <c r="G44">
        <f>_xll.TA_TYPPRICE(D44,E44,F44)</f>
        <v>150.25</v>
      </c>
      <c r="H44">
        <v>149.47339519912524</v>
      </c>
      <c r="I44" t="str">
        <f t="shared" si="0"/>
        <v>UP</v>
      </c>
      <c r="J44">
        <v>150.97174247871612</v>
      </c>
      <c r="K44">
        <v>146.26664523031141</v>
      </c>
      <c r="L44" t="str">
        <f t="shared" si="1"/>
        <v>UP</v>
      </c>
      <c r="M44" t="str">
        <f t="shared" si="2"/>
        <v>UP</v>
      </c>
      <c r="N44">
        <v>68.00724746100903</v>
      </c>
      <c r="O44" t="str">
        <f t="shared" si="3"/>
        <v>UP</v>
      </c>
      <c r="P44" t="str">
        <f t="shared" si="4"/>
        <v>UP</v>
      </c>
      <c r="Q44">
        <f t="shared" si="5"/>
        <v>3.8499999999999943</v>
      </c>
      <c r="R44">
        <f t="shared" si="6"/>
        <v>5.4499999999999886</v>
      </c>
      <c r="S44">
        <f t="shared" si="7"/>
        <v>0.70642201834862428</v>
      </c>
      <c r="T44" t="str">
        <f t="shared" si="8"/>
        <v>No Indication</v>
      </c>
      <c r="U44" t="str">
        <f t="shared" si="9"/>
        <v>No T+M+I</v>
      </c>
      <c r="V44">
        <v>148.77500275676346</v>
      </c>
      <c r="W44">
        <v>151.27439570824103</v>
      </c>
      <c r="X44">
        <f t="shared" si="10"/>
        <v>-2.4993929514775743</v>
      </c>
      <c r="Y44">
        <v>-3.433397051725418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152.44999999999999</v>
      </c>
      <c r="D45">
        <v>153.44999999999999</v>
      </c>
      <c r="E45">
        <v>151.85</v>
      </c>
      <c r="F45">
        <v>153</v>
      </c>
      <c r="G45">
        <f>_xll.TA_TYPPRICE(D45,E45,F45)</f>
        <v>152.76666666666665</v>
      </c>
      <c r="H45">
        <v>151.12003093289593</v>
      </c>
      <c r="I45" t="str">
        <f t="shared" si="0"/>
        <v>UP</v>
      </c>
      <c r="J45">
        <v>151.52246637233475</v>
      </c>
      <c r="K45">
        <v>147.50739073468665</v>
      </c>
      <c r="L45" t="str">
        <f t="shared" si="1"/>
        <v>UP</v>
      </c>
      <c r="M45" t="str">
        <f t="shared" si="2"/>
        <v>UP</v>
      </c>
      <c r="N45">
        <v>75.543807981148305</v>
      </c>
      <c r="O45" t="str">
        <f t="shared" si="3"/>
        <v>UP</v>
      </c>
      <c r="P45" t="str">
        <f t="shared" si="4"/>
        <v>UP</v>
      </c>
      <c r="Q45">
        <f t="shared" si="5"/>
        <v>1.1500000000000057</v>
      </c>
      <c r="R45">
        <f t="shared" si="6"/>
        <v>1.5999999999999943</v>
      </c>
      <c r="S45">
        <f t="shared" si="7"/>
        <v>0.71875000000000611</v>
      </c>
      <c r="T45" t="str">
        <f t="shared" si="8"/>
        <v>No Indication</v>
      </c>
      <c r="U45" t="str">
        <f t="shared" si="9"/>
        <v>No T+M+I</v>
      </c>
      <c r="V45">
        <v>149.42500233264599</v>
      </c>
      <c r="W45">
        <v>151.40221824837133</v>
      </c>
      <c r="X45">
        <f t="shared" si="10"/>
        <v>-1.9772159157253384</v>
      </c>
      <c r="Y45">
        <v>-3.1421608245254022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152.80000000000001</v>
      </c>
      <c r="D46">
        <v>154.65</v>
      </c>
      <c r="E46">
        <v>150.4</v>
      </c>
      <c r="F46">
        <v>152</v>
      </c>
      <c r="G46">
        <f>_xll.TA_TYPPRICE(D46,E46,F46)</f>
        <v>152.35</v>
      </c>
      <c r="H46">
        <v>151.73501546644798</v>
      </c>
      <c r="I46" t="str">
        <f t="shared" si="0"/>
        <v>UP</v>
      </c>
      <c r="J46">
        <v>152.21747384514924</v>
      </c>
      <c r="K46">
        <v>148.15019279364518</v>
      </c>
      <c r="L46" t="str">
        <f t="shared" si="1"/>
        <v>No Confirmation</v>
      </c>
      <c r="M46" t="str">
        <f t="shared" si="2"/>
        <v>No Trend</v>
      </c>
      <c r="N46">
        <v>65.848774790083127</v>
      </c>
      <c r="O46" t="str">
        <f t="shared" si="3"/>
        <v>UP</v>
      </c>
      <c r="P46" t="str">
        <f t="shared" si="4"/>
        <v>No Trend + Momentum</v>
      </c>
      <c r="Q46">
        <f t="shared" si="5"/>
        <v>1.5999999999999943</v>
      </c>
      <c r="R46">
        <f t="shared" si="6"/>
        <v>4.25</v>
      </c>
      <c r="S46">
        <f t="shared" si="7"/>
        <v>0.37647058823529278</v>
      </c>
      <c r="T46" t="str">
        <f t="shared" si="8"/>
        <v>No Indication</v>
      </c>
      <c r="U46" t="str">
        <f t="shared" si="9"/>
        <v>No T+M+I</v>
      </c>
      <c r="V46">
        <v>149.82115581993122</v>
      </c>
      <c r="W46">
        <v>151.44649837812159</v>
      </c>
      <c r="X46">
        <f t="shared" si="10"/>
        <v>-1.6253425581903684</v>
      </c>
      <c r="Y46">
        <v>-2.8387971712583955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151.5</v>
      </c>
      <c r="D47">
        <v>153.6</v>
      </c>
      <c r="E47">
        <v>151.4</v>
      </c>
      <c r="F47">
        <v>153</v>
      </c>
      <c r="G47">
        <f>_xll.TA_TYPPRICE(D47,E47,F47)</f>
        <v>152.66666666666666</v>
      </c>
      <c r="H47">
        <v>152.2008410665573</v>
      </c>
      <c r="I47" t="str">
        <f t="shared" si="0"/>
        <v>UP</v>
      </c>
      <c r="J47">
        <v>152.52470187956052</v>
      </c>
      <c r="K47">
        <v>148.87237217283513</v>
      </c>
      <c r="L47" t="str">
        <f t="shared" si="1"/>
        <v>UP</v>
      </c>
      <c r="M47" t="str">
        <f t="shared" si="2"/>
        <v>UP</v>
      </c>
      <c r="N47">
        <v>70.569962387866369</v>
      </c>
      <c r="O47" t="str">
        <f t="shared" si="3"/>
        <v>UP</v>
      </c>
      <c r="P47" t="str">
        <f t="shared" si="4"/>
        <v>UP</v>
      </c>
      <c r="Q47">
        <f t="shared" si="5"/>
        <v>1.5999999999999943</v>
      </c>
      <c r="R47">
        <f t="shared" si="6"/>
        <v>2.1999999999999886</v>
      </c>
      <c r="S47">
        <f t="shared" si="7"/>
        <v>0.7272727272727284</v>
      </c>
      <c r="T47" t="str">
        <f t="shared" si="8"/>
        <v>No Indication</v>
      </c>
      <c r="U47" t="str">
        <f t="shared" si="9"/>
        <v>No T+M+I</v>
      </c>
      <c r="V47">
        <v>150.31020877071103</v>
      </c>
      <c r="W47">
        <v>151.5615725723348</v>
      </c>
      <c r="X47">
        <f t="shared" si="10"/>
        <v>-1.2513638016237678</v>
      </c>
      <c r="Y47">
        <v>-2.5213104973314699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152.65</v>
      </c>
      <c r="D48">
        <v>153.80000000000001</v>
      </c>
      <c r="E48">
        <v>152.15</v>
      </c>
      <c r="F48">
        <v>153</v>
      </c>
      <c r="G48">
        <f>_xll.TA_TYPPRICE(D48,E48,F48)</f>
        <v>152.98333333333335</v>
      </c>
      <c r="H48">
        <v>152.59208719994533</v>
      </c>
      <c r="I48" t="str">
        <f t="shared" si="0"/>
        <v>UP</v>
      </c>
      <c r="J48">
        <v>152.8081014618804</v>
      </c>
      <c r="K48">
        <v>149.6007339122051</v>
      </c>
      <c r="L48" t="str">
        <f t="shared" si="1"/>
        <v>UP</v>
      </c>
      <c r="M48" t="str">
        <f t="shared" si="2"/>
        <v>UP</v>
      </c>
      <c r="N48">
        <v>70.569962387866369</v>
      </c>
      <c r="O48" t="str">
        <f t="shared" si="3"/>
        <v>UP</v>
      </c>
      <c r="P48" t="str">
        <f t="shared" si="4"/>
        <v>UP</v>
      </c>
      <c r="Q48">
        <f t="shared" si="5"/>
        <v>0.84999999999999432</v>
      </c>
      <c r="R48">
        <f t="shared" si="6"/>
        <v>1.6500000000000057</v>
      </c>
      <c r="S48">
        <f t="shared" si="7"/>
        <v>0.51515151515150992</v>
      </c>
      <c r="T48" t="str">
        <f t="shared" si="8"/>
        <v>No Indication</v>
      </c>
      <c r="U48" t="str">
        <f t="shared" si="9"/>
        <v>No T+M+I</v>
      </c>
      <c r="V48">
        <v>150.72402280598627</v>
      </c>
      <c r="W48">
        <v>151.66812275216185</v>
      </c>
      <c r="X48">
        <f t="shared" si="10"/>
        <v>-0.94409994617558368</v>
      </c>
      <c r="Y48">
        <v>-2.2058683871002929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152</v>
      </c>
      <c r="D49">
        <v>156.69999999999999</v>
      </c>
      <c r="E49">
        <v>151.05000000000001</v>
      </c>
      <c r="F49">
        <v>155</v>
      </c>
      <c r="G49">
        <f>_xll.TA_TYPPRICE(D49,E49,F49)</f>
        <v>154.25</v>
      </c>
      <c r="H49">
        <v>153.42104359997268</v>
      </c>
      <c r="I49" t="str">
        <f t="shared" si="0"/>
        <v>UP</v>
      </c>
      <c r="J49">
        <v>153.67296780368474</v>
      </c>
      <c r="K49">
        <v>149.92279304282619</v>
      </c>
      <c r="L49" t="str">
        <f t="shared" si="1"/>
        <v>UP</v>
      </c>
      <c r="M49" t="str">
        <f t="shared" si="2"/>
        <v>UP</v>
      </c>
      <c r="N49">
        <v>79.448458267716191</v>
      </c>
      <c r="O49" t="str">
        <f t="shared" si="3"/>
        <v>UP</v>
      </c>
      <c r="P49" t="str">
        <f t="shared" si="4"/>
        <v>UP</v>
      </c>
      <c r="Q49">
        <f t="shared" si="5"/>
        <v>3.9499999999999886</v>
      </c>
      <c r="R49">
        <f t="shared" si="6"/>
        <v>5.6499999999999773</v>
      </c>
      <c r="S49">
        <f t="shared" si="7"/>
        <v>0.69911504424778836</v>
      </c>
      <c r="T49" t="str">
        <f t="shared" si="8"/>
        <v>No Indication</v>
      </c>
      <c r="U49" t="str">
        <f t="shared" si="9"/>
        <v>No T+M+I</v>
      </c>
      <c r="V49">
        <v>151.38186545121914</v>
      </c>
      <c r="W49">
        <v>151.91492847422393</v>
      </c>
      <c r="X49">
        <f t="shared" si="10"/>
        <v>-0.53306302300478592</v>
      </c>
      <c r="Y49">
        <v>-1.8713073142811916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153.5</v>
      </c>
      <c r="D50">
        <v>154.5</v>
      </c>
      <c r="E50">
        <v>152.5</v>
      </c>
      <c r="F50">
        <v>154</v>
      </c>
      <c r="G50">
        <f>_xll.TA_TYPPRICE(D50,E50,F50)</f>
        <v>153.66666666666666</v>
      </c>
      <c r="H50">
        <v>153.54385513331965</v>
      </c>
      <c r="I50" t="str">
        <f t="shared" si="0"/>
        <v>UP</v>
      </c>
      <c r="J50">
        <v>153.85675273619924</v>
      </c>
      <c r="K50">
        <v>150.49550569997592</v>
      </c>
      <c r="L50" t="str">
        <f t="shared" si="1"/>
        <v>UP</v>
      </c>
      <c r="M50" t="str">
        <f t="shared" si="2"/>
        <v>UP</v>
      </c>
      <c r="N50">
        <v>66.844809605765263</v>
      </c>
      <c r="O50" t="str">
        <f t="shared" si="3"/>
        <v>UP</v>
      </c>
      <c r="P50" t="str">
        <f t="shared" si="4"/>
        <v>UP</v>
      </c>
      <c r="Q50">
        <f t="shared" si="5"/>
        <v>1.5</v>
      </c>
      <c r="R50">
        <f t="shared" si="6"/>
        <v>2</v>
      </c>
      <c r="S50">
        <f t="shared" si="7"/>
        <v>0.75</v>
      </c>
      <c r="T50" t="str">
        <f t="shared" si="8"/>
        <v>No Indication</v>
      </c>
      <c r="U50" t="str">
        <f t="shared" si="9"/>
        <v>No T+M+I</v>
      </c>
      <c r="V50">
        <v>151.7846553818008</v>
      </c>
      <c r="W50">
        <v>152.06937821687401</v>
      </c>
      <c r="X50">
        <f t="shared" si="10"/>
        <v>-0.28472283507321094</v>
      </c>
      <c r="Y50">
        <v>-1.5539904184395954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157.9</v>
      </c>
      <c r="D51">
        <v>157.94999999999999</v>
      </c>
      <c r="E51">
        <v>151.94999999999999</v>
      </c>
      <c r="F51">
        <v>153</v>
      </c>
      <c r="G51">
        <f>_xll.TA_TYPPRICE(D51,E51,F51)</f>
        <v>154.29999999999998</v>
      </c>
      <c r="H51">
        <v>153.9219275666598</v>
      </c>
      <c r="I51" t="str">
        <f t="shared" si="0"/>
        <v>DOWN</v>
      </c>
      <c r="J51">
        <v>154.76636323926607</v>
      </c>
      <c r="K51">
        <v>150.81872665553684</v>
      </c>
      <c r="L51" t="str">
        <f t="shared" si="1"/>
        <v>No Confirmation</v>
      </c>
      <c r="M51" t="str">
        <f t="shared" si="2"/>
        <v>No Trend</v>
      </c>
      <c r="N51">
        <v>55.783074075298458</v>
      </c>
      <c r="O51" t="str">
        <f t="shared" si="3"/>
        <v>No Momentum</v>
      </c>
      <c r="P51" t="str">
        <f t="shared" si="4"/>
        <v>No Trend + Momentum</v>
      </c>
      <c r="Q51">
        <f t="shared" si="5"/>
        <v>1.0500000000000114</v>
      </c>
      <c r="R51">
        <f t="shared" si="6"/>
        <v>6</v>
      </c>
      <c r="S51">
        <f t="shared" si="7"/>
        <v>0.1750000000000019</v>
      </c>
      <c r="T51" t="str">
        <f t="shared" si="8"/>
        <v>DOWN</v>
      </c>
      <c r="U51" t="str">
        <f t="shared" si="9"/>
        <v>No T+M+I</v>
      </c>
      <c r="V51">
        <v>151.97163147690839</v>
      </c>
      <c r="W51">
        <v>152.13831316377224</v>
      </c>
      <c r="X51">
        <f t="shared" si="10"/>
        <v>-0.16668168686385343</v>
      </c>
      <c r="Y51">
        <v>-1.2765286721244471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152.5</v>
      </c>
      <c r="D52">
        <v>154</v>
      </c>
      <c r="E52">
        <v>152</v>
      </c>
      <c r="F52">
        <v>153</v>
      </c>
      <c r="G52">
        <f>_xll.TA_TYPPRICE(D52,E52,F52)</f>
        <v>153</v>
      </c>
      <c r="H52">
        <v>153.4609637833299</v>
      </c>
      <c r="I52" t="str">
        <f t="shared" si="0"/>
        <v>DOWN</v>
      </c>
      <c r="J52">
        <v>154.59606029720695</v>
      </c>
      <c r="K52">
        <v>151.08123184319533</v>
      </c>
      <c r="L52" t="str">
        <f t="shared" si="1"/>
        <v>No Confirmation</v>
      </c>
      <c r="M52" t="str">
        <f t="shared" si="2"/>
        <v>No Trend</v>
      </c>
      <c r="N52">
        <v>55.783074075298465</v>
      </c>
      <c r="O52" t="str">
        <f t="shared" si="3"/>
        <v>No Momentum</v>
      </c>
      <c r="P52" t="str">
        <f t="shared" si="4"/>
        <v>No Trend + Momentum</v>
      </c>
      <c r="Q52">
        <f t="shared" si="5"/>
        <v>1</v>
      </c>
      <c r="R52">
        <f t="shared" si="6"/>
        <v>2</v>
      </c>
      <c r="S52">
        <f t="shared" si="7"/>
        <v>0.5</v>
      </c>
      <c r="T52" t="str">
        <f t="shared" si="8"/>
        <v>No Indication</v>
      </c>
      <c r="U52" t="str">
        <f t="shared" si="9"/>
        <v>No T+M+I</v>
      </c>
      <c r="V52">
        <v>152.12984201892249</v>
      </c>
      <c r="W52">
        <v>152.20214181830764</v>
      </c>
      <c r="X52">
        <f t="shared" si="10"/>
        <v>-7.2299799385149299E-2</v>
      </c>
      <c r="Y52">
        <v>-1.0356828975765875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152.5</v>
      </c>
      <c r="D53">
        <v>157.19999999999999</v>
      </c>
      <c r="E53">
        <v>152.15</v>
      </c>
      <c r="F53">
        <v>157</v>
      </c>
      <c r="G53">
        <f>_xll.TA_TYPPRICE(D53,E53,F53)</f>
        <v>155.45000000000002</v>
      </c>
      <c r="H53">
        <v>154.45548189166496</v>
      </c>
      <c r="I53" t="str">
        <f t="shared" si="0"/>
        <v>UP</v>
      </c>
      <c r="J53">
        <v>155.17471356449428</v>
      </c>
      <c r="K53">
        <v>151.3187358780408</v>
      </c>
      <c r="L53" t="str">
        <f t="shared" si="1"/>
        <v>UP</v>
      </c>
      <c r="M53" t="str">
        <f t="shared" si="2"/>
        <v>UP</v>
      </c>
      <c r="N53">
        <v>78.264026170015768</v>
      </c>
      <c r="O53" t="str">
        <f t="shared" si="3"/>
        <v>UP</v>
      </c>
      <c r="P53" t="str">
        <f t="shared" si="4"/>
        <v>UP</v>
      </c>
      <c r="Q53">
        <f t="shared" si="5"/>
        <v>4.8499999999999943</v>
      </c>
      <c r="R53">
        <f t="shared" si="6"/>
        <v>5.0499999999999829</v>
      </c>
      <c r="S53">
        <f t="shared" si="7"/>
        <v>0.96039603960396247</v>
      </c>
      <c r="T53" t="str">
        <f t="shared" si="8"/>
        <v>UP</v>
      </c>
      <c r="U53" t="str">
        <f t="shared" si="9"/>
        <v>UP</v>
      </c>
      <c r="V53">
        <v>152.87909709293442</v>
      </c>
      <c r="W53">
        <v>152.55753872065523</v>
      </c>
      <c r="X53">
        <f t="shared" si="10"/>
        <v>0.32155837227918482</v>
      </c>
      <c r="Y53">
        <v>-0.76423464360543303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160</v>
      </c>
      <c r="D54">
        <v>160</v>
      </c>
      <c r="E54">
        <v>154.15</v>
      </c>
      <c r="F54">
        <v>154</v>
      </c>
      <c r="G54">
        <f>_xll.TA_TYPPRICE(D54,E54,F54)</f>
        <v>156.04999999999998</v>
      </c>
      <c r="H54">
        <v>155.25274094583247</v>
      </c>
      <c r="I54" t="str">
        <f t="shared" si="0"/>
        <v>DOWN</v>
      </c>
      <c r="J54">
        <v>156.24699943905111</v>
      </c>
      <c r="K54">
        <v>151.94790568292063</v>
      </c>
      <c r="L54" t="str">
        <f t="shared" si="1"/>
        <v>No Confirmation</v>
      </c>
      <c r="M54" t="str">
        <f t="shared" si="2"/>
        <v>No Trend</v>
      </c>
      <c r="N54">
        <v>53.001152753315836</v>
      </c>
      <c r="O54" t="str">
        <f t="shared" si="3"/>
        <v>No Momentum</v>
      </c>
      <c r="P54" t="str">
        <f t="shared" si="4"/>
        <v>No Trend + Momentum</v>
      </c>
      <c r="Q54">
        <f t="shared" si="5"/>
        <v>-0.15000000000000568</v>
      </c>
      <c r="R54">
        <f t="shared" si="6"/>
        <v>5.8499999999999943</v>
      </c>
      <c r="S54">
        <f t="shared" si="7"/>
        <v>-2.5641025641026639E-2</v>
      </c>
      <c r="T54" t="str">
        <f t="shared" si="8"/>
        <v>DOWN</v>
      </c>
      <c r="U54" t="str">
        <f t="shared" si="9"/>
        <v>No T+M+I</v>
      </c>
      <c r="V54">
        <v>153.05154369402143</v>
      </c>
      <c r="W54">
        <v>152.6643877043104</v>
      </c>
      <c r="X54">
        <f t="shared" si="10"/>
        <v>0.38715598971103304</v>
      </c>
      <c r="Y54">
        <v>-0.53395651694213986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154.25</v>
      </c>
      <c r="D55">
        <v>156.75</v>
      </c>
      <c r="E55">
        <v>154.15</v>
      </c>
      <c r="F55">
        <v>156</v>
      </c>
      <c r="G55">
        <f>_xll.TA_TYPPRICE(D55,E55,F55)</f>
        <v>155.63333333333333</v>
      </c>
      <c r="H55">
        <v>155.44303713958288</v>
      </c>
      <c r="I55" t="str">
        <f t="shared" si="0"/>
        <v>UP</v>
      </c>
      <c r="J55">
        <v>156.3587773414842</v>
      </c>
      <c r="K55">
        <v>152.43725997560495</v>
      </c>
      <c r="L55" t="str">
        <f t="shared" si="1"/>
        <v>No Confirmation</v>
      </c>
      <c r="M55" t="str">
        <f t="shared" si="2"/>
        <v>No Trend</v>
      </c>
      <c r="N55">
        <v>62.963636974181156</v>
      </c>
      <c r="O55" t="str">
        <f t="shared" si="3"/>
        <v>UP</v>
      </c>
      <c r="P55" t="str">
        <f t="shared" si="4"/>
        <v>No Trend + Momentum</v>
      </c>
      <c r="Q55">
        <f t="shared" si="5"/>
        <v>1.8499999999999943</v>
      </c>
      <c r="R55">
        <f t="shared" si="6"/>
        <v>2.5999999999999943</v>
      </c>
      <c r="S55">
        <f t="shared" si="7"/>
        <v>0.7115384615384609</v>
      </c>
      <c r="T55" t="str">
        <f t="shared" si="8"/>
        <v>No Indication</v>
      </c>
      <c r="U55" t="str">
        <f t="shared" si="9"/>
        <v>No T+M+I</v>
      </c>
      <c r="V55">
        <v>153.50515235647967</v>
      </c>
      <c r="W55">
        <v>152.91147009658371</v>
      </c>
      <c r="X55">
        <f t="shared" si="10"/>
        <v>0.59368225989595658</v>
      </c>
      <c r="Y55">
        <v>-0.30842876157452059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155.44999999999999</v>
      </c>
      <c r="D56">
        <v>156.9</v>
      </c>
      <c r="E56">
        <v>152.9</v>
      </c>
      <c r="F56">
        <v>154</v>
      </c>
      <c r="G56">
        <f>_xll.TA_TYPPRICE(D56,E56,F56)</f>
        <v>154.6</v>
      </c>
      <c r="H56">
        <v>155.02151856979145</v>
      </c>
      <c r="I56" t="str">
        <f t="shared" si="0"/>
        <v>DOWN</v>
      </c>
      <c r="J56">
        <v>156.47904904337659</v>
      </c>
      <c r="K56">
        <v>152.54009109213717</v>
      </c>
      <c r="L56" t="str">
        <f t="shared" si="1"/>
        <v>No Confirmation</v>
      </c>
      <c r="M56" t="str">
        <f t="shared" si="2"/>
        <v>No Trend</v>
      </c>
      <c r="N56">
        <v>49.774956593932693</v>
      </c>
      <c r="O56" t="str">
        <f t="shared" si="3"/>
        <v>No Momentum</v>
      </c>
      <c r="P56" t="str">
        <f t="shared" si="4"/>
        <v>No Trend + Momentum</v>
      </c>
      <c r="Q56">
        <f t="shared" si="5"/>
        <v>1.0999999999999943</v>
      </c>
      <c r="R56">
        <f t="shared" si="6"/>
        <v>4</v>
      </c>
      <c r="S56">
        <f t="shared" si="7"/>
        <v>0.27499999999999858</v>
      </c>
      <c r="T56" t="str">
        <f t="shared" si="8"/>
        <v>No Indication</v>
      </c>
      <c r="U56" t="str">
        <f t="shared" si="9"/>
        <v>No T+M+I</v>
      </c>
      <c r="V56">
        <v>153.5812827631751</v>
      </c>
      <c r="W56">
        <v>152.99210194128122</v>
      </c>
      <c r="X56">
        <f t="shared" si="10"/>
        <v>0.58918082189387633</v>
      </c>
      <c r="Y56">
        <v>-0.1289068448808412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154.9</v>
      </c>
      <c r="D57">
        <v>155.5</v>
      </c>
      <c r="E57">
        <v>153.75</v>
      </c>
      <c r="F57">
        <v>154</v>
      </c>
      <c r="G57">
        <f>_xll.TA_TYPPRICE(D57,E57,F57)</f>
        <v>154.41666666666666</v>
      </c>
      <c r="H57">
        <v>154.71909261822907</v>
      </c>
      <c r="I57" t="str">
        <f t="shared" si="0"/>
        <v>DOWN</v>
      </c>
      <c r="J57">
        <v>156.26148258929291</v>
      </c>
      <c r="K57">
        <v>152.80895973832892</v>
      </c>
      <c r="L57" t="str">
        <f t="shared" si="1"/>
        <v>No Confirmation</v>
      </c>
      <c r="M57" t="str">
        <f t="shared" si="2"/>
        <v>No Trend</v>
      </c>
      <c r="N57">
        <v>49.774956593932686</v>
      </c>
      <c r="O57" t="str">
        <f t="shared" si="3"/>
        <v>No Momentum</v>
      </c>
      <c r="P57" t="str">
        <f t="shared" si="4"/>
        <v>No Trend + Momentum</v>
      </c>
      <c r="Q57">
        <f t="shared" si="5"/>
        <v>0.25</v>
      </c>
      <c r="R57">
        <f t="shared" si="6"/>
        <v>1.75</v>
      </c>
      <c r="S57">
        <f t="shared" si="7"/>
        <v>0.14285714285714285</v>
      </c>
      <c r="T57" t="str">
        <f t="shared" si="8"/>
        <v>DOWN</v>
      </c>
      <c r="U57" t="str">
        <f t="shared" si="9"/>
        <v>No T+M+I</v>
      </c>
      <c r="V57">
        <v>153.6457007996097</v>
      </c>
      <c r="W57">
        <v>153.06676105674188</v>
      </c>
      <c r="X57">
        <f t="shared" si="10"/>
        <v>0.57893974286781713</v>
      </c>
      <c r="Y57">
        <v>1.2662472668890479E-2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156</v>
      </c>
      <c r="D58">
        <v>159.80000000000001</v>
      </c>
      <c r="E58">
        <v>155.75</v>
      </c>
      <c r="F58">
        <v>157</v>
      </c>
      <c r="G58">
        <f>_xll.TA_TYPPRICE(D58,E58,F58)</f>
        <v>157.51666666666668</v>
      </c>
      <c r="H58">
        <v>156.11787964244786</v>
      </c>
      <c r="I58" t="str">
        <f t="shared" si="0"/>
        <v>UP</v>
      </c>
      <c r="J58">
        <v>157.04781979167225</v>
      </c>
      <c r="K58">
        <v>153.46252424092251</v>
      </c>
      <c r="L58" t="str">
        <f t="shared" si="1"/>
        <v>No Confirmation</v>
      </c>
      <c r="M58" t="str">
        <f t="shared" si="2"/>
        <v>No Trend</v>
      </c>
      <c r="N58">
        <v>66.31302634387049</v>
      </c>
      <c r="O58" t="str">
        <f t="shared" si="3"/>
        <v>UP</v>
      </c>
      <c r="P58" t="str">
        <f t="shared" si="4"/>
        <v>No Trend + Momentum</v>
      </c>
      <c r="Q58">
        <f t="shared" si="5"/>
        <v>1.25</v>
      </c>
      <c r="R58">
        <f t="shared" si="6"/>
        <v>4.0500000000000114</v>
      </c>
      <c r="S58">
        <f t="shared" si="7"/>
        <v>0.30864197530864113</v>
      </c>
      <c r="T58" t="str">
        <f t="shared" si="8"/>
        <v>No Indication</v>
      </c>
      <c r="U58" t="str">
        <f t="shared" si="9"/>
        <v>No T+M+I</v>
      </c>
      <c r="V58">
        <v>154.16174683043897</v>
      </c>
      <c r="W58">
        <v>153.35811208957583</v>
      </c>
      <c r="X58">
        <f t="shared" si="10"/>
        <v>0.80363474086314568</v>
      </c>
      <c r="Y58">
        <v>0.17085692630774155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158.6</v>
      </c>
      <c r="D59">
        <v>161.80000000000001</v>
      </c>
      <c r="E59">
        <v>155.69999999999999</v>
      </c>
      <c r="F59">
        <v>159</v>
      </c>
      <c r="G59">
        <f>_xll.TA_TYPPRICE(D59,E59,F59)</f>
        <v>158.83333333333334</v>
      </c>
      <c r="H59">
        <v>157.47560648789062</v>
      </c>
      <c r="I59" t="str">
        <f t="shared" si="0"/>
        <v>UP</v>
      </c>
      <c r="J59">
        <v>158.10385983796732</v>
      </c>
      <c r="K59">
        <v>153.95974107627305</v>
      </c>
      <c r="L59" t="str">
        <f t="shared" si="1"/>
        <v>UP</v>
      </c>
      <c r="M59" t="str">
        <f t="shared" si="2"/>
        <v>UP</v>
      </c>
      <c r="N59">
        <v>73.5663936527353</v>
      </c>
      <c r="O59" t="str">
        <f t="shared" si="3"/>
        <v>UP</v>
      </c>
      <c r="P59" t="str">
        <f t="shared" si="4"/>
        <v>UP</v>
      </c>
      <c r="Q59">
        <f t="shared" si="5"/>
        <v>3.3000000000000114</v>
      </c>
      <c r="R59">
        <f t="shared" si="6"/>
        <v>6.1000000000000227</v>
      </c>
      <c r="S59">
        <f t="shared" si="7"/>
        <v>0.54098360655737687</v>
      </c>
      <c r="T59" t="str">
        <f t="shared" si="8"/>
        <v>No Indication</v>
      </c>
      <c r="U59" t="str">
        <f t="shared" si="9"/>
        <v>No T+M+I</v>
      </c>
      <c r="V59">
        <v>154.90609347190991</v>
      </c>
      <c r="W59">
        <v>153.77602971257022</v>
      </c>
      <c r="X59">
        <f t="shared" si="10"/>
        <v>1.1300637593396914</v>
      </c>
      <c r="Y59">
        <v>0.36269829291413153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160.9</v>
      </c>
      <c r="D60">
        <v>161.69999999999999</v>
      </c>
      <c r="E60">
        <v>158.35</v>
      </c>
      <c r="F60">
        <v>159</v>
      </c>
      <c r="G60">
        <f>_xll.TA_TYPPRICE(D60,E60,F60)</f>
        <v>159.68333333333331</v>
      </c>
      <c r="H60">
        <v>158.57946991061198</v>
      </c>
      <c r="I60" t="str">
        <f t="shared" si="0"/>
        <v>UP</v>
      </c>
      <c r="J60">
        <v>158.90300209619681</v>
      </c>
      <c r="K60">
        <v>154.93535417043458</v>
      </c>
      <c r="L60" t="str">
        <f t="shared" si="1"/>
        <v>UP</v>
      </c>
      <c r="M60" t="str">
        <f t="shared" si="2"/>
        <v>UP</v>
      </c>
      <c r="N60">
        <v>73.566393652735314</v>
      </c>
      <c r="O60" t="str">
        <f t="shared" si="3"/>
        <v>UP</v>
      </c>
      <c r="P60" t="str">
        <f t="shared" si="4"/>
        <v>UP</v>
      </c>
      <c r="Q60">
        <f t="shared" si="5"/>
        <v>0.65000000000000568</v>
      </c>
      <c r="R60">
        <f t="shared" si="6"/>
        <v>3.3499999999999943</v>
      </c>
      <c r="S60">
        <f t="shared" si="7"/>
        <v>0.19402985074627069</v>
      </c>
      <c r="T60" t="str">
        <f t="shared" si="8"/>
        <v>DOWN</v>
      </c>
      <c r="U60" t="str">
        <f t="shared" si="9"/>
        <v>No T+M+I</v>
      </c>
      <c r="V60">
        <v>155.53592524546224</v>
      </c>
      <c r="W60">
        <v>154.16299047460205</v>
      </c>
      <c r="X60">
        <f t="shared" si="10"/>
        <v>1.3729347708601836</v>
      </c>
      <c r="Y60">
        <v>0.56474558850334189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159.30000000000001</v>
      </c>
      <c r="D61">
        <v>161.94999999999999</v>
      </c>
      <c r="E61">
        <v>157.6</v>
      </c>
      <c r="F61">
        <v>161</v>
      </c>
      <c r="G61">
        <f>_xll.TA_TYPPRICE(D61,E61,F61)</f>
        <v>160.18333333333331</v>
      </c>
      <c r="H61">
        <v>159.38140162197266</v>
      </c>
      <c r="I61" t="str">
        <f t="shared" si="0"/>
        <v>UP</v>
      </c>
      <c r="J61">
        <v>159.5801127414864</v>
      </c>
      <c r="K61">
        <v>155.52749768811577</v>
      </c>
      <c r="L61" t="str">
        <f t="shared" si="1"/>
        <v>UP</v>
      </c>
      <c r="M61" t="str">
        <f t="shared" si="2"/>
        <v>UP</v>
      </c>
      <c r="N61">
        <v>80.220766800864837</v>
      </c>
      <c r="O61" t="str">
        <f t="shared" si="3"/>
        <v>UP</v>
      </c>
      <c r="P61" t="str">
        <f t="shared" si="4"/>
        <v>UP</v>
      </c>
      <c r="Q61">
        <f t="shared" si="5"/>
        <v>3.4000000000000057</v>
      </c>
      <c r="R61">
        <f t="shared" si="6"/>
        <v>4.3499999999999943</v>
      </c>
      <c r="S61">
        <f t="shared" si="7"/>
        <v>0.78160919540230123</v>
      </c>
      <c r="T61" t="str">
        <f t="shared" si="8"/>
        <v>No Indication</v>
      </c>
      <c r="U61" t="str">
        <f t="shared" si="9"/>
        <v>No T+M+I</v>
      </c>
      <c r="V61">
        <v>156.37655213077574</v>
      </c>
      <c r="W61">
        <v>154.66943562463152</v>
      </c>
      <c r="X61">
        <f t="shared" si="10"/>
        <v>1.7071165061442173</v>
      </c>
      <c r="Y61">
        <v>0.79321977203151695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160.9</v>
      </c>
      <c r="D62">
        <v>162.4</v>
      </c>
      <c r="E62">
        <v>159.25</v>
      </c>
      <c r="F62">
        <v>160</v>
      </c>
      <c r="G62">
        <f>_xll.TA_TYPPRICE(D62,E62,F62)</f>
        <v>160.54999999999998</v>
      </c>
      <c r="H62">
        <v>159.96570081098633</v>
      </c>
      <c r="I62" t="str">
        <f t="shared" si="0"/>
        <v>UP</v>
      </c>
      <c r="J62">
        <v>160.20675435448942</v>
      </c>
      <c r="K62">
        <v>156.35472042409003</v>
      </c>
      <c r="L62" t="str">
        <f t="shared" si="1"/>
        <v>No Confirmation</v>
      </c>
      <c r="M62" t="str">
        <f t="shared" si="2"/>
        <v>No Trend</v>
      </c>
      <c r="N62">
        <v>69.31496158555025</v>
      </c>
      <c r="O62" t="str">
        <f t="shared" si="3"/>
        <v>UP</v>
      </c>
      <c r="P62" t="str">
        <f t="shared" si="4"/>
        <v>No Trend + Momentum</v>
      </c>
      <c r="Q62">
        <f t="shared" si="5"/>
        <v>0.75</v>
      </c>
      <c r="R62">
        <f t="shared" si="6"/>
        <v>3.1500000000000057</v>
      </c>
      <c r="S62">
        <f t="shared" si="7"/>
        <v>0.23809523809523767</v>
      </c>
      <c r="T62" t="str">
        <f t="shared" si="8"/>
        <v>No Indication</v>
      </c>
      <c r="U62" t="str">
        <f t="shared" si="9"/>
        <v>No T+M+I</v>
      </c>
      <c r="V62">
        <v>156.93400564911792</v>
      </c>
      <c r="W62">
        <v>155.06429224502918</v>
      </c>
      <c r="X62">
        <f t="shared" si="10"/>
        <v>1.869713404088742</v>
      </c>
      <c r="Y62">
        <v>1.008518498442962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158.25</v>
      </c>
      <c r="D63">
        <v>159.55000000000001</v>
      </c>
      <c r="E63">
        <v>152.30000000000001</v>
      </c>
      <c r="F63">
        <v>153</v>
      </c>
      <c r="G63">
        <f>_xll.TA_TYPPRICE(D63,E63,F63)</f>
        <v>154.95000000000002</v>
      </c>
      <c r="H63">
        <v>157.45785040549316</v>
      </c>
      <c r="I63" t="str">
        <f t="shared" si="0"/>
        <v>DOWN</v>
      </c>
      <c r="J63">
        <v>160.06080894238067</v>
      </c>
      <c r="K63">
        <v>155.45367144095891</v>
      </c>
      <c r="L63" t="str">
        <f t="shared" si="1"/>
        <v>DOWN</v>
      </c>
      <c r="M63" t="str">
        <f t="shared" si="2"/>
        <v>DOWN</v>
      </c>
      <c r="N63">
        <v>31.657319631445986</v>
      </c>
      <c r="O63" t="str">
        <f t="shared" si="3"/>
        <v>DOWN</v>
      </c>
      <c r="P63" t="str">
        <f t="shared" si="4"/>
        <v>DOWN</v>
      </c>
      <c r="Q63">
        <f t="shared" si="5"/>
        <v>0.69999999999998863</v>
      </c>
      <c r="R63">
        <f t="shared" si="6"/>
        <v>7.25</v>
      </c>
      <c r="S63">
        <f t="shared" si="7"/>
        <v>9.6551724137929465E-2</v>
      </c>
      <c r="T63" t="str">
        <f t="shared" si="8"/>
        <v>DOWN</v>
      </c>
      <c r="U63" t="str">
        <f t="shared" si="9"/>
        <v>DOWN</v>
      </c>
      <c r="V63">
        <v>156.32877401079207</v>
      </c>
      <c r="W63">
        <v>154.91138170836035</v>
      </c>
      <c r="X63">
        <f t="shared" si="10"/>
        <v>1.4173923024317219</v>
      </c>
      <c r="Y63">
        <v>1.090293259240714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153.65</v>
      </c>
      <c r="D64">
        <v>156</v>
      </c>
      <c r="E64">
        <v>152.30000000000001</v>
      </c>
      <c r="F64">
        <v>155.30000000000001</v>
      </c>
      <c r="G64">
        <f>_xll.TA_TYPPRICE(D64,E64,F64)</f>
        <v>154.53333333333333</v>
      </c>
      <c r="H64">
        <v>155.99559186941326</v>
      </c>
      <c r="I64" t="str">
        <f t="shared" si="0"/>
        <v>DOWN</v>
      </c>
      <c r="J64">
        <v>159.15840695518497</v>
      </c>
      <c r="K64">
        <v>154.75285556519026</v>
      </c>
      <c r="L64" t="str">
        <f t="shared" si="1"/>
        <v>No Confirmation</v>
      </c>
      <c r="M64" t="str">
        <f t="shared" si="2"/>
        <v>No Trend</v>
      </c>
      <c r="N64">
        <v>44.124948841400553</v>
      </c>
      <c r="O64" t="str">
        <f t="shared" si="3"/>
        <v>No Momentum</v>
      </c>
      <c r="P64" t="str">
        <f t="shared" si="4"/>
        <v>No Trend + Momentum</v>
      </c>
      <c r="Q64">
        <f t="shared" si="5"/>
        <v>3</v>
      </c>
      <c r="R64">
        <f t="shared" si="6"/>
        <v>3.6999999999999886</v>
      </c>
      <c r="S64">
        <f t="shared" si="7"/>
        <v>0.8108108108108133</v>
      </c>
      <c r="T64" t="str">
        <f t="shared" si="8"/>
        <v>UP</v>
      </c>
      <c r="U64" t="str">
        <f t="shared" si="9"/>
        <v>No T+M+I</v>
      </c>
      <c r="V64">
        <v>156.17050108605483</v>
      </c>
      <c r="W64">
        <v>154.9401682484818</v>
      </c>
      <c r="X64">
        <f t="shared" si="10"/>
        <v>1.2303328375730302</v>
      </c>
      <c r="Y64">
        <v>1.1183011749071772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155.30000000000001</v>
      </c>
      <c r="D65">
        <v>167.5</v>
      </c>
      <c r="E65">
        <v>154.65</v>
      </c>
      <c r="F65">
        <v>164.25</v>
      </c>
      <c r="G65">
        <f>_xll.TA_TYPPRICE(D65,E65,F65)</f>
        <v>162.13333333333333</v>
      </c>
      <c r="H65">
        <v>159.06446260137329</v>
      </c>
      <c r="I65" t="str">
        <f t="shared" si="0"/>
        <v>UP</v>
      </c>
      <c r="J65">
        <v>161.01209429847719</v>
      </c>
      <c r="K65">
        <v>154.72999877292577</v>
      </c>
      <c r="L65" t="str">
        <f t="shared" si="1"/>
        <v>UP</v>
      </c>
      <c r="M65" t="str">
        <f t="shared" si="2"/>
        <v>UP</v>
      </c>
      <c r="N65">
        <v>70.395039400073443</v>
      </c>
      <c r="O65" t="str">
        <f t="shared" si="3"/>
        <v>UP</v>
      </c>
      <c r="P65" t="str">
        <f t="shared" si="4"/>
        <v>UP</v>
      </c>
      <c r="Q65">
        <f t="shared" si="5"/>
        <v>9.5999999999999943</v>
      </c>
      <c r="R65">
        <f t="shared" si="6"/>
        <v>12.849999999999994</v>
      </c>
      <c r="S65">
        <f t="shared" si="7"/>
        <v>0.74708171206225671</v>
      </c>
      <c r="T65" t="str">
        <f t="shared" si="8"/>
        <v>No Indication</v>
      </c>
      <c r="U65" t="str">
        <f t="shared" si="9"/>
        <v>No T+M+I</v>
      </c>
      <c r="V65">
        <v>157.41350091896948</v>
      </c>
      <c r="W65">
        <v>155.62978541526093</v>
      </c>
      <c r="X65">
        <f t="shared" si="10"/>
        <v>1.7837155037085495</v>
      </c>
      <c r="Y65">
        <v>1.2513840406674517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165.55</v>
      </c>
      <c r="D66">
        <v>167.15</v>
      </c>
      <c r="E66">
        <v>161.6</v>
      </c>
      <c r="F66">
        <v>162</v>
      </c>
      <c r="G66">
        <f>_xll.TA_TYPPRICE(D66,E66,F66)</f>
        <v>163.58333333333334</v>
      </c>
      <c r="H66">
        <v>161.32389796735333</v>
      </c>
      <c r="I66" t="str">
        <f t="shared" si="0"/>
        <v>UP</v>
      </c>
      <c r="J66">
        <v>162.37607334326003</v>
      </c>
      <c r="K66">
        <v>156.25666571227561</v>
      </c>
      <c r="L66" t="str">
        <f t="shared" si="1"/>
        <v>No Confirmation</v>
      </c>
      <c r="M66" t="str">
        <f t="shared" si="2"/>
        <v>No Trend</v>
      </c>
      <c r="N66">
        <v>61.333338254694091</v>
      </c>
      <c r="O66" t="str">
        <f t="shared" si="3"/>
        <v>UP</v>
      </c>
      <c r="P66" t="str">
        <f t="shared" si="4"/>
        <v>No Trend + Momentum</v>
      </c>
      <c r="Q66">
        <f t="shared" si="5"/>
        <v>0.40000000000000568</v>
      </c>
      <c r="R66">
        <f t="shared" si="6"/>
        <v>5.5500000000000114</v>
      </c>
      <c r="S66">
        <f t="shared" si="7"/>
        <v>7.2072072072072946E-2</v>
      </c>
      <c r="T66" t="str">
        <f t="shared" si="8"/>
        <v>DOWN</v>
      </c>
      <c r="U66" t="str">
        <f t="shared" si="9"/>
        <v>No T+M+I</v>
      </c>
      <c r="V66">
        <v>158.11911616220493</v>
      </c>
      <c r="W66">
        <v>156.10165316227864</v>
      </c>
      <c r="X66">
        <f t="shared" si="10"/>
        <v>2.0174629999262947</v>
      </c>
      <c r="Y66">
        <v>1.4045998325192204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162.69999999999999</v>
      </c>
      <c r="D67">
        <v>173.15</v>
      </c>
      <c r="E67">
        <v>162.69999999999999</v>
      </c>
      <c r="F67">
        <v>171</v>
      </c>
      <c r="G67">
        <f>_xll.TA_TYPPRICE(D67,E67,F67)</f>
        <v>168.95000000000002</v>
      </c>
      <c r="H67">
        <v>165.13694898367669</v>
      </c>
      <c r="I67" t="str">
        <f t="shared" ref="I67:I127" si="20">IF(F67&gt;H67,"UP","DOWN")</f>
        <v>UP</v>
      </c>
      <c r="J67">
        <v>164.77027926698003</v>
      </c>
      <c r="K67">
        <v>157.68851777621435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76.474867956352327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8.3000000000000114</v>
      </c>
      <c r="R67">
        <f t="shared" ref="R67:R127" si="26">D67-E67</f>
        <v>10.450000000000017</v>
      </c>
      <c r="S67">
        <f t="shared" ref="S67:S127" si="27">Q67/R67</f>
        <v>0.79425837320574144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160.10079059878879</v>
      </c>
      <c r="W67">
        <v>157.20523440951726</v>
      </c>
      <c r="X67">
        <f t="shared" ref="X67:X127" si="30">V67-W67</f>
        <v>2.8955561892715309</v>
      </c>
      <c r="Y67">
        <v>1.7027911038696826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172.8</v>
      </c>
      <c r="D68">
        <v>176.5</v>
      </c>
      <c r="E68">
        <v>171.15</v>
      </c>
      <c r="F68">
        <v>175.15</v>
      </c>
      <c r="G68">
        <f>_xll.TA_TYPPRICE(D68,E68,F68)</f>
        <v>174.26666666666665</v>
      </c>
      <c r="H68">
        <v>169.70180782517167</v>
      </c>
      <c r="I68" t="str">
        <f t="shared" si="20"/>
        <v>UP</v>
      </c>
      <c r="J68">
        <v>167.3768838743178</v>
      </c>
      <c r="K68">
        <v>160.67995827038894</v>
      </c>
      <c r="L68" t="str">
        <f t="shared" si="21"/>
        <v>UP</v>
      </c>
      <c r="M68" t="str">
        <f t="shared" si="22"/>
        <v>UP</v>
      </c>
      <c r="N68">
        <v>80.806917411560036</v>
      </c>
      <c r="O68" t="str">
        <f t="shared" si="23"/>
        <v>UP</v>
      </c>
      <c r="P68" t="str">
        <f t="shared" si="24"/>
        <v>UP</v>
      </c>
      <c r="Q68">
        <f t="shared" si="25"/>
        <v>4</v>
      </c>
      <c r="R68">
        <f t="shared" si="26"/>
        <v>5.3499999999999943</v>
      </c>
      <c r="S68">
        <f t="shared" si="27"/>
        <v>0.74766355140186991</v>
      </c>
      <c r="T68" t="str">
        <f t="shared" si="28"/>
        <v>No Indication</v>
      </c>
      <c r="U68" t="str">
        <f t="shared" si="29"/>
        <v>No T+M+I</v>
      </c>
      <c r="V68">
        <v>162.41605358359053</v>
      </c>
      <c r="W68">
        <v>158.53447630510857</v>
      </c>
      <c r="X68">
        <f t="shared" si="30"/>
        <v>3.8815772784819558</v>
      </c>
      <c r="Y68">
        <v>2.1385483387921371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175.15</v>
      </c>
      <c r="D69">
        <v>176.5</v>
      </c>
      <c r="E69">
        <v>169</v>
      </c>
      <c r="F69">
        <v>173.5</v>
      </c>
      <c r="G69">
        <f>_xll.TA_TYPPRICE(D69,E69,F69)</f>
        <v>173</v>
      </c>
      <c r="H69">
        <v>171.35090391258584</v>
      </c>
      <c r="I69" t="str">
        <f t="shared" si="20"/>
        <v>UP</v>
      </c>
      <c r="J69">
        <v>169.4042430133583</v>
      </c>
      <c r="K69">
        <v>162.52885643252472</v>
      </c>
      <c r="L69" t="str">
        <f t="shared" si="21"/>
        <v>UP</v>
      </c>
      <c r="M69" t="str">
        <f t="shared" si="22"/>
        <v>UP</v>
      </c>
      <c r="N69">
        <v>74.031675945481354</v>
      </c>
      <c r="O69" t="str">
        <f t="shared" si="23"/>
        <v>UP</v>
      </c>
      <c r="P69" t="str">
        <f t="shared" si="24"/>
        <v>UP</v>
      </c>
      <c r="Q69">
        <f t="shared" si="25"/>
        <v>4.5</v>
      </c>
      <c r="R69">
        <f t="shared" si="26"/>
        <v>7.5</v>
      </c>
      <c r="S69">
        <f t="shared" si="27"/>
        <v>0.6</v>
      </c>
      <c r="T69" t="str">
        <f t="shared" si="28"/>
        <v>No Indication</v>
      </c>
      <c r="U69" t="str">
        <f t="shared" si="29"/>
        <v>No T+M+I</v>
      </c>
      <c r="V69">
        <v>164.121276109192</v>
      </c>
      <c r="W69">
        <v>159.64303361584126</v>
      </c>
      <c r="X69">
        <f t="shared" si="30"/>
        <v>4.4782424933507343</v>
      </c>
      <c r="Y69">
        <v>2.6064871697038567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174.95</v>
      </c>
      <c r="D70">
        <v>180.9</v>
      </c>
      <c r="E70">
        <v>174</v>
      </c>
      <c r="F70">
        <v>178</v>
      </c>
      <c r="G70">
        <f>_xll.TA_TYPPRICE(D70,E70,F70)</f>
        <v>177.63333333333333</v>
      </c>
      <c r="H70">
        <v>174.49211862295959</v>
      </c>
      <c r="I70" t="str">
        <f t="shared" si="20"/>
        <v>UP</v>
      </c>
      <c r="J70">
        <v>171.95885567705645</v>
      </c>
      <c r="K70">
        <v>165.07799944751923</v>
      </c>
      <c r="L70" t="str">
        <f t="shared" si="21"/>
        <v>UP</v>
      </c>
      <c r="M70" t="str">
        <f t="shared" si="22"/>
        <v>UP</v>
      </c>
      <c r="N70">
        <v>79.804304720629148</v>
      </c>
      <c r="O70" t="str">
        <f t="shared" si="23"/>
        <v>UP</v>
      </c>
      <c r="P70" t="str">
        <f t="shared" si="24"/>
        <v>UP</v>
      </c>
      <c r="Q70">
        <f t="shared" si="25"/>
        <v>4</v>
      </c>
      <c r="R70">
        <f t="shared" si="26"/>
        <v>6.9000000000000057</v>
      </c>
      <c r="S70">
        <f t="shared" si="27"/>
        <v>0.57971014492753581</v>
      </c>
      <c r="T70" t="str">
        <f t="shared" si="28"/>
        <v>No Indication</v>
      </c>
      <c r="U70" t="str">
        <f t="shared" si="29"/>
        <v>No T+M+I</v>
      </c>
      <c r="V70">
        <v>166.25646440008555</v>
      </c>
      <c r="W70">
        <v>161.00280890355671</v>
      </c>
      <c r="X70">
        <f t="shared" si="30"/>
        <v>5.253655496528836</v>
      </c>
      <c r="Y70">
        <v>3.1359208350688528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177.2</v>
      </c>
      <c r="D71">
        <v>177.2</v>
      </c>
      <c r="E71">
        <v>168.75</v>
      </c>
      <c r="F71">
        <v>169.95</v>
      </c>
      <c r="G71">
        <f>_xll.TA_TYPPRICE(D71,E71,F71)</f>
        <v>171.96666666666667</v>
      </c>
      <c r="H71">
        <v>173.22939264481312</v>
      </c>
      <c r="I71" t="str">
        <f t="shared" si="20"/>
        <v>DOWN</v>
      </c>
      <c r="J71">
        <v>173.12355441548834</v>
      </c>
      <c r="K71">
        <v>165.89399957029275</v>
      </c>
      <c r="L71" t="str">
        <f t="shared" si="21"/>
        <v>No Confirmation</v>
      </c>
      <c r="M71" t="str">
        <f t="shared" si="22"/>
        <v>No Trend</v>
      </c>
      <c r="N71">
        <v>53.306770577026249</v>
      </c>
      <c r="O71" t="str">
        <f t="shared" si="23"/>
        <v>No Momentum</v>
      </c>
      <c r="P71" t="str">
        <f t="shared" si="24"/>
        <v>No Trend + Momentum</v>
      </c>
      <c r="Q71">
        <f t="shared" si="25"/>
        <v>1.1999999999999886</v>
      </c>
      <c r="R71">
        <f t="shared" si="26"/>
        <v>8.4499999999999886</v>
      </c>
      <c r="S71">
        <f t="shared" si="27"/>
        <v>0.14201183431952547</v>
      </c>
      <c r="T71" t="str">
        <f t="shared" si="28"/>
        <v>DOWN</v>
      </c>
      <c r="U71" t="str">
        <f t="shared" si="29"/>
        <v>No T+M+I</v>
      </c>
      <c r="V71">
        <v>166.82470064622623</v>
      </c>
      <c r="W71">
        <v>161.66556379958953</v>
      </c>
      <c r="X71">
        <f t="shared" si="30"/>
        <v>5.1591368466366987</v>
      </c>
      <c r="Y71">
        <v>3.5405640373824219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165.95</v>
      </c>
      <c r="D72">
        <v>170</v>
      </c>
      <c r="E72">
        <v>164.05</v>
      </c>
      <c r="F72">
        <v>166.45</v>
      </c>
      <c r="G72">
        <f>_xll.TA_TYPPRICE(D72,E72,F72)</f>
        <v>166.83333333333334</v>
      </c>
      <c r="H72">
        <v>170.03136298907322</v>
      </c>
      <c r="I72" t="str">
        <f t="shared" si="20"/>
        <v>DOWN</v>
      </c>
      <c r="J72">
        <v>172.4294312120465</v>
      </c>
      <c r="K72">
        <v>165.48422188800546</v>
      </c>
      <c r="L72" t="str">
        <f t="shared" si="21"/>
        <v>No Confirmation</v>
      </c>
      <c r="M72" t="str">
        <f t="shared" si="22"/>
        <v>No Trend</v>
      </c>
      <c r="N72">
        <v>45.157937568956299</v>
      </c>
      <c r="O72" t="str">
        <f t="shared" si="23"/>
        <v>No Momentum</v>
      </c>
      <c r="P72" t="str">
        <f t="shared" si="24"/>
        <v>No Trend + Momentum</v>
      </c>
      <c r="Q72">
        <f t="shared" si="25"/>
        <v>2.3999999999999773</v>
      </c>
      <c r="R72">
        <f t="shared" si="26"/>
        <v>5.9499999999999886</v>
      </c>
      <c r="S72">
        <f t="shared" si="27"/>
        <v>0.40336134453781208</v>
      </c>
      <c r="T72" t="str">
        <f t="shared" si="28"/>
        <v>No Indication</v>
      </c>
      <c r="U72" t="str">
        <f t="shared" si="29"/>
        <v>No T+M+I</v>
      </c>
      <c r="V72">
        <v>166.76705439296066</v>
      </c>
      <c r="W72">
        <v>162.01996648110142</v>
      </c>
      <c r="X72">
        <f t="shared" si="30"/>
        <v>4.7470879118592393</v>
      </c>
      <c r="Y72">
        <v>3.7818688122777853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165.15</v>
      </c>
      <c r="D73">
        <v>166.35</v>
      </c>
      <c r="E73">
        <v>158.4</v>
      </c>
      <c r="F73">
        <v>159</v>
      </c>
      <c r="G73">
        <f>_xll.TA_TYPPRICE(D73,E73,F73)</f>
        <v>161.25</v>
      </c>
      <c r="H73">
        <v>165.64068149453661</v>
      </c>
      <c r="I73" t="str">
        <f t="shared" si="20"/>
        <v>DOWN</v>
      </c>
      <c r="J73">
        <v>171.07844649825839</v>
      </c>
      <c r="K73">
        <v>163.90995035733758</v>
      </c>
      <c r="L73" t="str">
        <f t="shared" si="21"/>
        <v>DOWN</v>
      </c>
      <c r="M73" t="str">
        <f t="shared" si="22"/>
        <v>DOWN</v>
      </c>
      <c r="N73">
        <v>32.101245336111035</v>
      </c>
      <c r="O73" t="str">
        <f t="shared" si="23"/>
        <v>DOWN</v>
      </c>
      <c r="P73" t="str">
        <f t="shared" si="24"/>
        <v>DOWN</v>
      </c>
      <c r="Q73">
        <f t="shared" si="25"/>
        <v>0.59999999999999432</v>
      </c>
      <c r="R73">
        <f t="shared" si="26"/>
        <v>7.9499999999999886</v>
      </c>
      <c r="S73">
        <f t="shared" si="27"/>
        <v>7.5471698113206934E-2</v>
      </c>
      <c r="T73" t="str">
        <f t="shared" si="28"/>
        <v>DOWN</v>
      </c>
      <c r="U73" t="str">
        <f t="shared" si="29"/>
        <v>DOWN</v>
      </c>
      <c r="V73">
        <v>165.5721229478898</v>
      </c>
      <c r="W73">
        <v>161.79626526027909</v>
      </c>
      <c r="X73">
        <f t="shared" si="30"/>
        <v>3.7758576876107099</v>
      </c>
      <c r="Y73">
        <v>3.7806665873443701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158.9</v>
      </c>
      <c r="D74">
        <v>167.4</v>
      </c>
      <c r="E74">
        <v>155.25</v>
      </c>
      <c r="F74">
        <v>166.1</v>
      </c>
      <c r="G74">
        <f>_xll.TA_TYPPRICE(D74,E74,F74)</f>
        <v>162.91666666666666</v>
      </c>
      <c r="H74">
        <v>164.27867408060163</v>
      </c>
      <c r="I74" t="str">
        <f t="shared" si="20"/>
        <v>UP</v>
      </c>
      <c r="J74">
        <v>170.26101394308986</v>
      </c>
      <c r="K74">
        <v>161.9855169445959</v>
      </c>
      <c r="L74" t="str">
        <f t="shared" si="21"/>
        <v>No Confirmation</v>
      </c>
      <c r="M74" t="str">
        <f t="shared" si="22"/>
        <v>No Trend</v>
      </c>
      <c r="N74">
        <v>49.496554905469615</v>
      </c>
      <c r="O74" t="str">
        <f t="shared" si="23"/>
        <v>No Momentum</v>
      </c>
      <c r="P74" t="str">
        <f t="shared" si="24"/>
        <v>No Trend + Momentum</v>
      </c>
      <c r="Q74">
        <f t="shared" si="25"/>
        <v>10.849999999999994</v>
      </c>
      <c r="R74">
        <f t="shared" si="26"/>
        <v>12.150000000000006</v>
      </c>
      <c r="S74">
        <f t="shared" si="27"/>
        <v>0.8930041152263366</v>
      </c>
      <c r="T74" t="str">
        <f t="shared" si="28"/>
        <v>UP</v>
      </c>
      <c r="U74" t="str">
        <f t="shared" si="29"/>
        <v>No T+M+I</v>
      </c>
      <c r="V74">
        <v>165.65333480206058</v>
      </c>
      <c r="W74">
        <v>162.11506042618433</v>
      </c>
      <c r="X74">
        <f t="shared" si="30"/>
        <v>3.5382743758762558</v>
      </c>
      <c r="Y74">
        <v>3.7321881450507473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168.8</v>
      </c>
      <c r="D75">
        <v>171</v>
      </c>
      <c r="E75">
        <v>165.3</v>
      </c>
      <c r="F75">
        <v>168.5</v>
      </c>
      <c r="G75">
        <f>_xll.TA_TYPPRICE(D75,E75,F75)</f>
        <v>168.26666666666668</v>
      </c>
      <c r="H75">
        <v>166.27267037363416</v>
      </c>
      <c r="I75" t="str">
        <f t="shared" si="20"/>
        <v>UP</v>
      </c>
      <c r="J75">
        <v>170.42523306684768</v>
      </c>
      <c r="K75">
        <v>162.72206873468571</v>
      </c>
      <c r="L75" t="str">
        <f t="shared" si="21"/>
        <v>No Confirmation</v>
      </c>
      <c r="M75" t="str">
        <f t="shared" si="22"/>
        <v>No Trend</v>
      </c>
      <c r="N75">
        <v>54.429610394427719</v>
      </c>
      <c r="O75" t="str">
        <f t="shared" si="23"/>
        <v>No Momentum</v>
      </c>
      <c r="P75" t="str">
        <f t="shared" si="24"/>
        <v>No Trend + Momentum</v>
      </c>
      <c r="Q75">
        <f t="shared" si="25"/>
        <v>3.1999999999999886</v>
      </c>
      <c r="R75">
        <f t="shared" si="26"/>
        <v>5.6999999999999886</v>
      </c>
      <c r="S75">
        <f t="shared" si="27"/>
        <v>0.56140350877192891</v>
      </c>
      <c r="T75" t="str">
        <f t="shared" si="28"/>
        <v>No Indication</v>
      </c>
      <c r="U75" t="str">
        <f t="shared" si="29"/>
        <v>No T+M+I</v>
      </c>
      <c r="V75">
        <v>166.09128329405127</v>
      </c>
      <c r="W75">
        <v>162.58801891313362</v>
      </c>
      <c r="X75">
        <f t="shared" si="30"/>
        <v>3.503264380917642</v>
      </c>
      <c r="Y75">
        <v>3.6864033922241264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169</v>
      </c>
      <c r="D76">
        <v>169.95</v>
      </c>
      <c r="E76">
        <v>165.45</v>
      </c>
      <c r="F76">
        <v>166.7</v>
      </c>
      <c r="G76">
        <f>_xll.TA_TYPPRICE(D76,E76,F76)</f>
        <v>167.36666666666665</v>
      </c>
      <c r="H76">
        <v>166.8196685201504</v>
      </c>
      <c r="I76" t="str">
        <f t="shared" si="20"/>
        <v>DOWN</v>
      </c>
      <c r="J76">
        <v>170.3196257186593</v>
      </c>
      <c r="K76">
        <v>163.32827568253333</v>
      </c>
      <c r="L76" t="str">
        <f t="shared" si="21"/>
        <v>No Confirmation</v>
      </c>
      <c r="M76" t="str">
        <f t="shared" si="22"/>
        <v>No Trend</v>
      </c>
      <c r="N76">
        <v>49.863474722553001</v>
      </c>
      <c r="O76" t="str">
        <f t="shared" si="23"/>
        <v>No Momentum</v>
      </c>
      <c r="P76" t="str">
        <f t="shared" si="24"/>
        <v>No Trend + Momentum</v>
      </c>
      <c r="Q76">
        <f t="shared" si="25"/>
        <v>1.25</v>
      </c>
      <c r="R76">
        <f t="shared" si="26"/>
        <v>4.5</v>
      </c>
      <c r="S76">
        <f t="shared" si="27"/>
        <v>0.27777777777777779</v>
      </c>
      <c r="T76" t="str">
        <f t="shared" si="28"/>
        <v>No Indication</v>
      </c>
      <c r="U76" t="str">
        <f t="shared" si="29"/>
        <v>No T+M+I</v>
      </c>
      <c r="V76">
        <v>166.18493201804338</v>
      </c>
      <c r="W76">
        <v>162.89261010475335</v>
      </c>
      <c r="X76">
        <f t="shared" si="30"/>
        <v>3.2923219132900385</v>
      </c>
      <c r="Y76">
        <v>3.6075870964373089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168</v>
      </c>
      <c r="D77">
        <v>168.45</v>
      </c>
      <c r="E77">
        <v>165</v>
      </c>
      <c r="F77">
        <v>165.25</v>
      </c>
      <c r="G77">
        <f>_xll.TA_TYPPRICE(D77,E77,F77)</f>
        <v>166.23333333333332</v>
      </c>
      <c r="H77">
        <v>166.52650092674185</v>
      </c>
      <c r="I77" t="str">
        <f t="shared" si="20"/>
        <v>DOWN</v>
      </c>
      <c r="J77">
        <v>169.90415333673499</v>
      </c>
      <c r="K77">
        <v>163.6997699753037</v>
      </c>
      <c r="L77" t="str">
        <f t="shared" si="21"/>
        <v>No Confirmation</v>
      </c>
      <c r="M77" t="str">
        <f t="shared" si="22"/>
        <v>No Trend</v>
      </c>
      <c r="N77">
        <v>45.979442724493403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0.25</v>
      </c>
      <c r="R77">
        <f t="shared" si="26"/>
        <v>3.4499999999999886</v>
      </c>
      <c r="S77">
        <f t="shared" si="27"/>
        <v>7.2463768115942268E-2</v>
      </c>
      <c r="T77" t="str">
        <f t="shared" si="28"/>
        <v>DOWN</v>
      </c>
      <c r="U77" t="str">
        <f t="shared" si="29"/>
        <v>No T+M+I</v>
      </c>
      <c r="V77">
        <v>166.04109632295979</v>
      </c>
      <c r="W77">
        <v>163.06723157847532</v>
      </c>
      <c r="X77">
        <f t="shared" si="30"/>
        <v>2.973864744484473</v>
      </c>
      <c r="Y77">
        <v>3.4808426260467416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164.5</v>
      </c>
      <c r="D78">
        <v>168.4</v>
      </c>
      <c r="E78">
        <v>164</v>
      </c>
      <c r="F78">
        <v>167.5</v>
      </c>
      <c r="G78">
        <f>_xll.TA_TYPPRICE(D78,E78,F78)</f>
        <v>166.63333333333333</v>
      </c>
      <c r="H78">
        <v>166.57991713003759</v>
      </c>
      <c r="I78" t="str">
        <f t="shared" si="20"/>
        <v>UP</v>
      </c>
      <c r="J78">
        <v>169.56989703968279</v>
      </c>
      <c r="K78">
        <v>163.76648775856955</v>
      </c>
      <c r="L78" t="str">
        <f t="shared" si="21"/>
        <v>No Confirmation</v>
      </c>
      <c r="M78" t="str">
        <f t="shared" si="22"/>
        <v>No Trend</v>
      </c>
      <c r="N78">
        <v>53.069928710919214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3.5</v>
      </c>
      <c r="R78">
        <f t="shared" si="26"/>
        <v>4.4000000000000057</v>
      </c>
      <c r="S78">
        <f t="shared" si="27"/>
        <v>0.79545454545454441</v>
      </c>
      <c r="T78" t="str">
        <f t="shared" si="28"/>
        <v>No Indication</v>
      </c>
      <c r="U78" t="str">
        <f t="shared" si="29"/>
        <v>No T+M+I</v>
      </c>
      <c r="V78">
        <v>166.26554304250445</v>
      </c>
      <c r="W78">
        <v>163.39558479488454</v>
      </c>
      <c r="X78">
        <f t="shared" si="30"/>
        <v>2.8699582476199055</v>
      </c>
      <c r="Y78">
        <v>3.3586657503613742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167.2</v>
      </c>
      <c r="D79">
        <v>169.75</v>
      </c>
      <c r="E79">
        <v>164.7</v>
      </c>
      <c r="F79">
        <v>165.5</v>
      </c>
      <c r="G79">
        <f>_xll.TA_TYPPRICE(D79,E79,F79)</f>
        <v>166.65</v>
      </c>
      <c r="H79">
        <v>166.61495856501881</v>
      </c>
      <c r="I79" t="str">
        <f t="shared" si="20"/>
        <v>DOWN</v>
      </c>
      <c r="J79">
        <v>169.60991991975328</v>
      </c>
      <c r="K79">
        <v>163.97393492333188</v>
      </c>
      <c r="L79" t="str">
        <f t="shared" si="21"/>
        <v>No Confirmation</v>
      </c>
      <c r="M79" t="str">
        <f t="shared" si="22"/>
        <v>No Trend</v>
      </c>
      <c r="N79">
        <v>46.315334838733776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0.80000000000001137</v>
      </c>
      <c r="R79">
        <f t="shared" si="26"/>
        <v>5.0500000000000114</v>
      </c>
      <c r="S79">
        <f t="shared" si="27"/>
        <v>0.15841584158416031</v>
      </c>
      <c r="T79" t="str">
        <f t="shared" si="28"/>
        <v>DOWN</v>
      </c>
      <c r="U79" t="str">
        <f t="shared" si="29"/>
        <v>No T+M+I</v>
      </c>
      <c r="V79">
        <v>166.14776718981145</v>
      </c>
      <c r="W79">
        <v>163.55146740267088</v>
      </c>
      <c r="X79">
        <f t="shared" si="30"/>
        <v>2.5962997871405662</v>
      </c>
      <c r="Y79">
        <v>3.2061925577172126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165.9</v>
      </c>
      <c r="D80">
        <v>166.9</v>
      </c>
      <c r="E80">
        <v>163.25</v>
      </c>
      <c r="F80">
        <v>165</v>
      </c>
      <c r="G80">
        <f>_xll.TA_TYPPRICE(D80,E80,F80)</f>
        <v>165.04999999999998</v>
      </c>
      <c r="H80">
        <v>165.83247928250938</v>
      </c>
      <c r="I80" t="str">
        <f t="shared" si="20"/>
        <v>DOWN</v>
      </c>
      <c r="J80">
        <v>169.00771549314143</v>
      </c>
      <c r="K80">
        <v>163.81306049592479</v>
      </c>
      <c r="L80" t="str">
        <f t="shared" si="21"/>
        <v>No Confirmation</v>
      </c>
      <c r="M80" t="str">
        <f t="shared" si="22"/>
        <v>No Trend</v>
      </c>
      <c r="N80">
        <v>44.543649640684436</v>
      </c>
      <c r="O80" t="str">
        <f t="shared" si="23"/>
        <v>No Momentum</v>
      </c>
      <c r="P80" t="str">
        <f t="shared" si="24"/>
        <v>No Trend + Momentum</v>
      </c>
      <c r="Q80">
        <f t="shared" si="25"/>
        <v>1.75</v>
      </c>
      <c r="R80">
        <f t="shared" si="26"/>
        <v>3.6500000000000057</v>
      </c>
      <c r="S80">
        <f t="shared" si="27"/>
        <v>0.4794520547945198</v>
      </c>
      <c r="T80" t="str">
        <f t="shared" si="28"/>
        <v>No Indication</v>
      </c>
      <c r="U80" t="str">
        <f t="shared" si="29"/>
        <v>No T+M+I</v>
      </c>
      <c r="V80">
        <v>165.97118762214814</v>
      </c>
      <c r="W80">
        <v>163.65876611358414</v>
      </c>
      <c r="X80">
        <f t="shared" si="30"/>
        <v>2.3124215085640003</v>
      </c>
      <c r="Y80">
        <v>3.0274383478865703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165.45</v>
      </c>
      <c r="D81">
        <v>166.75</v>
      </c>
      <c r="E81">
        <v>163.15</v>
      </c>
      <c r="F81">
        <v>164.95</v>
      </c>
      <c r="G81">
        <f>_xll.TA_TYPPRICE(D81,E81,F81)</f>
        <v>164.95</v>
      </c>
      <c r="H81">
        <v>165.39123964125469</v>
      </c>
      <c r="I81" t="str">
        <f t="shared" si="20"/>
        <v>DOWN</v>
      </c>
      <c r="J81">
        <v>168.50600093911001</v>
      </c>
      <c r="K81">
        <v>163.6657137190526</v>
      </c>
      <c r="L81" t="str">
        <f t="shared" si="21"/>
        <v>No Confirmation</v>
      </c>
      <c r="M81" t="str">
        <f t="shared" si="22"/>
        <v>No Trend</v>
      </c>
      <c r="N81">
        <v>44.331674031096554</v>
      </c>
      <c r="O81" t="str">
        <f t="shared" si="23"/>
        <v>No Momentum</v>
      </c>
      <c r="P81" t="str">
        <f t="shared" si="24"/>
        <v>No Trend + Momentum</v>
      </c>
      <c r="Q81">
        <f t="shared" si="25"/>
        <v>1.7999999999999829</v>
      </c>
      <c r="R81">
        <f t="shared" si="26"/>
        <v>3.5999999999999943</v>
      </c>
      <c r="S81">
        <f t="shared" si="27"/>
        <v>0.49999999999999606</v>
      </c>
      <c r="T81" t="str">
        <f t="shared" si="28"/>
        <v>No Indication</v>
      </c>
      <c r="U81" t="str">
        <f t="shared" si="29"/>
        <v>No T+M+I</v>
      </c>
      <c r="V81">
        <v>165.81408183412535</v>
      </c>
      <c r="W81">
        <v>163.75441306813346</v>
      </c>
      <c r="X81">
        <f t="shared" si="30"/>
        <v>2.0596687659918871</v>
      </c>
      <c r="Y81">
        <v>2.8338844315076335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167.5</v>
      </c>
      <c r="D82">
        <v>169</v>
      </c>
      <c r="E82">
        <v>165.7</v>
      </c>
      <c r="F82">
        <v>167</v>
      </c>
      <c r="G82">
        <f>_xll.TA_TYPPRICE(D82,E82,F82)</f>
        <v>167.23333333333332</v>
      </c>
      <c r="H82">
        <v>166.31228648729399</v>
      </c>
      <c r="I82" t="str">
        <f t="shared" si="20"/>
        <v>UP</v>
      </c>
      <c r="J82">
        <v>168.61577850819668</v>
      </c>
      <c r="K82">
        <v>164.11777733704091</v>
      </c>
      <c r="L82" t="str">
        <f t="shared" si="21"/>
        <v>No Confirmation</v>
      </c>
      <c r="M82" t="str">
        <f t="shared" si="22"/>
        <v>No Trend</v>
      </c>
      <c r="N82">
        <v>55.246583948916992</v>
      </c>
      <c r="O82" t="str">
        <f t="shared" si="23"/>
        <v>No Momentum</v>
      </c>
      <c r="P82" t="str">
        <f t="shared" si="24"/>
        <v>No Trend + Momentum</v>
      </c>
      <c r="Q82">
        <f t="shared" si="25"/>
        <v>1.3000000000000114</v>
      </c>
      <c r="R82">
        <f t="shared" si="26"/>
        <v>3.3000000000000114</v>
      </c>
      <c r="S82">
        <f t="shared" si="27"/>
        <v>0.39393939393939603</v>
      </c>
      <c r="T82" t="str">
        <f t="shared" si="28"/>
        <v>No Indication</v>
      </c>
      <c r="U82" t="str">
        <f t="shared" si="29"/>
        <v>No T+M+I</v>
      </c>
      <c r="V82">
        <v>165.99653078272144</v>
      </c>
      <c r="W82">
        <v>163.99482691493839</v>
      </c>
      <c r="X82">
        <f t="shared" si="30"/>
        <v>2.0017038677830499</v>
      </c>
      <c r="Y82">
        <v>2.6674483187627169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166.1</v>
      </c>
      <c r="D83">
        <v>174.5</v>
      </c>
      <c r="E83">
        <v>164.55</v>
      </c>
      <c r="F83">
        <v>173.05</v>
      </c>
      <c r="G83">
        <f>_xll.TA_TYPPRICE(D83,E83,F83)</f>
        <v>170.70000000000002</v>
      </c>
      <c r="H83">
        <v>168.50614324364699</v>
      </c>
      <c r="I83" t="str">
        <f t="shared" si="20"/>
        <v>UP</v>
      </c>
      <c r="J83">
        <v>169.92338328415298</v>
      </c>
      <c r="K83">
        <v>164.21382681769848</v>
      </c>
      <c r="L83" t="str">
        <f t="shared" si="21"/>
        <v>UP</v>
      </c>
      <c r="M83" t="str">
        <f t="shared" si="22"/>
        <v>UP</v>
      </c>
      <c r="N83">
        <v>74.030524350695941</v>
      </c>
      <c r="O83" t="str">
        <f t="shared" si="23"/>
        <v>UP</v>
      </c>
      <c r="P83" t="str">
        <f t="shared" si="24"/>
        <v>UP</v>
      </c>
      <c r="Q83">
        <f t="shared" si="25"/>
        <v>8.5</v>
      </c>
      <c r="R83">
        <f t="shared" si="26"/>
        <v>9.9499999999999886</v>
      </c>
      <c r="S83">
        <f t="shared" si="27"/>
        <v>0.85427135678392052</v>
      </c>
      <c r="T83" t="str">
        <f t="shared" si="28"/>
        <v>UP</v>
      </c>
      <c r="U83" t="str">
        <f t="shared" si="29"/>
        <v>UP</v>
      </c>
      <c r="V83">
        <v>167.08167989307199</v>
      </c>
      <c r="W83">
        <v>164.66558047679482</v>
      </c>
      <c r="X83">
        <f t="shared" si="30"/>
        <v>2.4160994162771772</v>
      </c>
      <c r="Y83">
        <v>2.617178538265609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171</v>
      </c>
      <c r="D84">
        <v>172.6</v>
      </c>
      <c r="E84">
        <v>168</v>
      </c>
      <c r="F84">
        <v>168.2</v>
      </c>
      <c r="G84">
        <f>_xll.TA_TYPPRICE(D84,E84,F84)</f>
        <v>169.6</v>
      </c>
      <c r="H84">
        <v>169.05307162182351</v>
      </c>
      <c r="I84" t="str">
        <f t="shared" si="20"/>
        <v>DOWN</v>
      </c>
      <c r="J84">
        <v>170.51818699878564</v>
      </c>
      <c r="K84">
        <v>165.05519863598769</v>
      </c>
      <c r="L84" t="str">
        <f t="shared" si="21"/>
        <v>No Confirmation</v>
      </c>
      <c r="M84" t="str">
        <f t="shared" si="22"/>
        <v>No Trend</v>
      </c>
      <c r="N84">
        <v>52.112592695044228</v>
      </c>
      <c r="O84" t="str">
        <f t="shared" si="23"/>
        <v>No Momentum</v>
      </c>
      <c r="P84" t="str">
        <f t="shared" si="24"/>
        <v>No Trend + Momentum</v>
      </c>
      <c r="Q84">
        <f t="shared" si="25"/>
        <v>0.19999999999998863</v>
      </c>
      <c r="R84">
        <f t="shared" si="26"/>
        <v>4.5999999999999943</v>
      </c>
      <c r="S84">
        <f t="shared" si="27"/>
        <v>4.3478260869562801E-2</v>
      </c>
      <c r="T84" t="str">
        <f t="shared" si="28"/>
        <v>DOWN</v>
      </c>
      <c r="U84" t="str">
        <f t="shared" si="29"/>
        <v>No T+M+I</v>
      </c>
      <c r="V84">
        <v>167.25372914029168</v>
      </c>
      <c r="W84">
        <v>164.92738933036557</v>
      </c>
      <c r="X84">
        <f t="shared" si="30"/>
        <v>2.326339809926111</v>
      </c>
      <c r="Y84">
        <v>2.5590107925977095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169.3</v>
      </c>
      <c r="D85">
        <v>172.35</v>
      </c>
      <c r="E85">
        <v>167.7</v>
      </c>
      <c r="F85">
        <v>170.2</v>
      </c>
      <c r="G85">
        <f>_xll.TA_TYPPRICE(D85,E85,F85)</f>
        <v>170.08333333333331</v>
      </c>
      <c r="H85">
        <v>169.56820247757841</v>
      </c>
      <c r="I85" t="str">
        <f t="shared" si="20"/>
        <v>UP</v>
      </c>
      <c r="J85">
        <v>170.92525655461105</v>
      </c>
      <c r="K85">
        <v>165.64293227243488</v>
      </c>
      <c r="L85" t="str">
        <f t="shared" si="21"/>
        <v>No Confirmation</v>
      </c>
      <c r="M85" t="str">
        <f t="shared" si="22"/>
        <v>No Trend</v>
      </c>
      <c r="N85">
        <v>58.453120651918574</v>
      </c>
      <c r="O85" t="str">
        <f t="shared" si="23"/>
        <v>No Momentum</v>
      </c>
      <c r="P85" t="str">
        <f t="shared" si="24"/>
        <v>No Trend + Momentum</v>
      </c>
      <c r="Q85">
        <f t="shared" si="25"/>
        <v>2.5</v>
      </c>
      <c r="R85">
        <f t="shared" si="26"/>
        <v>4.6500000000000057</v>
      </c>
      <c r="S85">
        <f t="shared" si="27"/>
        <v>0.53763440860214984</v>
      </c>
      <c r="T85" t="str">
        <f t="shared" si="28"/>
        <v>No Indication</v>
      </c>
      <c r="U85" t="str">
        <f t="shared" si="29"/>
        <v>No T+M+I</v>
      </c>
      <c r="V85">
        <v>167.70700158024681</v>
      </c>
      <c r="W85">
        <v>165.31795308367182</v>
      </c>
      <c r="X85">
        <f t="shared" si="30"/>
        <v>2.3890484965749863</v>
      </c>
      <c r="Y85">
        <v>2.5250183333931648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170.4</v>
      </c>
      <c r="D86">
        <v>173</v>
      </c>
      <c r="E86">
        <v>168.1</v>
      </c>
      <c r="F86">
        <v>172.6</v>
      </c>
      <c r="G86">
        <f>_xll.TA_TYPPRICE(D86,E86,F86)</f>
        <v>171.23333333333335</v>
      </c>
      <c r="H86">
        <v>170.40076790545589</v>
      </c>
      <c r="I86" t="str">
        <f t="shared" si="20"/>
        <v>UP</v>
      </c>
      <c r="J86">
        <v>171.38631065358638</v>
      </c>
      <c r="K86">
        <v>166.1889473230049</v>
      </c>
      <c r="L86" t="str">
        <f t="shared" si="21"/>
        <v>UP</v>
      </c>
      <c r="M86" t="str">
        <f t="shared" si="22"/>
        <v>UP</v>
      </c>
      <c r="N86">
        <v>65.33737364715688</v>
      </c>
      <c r="O86" t="str">
        <f t="shared" si="23"/>
        <v>UP</v>
      </c>
      <c r="P86" t="str">
        <f t="shared" si="24"/>
        <v>UP</v>
      </c>
      <c r="Q86">
        <f t="shared" si="25"/>
        <v>4.5</v>
      </c>
      <c r="R86">
        <f t="shared" si="26"/>
        <v>4.9000000000000057</v>
      </c>
      <c r="S86">
        <f t="shared" si="27"/>
        <v>0.91836734693877442</v>
      </c>
      <c r="T86" t="str">
        <f t="shared" si="28"/>
        <v>UP</v>
      </c>
      <c r="U86" t="str">
        <f t="shared" si="29"/>
        <v>UP</v>
      </c>
      <c r="V86">
        <v>168.45977056790116</v>
      </c>
      <c r="W86">
        <v>165.85736396636281</v>
      </c>
      <c r="X86">
        <f t="shared" si="30"/>
        <v>2.6024066015383482</v>
      </c>
      <c r="Y86">
        <v>2.5404959870222017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172.05</v>
      </c>
      <c r="D87">
        <v>174.25</v>
      </c>
      <c r="E87">
        <v>172.05</v>
      </c>
      <c r="F87">
        <v>173.45</v>
      </c>
      <c r="G87">
        <f>_xll.TA_TYPPRICE(D87,E87,F87)</f>
        <v>173.25</v>
      </c>
      <c r="H87">
        <v>171.82538395272795</v>
      </c>
      <c r="I87" t="str">
        <f t="shared" si="20"/>
        <v>UP</v>
      </c>
      <c r="J87">
        <v>172.02268606390052</v>
      </c>
      <c r="K87">
        <v>167.49140347344826</v>
      </c>
      <c r="L87" t="str">
        <f t="shared" si="21"/>
        <v>UP</v>
      </c>
      <c r="M87" t="str">
        <f t="shared" si="22"/>
        <v>UP</v>
      </c>
      <c r="N87">
        <v>67.706311981396681</v>
      </c>
      <c r="O87" t="str">
        <f t="shared" si="23"/>
        <v>UP</v>
      </c>
      <c r="P87" t="str">
        <f t="shared" si="24"/>
        <v>UP</v>
      </c>
      <c r="Q87">
        <f t="shared" si="25"/>
        <v>1.3999999999999773</v>
      </c>
      <c r="R87">
        <f t="shared" si="26"/>
        <v>2.1999999999999886</v>
      </c>
      <c r="S87">
        <f t="shared" si="27"/>
        <v>0.63636363636362936</v>
      </c>
      <c r="T87" t="str">
        <f t="shared" si="28"/>
        <v>No Indication</v>
      </c>
      <c r="U87" t="str">
        <f t="shared" si="29"/>
        <v>No T+M+I</v>
      </c>
      <c r="V87">
        <v>169.22749817283943</v>
      </c>
      <c r="W87">
        <v>166.41978145033593</v>
      </c>
      <c r="X87">
        <f t="shared" si="30"/>
        <v>2.8077167225034998</v>
      </c>
      <c r="Y87">
        <v>2.5939401341184611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172.5</v>
      </c>
      <c r="D88">
        <v>176.3</v>
      </c>
      <c r="E88">
        <v>169.7</v>
      </c>
      <c r="F88">
        <v>174.3</v>
      </c>
      <c r="G88">
        <f>_xll.TA_TYPPRICE(D88,E88,F88)</f>
        <v>173.43333333333331</v>
      </c>
      <c r="H88">
        <v>172.62935864303063</v>
      </c>
      <c r="I88" t="str">
        <f t="shared" si="20"/>
        <v>UP</v>
      </c>
      <c r="J88">
        <v>172.97320027192262</v>
      </c>
      <c r="K88">
        <v>167.98220270157086</v>
      </c>
      <c r="L88" t="str">
        <f t="shared" si="21"/>
        <v>UP</v>
      </c>
      <c r="M88" t="str">
        <f t="shared" si="22"/>
        <v>UP</v>
      </c>
      <c r="N88">
        <v>70.247979655325111</v>
      </c>
      <c r="O88" t="str">
        <f t="shared" si="23"/>
        <v>UP</v>
      </c>
      <c r="P88" t="str">
        <f t="shared" si="24"/>
        <v>UP</v>
      </c>
      <c r="Q88">
        <f t="shared" si="25"/>
        <v>4.6000000000000227</v>
      </c>
      <c r="R88">
        <f t="shared" si="26"/>
        <v>6.6000000000000227</v>
      </c>
      <c r="S88">
        <f t="shared" si="27"/>
        <v>0.69696969696969802</v>
      </c>
      <c r="T88" t="str">
        <f t="shared" si="28"/>
        <v>No Indication</v>
      </c>
      <c r="U88" t="str">
        <f t="shared" si="29"/>
        <v>No T+M+I</v>
      </c>
      <c r="V88">
        <v>170.00788306932569</v>
      </c>
      <c r="W88">
        <v>167.00350134290363</v>
      </c>
      <c r="X88">
        <f t="shared" si="30"/>
        <v>3.0043817264220536</v>
      </c>
      <c r="Y88">
        <v>2.6760284525791795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170.5</v>
      </c>
      <c r="D89">
        <v>174.5</v>
      </c>
      <c r="E89">
        <v>169.75</v>
      </c>
      <c r="F89">
        <v>173</v>
      </c>
      <c r="G89">
        <f>_xll.TA_TYPPRICE(D89,E89,F89)</f>
        <v>172.41666666666666</v>
      </c>
      <c r="H89">
        <v>172.52301265484863</v>
      </c>
      <c r="I89" t="str">
        <f t="shared" si="20"/>
        <v>UP</v>
      </c>
      <c r="J89">
        <v>173.31248910038425</v>
      </c>
      <c r="K89">
        <v>168.37504654566621</v>
      </c>
      <c r="L89" t="str">
        <f t="shared" si="21"/>
        <v>No Confirmation</v>
      </c>
      <c r="M89" t="str">
        <f t="shared" si="22"/>
        <v>No Trend</v>
      </c>
      <c r="N89">
        <v>61.060508725028292</v>
      </c>
      <c r="O89" t="str">
        <f t="shared" si="23"/>
        <v>UP</v>
      </c>
      <c r="P89" t="str">
        <f t="shared" si="24"/>
        <v>No Trend + Momentum</v>
      </c>
      <c r="Q89">
        <f t="shared" si="25"/>
        <v>3.25</v>
      </c>
      <c r="R89">
        <f t="shared" si="26"/>
        <v>4.75</v>
      </c>
      <c r="S89">
        <f t="shared" si="27"/>
        <v>0.68421052631578949</v>
      </c>
      <c r="T89" t="str">
        <f t="shared" si="28"/>
        <v>No Indication</v>
      </c>
      <c r="U89" t="str">
        <f t="shared" si="29"/>
        <v>No T+M+I</v>
      </c>
      <c r="V89">
        <v>170.46820875096788</v>
      </c>
      <c r="W89">
        <v>167.44768642861447</v>
      </c>
      <c r="X89">
        <f t="shared" si="30"/>
        <v>3.0205223223534006</v>
      </c>
      <c r="Y89">
        <v>2.7449272265340237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171.5</v>
      </c>
      <c r="D90">
        <v>175</v>
      </c>
      <c r="E90">
        <v>170.8</v>
      </c>
      <c r="F90">
        <v>174.85</v>
      </c>
      <c r="G90">
        <f>_xll.TA_TYPPRICE(D90,E90,F90)</f>
        <v>173.54999999999998</v>
      </c>
      <c r="H90">
        <v>173.03650632742432</v>
      </c>
      <c r="I90" t="str">
        <f t="shared" si="20"/>
        <v>UP</v>
      </c>
      <c r="J90">
        <v>173.6874915225211</v>
      </c>
      <c r="K90">
        <v>168.91392509107371</v>
      </c>
      <c r="L90" t="str">
        <f t="shared" si="21"/>
        <v>UP</v>
      </c>
      <c r="M90" t="str">
        <f t="shared" si="22"/>
        <v>UP</v>
      </c>
      <c r="N90">
        <v>68.409902195790423</v>
      </c>
      <c r="O90" t="str">
        <f t="shared" si="23"/>
        <v>UP</v>
      </c>
      <c r="P90" t="str">
        <f t="shared" si="24"/>
        <v>UP</v>
      </c>
      <c r="Q90">
        <f t="shared" si="25"/>
        <v>4.0499999999999829</v>
      </c>
      <c r="R90">
        <f t="shared" si="26"/>
        <v>4.1999999999999886</v>
      </c>
      <c r="S90">
        <f t="shared" si="27"/>
        <v>0.96428571428571286</v>
      </c>
      <c r="T90" t="str">
        <f t="shared" si="28"/>
        <v>UP</v>
      </c>
      <c r="U90" t="str">
        <f t="shared" si="29"/>
        <v>UP</v>
      </c>
      <c r="V90">
        <v>171.1423304815882</v>
      </c>
      <c r="W90">
        <v>167.9960059524208</v>
      </c>
      <c r="X90">
        <f t="shared" si="30"/>
        <v>3.1463245291674014</v>
      </c>
      <c r="Y90">
        <v>2.8252066870606991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175</v>
      </c>
      <c r="D91">
        <v>176.25</v>
      </c>
      <c r="E91">
        <v>170.65</v>
      </c>
      <c r="F91">
        <v>171.45</v>
      </c>
      <c r="G91">
        <f>_xll.TA_TYPPRICE(D91,E91,F91)</f>
        <v>172.7833333333333</v>
      </c>
      <c r="H91">
        <v>172.90991983037881</v>
      </c>
      <c r="I91" t="str">
        <f t="shared" si="20"/>
        <v>DOWN</v>
      </c>
      <c r="J91">
        <v>174.25693785084974</v>
      </c>
      <c r="K91">
        <v>169.29971951527955</v>
      </c>
      <c r="L91" t="str">
        <f t="shared" si="21"/>
        <v>No Confirmation</v>
      </c>
      <c r="M91" t="str">
        <f t="shared" si="22"/>
        <v>No Trend</v>
      </c>
      <c r="N91">
        <v>47.719321239268268</v>
      </c>
      <c r="O91" t="str">
        <f t="shared" si="23"/>
        <v>No Momentum</v>
      </c>
      <c r="P91" t="str">
        <f t="shared" si="24"/>
        <v>No Trend + Momentum</v>
      </c>
      <c r="Q91">
        <f t="shared" si="25"/>
        <v>0.79999999999998295</v>
      </c>
      <c r="R91">
        <f t="shared" si="26"/>
        <v>5.5999999999999943</v>
      </c>
      <c r="S91">
        <f t="shared" si="27"/>
        <v>0.14285714285713996</v>
      </c>
      <c r="T91" t="str">
        <f t="shared" si="28"/>
        <v>DOWN</v>
      </c>
      <c r="U91" t="str">
        <f t="shared" si="29"/>
        <v>No T+M+I</v>
      </c>
      <c r="V91">
        <v>171.18966425365156</v>
      </c>
      <c r="W91">
        <v>168.2518573633526</v>
      </c>
      <c r="X91">
        <f t="shared" si="30"/>
        <v>2.9378068902989583</v>
      </c>
      <c r="Y91">
        <v>2.8477267277083511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170.3</v>
      </c>
      <c r="D92">
        <v>173.3</v>
      </c>
      <c r="E92">
        <v>169.65</v>
      </c>
      <c r="F92">
        <v>172</v>
      </c>
      <c r="G92">
        <f>_xll.TA_TYPPRICE(D92,E92,F92)</f>
        <v>171.65</v>
      </c>
      <c r="H92">
        <v>172.27995991518941</v>
      </c>
      <c r="I92" t="str">
        <f t="shared" si="20"/>
        <v>DOWN</v>
      </c>
      <c r="J92">
        <v>174.04428499510536</v>
      </c>
      <c r="K92">
        <v>169.37755962299519</v>
      </c>
      <c r="L92" t="str">
        <f t="shared" si="21"/>
        <v>No Confirmation</v>
      </c>
      <c r="M92" t="str">
        <f t="shared" si="22"/>
        <v>No Trend</v>
      </c>
      <c r="N92">
        <v>50.732389693974191</v>
      </c>
      <c r="O92" t="str">
        <f t="shared" si="23"/>
        <v>No Momentum</v>
      </c>
      <c r="P92" t="str">
        <f t="shared" si="24"/>
        <v>No Trend + Momentum</v>
      </c>
      <c r="Q92">
        <f t="shared" si="25"/>
        <v>2.3499999999999943</v>
      </c>
      <c r="R92">
        <f t="shared" si="26"/>
        <v>3.6500000000000057</v>
      </c>
      <c r="S92">
        <f t="shared" si="27"/>
        <v>0.64383561643835363</v>
      </c>
      <c r="T92" t="str">
        <f t="shared" si="28"/>
        <v>No Indication</v>
      </c>
      <c r="U92" t="str">
        <f t="shared" si="29"/>
        <v>No T+M+I</v>
      </c>
      <c r="V92">
        <v>171.31433129155133</v>
      </c>
      <c r="W92">
        <v>168.52949755865981</v>
      </c>
      <c r="X92">
        <f t="shared" si="30"/>
        <v>2.7848337328915136</v>
      </c>
      <c r="Y92">
        <v>2.8351481287449838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172</v>
      </c>
      <c r="D93">
        <v>173.75</v>
      </c>
      <c r="E93">
        <v>171.45</v>
      </c>
      <c r="F93">
        <v>171.6</v>
      </c>
      <c r="G93">
        <f>_xll.TA_TYPPRICE(D93,E93,F93)</f>
        <v>172.26666666666665</v>
      </c>
      <c r="H93">
        <v>172.27331329092803</v>
      </c>
      <c r="I93" t="str">
        <f t="shared" si="20"/>
        <v>DOWN</v>
      </c>
      <c r="J93">
        <v>173.9788883295264</v>
      </c>
      <c r="K93">
        <v>169.83810192899625</v>
      </c>
      <c r="L93" t="str">
        <f t="shared" si="21"/>
        <v>No Confirmation</v>
      </c>
      <c r="M93" t="str">
        <f t="shared" si="22"/>
        <v>No Trend</v>
      </c>
      <c r="N93">
        <v>48.206686147449176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0.15000000000000568</v>
      </c>
      <c r="R93">
        <f t="shared" si="26"/>
        <v>2.3000000000000114</v>
      </c>
      <c r="S93">
        <f t="shared" si="27"/>
        <v>6.5217391304349975E-2</v>
      </c>
      <c r="T93" t="str">
        <f t="shared" si="28"/>
        <v>DOWN</v>
      </c>
      <c r="U93" t="str">
        <f t="shared" si="29"/>
        <v>No T+M+I</v>
      </c>
      <c r="V93">
        <v>171.35828032362036</v>
      </c>
      <c r="W93">
        <v>168.75694218394426</v>
      </c>
      <c r="X93">
        <f t="shared" si="30"/>
        <v>2.6013381396761019</v>
      </c>
      <c r="Y93">
        <v>2.7883861309312072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171.25</v>
      </c>
      <c r="D94">
        <v>176.5</v>
      </c>
      <c r="E94">
        <v>171.05</v>
      </c>
      <c r="F94">
        <v>175</v>
      </c>
      <c r="G94">
        <f>_xll.TA_TYPPRICE(D94,E94,F94)</f>
        <v>174.18333333333331</v>
      </c>
      <c r="H94">
        <v>173.22832331213067</v>
      </c>
      <c r="I94" t="str">
        <f t="shared" si="20"/>
        <v>UP</v>
      </c>
      <c r="J94">
        <v>174.53913536740941</v>
      </c>
      <c r="K94">
        <v>170.10741261144153</v>
      </c>
      <c r="L94" t="str">
        <f t="shared" si="21"/>
        <v>UP</v>
      </c>
      <c r="M94" t="str">
        <f t="shared" si="22"/>
        <v>UP</v>
      </c>
      <c r="N94">
        <v>66.125220131176619</v>
      </c>
      <c r="O94" t="str">
        <f t="shared" si="23"/>
        <v>UP</v>
      </c>
      <c r="P94" t="str">
        <f t="shared" si="24"/>
        <v>UP</v>
      </c>
      <c r="Q94">
        <f t="shared" si="25"/>
        <v>3.9499999999999886</v>
      </c>
      <c r="R94">
        <f t="shared" si="26"/>
        <v>5.4499999999999886</v>
      </c>
      <c r="S94">
        <f t="shared" si="27"/>
        <v>0.72477064220183429</v>
      </c>
      <c r="T94" t="str">
        <f t="shared" si="28"/>
        <v>No Indication</v>
      </c>
      <c r="U94" t="str">
        <f t="shared" si="29"/>
        <v>No T+M+I</v>
      </c>
      <c r="V94">
        <v>171.91854488921723</v>
      </c>
      <c r="W94">
        <v>169.21939091105949</v>
      </c>
      <c r="X94">
        <f t="shared" si="30"/>
        <v>2.6991539781577387</v>
      </c>
      <c r="Y94">
        <v>2.7705397003765135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175</v>
      </c>
      <c r="D95">
        <v>182.5</v>
      </c>
      <c r="E95">
        <v>175</v>
      </c>
      <c r="F95">
        <v>175.65</v>
      </c>
      <c r="G95">
        <f>_xll.TA_TYPPRICE(D95,E95,F95)</f>
        <v>177.71666666666667</v>
      </c>
      <c r="H95">
        <v>175.47249498939868</v>
      </c>
      <c r="I95" t="str">
        <f t="shared" si="20"/>
        <v>UP</v>
      </c>
      <c r="J95">
        <v>176.308216396874</v>
      </c>
      <c r="K95">
        <v>171.1946542533434</v>
      </c>
      <c r="L95" t="str">
        <f t="shared" si="21"/>
        <v>No Confirmation</v>
      </c>
      <c r="M95" t="str">
        <f t="shared" si="22"/>
        <v>No Trend</v>
      </c>
      <c r="N95">
        <v>68.711953561310395</v>
      </c>
      <c r="O95" t="str">
        <f t="shared" si="23"/>
        <v>UP</v>
      </c>
      <c r="P95" t="str">
        <f t="shared" si="24"/>
        <v>No Trend + Momentum</v>
      </c>
      <c r="Q95">
        <f t="shared" si="25"/>
        <v>0.65000000000000568</v>
      </c>
      <c r="R95">
        <f t="shared" si="26"/>
        <v>7.5</v>
      </c>
      <c r="S95">
        <f t="shared" si="27"/>
        <v>8.6666666666667419E-2</v>
      </c>
      <c r="T95" t="str">
        <f t="shared" si="28"/>
        <v>DOWN</v>
      </c>
      <c r="U95" t="str">
        <f t="shared" si="29"/>
        <v>No T+M+I</v>
      </c>
      <c r="V95">
        <v>172.49261490626074</v>
      </c>
      <c r="W95">
        <v>169.69573232505508</v>
      </c>
      <c r="X95">
        <f t="shared" si="30"/>
        <v>2.796882581205665</v>
      </c>
      <c r="Y95">
        <v>2.7758082765423437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175.3</v>
      </c>
      <c r="D96">
        <v>178.4</v>
      </c>
      <c r="E96">
        <v>173.8</v>
      </c>
      <c r="F96">
        <v>174.85</v>
      </c>
      <c r="G96">
        <f>_xll.TA_TYPPRICE(D96,E96,F96)</f>
        <v>175.68333333333337</v>
      </c>
      <c r="H96">
        <v>175.57791416136604</v>
      </c>
      <c r="I96" t="str">
        <f t="shared" si="20"/>
        <v>DOWN</v>
      </c>
      <c r="J96">
        <v>176.77305719756868</v>
      </c>
      <c r="K96">
        <v>171.77361997482265</v>
      </c>
      <c r="L96" t="str">
        <f t="shared" si="21"/>
        <v>No Confirmation</v>
      </c>
      <c r="M96" t="str">
        <f t="shared" si="22"/>
        <v>No Trend</v>
      </c>
      <c r="N96">
        <v>61.488338490937785</v>
      </c>
      <c r="O96" t="str">
        <f t="shared" si="23"/>
        <v>UP</v>
      </c>
      <c r="P96" t="str">
        <f t="shared" si="24"/>
        <v>No Trend + Momentum</v>
      </c>
      <c r="Q96">
        <f t="shared" si="25"/>
        <v>1.0499999999999829</v>
      </c>
      <c r="R96">
        <f t="shared" si="26"/>
        <v>4.5999999999999943</v>
      </c>
      <c r="S96">
        <f t="shared" si="27"/>
        <v>0.22826086956521396</v>
      </c>
      <c r="T96" t="str">
        <f t="shared" si="28"/>
        <v>No Indication</v>
      </c>
      <c r="U96" t="str">
        <f t="shared" si="29"/>
        <v>No T+M+I</v>
      </c>
      <c r="V96">
        <v>172.85528953606678</v>
      </c>
      <c r="W96">
        <v>170.07752993060654</v>
      </c>
      <c r="X96">
        <f t="shared" si="30"/>
        <v>2.7777596054602327</v>
      </c>
      <c r="Y96">
        <v>2.7761985423259214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173.9</v>
      </c>
      <c r="D97">
        <v>178</v>
      </c>
      <c r="E97">
        <v>172.2</v>
      </c>
      <c r="F97">
        <v>173.7</v>
      </c>
      <c r="G97">
        <f>_xll.TA_TYPPRICE(D97,E97,F97)</f>
        <v>174.63333333333333</v>
      </c>
      <c r="H97">
        <v>175.10562374734968</v>
      </c>
      <c r="I97" t="str">
        <f t="shared" si="20"/>
        <v>DOWN</v>
      </c>
      <c r="J97">
        <v>177.04571115366451</v>
      </c>
      <c r="K97">
        <v>171.86837109152873</v>
      </c>
      <c r="L97" t="str">
        <f t="shared" si="21"/>
        <v>No Confirmation</v>
      </c>
      <c r="M97" t="str">
        <f t="shared" si="22"/>
        <v>No Trend</v>
      </c>
      <c r="N97">
        <v>51.718524565293279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</v>
      </c>
      <c r="R97">
        <f t="shared" si="26"/>
        <v>5.8000000000000114</v>
      </c>
      <c r="S97">
        <f t="shared" si="27"/>
        <v>0.25862068965517193</v>
      </c>
      <c r="T97" t="str">
        <f t="shared" si="28"/>
        <v>No Indication</v>
      </c>
      <c r="U97" t="str">
        <f t="shared" si="29"/>
        <v>No T+M+I</v>
      </c>
      <c r="V97">
        <v>172.98524499205649</v>
      </c>
      <c r="W97">
        <v>170.34586104685792</v>
      </c>
      <c r="X97">
        <f t="shared" si="30"/>
        <v>2.6393839451985741</v>
      </c>
      <c r="Y97">
        <v>2.7488356229004518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175</v>
      </c>
      <c r="D98">
        <v>176.25</v>
      </c>
      <c r="E98">
        <v>168.45</v>
      </c>
      <c r="F98">
        <v>170.1</v>
      </c>
      <c r="G98">
        <f>_xll.TA_TYPPRICE(D98,E98,F98)</f>
        <v>171.6</v>
      </c>
      <c r="H98">
        <v>173.35281187367485</v>
      </c>
      <c r="I98" t="str">
        <f t="shared" si="20"/>
        <v>DOWN</v>
      </c>
      <c r="J98">
        <v>176.86888645285018</v>
      </c>
      <c r="K98">
        <v>171.10873307118902</v>
      </c>
      <c r="L98" t="str">
        <f t="shared" si="21"/>
        <v>DOWN</v>
      </c>
      <c r="M98" t="str">
        <f t="shared" si="22"/>
        <v>DOWN</v>
      </c>
      <c r="N98">
        <v>31.890779043368049</v>
      </c>
      <c r="O98" t="str">
        <f t="shared" si="23"/>
        <v>DOWN</v>
      </c>
      <c r="P98" t="str">
        <f t="shared" si="24"/>
        <v>DOWN</v>
      </c>
      <c r="Q98">
        <f t="shared" si="25"/>
        <v>1.6500000000000057</v>
      </c>
      <c r="R98">
        <f t="shared" si="26"/>
        <v>7.8000000000000114</v>
      </c>
      <c r="S98">
        <f t="shared" si="27"/>
        <v>0.21153846153846195</v>
      </c>
      <c r="T98" t="str">
        <f t="shared" si="28"/>
        <v>No Indication</v>
      </c>
      <c r="U98" t="str">
        <f t="shared" si="29"/>
        <v>No T+M+I</v>
      </c>
      <c r="V98">
        <v>172.54136114712472</v>
      </c>
      <c r="W98">
        <v>170.32764911746105</v>
      </c>
      <c r="X98">
        <f t="shared" si="30"/>
        <v>2.2137120296636681</v>
      </c>
      <c r="Y98">
        <v>2.6418109042530951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170.25</v>
      </c>
      <c r="D99">
        <v>173</v>
      </c>
      <c r="E99">
        <v>170</v>
      </c>
      <c r="F99">
        <v>172.95</v>
      </c>
      <c r="G99">
        <f>_xll.TA_TYPPRICE(D99,E99,F99)</f>
        <v>171.98333333333335</v>
      </c>
      <c r="H99">
        <v>172.6680726035041</v>
      </c>
      <c r="I99" t="str">
        <f t="shared" si="20"/>
        <v>UP</v>
      </c>
      <c r="J99">
        <v>176.00913390777237</v>
      </c>
      <c r="K99">
        <v>170.86234794425812</v>
      </c>
      <c r="L99" t="str">
        <f t="shared" si="21"/>
        <v>No Confirmation</v>
      </c>
      <c r="M99" t="str">
        <f t="shared" si="22"/>
        <v>No Trend</v>
      </c>
      <c r="N99">
        <v>50.623469358963582</v>
      </c>
      <c r="O99" t="str">
        <f t="shared" si="23"/>
        <v>No Momentum</v>
      </c>
      <c r="P99" t="str">
        <f t="shared" si="24"/>
        <v>No Trend + Momentum</v>
      </c>
      <c r="Q99">
        <f t="shared" si="25"/>
        <v>2.9499999999999886</v>
      </c>
      <c r="R99">
        <f t="shared" si="26"/>
        <v>3</v>
      </c>
      <c r="S99">
        <f t="shared" si="27"/>
        <v>0.98333333333332951</v>
      </c>
      <c r="T99" t="str">
        <f t="shared" si="28"/>
        <v>UP</v>
      </c>
      <c r="U99" t="str">
        <f t="shared" si="29"/>
        <v>No T+M+I</v>
      </c>
      <c r="V99">
        <v>172.60422866295167</v>
      </c>
      <c r="W99">
        <v>170.52189733098245</v>
      </c>
      <c r="X99">
        <f t="shared" si="30"/>
        <v>2.0823313319692147</v>
      </c>
      <c r="Y99">
        <v>2.5299149897963189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171.1</v>
      </c>
      <c r="D100">
        <v>174.85</v>
      </c>
      <c r="E100">
        <v>171.1</v>
      </c>
      <c r="F100">
        <v>172</v>
      </c>
      <c r="G100">
        <f>_xll.TA_TYPPRICE(D100,E100,F100)</f>
        <v>172.65</v>
      </c>
      <c r="H100">
        <v>172.65903630175205</v>
      </c>
      <c r="I100" t="str">
        <f t="shared" si="20"/>
        <v>DOWN</v>
      </c>
      <c r="J100">
        <v>175.75154859493406</v>
      </c>
      <c r="K100">
        <v>170.91515951220074</v>
      </c>
      <c r="L100" t="str">
        <f t="shared" si="21"/>
        <v>No Confirmation</v>
      </c>
      <c r="M100" t="str">
        <f t="shared" si="22"/>
        <v>No Trend</v>
      </c>
      <c r="N100">
        <v>45.418525711171569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0.90000000000000568</v>
      </c>
      <c r="R100">
        <f t="shared" si="26"/>
        <v>3.75</v>
      </c>
      <c r="S100">
        <f t="shared" si="27"/>
        <v>0.24000000000000152</v>
      </c>
      <c r="T100" t="str">
        <f t="shared" si="28"/>
        <v>No Indication</v>
      </c>
      <c r="U100" t="str">
        <f t="shared" si="29"/>
        <v>No T+M+I</v>
      </c>
      <c r="V100">
        <v>172.51127040711296</v>
      </c>
      <c r="W100">
        <v>170.63138641757635</v>
      </c>
      <c r="X100">
        <f t="shared" si="30"/>
        <v>1.8798839895366086</v>
      </c>
      <c r="Y100">
        <v>2.3999087897443769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171.75</v>
      </c>
      <c r="D101">
        <v>173.55</v>
      </c>
      <c r="E101">
        <v>169</v>
      </c>
      <c r="F101">
        <v>170.35</v>
      </c>
      <c r="G101">
        <f>_xll.TA_TYPPRICE(D101,E101,F101)</f>
        <v>170.96666666666667</v>
      </c>
      <c r="H101">
        <v>171.81285148420938</v>
      </c>
      <c r="I101" t="str">
        <f t="shared" si="20"/>
        <v>DOWN</v>
      </c>
      <c r="J101">
        <v>175.26231557383761</v>
      </c>
      <c r="K101">
        <v>170.48956850948946</v>
      </c>
      <c r="L101" t="str">
        <f t="shared" si="21"/>
        <v>DOWN</v>
      </c>
      <c r="M101" t="str">
        <f t="shared" si="22"/>
        <v>DOWN</v>
      </c>
      <c r="N101">
        <v>37.130278668419315</v>
      </c>
      <c r="O101" t="str">
        <f t="shared" si="23"/>
        <v>DOWN</v>
      </c>
      <c r="P101" t="str">
        <f t="shared" si="24"/>
        <v>DOWN</v>
      </c>
      <c r="Q101">
        <f t="shared" si="25"/>
        <v>1.3499999999999943</v>
      </c>
      <c r="R101">
        <f t="shared" si="26"/>
        <v>4.5500000000000114</v>
      </c>
      <c r="S101">
        <f t="shared" si="27"/>
        <v>0.29670329670329471</v>
      </c>
      <c r="T101" t="str">
        <f t="shared" si="28"/>
        <v>No Indication</v>
      </c>
      <c r="U101" t="str">
        <f t="shared" si="29"/>
        <v>No T+M+I</v>
      </c>
      <c r="V101">
        <v>172.17876726755711</v>
      </c>
      <c r="W101">
        <v>170.61054297923735</v>
      </c>
      <c r="X101">
        <f t="shared" si="30"/>
        <v>1.5682242883197546</v>
      </c>
      <c r="Y101">
        <v>2.2335718894594523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169.45</v>
      </c>
      <c r="D102">
        <v>170.5</v>
      </c>
      <c r="E102">
        <v>166</v>
      </c>
      <c r="F102">
        <v>166.15</v>
      </c>
      <c r="G102">
        <f>_xll.TA_TYPPRICE(D102,E102,F102)</f>
        <v>167.54999999999998</v>
      </c>
      <c r="H102">
        <v>169.68142574210469</v>
      </c>
      <c r="I102" t="str">
        <f t="shared" si="20"/>
        <v>DOWN</v>
      </c>
      <c r="J102">
        <v>174.20402322409592</v>
      </c>
      <c r="K102">
        <v>169.4918866184918</v>
      </c>
      <c r="L102" t="str">
        <f t="shared" si="21"/>
        <v>DOWN</v>
      </c>
      <c r="M102" t="str">
        <f t="shared" si="22"/>
        <v>DOWN</v>
      </c>
      <c r="N102">
        <v>23.490699658856265</v>
      </c>
      <c r="O102" t="str">
        <f t="shared" si="23"/>
        <v>DOWN</v>
      </c>
      <c r="P102" t="str">
        <f t="shared" si="24"/>
        <v>DOWN</v>
      </c>
      <c r="Q102">
        <f t="shared" si="25"/>
        <v>0.15000000000000568</v>
      </c>
      <c r="R102">
        <f t="shared" si="26"/>
        <v>4.5</v>
      </c>
      <c r="S102">
        <f t="shared" si="27"/>
        <v>3.3333333333334596E-2</v>
      </c>
      <c r="T102" t="str">
        <f t="shared" si="28"/>
        <v>DOWN</v>
      </c>
      <c r="U102" t="str">
        <f t="shared" si="29"/>
        <v>DOWN</v>
      </c>
      <c r="V102">
        <v>171.25126461100987</v>
      </c>
      <c r="W102">
        <v>170.28013238818272</v>
      </c>
      <c r="X102">
        <f t="shared" si="30"/>
        <v>0.97113222282715128</v>
      </c>
      <c r="Y102">
        <v>1.981083956132992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166.8</v>
      </c>
      <c r="D103">
        <v>168</v>
      </c>
      <c r="E103">
        <v>161.1</v>
      </c>
      <c r="F103">
        <v>166.75</v>
      </c>
      <c r="G103">
        <f>_xll.TA_TYPPRICE(D103,E103,F103)</f>
        <v>165.28333333333333</v>
      </c>
      <c r="H103">
        <v>167.482379537719</v>
      </c>
      <c r="I103" t="str">
        <f t="shared" si="20"/>
        <v>DOWN</v>
      </c>
      <c r="J103">
        <v>172.82535139651904</v>
      </c>
      <c r="K103">
        <v>167.62702292549363</v>
      </c>
      <c r="L103" t="str">
        <f t="shared" si="21"/>
        <v>DOWN</v>
      </c>
      <c r="M103" t="str">
        <f t="shared" si="22"/>
        <v>DOWN</v>
      </c>
      <c r="N103">
        <v>28.200537179894031</v>
      </c>
      <c r="O103" t="str">
        <f t="shared" si="23"/>
        <v>DOWN</v>
      </c>
      <c r="P103" t="str">
        <f t="shared" si="24"/>
        <v>DOWN</v>
      </c>
      <c r="Q103">
        <f t="shared" si="25"/>
        <v>5.6500000000000057</v>
      </c>
      <c r="R103">
        <f t="shared" si="26"/>
        <v>6.9000000000000057</v>
      </c>
      <c r="S103">
        <f t="shared" si="27"/>
        <v>0.81884057971014512</v>
      </c>
      <c r="T103" t="str">
        <f t="shared" si="28"/>
        <v>UP</v>
      </c>
      <c r="U103" t="str">
        <f t="shared" si="29"/>
        <v>No T+M+I</v>
      </c>
      <c r="V103">
        <v>170.5587623631622</v>
      </c>
      <c r="W103">
        <v>170.01864110016919</v>
      </c>
      <c r="X103">
        <f t="shared" si="30"/>
        <v>0.54012126299301144</v>
      </c>
      <c r="Y103">
        <v>1.6928914175049958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167.5</v>
      </c>
      <c r="D104">
        <v>170.1</v>
      </c>
      <c r="E104">
        <v>164.8</v>
      </c>
      <c r="F104">
        <v>165.8</v>
      </c>
      <c r="G104">
        <f>_xll.TA_TYPPRICE(D104,E104,F104)</f>
        <v>166.9</v>
      </c>
      <c r="H104">
        <v>167.19118976885949</v>
      </c>
      <c r="I104" t="str">
        <f t="shared" si="20"/>
        <v>DOWN</v>
      </c>
      <c r="J104">
        <v>172.21971775284814</v>
      </c>
      <c r="K104">
        <v>166.99879560871727</v>
      </c>
      <c r="L104" t="str">
        <f t="shared" si="21"/>
        <v>DOWN</v>
      </c>
      <c r="M104" t="str">
        <f t="shared" si="22"/>
        <v>DOWN</v>
      </c>
      <c r="N104">
        <v>25.137852813454671</v>
      </c>
      <c r="O104" t="str">
        <f t="shared" si="23"/>
        <v>DOWN</v>
      </c>
      <c r="P104" t="str">
        <f t="shared" si="24"/>
        <v>DOWN</v>
      </c>
      <c r="Q104">
        <f t="shared" si="25"/>
        <v>1</v>
      </c>
      <c r="R104">
        <f t="shared" si="26"/>
        <v>5.2999999999999829</v>
      </c>
      <c r="S104">
        <f t="shared" si="27"/>
        <v>0.18867924528301946</v>
      </c>
      <c r="T104" t="str">
        <f t="shared" si="28"/>
        <v>DOWN</v>
      </c>
      <c r="U104" t="str">
        <f t="shared" si="29"/>
        <v>DOWN</v>
      </c>
      <c r="V104">
        <v>169.82664507652186</v>
      </c>
      <c r="W104">
        <v>169.70614916682334</v>
      </c>
      <c r="X104">
        <f t="shared" si="30"/>
        <v>0.1204959096985192</v>
      </c>
      <c r="Y104">
        <v>1.3784123159437005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169.8</v>
      </c>
      <c r="D105">
        <v>169.8</v>
      </c>
      <c r="E105">
        <v>160.85</v>
      </c>
      <c r="F105">
        <v>162.35</v>
      </c>
      <c r="G105">
        <f>_xll.TA_TYPPRICE(D105,E105,F105)</f>
        <v>164.33333333333334</v>
      </c>
      <c r="H105">
        <v>165.7622615510964</v>
      </c>
      <c r="I105" t="str">
        <f t="shared" si="20"/>
        <v>DOWN</v>
      </c>
      <c r="J105">
        <v>171.68200269665968</v>
      </c>
      <c r="K105">
        <v>165.63239658455788</v>
      </c>
      <c r="L105" t="str">
        <f t="shared" si="21"/>
        <v>DOWN</v>
      </c>
      <c r="M105" t="str">
        <f t="shared" si="22"/>
        <v>DOWN</v>
      </c>
      <c r="N105">
        <v>16.837097780275268</v>
      </c>
      <c r="O105" t="str">
        <f t="shared" si="23"/>
        <v>DOWN</v>
      </c>
      <c r="P105" t="str">
        <f t="shared" si="24"/>
        <v>DOWN</v>
      </c>
      <c r="Q105">
        <f t="shared" si="25"/>
        <v>1.5</v>
      </c>
      <c r="R105">
        <f t="shared" si="26"/>
        <v>8.9500000000000171</v>
      </c>
      <c r="S105">
        <f t="shared" si="27"/>
        <v>0.16759776536312818</v>
      </c>
      <c r="T105" t="str">
        <f t="shared" si="28"/>
        <v>DOWN</v>
      </c>
      <c r="U105" t="str">
        <f t="shared" si="29"/>
        <v>DOWN</v>
      </c>
      <c r="V105">
        <v>168.67639198782618</v>
      </c>
      <c r="W105">
        <v>169.16124922854013</v>
      </c>
      <c r="X105">
        <f t="shared" si="30"/>
        <v>-0.48485724071394998</v>
      </c>
      <c r="Y105">
        <v>1.0057584046121704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163.6</v>
      </c>
      <c r="D106">
        <v>164.05</v>
      </c>
      <c r="E106">
        <v>155.85</v>
      </c>
      <c r="F106">
        <v>157.4</v>
      </c>
      <c r="G106">
        <f>_xll.TA_TYPPRICE(D106,E106,F106)</f>
        <v>159.1</v>
      </c>
      <c r="H106">
        <v>162.43113077554818</v>
      </c>
      <c r="I106" t="str">
        <f t="shared" si="20"/>
        <v>DOWN</v>
      </c>
      <c r="J106">
        <v>169.98600209740198</v>
      </c>
      <c r="K106">
        <v>163.45853067687835</v>
      </c>
      <c r="L106" t="str">
        <f t="shared" si="21"/>
        <v>DOWN</v>
      </c>
      <c r="M106" t="str">
        <f t="shared" si="22"/>
        <v>DOWN</v>
      </c>
      <c r="N106">
        <v>10.574582803244683</v>
      </c>
      <c r="O106" t="str">
        <f t="shared" si="23"/>
        <v>DOWN</v>
      </c>
      <c r="P106" t="str">
        <f t="shared" si="24"/>
        <v>DOWN</v>
      </c>
      <c r="Q106">
        <f t="shared" si="25"/>
        <v>1.5500000000000114</v>
      </c>
      <c r="R106">
        <f t="shared" si="26"/>
        <v>8.2000000000000171</v>
      </c>
      <c r="S106">
        <f t="shared" si="27"/>
        <v>0.18902439024390344</v>
      </c>
      <c r="T106" t="str">
        <f t="shared" si="28"/>
        <v>DOWN</v>
      </c>
      <c r="U106" t="str">
        <f t="shared" si="29"/>
        <v>DOWN</v>
      </c>
      <c r="V106">
        <v>166.94156245123753</v>
      </c>
      <c r="W106">
        <v>168.29004558198159</v>
      </c>
      <c r="X106">
        <f t="shared" si="30"/>
        <v>-1.3484831307440572</v>
      </c>
      <c r="Y106">
        <v>0.53491009754092478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163.10000000000002</v>
      </c>
      <c r="AE106">
        <f t="shared" si="36"/>
        <v>160.9</v>
      </c>
      <c r="AF106">
        <f t="shared" si="37"/>
        <v>159.95000000000002</v>
      </c>
      <c r="AG106">
        <f t="shared" si="38"/>
        <v>159</v>
      </c>
    </row>
    <row r="107" spans="1:33" x14ac:dyDescent="0.25">
      <c r="A107" t="s">
        <v>5</v>
      </c>
      <c r="B107" s="1">
        <v>43007</v>
      </c>
      <c r="C107">
        <v>158.94999999999999</v>
      </c>
      <c r="D107">
        <v>161.65</v>
      </c>
      <c r="E107">
        <v>158</v>
      </c>
      <c r="F107">
        <v>161.05000000000001</v>
      </c>
      <c r="G107">
        <f>_xll.TA_TYPPRICE(D107,E107,F107)</f>
        <v>160.23333333333332</v>
      </c>
      <c r="H107">
        <v>161.33223205444074</v>
      </c>
      <c r="I107" t="str">
        <f t="shared" si="20"/>
        <v>DOWN</v>
      </c>
      <c r="J107">
        <v>168.13355718686822</v>
      </c>
      <c r="K107">
        <v>162.24552385979428</v>
      </c>
      <c r="L107" t="str">
        <f t="shared" si="21"/>
        <v>DOWN</v>
      </c>
      <c r="M107" t="str">
        <f t="shared" si="22"/>
        <v>DOWN</v>
      </c>
      <c r="N107">
        <v>33.405273940195251</v>
      </c>
      <c r="O107" t="str">
        <f t="shared" si="23"/>
        <v>DOWN</v>
      </c>
      <c r="P107" t="str">
        <f t="shared" si="24"/>
        <v>DOWN</v>
      </c>
      <c r="Q107">
        <f t="shared" si="25"/>
        <v>3.0500000000000114</v>
      </c>
      <c r="R107">
        <f t="shared" si="26"/>
        <v>3.6500000000000057</v>
      </c>
      <c r="S107">
        <f t="shared" si="27"/>
        <v>0.83561643835616617</v>
      </c>
      <c r="T107" t="str">
        <f t="shared" si="28"/>
        <v>UP</v>
      </c>
      <c r="U107" t="str">
        <f t="shared" si="29"/>
        <v>No T+M+I</v>
      </c>
      <c r="V107">
        <v>166.03516822797022</v>
      </c>
      <c r="W107">
        <v>167.75374590924221</v>
      </c>
      <c r="X107">
        <f t="shared" si="30"/>
        <v>-1.7185776812719951</v>
      </c>
      <c r="Y107">
        <v>8.421254177834081E-2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162.9</v>
      </c>
      <c r="D108">
        <v>163.55000000000001</v>
      </c>
      <c r="E108">
        <v>157</v>
      </c>
      <c r="F108">
        <v>159.80000000000001</v>
      </c>
      <c r="G108">
        <f>_xll.TA_TYPPRICE(D108,E108,F108)</f>
        <v>160.11666666666667</v>
      </c>
      <c r="H108">
        <v>160.72444936055371</v>
      </c>
      <c r="I108" t="str">
        <f t="shared" si="20"/>
        <v>DOWN</v>
      </c>
      <c r="J108">
        <v>167.11498892311974</v>
      </c>
      <c r="K108">
        <v>161.07985189095109</v>
      </c>
      <c r="L108" t="str">
        <f t="shared" si="21"/>
        <v>DOWN</v>
      </c>
      <c r="M108" t="str">
        <f t="shared" si="22"/>
        <v>DOWN</v>
      </c>
      <c r="N108">
        <v>30.114070637477262</v>
      </c>
      <c r="O108" t="str">
        <f t="shared" si="23"/>
        <v>DOWN</v>
      </c>
      <c r="P108" t="str">
        <f t="shared" si="24"/>
        <v>DOWN</v>
      </c>
      <c r="Q108">
        <f t="shared" si="25"/>
        <v>2.8000000000000114</v>
      </c>
      <c r="R108">
        <f t="shared" si="26"/>
        <v>6.5500000000000114</v>
      </c>
      <c r="S108">
        <f t="shared" si="27"/>
        <v>0.42748091603053534</v>
      </c>
      <c r="T108" t="str">
        <f t="shared" si="28"/>
        <v>No Indication</v>
      </c>
      <c r="U108" t="str">
        <f t="shared" si="29"/>
        <v>No T+M+I</v>
      </c>
      <c r="V108">
        <v>165.07591157751327</v>
      </c>
      <c r="W108">
        <v>167.16457954559465</v>
      </c>
      <c r="X108">
        <f t="shared" si="30"/>
        <v>-2.0886679680813813</v>
      </c>
      <c r="Y108">
        <v>-0.35036356019360365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159.5</v>
      </c>
      <c r="D109">
        <v>160.75</v>
      </c>
      <c r="E109">
        <v>156</v>
      </c>
      <c r="F109">
        <v>156.5</v>
      </c>
      <c r="G109">
        <f>_xll.TA_TYPPRICE(D109,E109,F109)</f>
        <v>157.75</v>
      </c>
      <c r="H109">
        <v>159.23722468027685</v>
      </c>
      <c r="I109" t="str">
        <f t="shared" si="20"/>
        <v>DOWN</v>
      </c>
      <c r="J109">
        <v>165.70054694020425</v>
      </c>
      <c r="K109">
        <v>159.95099591518419</v>
      </c>
      <c r="L109" t="str">
        <f t="shared" si="21"/>
        <v>DOWN</v>
      </c>
      <c r="M109" t="str">
        <f t="shared" si="22"/>
        <v>DOWN</v>
      </c>
      <c r="N109">
        <v>22.725414878862402</v>
      </c>
      <c r="O109" t="str">
        <f t="shared" si="23"/>
        <v>DOWN</v>
      </c>
      <c r="P109" t="str">
        <f t="shared" si="24"/>
        <v>DOWN</v>
      </c>
      <c r="Q109">
        <f t="shared" si="25"/>
        <v>0.5</v>
      </c>
      <c r="R109">
        <f t="shared" si="26"/>
        <v>4.75</v>
      </c>
      <c r="S109">
        <f t="shared" si="27"/>
        <v>0.10526315789473684</v>
      </c>
      <c r="T109" t="str">
        <f t="shared" si="28"/>
        <v>DOWN</v>
      </c>
      <c r="U109" t="str">
        <f t="shared" si="29"/>
        <v>DOWN</v>
      </c>
      <c r="V109">
        <v>163.75654056558815</v>
      </c>
      <c r="W109">
        <v>166.37461069036542</v>
      </c>
      <c r="X109">
        <f t="shared" si="30"/>
        <v>-2.6180701247772618</v>
      </c>
      <c r="Y109">
        <v>-0.80390487311033532</v>
      </c>
      <c r="Z109" t="str">
        <f t="shared" si="31"/>
        <v>DOWN</v>
      </c>
      <c r="AA109" t="str">
        <f t="shared" si="32"/>
        <v>DOWN</v>
      </c>
      <c r="AB109" t="str">
        <f t="shared" si="33"/>
        <v>DOWN</v>
      </c>
      <c r="AC109" t="str">
        <f t="shared" si="34"/>
        <v>DOWN</v>
      </c>
      <c r="AD109">
        <f t="shared" si="35"/>
        <v>160.20000000000002</v>
      </c>
      <c r="AE109">
        <f t="shared" si="36"/>
        <v>158.95000000000002</v>
      </c>
      <c r="AF109">
        <f t="shared" si="37"/>
        <v>158.4</v>
      </c>
      <c r="AG109">
        <f t="shared" si="38"/>
        <v>157.80000000000001</v>
      </c>
    </row>
    <row r="110" spans="1:33" x14ac:dyDescent="0.25">
      <c r="A110" t="s">
        <v>5</v>
      </c>
      <c r="B110" s="1">
        <v>43013</v>
      </c>
      <c r="C110">
        <v>157.55000000000001</v>
      </c>
      <c r="D110">
        <v>160</v>
      </c>
      <c r="E110">
        <v>156.80000000000001</v>
      </c>
      <c r="F110">
        <v>158.69999999999999</v>
      </c>
      <c r="G110">
        <f>_xll.TA_TYPPRICE(D110,E110,F110)</f>
        <v>158.5</v>
      </c>
      <c r="H110">
        <v>158.86861234013844</v>
      </c>
      <c r="I110" t="str">
        <f t="shared" si="20"/>
        <v>DOWN</v>
      </c>
      <c r="J110">
        <v>164.43375873126996</v>
      </c>
      <c r="K110">
        <v>159.25077460069883</v>
      </c>
      <c r="L110" t="str">
        <f t="shared" si="21"/>
        <v>DOWN</v>
      </c>
      <c r="M110" t="str">
        <f t="shared" si="22"/>
        <v>DOWN</v>
      </c>
      <c r="N110">
        <v>35.843122355474868</v>
      </c>
      <c r="O110" t="str">
        <f t="shared" si="23"/>
        <v>DOWN</v>
      </c>
      <c r="P110" t="str">
        <f t="shared" si="24"/>
        <v>DOWN</v>
      </c>
      <c r="Q110">
        <f t="shared" si="25"/>
        <v>1.8999999999999773</v>
      </c>
      <c r="R110">
        <f t="shared" si="26"/>
        <v>3.1999999999999886</v>
      </c>
      <c r="S110">
        <f t="shared" si="27"/>
        <v>0.593749999999995</v>
      </c>
      <c r="T110" t="str">
        <f t="shared" si="28"/>
        <v>No Indication</v>
      </c>
      <c r="U110" t="str">
        <f t="shared" si="29"/>
        <v>No T+M+I</v>
      </c>
      <c r="V110">
        <v>162.97861124780536</v>
      </c>
      <c r="W110">
        <v>165.8061210095976</v>
      </c>
      <c r="X110">
        <f t="shared" si="30"/>
        <v>-2.8275097617922427</v>
      </c>
      <c r="Y110">
        <v>-1.2086258508467167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160</v>
      </c>
      <c r="D111">
        <v>161.9</v>
      </c>
      <c r="E111">
        <v>159</v>
      </c>
      <c r="F111">
        <v>159.69999999999999</v>
      </c>
      <c r="G111">
        <f>_xll.TA_TYPPRICE(D111,E111,F111)</f>
        <v>160.19999999999999</v>
      </c>
      <c r="H111">
        <v>159.53430617006921</v>
      </c>
      <c r="I111" t="str">
        <f t="shared" si="20"/>
        <v>UP</v>
      </c>
      <c r="J111">
        <v>163.87070123543219</v>
      </c>
      <c r="K111">
        <v>159.19504691165466</v>
      </c>
      <c r="L111" t="str">
        <f t="shared" si="21"/>
        <v>No Confirmation</v>
      </c>
      <c r="M111" t="str">
        <f t="shared" si="22"/>
        <v>No Trend</v>
      </c>
      <c r="N111">
        <v>41.486802868097058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0.69999999999998863</v>
      </c>
      <c r="R111">
        <f t="shared" si="26"/>
        <v>2.9000000000000057</v>
      </c>
      <c r="S111">
        <f t="shared" si="27"/>
        <v>0.24137931034482318</v>
      </c>
      <c r="T111" t="str">
        <f t="shared" si="28"/>
        <v>No Indication</v>
      </c>
      <c r="U111" t="str">
        <f t="shared" si="29"/>
        <v>No T+M+I</v>
      </c>
      <c r="V111">
        <v>162.47420951737377</v>
      </c>
      <c r="W111">
        <v>165.35381574962742</v>
      </c>
      <c r="X111">
        <f t="shared" si="30"/>
        <v>-2.87960623225365</v>
      </c>
      <c r="Y111">
        <v>-1.5428219271281034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159.9</v>
      </c>
      <c r="D112">
        <v>160.19999999999999</v>
      </c>
      <c r="E112">
        <v>156.25</v>
      </c>
      <c r="F112">
        <v>157</v>
      </c>
      <c r="G112">
        <f>_xll.TA_TYPPRICE(D112,E112,F112)</f>
        <v>157.81666666666666</v>
      </c>
      <c r="H112">
        <v>158.67548641836794</v>
      </c>
      <c r="I112" t="str">
        <f t="shared" si="20"/>
        <v>DOWN</v>
      </c>
      <c r="J112">
        <v>163.05498984978058</v>
      </c>
      <c r="K112">
        <v>158.54059204239806</v>
      </c>
      <c r="L112" t="str">
        <f t="shared" si="21"/>
        <v>DOWN</v>
      </c>
      <c r="M112" t="str">
        <f t="shared" si="22"/>
        <v>DOWN</v>
      </c>
      <c r="N112">
        <v>31.989497603807393</v>
      </c>
      <c r="O112" t="str">
        <f t="shared" si="23"/>
        <v>DOWN</v>
      </c>
      <c r="P112" t="str">
        <f t="shared" si="24"/>
        <v>DOWN</v>
      </c>
      <c r="Q112">
        <f t="shared" si="25"/>
        <v>0.75</v>
      </c>
      <c r="R112">
        <f t="shared" si="26"/>
        <v>3.9499999999999886</v>
      </c>
      <c r="S112">
        <f t="shared" si="27"/>
        <v>0.18987341772151953</v>
      </c>
      <c r="T112" t="str">
        <f t="shared" si="28"/>
        <v>DOWN</v>
      </c>
      <c r="U112" t="str">
        <f t="shared" si="29"/>
        <v>DOWN</v>
      </c>
      <c r="V112">
        <v>161.6320234377778</v>
      </c>
      <c r="W112">
        <v>164.73501458298836</v>
      </c>
      <c r="X112">
        <f t="shared" si="30"/>
        <v>-3.1029911452105523</v>
      </c>
      <c r="Y112">
        <v>-1.8548557707445932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157.75</v>
      </c>
      <c r="D113">
        <v>166.7</v>
      </c>
      <c r="E113">
        <v>156.6</v>
      </c>
      <c r="F113">
        <v>165.8</v>
      </c>
      <c r="G113">
        <f>_xll.TA_TYPPRICE(D113,E113,F113)</f>
        <v>163.03333333333333</v>
      </c>
      <c r="H113">
        <v>160.85440987585065</v>
      </c>
      <c r="I113" t="str">
        <f t="shared" si="20"/>
        <v>UP</v>
      </c>
      <c r="J113">
        <v>163.86499210538489</v>
      </c>
      <c r="K113">
        <v>158.1093493663096</v>
      </c>
      <c r="L113" t="str">
        <f t="shared" si="21"/>
        <v>UP</v>
      </c>
      <c r="M113" t="str">
        <f t="shared" si="22"/>
        <v>UP</v>
      </c>
      <c r="N113">
        <v>64.809741643705578</v>
      </c>
      <c r="O113" t="str">
        <f t="shared" si="23"/>
        <v>UP</v>
      </c>
      <c r="P113" t="str">
        <f t="shared" si="24"/>
        <v>UP</v>
      </c>
      <c r="Q113">
        <f t="shared" si="25"/>
        <v>9.2000000000000171</v>
      </c>
      <c r="R113">
        <f t="shared" si="26"/>
        <v>10.099999999999994</v>
      </c>
      <c r="S113">
        <f t="shared" si="27"/>
        <v>0.91089108910891314</v>
      </c>
      <c r="T113" t="str">
        <f t="shared" si="28"/>
        <v>UP</v>
      </c>
      <c r="U113" t="str">
        <f t="shared" si="29"/>
        <v>UP</v>
      </c>
      <c r="V113">
        <v>162.27325060119659</v>
      </c>
      <c r="W113">
        <v>164.81390239165589</v>
      </c>
      <c r="X113">
        <f t="shared" si="30"/>
        <v>-2.5406517904592931</v>
      </c>
      <c r="Y113">
        <v>-1.9920149746875331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167.7</v>
      </c>
      <c r="D114">
        <v>167.95</v>
      </c>
      <c r="E114">
        <v>159.30000000000001</v>
      </c>
      <c r="F114">
        <v>160</v>
      </c>
      <c r="G114">
        <f>_xll.TA_TYPPRICE(D114,E114,F114)</f>
        <v>162.41666666666666</v>
      </c>
      <c r="H114">
        <v>161.63553827125867</v>
      </c>
      <c r="I114" t="str">
        <f t="shared" si="20"/>
        <v>DOWN</v>
      </c>
      <c r="J114">
        <v>164.77277163752157</v>
      </c>
      <c r="K114">
        <v>158.37393839601859</v>
      </c>
      <c r="L114" t="str">
        <f t="shared" si="21"/>
        <v>No Confirmation</v>
      </c>
      <c r="M114" t="str">
        <f t="shared" si="22"/>
        <v>No Trend</v>
      </c>
      <c r="N114">
        <v>46.372933780047575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0.69999999999998863</v>
      </c>
      <c r="R114">
        <f t="shared" si="26"/>
        <v>8.6499999999999773</v>
      </c>
      <c r="S114">
        <f t="shared" si="27"/>
        <v>8.0924855491328385E-2</v>
      </c>
      <c r="T114" t="str">
        <f t="shared" si="28"/>
        <v>DOWN</v>
      </c>
      <c r="U114" t="str">
        <f t="shared" si="29"/>
        <v>No T+M+I</v>
      </c>
      <c r="V114">
        <v>161.92351973947405</v>
      </c>
      <c r="W114">
        <v>164.45731702931101</v>
      </c>
      <c r="X114">
        <f t="shared" si="30"/>
        <v>-2.5337972898369685</v>
      </c>
      <c r="Y114">
        <v>-2.1003714377174201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161.5</v>
      </c>
      <c r="D115">
        <v>163.80000000000001</v>
      </c>
      <c r="E115">
        <v>160.65</v>
      </c>
      <c r="F115">
        <v>162.75</v>
      </c>
      <c r="G115">
        <f>_xll.TA_TYPPRICE(D115,E115,F115)</f>
        <v>162.4</v>
      </c>
      <c r="H115">
        <v>162.01776913562935</v>
      </c>
      <c r="I115" t="str">
        <f t="shared" si="20"/>
        <v>UP</v>
      </c>
      <c r="J115">
        <v>164.55660016251679</v>
      </c>
      <c r="K115">
        <v>158.87972986357002</v>
      </c>
      <c r="L115" t="str">
        <f t="shared" si="21"/>
        <v>No Confirmation</v>
      </c>
      <c r="M115" t="str">
        <f t="shared" si="22"/>
        <v>No Trend</v>
      </c>
      <c r="N115">
        <v>54.110028914259608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2.0999999999999943</v>
      </c>
      <c r="R115">
        <f t="shared" si="26"/>
        <v>3.1500000000000057</v>
      </c>
      <c r="S115">
        <f t="shared" si="27"/>
        <v>0.66666666666666363</v>
      </c>
      <c r="T115" t="str">
        <f t="shared" si="28"/>
        <v>No Indication</v>
      </c>
      <c r="U115" t="str">
        <f t="shared" si="29"/>
        <v>No T+M+I</v>
      </c>
      <c r="V115">
        <v>162.05067054878572</v>
      </c>
      <c r="W115">
        <v>164.33084910121391</v>
      </c>
      <c r="X115">
        <f t="shared" si="30"/>
        <v>-2.2801785524281968</v>
      </c>
      <c r="Y115">
        <v>-2.1363328606595755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163.5</v>
      </c>
      <c r="D116">
        <v>164.3</v>
      </c>
      <c r="E116">
        <v>160.65</v>
      </c>
      <c r="F116">
        <v>162.19999999999999</v>
      </c>
      <c r="G116">
        <f>_xll.TA_TYPPRICE(D116,E116,F116)</f>
        <v>162.38333333333335</v>
      </c>
      <c r="H116">
        <v>162.20055123448134</v>
      </c>
      <c r="I116" t="str">
        <f t="shared" si="20"/>
        <v>DOWN</v>
      </c>
      <c r="J116">
        <v>164.49957790417972</v>
      </c>
      <c r="K116">
        <v>159.27312322722113</v>
      </c>
      <c r="L116" t="str">
        <f t="shared" si="21"/>
        <v>No Confirmation</v>
      </c>
      <c r="M116" t="str">
        <f t="shared" si="22"/>
        <v>No Trend</v>
      </c>
      <c r="N116">
        <v>52.226280063898081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1.5499999999999829</v>
      </c>
      <c r="R116">
        <f t="shared" si="26"/>
        <v>3.6500000000000057</v>
      </c>
      <c r="S116">
        <f t="shared" si="27"/>
        <v>0.42465753424656999</v>
      </c>
      <c r="T116" t="str">
        <f t="shared" si="28"/>
        <v>No Indication</v>
      </c>
      <c r="U116" t="str">
        <f t="shared" si="29"/>
        <v>No T+M+I</v>
      </c>
      <c r="V116">
        <v>162.07364431051099</v>
      </c>
      <c r="W116">
        <v>164.17300842704992</v>
      </c>
      <c r="X116">
        <f t="shared" si="30"/>
        <v>-2.0993641165389363</v>
      </c>
      <c r="Y116">
        <v>-2.1289391118354475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161.19999999999999</v>
      </c>
      <c r="D117">
        <v>162.75</v>
      </c>
      <c r="E117">
        <v>158</v>
      </c>
      <c r="F117">
        <v>159.15</v>
      </c>
      <c r="G117">
        <f>_xll.TA_TYPPRICE(D117,E117,F117)</f>
        <v>159.96666666666667</v>
      </c>
      <c r="H117">
        <v>161.08360895057399</v>
      </c>
      <c r="I117" t="str">
        <f t="shared" si="20"/>
        <v>DOWN</v>
      </c>
      <c r="J117">
        <v>164.11078281436201</v>
      </c>
      <c r="K117">
        <v>158.99020695450534</v>
      </c>
      <c r="L117" t="str">
        <f t="shared" si="21"/>
        <v>No Confirmation</v>
      </c>
      <c r="M117" t="str">
        <f t="shared" si="22"/>
        <v>No Trend</v>
      </c>
      <c r="N117">
        <v>42.073197532095939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1.1500000000000057</v>
      </c>
      <c r="R117">
        <f t="shared" si="26"/>
        <v>4.75</v>
      </c>
      <c r="S117">
        <f t="shared" si="27"/>
        <v>0.24210526315789593</v>
      </c>
      <c r="T117" t="str">
        <f t="shared" si="28"/>
        <v>No Indication</v>
      </c>
      <c r="U117" t="str">
        <f t="shared" si="29"/>
        <v>No T+M+I</v>
      </c>
      <c r="V117">
        <v>161.62385287812469</v>
      </c>
      <c r="W117">
        <v>163.80093372874992</v>
      </c>
      <c r="X117">
        <f t="shared" si="30"/>
        <v>-2.1770808506252308</v>
      </c>
      <c r="Y117">
        <v>-2.1385674595934043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159.80000000000001</v>
      </c>
      <c r="D118">
        <v>161.15</v>
      </c>
      <c r="E118">
        <v>158.1</v>
      </c>
      <c r="F118">
        <v>159.30000000000001</v>
      </c>
      <c r="G118">
        <f>_xll.TA_TYPPRICE(D118,E118,F118)</f>
        <v>159.51666666666668</v>
      </c>
      <c r="H118">
        <v>160.30013780862032</v>
      </c>
      <c r="I118" t="str">
        <f t="shared" si="20"/>
        <v>DOWN</v>
      </c>
      <c r="J118">
        <v>163.45283107783712</v>
      </c>
      <c r="K118">
        <v>158.7923831868375</v>
      </c>
      <c r="L118" t="str">
        <f t="shared" si="21"/>
        <v>No Confirmation</v>
      </c>
      <c r="M118" t="str">
        <f t="shared" si="22"/>
        <v>No Trend</v>
      </c>
      <c r="N118">
        <v>42.757314334746376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1.2000000000000171</v>
      </c>
      <c r="R118">
        <f t="shared" si="26"/>
        <v>3.0500000000000114</v>
      </c>
      <c r="S118">
        <f t="shared" si="27"/>
        <v>0.39344262295082377</v>
      </c>
      <c r="T118" t="str">
        <f t="shared" si="28"/>
        <v>No Indication</v>
      </c>
      <c r="U118" t="str">
        <f t="shared" si="29"/>
        <v>No T+M+I</v>
      </c>
      <c r="V118">
        <v>161.26633705072089</v>
      </c>
      <c r="W118">
        <v>163.467531230324</v>
      </c>
      <c r="X118">
        <f t="shared" si="30"/>
        <v>-2.2011941796031067</v>
      </c>
      <c r="Y118">
        <v>-2.1510928035953447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160.30000000000001</v>
      </c>
      <c r="D119">
        <v>164.85</v>
      </c>
      <c r="E119">
        <v>159.65</v>
      </c>
      <c r="F119">
        <v>161.5</v>
      </c>
      <c r="G119">
        <f>_xll.TA_TYPPRICE(D119,E119,F119)</f>
        <v>162</v>
      </c>
      <c r="H119">
        <v>161.15006890431016</v>
      </c>
      <c r="I119" t="str">
        <f t="shared" si="20"/>
        <v>UP</v>
      </c>
      <c r="J119">
        <v>163.76331306053999</v>
      </c>
      <c r="K119">
        <v>158.98296470087362</v>
      </c>
      <c r="L119" t="str">
        <f t="shared" si="21"/>
        <v>No Confirmation</v>
      </c>
      <c r="M119" t="str">
        <f t="shared" si="22"/>
        <v>No Trend</v>
      </c>
      <c r="N119">
        <v>52.945431503418952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1.8499999999999943</v>
      </c>
      <c r="R119">
        <f t="shared" si="26"/>
        <v>5.1999999999999886</v>
      </c>
      <c r="S119">
        <f t="shared" si="27"/>
        <v>0.35576923076923045</v>
      </c>
      <c r="T119" t="str">
        <f t="shared" si="28"/>
        <v>No Indication</v>
      </c>
      <c r="U119" t="str">
        <f t="shared" si="29"/>
        <v>No T+M+I</v>
      </c>
      <c r="V119">
        <v>161.30228519676382</v>
      </c>
      <c r="W119">
        <v>163.32178817622594</v>
      </c>
      <c r="X119">
        <f t="shared" si="30"/>
        <v>-2.0195029794621178</v>
      </c>
      <c r="Y119">
        <v>-2.1247748387686993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162.65</v>
      </c>
      <c r="D120">
        <v>162.65</v>
      </c>
      <c r="E120">
        <v>159.5</v>
      </c>
      <c r="F120">
        <v>160</v>
      </c>
      <c r="G120">
        <f>_xll.TA_TYPPRICE(D120,E120,F120)</f>
        <v>160.71666666666667</v>
      </c>
      <c r="H120">
        <v>160.93336778548843</v>
      </c>
      <c r="I120" t="str">
        <f t="shared" si="20"/>
        <v>DOWN</v>
      </c>
      <c r="J120">
        <v>163.51591015819776</v>
      </c>
      <c r="K120">
        <v>159.09786143401283</v>
      </c>
      <c r="L120" t="str">
        <f t="shared" si="21"/>
        <v>No Confirmation</v>
      </c>
      <c r="M120" t="str">
        <f t="shared" si="22"/>
        <v>No Trend</v>
      </c>
      <c r="N120">
        <v>45.972008652861085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0.5</v>
      </c>
      <c r="R120">
        <f t="shared" si="26"/>
        <v>3.1500000000000057</v>
      </c>
      <c r="S120">
        <f t="shared" si="27"/>
        <v>0.15873015873015844</v>
      </c>
      <c r="T120" t="str">
        <f t="shared" si="28"/>
        <v>DOWN</v>
      </c>
      <c r="U120" t="str">
        <f t="shared" si="29"/>
        <v>No T+M+I</v>
      </c>
      <c r="V120">
        <v>161.10193362803093</v>
      </c>
      <c r="W120">
        <v>163.07572979280178</v>
      </c>
      <c r="X120">
        <f t="shared" si="30"/>
        <v>-1.973796164770846</v>
      </c>
      <c r="Y120">
        <v>-2.0945791039691288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162.19999999999999</v>
      </c>
      <c r="D121">
        <v>164.5</v>
      </c>
      <c r="E121">
        <v>161</v>
      </c>
      <c r="F121">
        <v>164.5</v>
      </c>
      <c r="G121">
        <f>_xll.TA_TYPPRICE(D121,E121,F121)</f>
        <v>163.33333333333334</v>
      </c>
      <c r="H121">
        <v>162.13335055941087</v>
      </c>
      <c r="I121" t="str">
        <f t="shared" si="20"/>
        <v>UP</v>
      </c>
      <c r="J121">
        <v>163.73459678970937</v>
      </c>
      <c r="K121">
        <v>159.52055889312109</v>
      </c>
      <c r="L121" t="str">
        <f t="shared" si="21"/>
        <v>UP</v>
      </c>
      <c r="M121" t="str">
        <f t="shared" si="22"/>
        <v>UP</v>
      </c>
      <c r="N121">
        <v>63.834533545177919</v>
      </c>
      <c r="O121" t="str">
        <f t="shared" si="23"/>
        <v>UP</v>
      </c>
      <c r="P121" t="str">
        <f t="shared" si="24"/>
        <v>UP</v>
      </c>
      <c r="Q121">
        <f t="shared" si="25"/>
        <v>3.5</v>
      </c>
      <c r="R121">
        <f t="shared" si="26"/>
        <v>3.5</v>
      </c>
      <c r="S121">
        <f t="shared" si="27"/>
        <v>1</v>
      </c>
      <c r="T121" t="str">
        <f t="shared" si="28"/>
        <v>UP</v>
      </c>
      <c r="U121" t="str">
        <f t="shared" si="29"/>
        <v>UP</v>
      </c>
      <c r="V121">
        <v>161.62471306987234</v>
      </c>
      <c r="W121">
        <v>163.18123128963128</v>
      </c>
      <c r="X121">
        <f t="shared" si="30"/>
        <v>-1.5565182197589422</v>
      </c>
      <c r="Y121">
        <v>-1.9869669271270916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165</v>
      </c>
      <c r="D122">
        <v>165.9</v>
      </c>
      <c r="E122">
        <v>163.1</v>
      </c>
      <c r="F122">
        <v>164.05</v>
      </c>
      <c r="G122">
        <f>_xll.TA_TYPPRICE(D122,E122,F122)</f>
        <v>164.35</v>
      </c>
      <c r="H122">
        <v>163.24167527970542</v>
      </c>
      <c r="I122" t="str">
        <f t="shared" si="20"/>
        <v>UP</v>
      </c>
      <c r="J122">
        <v>164.2157975031073</v>
      </c>
      <c r="K122">
        <v>160.31599025020529</v>
      </c>
      <c r="L122" t="str">
        <f t="shared" si="21"/>
        <v>No Confirmation</v>
      </c>
      <c r="M122" t="str">
        <f t="shared" si="22"/>
        <v>No Trend</v>
      </c>
      <c r="N122">
        <v>61.30114039353505</v>
      </c>
      <c r="O122" t="str">
        <f t="shared" si="23"/>
        <v>UP</v>
      </c>
      <c r="P122" t="str">
        <f t="shared" si="24"/>
        <v>No Trend + Momentum</v>
      </c>
      <c r="Q122">
        <f t="shared" si="25"/>
        <v>0.95000000000001705</v>
      </c>
      <c r="R122">
        <f t="shared" si="26"/>
        <v>2.8000000000000114</v>
      </c>
      <c r="S122">
        <f t="shared" si="27"/>
        <v>0.33928571428571902</v>
      </c>
      <c r="T122" t="str">
        <f t="shared" si="28"/>
        <v>No Indication</v>
      </c>
      <c r="U122" t="str">
        <f t="shared" si="29"/>
        <v>No T+M+I</v>
      </c>
      <c r="V122">
        <v>161.99783413604584</v>
      </c>
      <c r="W122">
        <v>163.24558452743636</v>
      </c>
      <c r="X122">
        <f t="shared" si="30"/>
        <v>-1.2477503913905252</v>
      </c>
      <c r="Y122">
        <v>-1.8391236199797782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165</v>
      </c>
      <c r="D123">
        <v>166.6</v>
      </c>
      <c r="E123">
        <v>161</v>
      </c>
      <c r="F123">
        <v>164.15</v>
      </c>
      <c r="G123">
        <f>_xll.TA_TYPPRICE(D123,E123,F123)</f>
        <v>163.91666666666666</v>
      </c>
      <c r="H123">
        <v>163.57917097318602</v>
      </c>
      <c r="I123" t="str">
        <f t="shared" si="20"/>
        <v>UP</v>
      </c>
      <c r="J123">
        <v>164.74562028019457</v>
      </c>
      <c r="K123">
        <v>160.46799241682635</v>
      </c>
      <c r="L123" t="str">
        <f t="shared" si="21"/>
        <v>No Confirmation</v>
      </c>
      <c r="M123" t="str">
        <f t="shared" si="22"/>
        <v>No Trend</v>
      </c>
      <c r="N123">
        <v>61.723109880329488</v>
      </c>
      <c r="O123" t="str">
        <f t="shared" si="23"/>
        <v>UP</v>
      </c>
      <c r="P123" t="str">
        <f t="shared" si="24"/>
        <v>No Trend + Momentum</v>
      </c>
      <c r="Q123">
        <f t="shared" si="25"/>
        <v>3.1500000000000057</v>
      </c>
      <c r="R123">
        <f t="shared" si="26"/>
        <v>5.5999999999999943</v>
      </c>
      <c r="S123">
        <f t="shared" si="27"/>
        <v>0.56250000000000155</v>
      </c>
      <c r="T123" t="str">
        <f t="shared" si="28"/>
        <v>No Indication</v>
      </c>
      <c r="U123" t="str">
        <f t="shared" si="29"/>
        <v>No T+M+I</v>
      </c>
      <c r="V123">
        <v>162.32893657665417</v>
      </c>
      <c r="W123">
        <v>163.31257826614478</v>
      </c>
      <c r="X123">
        <f t="shared" si="30"/>
        <v>-0.98364168949061082</v>
      </c>
      <c r="Y123">
        <v>-1.6680272338819448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164</v>
      </c>
      <c r="D124">
        <v>165.55</v>
      </c>
      <c r="E124">
        <v>157.05000000000001</v>
      </c>
      <c r="F124">
        <v>160.4</v>
      </c>
      <c r="G124">
        <f>_xll.TA_TYPPRICE(D124,E124,F124)</f>
        <v>161</v>
      </c>
      <c r="H124">
        <v>162.28958548659301</v>
      </c>
      <c r="I124" t="str">
        <f t="shared" si="20"/>
        <v>DOWN</v>
      </c>
      <c r="J124">
        <v>164.92437132904021</v>
      </c>
      <c r="K124">
        <v>159.7084385464205</v>
      </c>
      <c r="L124" t="str">
        <f t="shared" si="21"/>
        <v>No Confirmation</v>
      </c>
      <c r="M124" t="str">
        <f t="shared" si="22"/>
        <v>No Trend</v>
      </c>
      <c r="N124">
        <v>40.845894475169715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3.3499999999999943</v>
      </c>
      <c r="R124">
        <f t="shared" si="26"/>
        <v>8.5</v>
      </c>
      <c r="S124">
        <f t="shared" si="27"/>
        <v>0.39411764705882285</v>
      </c>
      <c r="T124" t="str">
        <f t="shared" si="28"/>
        <v>No Indication</v>
      </c>
      <c r="U124" t="str">
        <f t="shared" si="29"/>
        <v>No T+M+I</v>
      </c>
      <c r="V124">
        <v>162.03217710332277</v>
      </c>
      <c r="W124">
        <v>163.09683172791185</v>
      </c>
      <c r="X124">
        <f t="shared" si="30"/>
        <v>-1.0646546245890818</v>
      </c>
      <c r="Y124">
        <v>-1.5473527120233723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162</v>
      </c>
      <c r="D125">
        <v>164.35</v>
      </c>
      <c r="E125">
        <v>160</v>
      </c>
      <c r="F125">
        <v>160.80000000000001</v>
      </c>
      <c r="G125">
        <f>_xll.TA_TYPPRICE(D125,E125,F125)</f>
        <v>161.71666666666667</v>
      </c>
      <c r="H125">
        <v>162.00312607662983</v>
      </c>
      <c r="I125" t="str">
        <f t="shared" si="20"/>
        <v>DOWN</v>
      </c>
      <c r="J125">
        <v>164.79673325592017</v>
      </c>
      <c r="K125">
        <v>159.77322998054927</v>
      </c>
      <c r="L125" t="str">
        <f t="shared" si="21"/>
        <v>No Confirmation</v>
      </c>
      <c r="M125" t="str">
        <f t="shared" si="22"/>
        <v>No Trend</v>
      </c>
      <c r="N125">
        <v>43.398543557368548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0.80000000000001137</v>
      </c>
      <c r="R125">
        <f t="shared" si="26"/>
        <v>4.3499999999999943</v>
      </c>
      <c r="S125">
        <f t="shared" si="27"/>
        <v>0.18390804597701435</v>
      </c>
      <c r="T125" t="str">
        <f t="shared" si="28"/>
        <v>DOWN</v>
      </c>
      <c r="U125" t="str">
        <f t="shared" si="29"/>
        <v>No T+M+I</v>
      </c>
      <c r="V125">
        <v>161.84261139511926</v>
      </c>
      <c r="W125">
        <v>162.92669604436281</v>
      </c>
      <c r="X125">
        <f t="shared" si="30"/>
        <v>-1.0840846492435503</v>
      </c>
      <c r="Y125">
        <v>-1.4546990994674078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161.94999999999999</v>
      </c>
      <c r="D126">
        <v>168.2</v>
      </c>
      <c r="E126">
        <v>160.6</v>
      </c>
      <c r="F126">
        <v>168</v>
      </c>
      <c r="G126">
        <f>_xll.TA_TYPPRICE(D126,E126,F126)</f>
        <v>165.6</v>
      </c>
      <c r="H126">
        <v>163.8015630383149</v>
      </c>
      <c r="I126" t="str">
        <f t="shared" si="20"/>
        <v>UP</v>
      </c>
      <c r="J126">
        <v>165.55301475460459</v>
      </c>
      <c r="K126">
        <v>159.95695665153832</v>
      </c>
      <c r="L126" t="str">
        <f t="shared" si="21"/>
        <v>UP</v>
      </c>
      <c r="M126" t="str">
        <f t="shared" si="22"/>
        <v>UP</v>
      </c>
      <c r="N126">
        <v>71.281880287754362</v>
      </c>
      <c r="O126" t="str">
        <f t="shared" si="23"/>
        <v>UP</v>
      </c>
      <c r="P126" t="str">
        <f t="shared" si="24"/>
        <v>UP</v>
      </c>
      <c r="Q126">
        <f t="shared" si="25"/>
        <v>7.4000000000000057</v>
      </c>
      <c r="R126">
        <f t="shared" si="26"/>
        <v>7.5999999999999943</v>
      </c>
      <c r="S126">
        <f t="shared" si="27"/>
        <v>0.97368421052631726</v>
      </c>
      <c r="T126" t="str">
        <f t="shared" si="28"/>
        <v>UP</v>
      </c>
      <c r="U126" t="str">
        <f t="shared" si="29"/>
        <v>UP</v>
      </c>
      <c r="V126">
        <v>162.7899019497163</v>
      </c>
      <c r="W126">
        <v>163.30249633737299</v>
      </c>
      <c r="X126">
        <f t="shared" si="30"/>
        <v>-0.51259438765669074</v>
      </c>
      <c r="Y126">
        <v>-1.2662781571052644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168.35</v>
      </c>
      <c r="D127">
        <v>172</v>
      </c>
      <c r="E127">
        <v>166.35</v>
      </c>
      <c r="F127">
        <v>171.5</v>
      </c>
      <c r="G127">
        <f>_xll.TA_TYPPRICE(D127,E127,F127)</f>
        <v>169.95000000000002</v>
      </c>
      <c r="H127">
        <v>166.87578151915744</v>
      </c>
      <c r="I127" t="str">
        <f t="shared" si="20"/>
        <v>UP</v>
      </c>
      <c r="J127">
        <v>166.98567814247025</v>
      </c>
      <c r="K127">
        <v>161.37763295119646</v>
      </c>
      <c r="L127" t="str">
        <f t="shared" si="21"/>
        <v>UP</v>
      </c>
      <c r="M127" t="str">
        <f t="shared" si="22"/>
        <v>UP</v>
      </c>
      <c r="N127">
        <v>77.897893516767752</v>
      </c>
      <c r="O127" t="str">
        <f t="shared" si="23"/>
        <v>UP</v>
      </c>
      <c r="P127" t="str">
        <f t="shared" si="24"/>
        <v>UP</v>
      </c>
      <c r="Q127">
        <f t="shared" si="25"/>
        <v>5.1500000000000057</v>
      </c>
      <c r="R127">
        <f t="shared" si="26"/>
        <v>5.6500000000000057</v>
      </c>
      <c r="S127">
        <f t="shared" si="27"/>
        <v>0.91150442477876115</v>
      </c>
      <c r="T127" t="str">
        <f t="shared" si="28"/>
        <v>UP</v>
      </c>
      <c r="U127" t="str">
        <f t="shared" si="29"/>
        <v>UP</v>
      </c>
      <c r="V127">
        <v>164.12991703437532</v>
      </c>
      <c r="W127">
        <v>163.90971883090091</v>
      </c>
      <c r="X127">
        <f t="shared" si="30"/>
        <v>0.22019820347441055</v>
      </c>
      <c r="Y127">
        <v>-0.96898288498932938</v>
      </c>
      <c r="Z127" t="str">
        <f t="shared" si="31"/>
        <v>UP</v>
      </c>
      <c r="AA127" t="str">
        <f t="shared" si="32"/>
        <v>UP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2017-07-05T05:13:05Z</dcterms:created>
  <dcterms:modified xsi:type="dcterms:W3CDTF">2017-11-01T04:16:39Z</dcterms:modified>
</cp:coreProperties>
</file>