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" i="1"/>
  <c r="W67" i="1"/>
  <c r="W83" i="1"/>
  <c r="W95" i="1"/>
  <c r="W103" i="1"/>
  <c r="W111" i="1"/>
  <c r="W119" i="1"/>
  <c r="W12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71" i="1"/>
  <c r="W75" i="1"/>
  <c r="W79" i="1"/>
  <c r="W87" i="1"/>
  <c r="W91" i="1"/>
  <c r="W99" i="1"/>
  <c r="W107" i="1"/>
  <c r="W115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7" i="1"/>
  <c r="V19" i="1"/>
  <c r="V27" i="1"/>
  <c r="V39" i="1"/>
  <c r="V47" i="1"/>
  <c r="V55" i="1"/>
  <c r="V63" i="1"/>
  <c r="V71" i="1"/>
  <c r="V79" i="1"/>
  <c r="V87" i="1"/>
  <c r="V95" i="1"/>
  <c r="V103" i="1"/>
  <c r="V111" i="1"/>
  <c r="V119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11" i="1"/>
  <c r="V15" i="1"/>
  <c r="V23" i="1"/>
  <c r="V31" i="1"/>
  <c r="V35" i="1"/>
  <c r="V43" i="1"/>
  <c r="V51" i="1"/>
  <c r="V59" i="1"/>
  <c r="V67" i="1"/>
  <c r="V75" i="1"/>
  <c r="V83" i="1"/>
  <c r="V91" i="1"/>
  <c r="V99" i="1"/>
  <c r="V107" i="1"/>
  <c r="V115" i="1"/>
  <c r="V123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3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53" i="1"/>
  <c r="J8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69" i="1"/>
  <c r="J73" i="1"/>
  <c r="J77" i="1"/>
  <c r="J81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83" i="1"/>
  <c r="G103" i="1"/>
  <c r="G123" i="1"/>
  <c r="G16" i="1"/>
  <c r="G40" i="1"/>
  <c r="G52" i="1"/>
  <c r="G72" i="1"/>
  <c r="G88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4" i="1"/>
  <c r="G22" i="1"/>
  <c r="G26" i="1"/>
  <c r="G34" i="1"/>
  <c r="G38" i="1"/>
  <c r="G42" i="1"/>
  <c r="G46" i="1"/>
  <c r="G54" i="1"/>
  <c r="G58" i="1"/>
  <c r="G62" i="1"/>
  <c r="G66" i="1"/>
  <c r="G74" i="1"/>
  <c r="G78" i="1"/>
  <c r="G82" i="1"/>
  <c r="G86" i="1"/>
  <c r="G90" i="1"/>
  <c r="G98" i="1"/>
  <c r="G102" i="1"/>
  <c r="G106" i="1"/>
  <c r="G110" i="1"/>
  <c r="G118" i="1"/>
  <c r="G122" i="1"/>
  <c r="G126" i="1"/>
  <c r="G71" i="1"/>
  <c r="G79" i="1"/>
  <c r="G87" i="1"/>
  <c r="G95" i="1"/>
  <c r="G99" i="1"/>
  <c r="G107" i="1"/>
  <c r="G115" i="1"/>
  <c r="G119" i="1"/>
  <c r="G4" i="1"/>
  <c r="G12" i="1"/>
  <c r="G20" i="1"/>
  <c r="G24" i="1"/>
  <c r="G28" i="1"/>
  <c r="G32" i="1"/>
  <c r="G44" i="1"/>
  <c r="G48" i="1"/>
  <c r="G60" i="1"/>
  <c r="G64" i="1"/>
  <c r="G68" i="1"/>
  <c r="G80" i="1"/>
  <c r="G84" i="1"/>
  <c r="G96" i="1"/>
  <c r="G100" i="1"/>
  <c r="G108" i="1"/>
  <c r="G116" i="1"/>
  <c r="G124" i="1"/>
  <c r="G6" i="1"/>
  <c r="G10" i="1"/>
  <c r="G18" i="1"/>
  <c r="G30" i="1"/>
  <c r="G50" i="1"/>
  <c r="G70" i="1"/>
  <c r="G94" i="1"/>
  <c r="G114" i="1"/>
  <c r="G75" i="1"/>
  <c r="G91" i="1"/>
  <c r="G111" i="1"/>
  <c r="G127" i="1"/>
  <c r="G8" i="1"/>
  <c r="G36" i="1"/>
  <c r="G56" i="1"/>
  <c r="G76" i="1"/>
  <c r="G92" i="1"/>
  <c r="G11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63" i="1"/>
  <c r="H67" i="1"/>
  <c r="H71" i="1"/>
  <c r="H79" i="1"/>
  <c r="H83" i="1"/>
  <c r="H87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9" i="1"/>
  <c r="H75" i="1"/>
  <c r="H91" i="1"/>
  <c r="H99" i="1"/>
  <c r="H107" i="1"/>
  <c r="H123" i="1"/>
  <c r="H111" i="1"/>
  <c r="H127" i="1"/>
  <c r="H115" i="1"/>
  <c r="H103" i="1"/>
  <c r="H119" i="1"/>
  <c r="AH55" i="1" l="1"/>
  <c r="AH30" i="1"/>
  <c r="AH27" i="1"/>
  <c r="AH39" i="1"/>
  <c r="AH23" i="1"/>
  <c r="AH7" i="1"/>
  <c r="AH38" i="1" l="1"/>
  <c r="AH33" i="1"/>
  <c r="AH22" i="1"/>
  <c r="AH17" i="1"/>
  <c r="AH15" i="1"/>
  <c r="AH2" i="1"/>
  <c r="AH50" i="1"/>
  <c r="AH43" i="1"/>
  <c r="AH21" i="1"/>
  <c r="AH56" i="1"/>
  <c r="AH49" i="1"/>
  <c r="AH48" i="1"/>
  <c r="AH37" i="1"/>
  <c r="AH11" i="1"/>
  <c r="AH46" i="1"/>
  <c r="AH14" i="1"/>
  <c r="AH28" i="1"/>
  <c r="AH20" i="1"/>
  <c r="AH45" i="1"/>
  <c r="AH4" i="1"/>
  <c r="AH18" i="1"/>
  <c r="AH44" i="1"/>
  <c r="AH31" i="1"/>
  <c r="AH47" i="1"/>
  <c r="AH26" i="1"/>
  <c r="AH8" i="1"/>
  <c r="AH9" i="1"/>
  <c r="AH19" i="1"/>
  <c r="AH35" i="1"/>
  <c r="AH40" i="1"/>
  <c r="AH6" i="1"/>
  <c r="AH51" i="1"/>
  <c r="AH25" i="1"/>
  <c r="AH53" i="1"/>
  <c r="AH16" i="1"/>
  <c r="AH34" i="1"/>
  <c r="AH52" i="1"/>
  <c r="AH24" i="1"/>
  <c r="AH3" i="1"/>
  <c r="AH41" i="1"/>
  <c r="AH13" i="1"/>
  <c r="AH29" i="1"/>
  <c r="AH10" i="1"/>
  <c r="AH32" i="1"/>
  <c r="AH42" i="1"/>
  <c r="AH54" i="1"/>
  <c r="AH12" i="1"/>
  <c r="AH36" i="1"/>
  <c r="AH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<sst xmlns="http://schemas.openxmlformats.org/spreadsheetml/2006/main" count="160" uniqueCount="35">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</sst>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181.3</v>
      </c>
      <c r="D2">
        <v>184.3</v>
      </c>
      <c r="E2">
        <v>181.3</v>
      </c>
      <c r="F2">
        <v>183</v>
      </c>
      <c r="G2">
        <f>_xll.TA_TYPPRICE(D2,E2,F2)</f>
        <v>182.86666666666667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1.6999999999999886</v>
      </c>
      <c r="R2">
        <f>D2-E2</f>
        <v>3</v>
      </c>
      <c r="S2">
        <f>Q2/R2</f>
        <v>0.56666666666666288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183.6</v>
      </c>
      <c r="D3">
        <v>183.95</v>
      </c>
      <c r="E3">
        <v>177.9</v>
      </c>
      <c r="F3">
        <v>179</v>
      </c>
      <c r="G3">
        <f>_xll.TA_TYPPRICE(D3,E3,F3)</f>
        <v>180.28333333333333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1.0999999999999943</v>
      </c>
      <c r="R3">
        <f t="shared" ref="R3:R66" si="6">D3-E3</f>
        <v>6.0499999999999829</v>
      </c>
      <c r="S3">
        <f t="shared" ref="S3:S66" si="7">Q3/R3</f>
        <v>0.18181818181818138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179.05</v>
      </c>
      <c r="D4">
        <v>182.3</v>
      </c>
      <c r="E4">
        <v>177.3</v>
      </c>
      <c r="F4">
        <v>182</v>
      </c>
      <c r="G4">
        <f>_xll.TA_TYPPRICE(D4,E4,F4)</f>
        <v>180.53333333333333</v>
      </c>
      <c r="H4">
        <v>181.22777777777776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4.6999999999999886</v>
      </c>
      <c r="R4">
        <f t="shared" si="6"/>
        <v>5</v>
      </c>
      <c r="S4">
        <f t="shared" si="7"/>
        <v>0.93999999999999773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180.05</v>
      </c>
      <c r="D5">
        <v>181.85</v>
      </c>
      <c r="E5">
        <v>178.8</v>
      </c>
      <c r="F5">
        <v>179</v>
      </c>
      <c r="G5">
        <f>_xll.TA_TYPPRICE(D5,E5,F5)</f>
        <v>179.88333333333333</v>
      </c>
      <c r="H5">
        <v>180.55555555555554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0.19999999999998863</v>
      </c>
      <c r="R5">
        <f t="shared" si="6"/>
        <v>3.0499999999999829</v>
      </c>
      <c r="S5">
        <f t="shared" si="7"/>
        <v>6.5573770491799924E-2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179.5</v>
      </c>
      <c r="D6">
        <v>182.7</v>
      </c>
      <c r="E6">
        <v>179.5</v>
      </c>
      <c r="F6">
        <v>181</v>
      </c>
      <c r="G6">
        <f>_xll.TA_TYPPRICE(D6,E6,F6)</f>
        <v>181.06666666666669</v>
      </c>
      <c r="H6">
        <v>180.81111111111113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1.5</v>
      </c>
      <c r="R6">
        <f t="shared" si="6"/>
        <v>3.1999999999999886</v>
      </c>
      <c r="S6">
        <f t="shared" si="7"/>
        <v>0.46875000000000167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180.85</v>
      </c>
      <c r="D7">
        <v>182.1</v>
      </c>
      <c r="E7">
        <v>180.05</v>
      </c>
      <c r="F7">
        <v>182</v>
      </c>
      <c r="G7">
        <f>_xll.TA_TYPPRICE(D7,E7,F7)</f>
        <v>181.38333333333333</v>
      </c>
      <c r="H7">
        <v>181.09722222222223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46.153846153846153</v>
      </c>
      <c r="O7" t="str">
        <f t="shared" si="3"/>
        <v>No Momentum</v>
      </c>
      <c r="P7" t="e">
        <f t="shared" si="4"/>
        <v>#N/A</v>
      </c>
      <c r="Q7">
        <f t="shared" si="5"/>
        <v>1.9499999999999886</v>
      </c>
      <c r="R7">
        <f t="shared" si="6"/>
        <v>2.0499999999999829</v>
      </c>
      <c r="S7">
        <f t="shared" si="7"/>
        <v>0.95121951219512435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180.4</v>
      </c>
      <c r="D8">
        <v>185</v>
      </c>
      <c r="E8">
        <v>180.4</v>
      </c>
      <c r="F8">
        <v>184</v>
      </c>
      <c r="G8">
        <f>_xll.TA_TYPPRICE(D8,E8,F8)</f>
        <v>183.13333333333333</v>
      </c>
      <c r="H8">
        <v>182.11527777777778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54.838709677419359</v>
      </c>
      <c r="O8" t="str">
        <f t="shared" si="3"/>
        <v>No Momentum</v>
      </c>
      <c r="P8" t="e">
        <f t="shared" si="4"/>
        <v>#N/A</v>
      </c>
      <c r="Q8">
        <f t="shared" si="5"/>
        <v>3.5999999999999943</v>
      </c>
      <c r="R8">
        <f t="shared" si="6"/>
        <v>4.5999999999999943</v>
      </c>
      <c r="S8">
        <f t="shared" si="7"/>
        <v>0.78260869565217361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185.75</v>
      </c>
      <c r="D9">
        <v>186.9</v>
      </c>
      <c r="E9">
        <v>181.05</v>
      </c>
      <c r="F9">
        <v>182</v>
      </c>
      <c r="G9">
        <f>_xll.TA_TYPPRICE(D9,E9,F9)</f>
        <v>183.31666666666669</v>
      </c>
      <c r="H9">
        <v>182.71597222222223</v>
      </c>
      <c r="I9" t="str">
        <f t="shared" si="0"/>
        <v>DOWN</v>
      </c>
      <c r="J9">
        <v>183.63749999999999</v>
      </c>
      <c r="K9">
        <v>179.53749999999999</v>
      </c>
      <c r="L9" t="str">
        <f t="shared" si="1"/>
        <v>No Confirmation</v>
      </c>
      <c r="M9" t="str">
        <f t="shared" si="2"/>
        <v>No Trend</v>
      </c>
      <c r="N9">
        <v>45.637583892617457</v>
      </c>
      <c r="O9" t="str">
        <f t="shared" si="3"/>
        <v>No Momentum</v>
      </c>
      <c r="P9" t="str">
        <f t="shared" si="4"/>
        <v>No Trend + Momentum</v>
      </c>
      <c r="Q9">
        <f t="shared" si="5"/>
        <v>0.94999999999998863</v>
      </c>
      <c r="R9">
        <f t="shared" si="6"/>
        <v>5.8499999999999943</v>
      </c>
      <c r="S9">
        <f t="shared" si="7"/>
        <v>0.16239316239316059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182.3</v>
      </c>
      <c r="D10">
        <v>182.3</v>
      </c>
      <c r="E10">
        <v>177.45</v>
      </c>
      <c r="F10">
        <v>180</v>
      </c>
      <c r="G10">
        <f>_xll.TA_TYPPRICE(D10,E10,F10)</f>
        <v>179.91666666666666</v>
      </c>
      <c r="H10">
        <v>181.31631944444445</v>
      </c>
      <c r="I10" t="str">
        <f t="shared" si="0"/>
        <v>DOWN</v>
      </c>
      <c r="J10">
        <v>183.34027777777777</v>
      </c>
      <c r="K10">
        <v>179.07361111111109</v>
      </c>
      <c r="L10" t="str">
        <f t="shared" si="1"/>
        <v>No Confirmation</v>
      </c>
      <c r="M10" t="str">
        <f t="shared" si="2"/>
        <v>No Trend</v>
      </c>
      <c r="N10">
        <v>37.725381414701801</v>
      </c>
      <c r="O10" t="str">
        <f t="shared" si="3"/>
        <v>DOWN</v>
      </c>
      <c r="P10" t="str">
        <f t="shared" si="4"/>
        <v>No Trend + Momentum</v>
      </c>
      <c r="Q10">
        <f t="shared" si="5"/>
        <v>2.5500000000000114</v>
      </c>
      <c r="R10">
        <f t="shared" si="6"/>
        <v>4.8500000000000227</v>
      </c>
      <c r="S10">
        <f t="shared" si="7"/>
        <v>0.52577319587628857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180</v>
      </c>
      <c r="D11">
        <v>180.95</v>
      </c>
      <c r="E11">
        <v>178.8</v>
      </c>
      <c r="F11">
        <v>180</v>
      </c>
      <c r="G11">
        <f>_xll.TA_TYPPRICE(D11,E11,F11)</f>
        <v>179.91666666666666</v>
      </c>
      <c r="H11">
        <v>180.61649305555557</v>
      </c>
      <c r="I11" t="str">
        <f t="shared" si="0"/>
        <v>DOWN</v>
      </c>
      <c r="J11">
        <v>182.80910493827159</v>
      </c>
      <c r="K11">
        <v>179.01280864197528</v>
      </c>
      <c r="L11" t="str">
        <f t="shared" si="1"/>
        <v>No Confirmation</v>
      </c>
      <c r="M11" t="str">
        <f t="shared" si="2"/>
        <v>No Trend</v>
      </c>
      <c r="N11">
        <v>37.725381414701801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2.1499999999999773</v>
      </c>
      <c r="S11">
        <f t="shared" si="7"/>
        <v>0.55813953488372159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183.1</v>
      </c>
      <c r="E12">
        <v>179.4</v>
      </c>
      <c r="F12">
        <v>183</v>
      </c>
      <c r="G12">
        <f>_xll.TA_TYPPRICE(D12,E12,F12)</f>
        <v>181.83333333333334</v>
      </c>
      <c r="H12">
        <v>181.22491319444447</v>
      </c>
      <c r="I12" t="str">
        <f t="shared" si="0"/>
        <v>UP</v>
      </c>
      <c r="J12">
        <v>182.87374828532234</v>
      </c>
      <c r="K12">
        <v>179.09885116598079</v>
      </c>
      <c r="L12" t="str">
        <f t="shared" si="1"/>
        <v>UP</v>
      </c>
      <c r="M12" t="str">
        <f t="shared" si="2"/>
        <v>UP</v>
      </c>
      <c r="N12">
        <v>55.71855641507689</v>
      </c>
      <c r="O12" t="str">
        <f t="shared" si="3"/>
        <v>No Momentum</v>
      </c>
      <c r="P12" t="str">
        <f t="shared" si="4"/>
        <v>No Trend + Momentum</v>
      </c>
      <c r="Q12">
        <f t="shared" si="5"/>
        <v>3.5999999999999943</v>
      </c>
      <c r="R12">
        <f t="shared" si="6"/>
        <v>3.6999999999999886</v>
      </c>
      <c r="S12">
        <f t="shared" si="7"/>
        <v>0.97297297297297447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182.95</v>
      </c>
      <c r="D13">
        <v>183.45</v>
      </c>
      <c r="E13">
        <v>179.5</v>
      </c>
      <c r="F13">
        <v>180</v>
      </c>
      <c r="G13">
        <f>_xll.TA_TYPPRICE(D13,E13,F13)</f>
        <v>180.98333333333335</v>
      </c>
      <c r="H13">
        <v>181.10412326388891</v>
      </c>
      <c r="I13" t="str">
        <f t="shared" si="0"/>
        <v>DOWN</v>
      </c>
      <c r="J13">
        <v>183.00180422191738</v>
      </c>
      <c r="K13">
        <v>179.18799535131839</v>
      </c>
      <c r="L13" t="str">
        <f t="shared" si="1"/>
        <v>No Confirmation</v>
      </c>
      <c r="M13" t="str">
        <f t="shared" si="2"/>
        <v>No Trend</v>
      </c>
      <c r="N13">
        <v>40.934434488262958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3.9499999999999886</v>
      </c>
      <c r="S13">
        <f t="shared" si="7"/>
        <v>0.12658227848101303</v>
      </c>
      <c r="T13" t="str">
        <f t="shared" si="8"/>
        <v>DOWN</v>
      </c>
      <c r="U13" t="str">
        <f t="shared" si="9"/>
        <v>No T+M+I</v>
      </c>
      <c r="V13">
        <v>181.25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178</v>
      </c>
      <c r="D14">
        <v>179.5</v>
      </c>
      <c r="E14">
        <v>174.55</v>
      </c>
      <c r="F14">
        <v>176</v>
      </c>
      <c r="G14">
        <f>_xll.TA_TYPPRICE(D14,E14,F14)</f>
        <v>176.68333333333331</v>
      </c>
      <c r="H14">
        <v>178.89372829861111</v>
      </c>
      <c r="I14" t="str">
        <f t="shared" si="0"/>
        <v>DOWN</v>
      </c>
      <c r="J14">
        <v>182.22362550593573</v>
      </c>
      <c r="K14">
        <v>178.15732971769208</v>
      </c>
      <c r="L14" t="str">
        <f t="shared" si="1"/>
        <v>DOWN</v>
      </c>
      <c r="M14" t="str">
        <f t="shared" si="2"/>
        <v>DOWN</v>
      </c>
      <c r="N14">
        <v>28.382812377349008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4.9499999999999886</v>
      </c>
      <c r="S14">
        <f t="shared" si="7"/>
        <v>0.29292929292929132</v>
      </c>
      <c r="T14" t="str">
        <f t="shared" si="8"/>
        <v>No Indication</v>
      </c>
      <c r="U14" t="str">
        <f t="shared" si="9"/>
        <v>No T+M+I</v>
      </c>
      <c r="V14">
        <v>180.44230769230768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176</v>
      </c>
      <c r="D15">
        <v>177.35</v>
      </c>
      <c r="E15">
        <v>171</v>
      </c>
      <c r="F15">
        <v>175</v>
      </c>
      <c r="G15">
        <f>_xll.TA_TYPPRICE(D15,E15,F15)</f>
        <v>174.45000000000002</v>
      </c>
      <c r="H15">
        <v>176.67186414930558</v>
      </c>
      <c r="I15" t="str">
        <f t="shared" si="0"/>
        <v>DOWN</v>
      </c>
      <c r="J15">
        <v>181.14059761572778</v>
      </c>
      <c r="K15">
        <v>176.56681200264939</v>
      </c>
      <c r="L15" t="str">
        <f t="shared" si="1"/>
        <v>DOWN</v>
      </c>
      <c r="M15" t="str">
        <f t="shared" si="2"/>
        <v>DOWN</v>
      </c>
      <c r="N15">
        <v>25.900954796850755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6.3499999999999943</v>
      </c>
      <c r="S15">
        <f t="shared" si="7"/>
        <v>0.62992125984252023</v>
      </c>
      <c r="T15" t="str">
        <f t="shared" si="8"/>
        <v>No Indication</v>
      </c>
      <c r="U15" t="str">
        <f t="shared" si="9"/>
        <v>No T+M+I</v>
      </c>
      <c r="V15">
        <v>179.6050295857988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179.5</v>
      </c>
      <c r="D16">
        <v>180.5</v>
      </c>
      <c r="E16">
        <v>174.65</v>
      </c>
      <c r="F16">
        <v>176</v>
      </c>
      <c r="G16">
        <f>_xll.TA_TYPPRICE(D16,E16,F16)</f>
        <v>177.04999999999998</v>
      </c>
      <c r="H16">
        <v>176.86093207465279</v>
      </c>
      <c r="I16" t="str">
        <f t="shared" si="0"/>
        <v>DOWN</v>
      </c>
      <c r="J16">
        <v>180.99824259001051</v>
      </c>
      <c r="K16">
        <v>176.14085377983841</v>
      </c>
      <c r="L16" t="str">
        <f t="shared" si="1"/>
        <v>DOWN</v>
      </c>
      <c r="M16" t="str">
        <f t="shared" si="2"/>
        <v>DOWN</v>
      </c>
      <c r="N16">
        <v>33.202149504463641</v>
      </c>
      <c r="O16" t="str">
        <f t="shared" si="3"/>
        <v>DOWN</v>
      </c>
      <c r="P16" t="str">
        <f t="shared" si="4"/>
        <v>DOWN</v>
      </c>
      <c r="Q16">
        <f t="shared" si="5"/>
        <v>1.3499999999999943</v>
      </c>
      <c r="R16">
        <f t="shared" si="6"/>
        <v>5.8499999999999943</v>
      </c>
      <c r="S16">
        <f t="shared" si="7"/>
        <v>0.23076923076923003</v>
      </c>
      <c r="T16" t="str">
        <f t="shared" si="8"/>
        <v>No Indication</v>
      </c>
      <c r="U16" t="str">
        <f t="shared" si="9"/>
        <v>No T+M+I</v>
      </c>
      <c r="V16">
        <v>179.05040964952207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175.95</v>
      </c>
      <c r="D17">
        <v>176.5</v>
      </c>
      <c r="E17">
        <v>170.25</v>
      </c>
      <c r="F17">
        <v>172</v>
      </c>
      <c r="G17">
        <f>_xll.TA_TYPPRICE(D17,E17,F17)</f>
        <v>172.91666666666666</v>
      </c>
      <c r="H17">
        <v>174.88879937065974</v>
      </c>
      <c r="I17" t="str">
        <f t="shared" si="0"/>
        <v>DOWN</v>
      </c>
      <c r="J17">
        <v>179.99863312556371</v>
      </c>
      <c r="K17">
        <v>174.83177516209653</v>
      </c>
      <c r="L17" t="str">
        <f t="shared" si="1"/>
        <v>DOWN</v>
      </c>
      <c r="M17" t="str">
        <f t="shared" si="2"/>
        <v>DOWN</v>
      </c>
      <c r="N17">
        <v>22.243543782848548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6.25</v>
      </c>
      <c r="S17">
        <f t="shared" si="7"/>
        <v>0.28000000000000003</v>
      </c>
      <c r="T17" t="str">
        <f t="shared" si="8"/>
        <v>No Indication</v>
      </c>
      <c r="U17" t="str">
        <f t="shared" si="9"/>
        <v>No T+M+I</v>
      </c>
      <c r="V17">
        <v>177.96573124190328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173.65</v>
      </c>
      <c r="E18">
        <v>165.5</v>
      </c>
      <c r="F18">
        <v>167</v>
      </c>
      <c r="G18">
        <f>_xll.TA_TYPPRICE(D18,E18,F18)</f>
        <v>168.71666666666667</v>
      </c>
      <c r="H18">
        <v>171.80273301866322</v>
      </c>
      <c r="I18" t="str">
        <f t="shared" si="0"/>
        <v>DOWN</v>
      </c>
      <c r="J18">
        <v>178.58782576432733</v>
      </c>
      <c r="K18">
        <v>172.75804734829731</v>
      </c>
      <c r="L18" t="str">
        <f t="shared" si="1"/>
        <v>DOWN</v>
      </c>
      <c r="M18" t="str">
        <f t="shared" si="2"/>
        <v>DOWN</v>
      </c>
      <c r="N18">
        <v>14.675288476607099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8.1500000000000057</v>
      </c>
      <c r="S18">
        <f t="shared" si="7"/>
        <v>0.18404907975460111</v>
      </c>
      <c r="T18" t="str">
        <f t="shared" si="8"/>
        <v>DOWN</v>
      </c>
      <c r="U18" t="str">
        <f t="shared" si="9"/>
        <v>DOWN</v>
      </c>
      <c r="V18">
        <v>176.27869566622584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169.05</v>
      </c>
      <c r="D19">
        <v>173.6</v>
      </c>
      <c r="E19">
        <v>167</v>
      </c>
      <c r="F19">
        <v>172</v>
      </c>
      <c r="G19">
        <f>_xll.TA_TYPPRICE(D19,E19,F19)</f>
        <v>170.86666666666667</v>
      </c>
      <c r="H19">
        <v>171.33469984266495</v>
      </c>
      <c r="I19" t="str">
        <f t="shared" si="0"/>
        <v>UP</v>
      </c>
      <c r="J19">
        <v>177.47942003892126</v>
      </c>
      <c r="K19">
        <v>171.4784812708979</v>
      </c>
      <c r="L19" t="str">
        <f t="shared" si="1"/>
        <v>No Confirmation</v>
      </c>
      <c r="M19" t="str">
        <f t="shared" si="2"/>
        <v>No Trend</v>
      </c>
      <c r="N19">
        <v>40.135876767476908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6.5999999999999943</v>
      </c>
      <c r="S19">
        <f t="shared" si="7"/>
        <v>0.75757575757575824</v>
      </c>
      <c r="T19" t="str">
        <f t="shared" si="8"/>
        <v>No Indication</v>
      </c>
      <c r="U19" t="str">
        <f t="shared" si="9"/>
        <v>No T+M+I</v>
      </c>
      <c r="V19">
        <v>175.62043479449878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172</v>
      </c>
      <c r="D20">
        <v>175.4</v>
      </c>
      <c r="E20">
        <v>170.5</v>
      </c>
      <c r="F20">
        <v>175</v>
      </c>
      <c r="G20">
        <f>_xll.TA_TYPPRICE(D20,E20,F20)</f>
        <v>173.63333333333333</v>
      </c>
      <c r="H20">
        <v>172.48401658799912</v>
      </c>
      <c r="I20" t="str">
        <f t="shared" si="0"/>
        <v>UP</v>
      </c>
      <c r="J20">
        <v>177.01732669693877</v>
      </c>
      <c r="K20">
        <v>171.26104098847614</v>
      </c>
      <c r="L20" t="str">
        <f t="shared" si="1"/>
        <v>No Confirmation</v>
      </c>
      <c r="M20" t="str">
        <f t="shared" si="2"/>
        <v>No Trend</v>
      </c>
      <c r="N20">
        <v>51.083302300288445</v>
      </c>
      <c r="O20" t="str">
        <f t="shared" si="3"/>
        <v>No Momentum</v>
      </c>
      <c r="P20" t="str">
        <f t="shared" si="4"/>
        <v>No Trend + Momentum</v>
      </c>
      <c r="Q20">
        <f t="shared" si="5"/>
        <v>4.5</v>
      </c>
      <c r="R20">
        <f t="shared" si="6"/>
        <v>4.9000000000000057</v>
      </c>
      <c r="S20">
        <f t="shared" si="7"/>
        <v>0.91836734693877442</v>
      </c>
      <c r="T20" t="str">
        <f t="shared" si="8"/>
        <v>UP</v>
      </c>
      <c r="U20" t="str">
        <f t="shared" si="9"/>
        <v>No T+M+I</v>
      </c>
      <c r="V20">
        <v>175.52498328765282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176</v>
      </c>
      <c r="D21">
        <v>176.3</v>
      </c>
      <c r="E21">
        <v>171.15</v>
      </c>
      <c r="F21">
        <v>172</v>
      </c>
      <c r="G21">
        <f>_xll.TA_TYPPRICE(D21,E21,F21)</f>
        <v>173.15</v>
      </c>
      <c r="H21">
        <v>172.81700829399955</v>
      </c>
      <c r="I21" t="str">
        <f t="shared" si="0"/>
        <v>DOWN</v>
      </c>
      <c r="J21">
        <v>176.85792076428572</v>
      </c>
      <c r="K21">
        <v>171.23636521325923</v>
      </c>
      <c r="L21" t="str">
        <f t="shared" si="1"/>
        <v>No Confirmation</v>
      </c>
      <c r="M21" t="str">
        <f t="shared" si="2"/>
        <v>No Trend</v>
      </c>
      <c r="N21">
        <v>41.578836384727595</v>
      </c>
      <c r="O21" t="str">
        <f t="shared" si="3"/>
        <v>No Momentum</v>
      </c>
      <c r="P21" t="str">
        <f t="shared" si="4"/>
        <v>No Trend + Momentum</v>
      </c>
      <c r="Q21">
        <f t="shared" si="5"/>
        <v>0.84999999999999432</v>
      </c>
      <c r="R21">
        <f t="shared" si="6"/>
        <v>5.1500000000000057</v>
      </c>
      <c r="S21">
        <f t="shared" si="7"/>
        <v>0.16504854368931909</v>
      </c>
      <c r="T21" t="str">
        <f t="shared" si="8"/>
        <v>DOWN</v>
      </c>
      <c r="U21" t="str">
        <f t="shared" si="9"/>
        <v>No T+M+I</v>
      </c>
      <c r="V21">
        <v>174.98267816647547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173.55</v>
      </c>
      <c r="D22">
        <v>173.8</v>
      </c>
      <c r="E22">
        <v>169.4</v>
      </c>
      <c r="F22">
        <v>170</v>
      </c>
      <c r="G22">
        <f>_xll.TA_TYPPRICE(D22,E22,F22)</f>
        <v>171.06666666666669</v>
      </c>
      <c r="H22">
        <v>171.94183748033311</v>
      </c>
      <c r="I22" t="str">
        <f t="shared" si="0"/>
        <v>DOWN</v>
      </c>
      <c r="J22">
        <v>176.17838281666667</v>
      </c>
      <c r="K22">
        <v>170.82828405475718</v>
      </c>
      <c r="L22" t="str">
        <f t="shared" si="1"/>
        <v>DOWN</v>
      </c>
      <c r="M22" t="str">
        <f t="shared" si="2"/>
        <v>DOWN</v>
      </c>
      <c r="N22">
        <v>35.997481650037152</v>
      </c>
      <c r="O22" t="str">
        <f t="shared" si="3"/>
        <v>DOWN</v>
      </c>
      <c r="P22" t="str">
        <f t="shared" si="4"/>
        <v>DOWN</v>
      </c>
      <c r="Q22">
        <f t="shared" si="5"/>
        <v>0.59999999999999432</v>
      </c>
      <c r="R22">
        <f t="shared" si="6"/>
        <v>4.4000000000000057</v>
      </c>
      <c r="S22">
        <f t="shared" si="7"/>
        <v>0.13636363636363488</v>
      </c>
      <c r="T22" t="str">
        <f t="shared" si="8"/>
        <v>DOWN</v>
      </c>
      <c r="U22" t="str">
        <f t="shared" si="9"/>
        <v>DOWN</v>
      </c>
      <c r="V22">
        <v>174.21611229471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171.95</v>
      </c>
      <c r="D23">
        <v>174.9</v>
      </c>
      <c r="E23">
        <v>170.55</v>
      </c>
      <c r="F23">
        <v>172</v>
      </c>
      <c r="G23">
        <f>_xll.TA_TYPPRICE(D23,E23,F23)</f>
        <v>172.48333333333335</v>
      </c>
      <c r="H23">
        <v>172.21258540683323</v>
      </c>
      <c r="I23" t="str">
        <f t="shared" si="0"/>
        <v>DOWN</v>
      </c>
      <c r="J23">
        <v>175.8942977462963</v>
      </c>
      <c r="K23">
        <v>170.76644315370004</v>
      </c>
      <c r="L23" t="str">
        <f t="shared" si="1"/>
        <v>No Confirmation</v>
      </c>
      <c r="M23" t="str">
        <f t="shared" si="2"/>
        <v>No Trend</v>
      </c>
      <c r="N23">
        <v>45.193673110446753</v>
      </c>
      <c r="O23" t="str">
        <f t="shared" si="3"/>
        <v>No Momentum</v>
      </c>
      <c r="P23" t="str">
        <f t="shared" si="4"/>
        <v>No Trend + Momentum</v>
      </c>
      <c r="Q23">
        <f t="shared" si="5"/>
        <v>1.4499999999999886</v>
      </c>
      <c r="R23">
        <f t="shared" si="6"/>
        <v>4.3499999999999943</v>
      </c>
      <c r="S23">
        <f t="shared" si="7"/>
        <v>0.33333333333333115</v>
      </c>
      <c r="T23" t="str">
        <f t="shared" si="8"/>
        <v>No Indication</v>
      </c>
      <c r="U23" t="str">
        <f t="shared" si="9"/>
        <v>No T+M+I</v>
      </c>
      <c r="V23">
        <v>173.87517194167771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173.4</v>
      </c>
      <c r="D24">
        <v>176.95</v>
      </c>
      <c r="E24">
        <v>172.2</v>
      </c>
      <c r="F24">
        <v>173</v>
      </c>
      <c r="G24">
        <f>_xll.TA_TYPPRICE(D24,E24,F24)</f>
        <v>174.04999999999998</v>
      </c>
      <c r="H24">
        <v>173.13129270341659</v>
      </c>
      <c r="I24" t="str">
        <f t="shared" si="0"/>
        <v>DOWN</v>
      </c>
      <c r="J24">
        <v>176.12889824711934</v>
      </c>
      <c r="K24">
        <v>171.08501134176669</v>
      </c>
      <c r="L24" t="str">
        <f t="shared" si="1"/>
        <v>No Confirmation</v>
      </c>
      <c r="M24" t="str">
        <f t="shared" si="2"/>
        <v>No Trend</v>
      </c>
      <c r="N24">
        <v>49.709878110878265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4.75</v>
      </c>
      <c r="S24">
        <f t="shared" si="7"/>
        <v>0.16842105263158133</v>
      </c>
      <c r="T24" t="str">
        <f t="shared" si="8"/>
        <v>DOWN</v>
      </c>
      <c r="U24" t="str">
        <f t="shared" si="9"/>
        <v>No T+M+I</v>
      </c>
      <c r="V24">
        <v>173.74053010449651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174</v>
      </c>
      <c r="D25">
        <v>175.05</v>
      </c>
      <c r="E25">
        <v>171.65</v>
      </c>
      <c r="F25">
        <v>172</v>
      </c>
      <c r="G25">
        <f>_xll.TA_TYPPRICE(D25,E25,F25)</f>
        <v>172.9</v>
      </c>
      <c r="H25">
        <v>173.01564635170831</v>
      </c>
      <c r="I25" t="str">
        <f t="shared" si="0"/>
        <v>DOWN</v>
      </c>
      <c r="J25">
        <v>175.88914308109281</v>
      </c>
      <c r="K25">
        <v>171.21056437692965</v>
      </c>
      <c r="L25" t="str">
        <f t="shared" si="1"/>
        <v>No Confirmation</v>
      </c>
      <c r="M25" t="str">
        <f t="shared" si="2"/>
        <v>No Trend</v>
      </c>
      <c r="N25">
        <v>45.067733347379566</v>
      </c>
      <c r="O25" t="str">
        <f t="shared" si="3"/>
        <v>No Momentum</v>
      </c>
      <c r="P25" t="str">
        <f t="shared" si="4"/>
        <v>No Trend + Momentum</v>
      </c>
      <c r="Q25">
        <f t="shared" si="5"/>
        <v>0.34999999999999432</v>
      </c>
      <c r="R25">
        <f t="shared" si="6"/>
        <v>3.4000000000000057</v>
      </c>
      <c r="S25">
        <f t="shared" si="7"/>
        <v>0.10294117647058638</v>
      </c>
      <c r="T25" t="str">
        <f t="shared" si="8"/>
        <v>DOWN</v>
      </c>
      <c r="U25" t="str">
        <f t="shared" si="9"/>
        <v>No T+M+I</v>
      </c>
      <c r="V25">
        <v>173.47275624226629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172.8</v>
      </c>
      <c r="D26">
        <v>172.9</v>
      </c>
      <c r="E26">
        <v>169.8</v>
      </c>
      <c r="F26">
        <v>170</v>
      </c>
      <c r="G26">
        <f>_xll.TA_TYPPRICE(D26,E26,F26)</f>
        <v>170.9</v>
      </c>
      <c r="H26">
        <v>171.95782317585417</v>
      </c>
      <c r="I26" t="str">
        <f t="shared" si="0"/>
        <v>DOWN</v>
      </c>
      <c r="J26">
        <v>175.2248890630722</v>
      </c>
      <c r="K26">
        <v>170.89710562650083</v>
      </c>
      <c r="L26" t="str">
        <f t="shared" si="1"/>
        <v>DOWN</v>
      </c>
      <c r="M26" t="str">
        <f t="shared" si="2"/>
        <v>DOWN</v>
      </c>
      <c r="N26">
        <v>36.53759702668949</v>
      </c>
      <c r="O26" t="str">
        <f t="shared" si="3"/>
        <v>DOWN</v>
      </c>
      <c r="P26" t="str">
        <f t="shared" si="4"/>
        <v>DOWN</v>
      </c>
      <c r="Q26">
        <f t="shared" si="5"/>
        <v>0.19999999999998863</v>
      </c>
      <c r="R26">
        <f t="shared" si="6"/>
        <v>3.0999999999999943</v>
      </c>
      <c r="S26">
        <f t="shared" si="7"/>
        <v>6.451612903225451E-2</v>
      </c>
      <c r="T26" t="str">
        <f t="shared" si="8"/>
        <v>DOWN</v>
      </c>
      <c r="U26" t="str">
        <f t="shared" si="9"/>
        <v>DOWN</v>
      </c>
      <c r="V26">
        <v>172.9384860511484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170.65</v>
      </c>
      <c r="D27">
        <v>172.7</v>
      </c>
      <c r="E27">
        <v>168.65</v>
      </c>
      <c r="F27">
        <v>169</v>
      </c>
      <c r="G27">
        <f>_xll.TA_TYPPRICE(D27,E27,F27)</f>
        <v>170.11666666666667</v>
      </c>
      <c r="H27">
        <v>171.03724492126042</v>
      </c>
      <c r="I27" t="str">
        <f t="shared" si="0"/>
        <v>DOWN</v>
      </c>
      <c r="J27">
        <v>174.6638026046117</v>
      </c>
      <c r="K27">
        <v>170.39774882061175</v>
      </c>
      <c r="L27" t="str">
        <f t="shared" si="1"/>
        <v>DOWN</v>
      </c>
      <c r="M27" t="str">
        <f t="shared" si="2"/>
        <v>DOWN</v>
      </c>
      <c r="N27">
        <v>32.672561763532329</v>
      </c>
      <c r="O27" t="str">
        <f t="shared" si="3"/>
        <v>DOWN</v>
      </c>
      <c r="P27" t="str">
        <f t="shared" si="4"/>
        <v>DOWN</v>
      </c>
      <c r="Q27">
        <f t="shared" si="5"/>
        <v>0.34999999999999432</v>
      </c>
      <c r="R27">
        <f t="shared" si="6"/>
        <v>4.0499999999999829</v>
      </c>
      <c r="S27">
        <f t="shared" si="7"/>
        <v>8.6419753086418707E-2</v>
      </c>
      <c r="T27" t="str">
        <f t="shared" si="8"/>
        <v>DOWN</v>
      </c>
      <c r="U27" t="str">
        <f t="shared" si="9"/>
        <v>DOWN</v>
      </c>
      <c r="V27">
        <v>172.3325651202025</v>
      </c>
      <c r="W27">
        <v>176.38461538461539</v>
      </c>
      <c r="X27">
        <f t="shared" si="10"/>
        <v>-4.052050264412884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170.4</v>
      </c>
      <c r="D28">
        <v>172.4</v>
      </c>
      <c r="E28">
        <v>169.35</v>
      </c>
      <c r="F28">
        <v>172</v>
      </c>
      <c r="G28">
        <f>_xll.TA_TYPPRICE(D28,E28,F28)</f>
        <v>171.25</v>
      </c>
      <c r="H28">
        <v>171.14362246063021</v>
      </c>
      <c r="I28" t="str">
        <f t="shared" si="0"/>
        <v>UP</v>
      </c>
      <c r="J28">
        <v>174.16073535914245</v>
      </c>
      <c r="K28">
        <v>170.1649157493647</v>
      </c>
      <c r="L28" t="str">
        <f t="shared" si="1"/>
        <v>No Confirmation</v>
      </c>
      <c r="M28" t="str">
        <f t="shared" si="2"/>
        <v>No Trend</v>
      </c>
      <c r="N28">
        <v>51.794797199196971</v>
      </c>
      <c r="O28" t="str">
        <f t="shared" si="3"/>
        <v>No Momentum</v>
      </c>
      <c r="P28" t="str">
        <f t="shared" si="4"/>
        <v>No Trend + Momentum</v>
      </c>
      <c r="Q28">
        <f t="shared" si="5"/>
        <v>2.6500000000000057</v>
      </c>
      <c r="R28">
        <f t="shared" si="6"/>
        <v>3.0500000000000114</v>
      </c>
      <c r="S28">
        <f t="shared" si="7"/>
        <v>0.86885245901639208</v>
      </c>
      <c r="T28" t="str">
        <f t="shared" si="8"/>
        <v>UP</v>
      </c>
      <c r="U28" t="str">
        <f t="shared" si="9"/>
        <v>No T+M+I</v>
      </c>
      <c r="V28">
        <v>172.28140125555598</v>
      </c>
      <c r="W28">
        <v>176.05982905982907</v>
      </c>
      <c r="X28">
        <f t="shared" si="10"/>
        <v>-3.7784278042730932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172.8</v>
      </c>
      <c r="D29">
        <v>172.9</v>
      </c>
      <c r="E29">
        <v>169.05</v>
      </c>
      <c r="F29">
        <v>169</v>
      </c>
      <c r="G29">
        <f>_xll.TA_TYPPRICE(D29,E29,F29)</f>
        <v>170.31666666666669</v>
      </c>
      <c r="H29">
        <v>170.73014456364845</v>
      </c>
      <c r="I29" t="str">
        <f t="shared" si="0"/>
        <v>DOWN</v>
      </c>
      <c r="J29">
        <v>173.88057194599969</v>
      </c>
      <c r="K29">
        <v>169.91715669395032</v>
      </c>
      <c r="L29" t="str">
        <f t="shared" si="1"/>
        <v>DOWN</v>
      </c>
      <c r="M29" t="str">
        <f t="shared" si="2"/>
        <v>DOWN</v>
      </c>
      <c r="N29">
        <v>38.224291582425785</v>
      </c>
      <c r="O29" t="str">
        <f t="shared" si="3"/>
        <v>DOWN</v>
      </c>
      <c r="P29" t="str">
        <f t="shared" si="4"/>
        <v>DOWN</v>
      </c>
      <c r="Q29">
        <f t="shared" si="5"/>
        <v>-5.0000000000011369E-2</v>
      </c>
      <c r="R29">
        <f t="shared" si="6"/>
        <v>3.8499999999999943</v>
      </c>
      <c r="S29">
        <f t="shared" si="7"/>
        <v>-1.2987012987015959E-2</v>
      </c>
      <c r="T29" t="str">
        <f t="shared" si="8"/>
        <v>DOWN</v>
      </c>
      <c r="U29" t="str">
        <f t="shared" si="9"/>
        <v>DOWN</v>
      </c>
      <c r="V29">
        <v>171.77657029316276</v>
      </c>
      <c r="W29">
        <v>175.536878759101</v>
      </c>
      <c r="X29">
        <f t="shared" si="10"/>
        <v>-3.7603084659382375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169.45</v>
      </c>
      <c r="D30">
        <v>170.2</v>
      </c>
      <c r="E30">
        <v>167.6</v>
      </c>
      <c r="F30">
        <v>168</v>
      </c>
      <c r="G30">
        <f>_xll.TA_TYPPRICE(D30,E30,F30)</f>
        <v>168.6</v>
      </c>
      <c r="H30">
        <v>169.66507228182422</v>
      </c>
      <c r="I30" t="str">
        <f t="shared" si="0"/>
        <v>DOWN</v>
      </c>
      <c r="J30">
        <v>173.06266706911086</v>
      </c>
      <c r="K30">
        <v>169.40223298418357</v>
      </c>
      <c r="L30" t="str">
        <f t="shared" si="1"/>
        <v>DOWN</v>
      </c>
      <c r="M30" t="str">
        <f t="shared" si="2"/>
        <v>DOWN</v>
      </c>
      <c r="N30">
        <v>34.46210405047389</v>
      </c>
      <c r="O30" t="str">
        <f t="shared" si="3"/>
        <v>DOWN</v>
      </c>
      <c r="P30" t="str">
        <f t="shared" si="4"/>
        <v>DOWN</v>
      </c>
      <c r="Q30">
        <f t="shared" si="5"/>
        <v>0.40000000000000568</v>
      </c>
      <c r="R30">
        <f t="shared" si="6"/>
        <v>2.5999999999999943</v>
      </c>
      <c r="S30">
        <f t="shared" si="7"/>
        <v>0.15384615384615638</v>
      </c>
      <c r="T30" t="str">
        <f t="shared" si="8"/>
        <v>DOWN</v>
      </c>
      <c r="U30" t="str">
        <f t="shared" si="9"/>
        <v>DOWN</v>
      </c>
      <c r="V30">
        <v>171.19555947883003</v>
      </c>
      <c r="W30">
        <v>174.97859144361203</v>
      </c>
      <c r="X30">
        <f t="shared" si="10"/>
        <v>-3.7830319647819977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168.9</v>
      </c>
      <c r="D31">
        <v>169.7</v>
      </c>
      <c r="E31">
        <v>165.1</v>
      </c>
      <c r="F31">
        <v>165</v>
      </c>
      <c r="G31">
        <f>_xll.TA_TYPPRICE(D31,E31,F31)</f>
        <v>166.6</v>
      </c>
      <c r="H31">
        <v>168.13253614091212</v>
      </c>
      <c r="I31" t="str">
        <f t="shared" si="0"/>
        <v>DOWN</v>
      </c>
      <c r="J31">
        <v>172.31540772041956</v>
      </c>
      <c r="K31">
        <v>168.44618120992055</v>
      </c>
      <c r="L31" t="str">
        <f t="shared" si="1"/>
        <v>DOWN</v>
      </c>
      <c r="M31" t="str">
        <f t="shared" si="2"/>
        <v>DOWN</v>
      </c>
      <c r="N31">
        <v>25.171540514506535</v>
      </c>
      <c r="O31" t="str">
        <f t="shared" si="3"/>
        <v>DOWN</v>
      </c>
      <c r="P31" t="str">
        <f t="shared" si="4"/>
        <v>DOWN</v>
      </c>
      <c r="Q31">
        <f t="shared" si="5"/>
        <v>-9.9999999999994316E-2</v>
      </c>
      <c r="R31">
        <f t="shared" si="6"/>
        <v>4.5999999999999943</v>
      </c>
      <c r="S31">
        <f t="shared" si="7"/>
        <v>-2.1739130434781401E-2</v>
      </c>
      <c r="T31" t="str">
        <f t="shared" si="8"/>
        <v>DOWN</v>
      </c>
      <c r="U31" t="str">
        <f t="shared" si="9"/>
        <v>DOWN</v>
      </c>
      <c r="V31">
        <v>170.24239648208695</v>
      </c>
      <c r="W31">
        <v>174.23943652186298</v>
      </c>
      <c r="X31">
        <f t="shared" si="10"/>
        <v>-3.9970400397760386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165.95</v>
      </c>
      <c r="D32">
        <v>167.4</v>
      </c>
      <c r="E32">
        <v>164.85</v>
      </c>
      <c r="F32">
        <v>165</v>
      </c>
      <c r="G32">
        <f>_xll.TA_TYPPRICE(D32,E32,F32)</f>
        <v>165.75</v>
      </c>
      <c r="H32">
        <v>166.94126807045606</v>
      </c>
      <c r="I32" t="str">
        <f t="shared" si="0"/>
        <v>DOWN</v>
      </c>
      <c r="J32">
        <v>171.22309489365966</v>
      </c>
      <c r="K32">
        <v>167.64702982993822</v>
      </c>
      <c r="L32" t="str">
        <f t="shared" si="1"/>
        <v>DOWN</v>
      </c>
      <c r="M32" t="str">
        <f t="shared" si="2"/>
        <v>DOWN</v>
      </c>
      <c r="N32">
        <v>25.171540514506535</v>
      </c>
      <c r="O32" t="str">
        <f t="shared" si="3"/>
        <v>DOWN</v>
      </c>
      <c r="P32" t="str">
        <f t="shared" si="4"/>
        <v>DOWN</v>
      </c>
      <c r="Q32">
        <f t="shared" si="5"/>
        <v>0.15000000000000568</v>
      </c>
      <c r="R32">
        <f t="shared" si="6"/>
        <v>2.5500000000000114</v>
      </c>
      <c r="S32">
        <f t="shared" si="7"/>
        <v>5.8823529411766676E-2</v>
      </c>
      <c r="T32" t="str">
        <f t="shared" si="8"/>
        <v>DOWN</v>
      </c>
      <c r="U32" t="str">
        <f t="shared" si="9"/>
        <v>DOWN</v>
      </c>
      <c r="V32">
        <v>169.43587394638126</v>
      </c>
      <c r="W32">
        <v>173.5550338165398</v>
      </c>
      <c r="X32">
        <f t="shared" si="10"/>
        <v>-4.1191598701585406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165.1</v>
      </c>
      <c r="D33">
        <v>168.4</v>
      </c>
      <c r="E33">
        <v>165.1</v>
      </c>
      <c r="F33">
        <v>166</v>
      </c>
      <c r="G33">
        <f>_xll.TA_TYPPRICE(D33,E33,F33)</f>
        <v>166.5</v>
      </c>
      <c r="H33">
        <v>166.72063403522804</v>
      </c>
      <c r="I33" t="str">
        <f t="shared" si="0"/>
        <v>DOWN</v>
      </c>
      <c r="J33">
        <v>170.59574047284642</v>
      </c>
      <c r="K33">
        <v>167.08102320106306</v>
      </c>
      <c r="L33" t="str">
        <f t="shared" si="1"/>
        <v>DOWN</v>
      </c>
      <c r="M33" t="str">
        <f t="shared" si="2"/>
        <v>DOWN</v>
      </c>
      <c r="N33">
        <v>34.384617580452577</v>
      </c>
      <c r="O33" t="str">
        <f t="shared" si="3"/>
        <v>DOWN</v>
      </c>
      <c r="P33" t="str">
        <f t="shared" si="4"/>
        <v>DOWN</v>
      </c>
      <c r="Q33">
        <f t="shared" si="5"/>
        <v>0.90000000000000568</v>
      </c>
      <c r="R33">
        <f t="shared" si="6"/>
        <v>3.3000000000000114</v>
      </c>
      <c r="S33">
        <f t="shared" si="7"/>
        <v>0.27272727272727348</v>
      </c>
      <c r="T33" t="str">
        <f t="shared" si="8"/>
        <v>No Indication</v>
      </c>
      <c r="U33" t="str">
        <f t="shared" si="9"/>
        <v>No T+M+I</v>
      </c>
      <c r="V33">
        <v>168.9072779546303</v>
      </c>
      <c r="W33">
        <v>172.99540168198129</v>
      </c>
      <c r="X33">
        <f t="shared" si="10"/>
        <v>-4.0881237273509896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166</v>
      </c>
      <c r="D34">
        <v>169.45</v>
      </c>
      <c r="E34">
        <v>165.6</v>
      </c>
      <c r="F34">
        <v>167</v>
      </c>
      <c r="G34">
        <f>_xll.TA_TYPPRICE(D34,E34,F34)</f>
        <v>167.35</v>
      </c>
      <c r="H34">
        <v>167.03531701761403</v>
      </c>
      <c r="I34" t="str">
        <f t="shared" si="0"/>
        <v>DOWN</v>
      </c>
      <c r="J34">
        <v>170.34113147888056</v>
      </c>
      <c r="K34">
        <v>166.75190693416016</v>
      </c>
      <c r="L34" t="str">
        <f t="shared" si="1"/>
        <v>No Confirmation</v>
      </c>
      <c r="M34" t="str">
        <f t="shared" si="2"/>
        <v>No Trend</v>
      </c>
      <c r="N34">
        <v>43.136151173242631</v>
      </c>
      <c r="O34" t="str">
        <f t="shared" si="3"/>
        <v>No Momentum</v>
      </c>
      <c r="P34" t="str">
        <f t="shared" si="4"/>
        <v>No Trend + Momentum</v>
      </c>
      <c r="Q34">
        <f t="shared" si="5"/>
        <v>1.4000000000000057</v>
      </c>
      <c r="R34">
        <f t="shared" si="6"/>
        <v>3.8499999999999943</v>
      </c>
      <c r="S34">
        <f t="shared" si="7"/>
        <v>0.36363636363636564</v>
      </c>
      <c r="T34" t="str">
        <f t="shared" si="8"/>
        <v>No Indication</v>
      </c>
      <c r="U34" t="str">
        <f t="shared" si="9"/>
        <v>No T+M+I</v>
      </c>
      <c r="V34">
        <v>168.61385057699488</v>
      </c>
      <c r="W34">
        <v>172.55129785368638</v>
      </c>
      <c r="X34">
        <f t="shared" si="10"/>
        <v>-3.9374472766915005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167.2</v>
      </c>
      <c r="D35">
        <v>170.2</v>
      </c>
      <c r="E35">
        <v>167.2</v>
      </c>
      <c r="F35">
        <v>170</v>
      </c>
      <c r="G35">
        <f>_xll.TA_TYPPRICE(D35,E35,F35)</f>
        <v>169.13333333333333</v>
      </c>
      <c r="H35">
        <v>168.08432517547368</v>
      </c>
      <c r="I35" t="str">
        <f t="shared" si="0"/>
        <v>UP</v>
      </c>
      <c r="J35">
        <v>170.3097689280182</v>
      </c>
      <c r="K35">
        <v>166.85148317101346</v>
      </c>
      <c r="L35" t="str">
        <f t="shared" si="1"/>
        <v>No Confirmation</v>
      </c>
      <c r="M35" t="str">
        <f t="shared" si="2"/>
        <v>No Trend</v>
      </c>
      <c r="N35">
        <v>62.094834275426415</v>
      </c>
      <c r="O35" t="str">
        <f t="shared" si="3"/>
        <v>UP</v>
      </c>
      <c r="P35" t="str">
        <f t="shared" si="4"/>
        <v>No Trend + Momentum</v>
      </c>
      <c r="Q35">
        <f t="shared" si="5"/>
        <v>2.8000000000000114</v>
      </c>
      <c r="R35">
        <f t="shared" si="6"/>
        <v>3</v>
      </c>
      <c r="S35">
        <f t="shared" si="7"/>
        <v>0.93333333333333712</v>
      </c>
      <c r="T35" t="str">
        <f t="shared" si="8"/>
        <v>UP</v>
      </c>
      <c r="U35" t="str">
        <f t="shared" si="9"/>
        <v>No T+M+I</v>
      </c>
      <c r="V35">
        <v>168.82710433438029</v>
      </c>
      <c r="W35">
        <v>172.36231282748739</v>
      </c>
      <c r="X35">
        <f t="shared" si="10"/>
        <v>-3.535208493107092</v>
      </c>
      <c r="Y35">
        <v>-3.8945331007211528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171</v>
      </c>
      <c r="D36">
        <v>171</v>
      </c>
      <c r="E36">
        <v>167.8</v>
      </c>
      <c r="F36">
        <v>169</v>
      </c>
      <c r="G36">
        <f>_xll.TA_TYPPRICE(D36,E36,F36)</f>
        <v>169.26666666666668</v>
      </c>
      <c r="H36">
        <v>168.67549592107019</v>
      </c>
      <c r="I36" t="str">
        <f t="shared" si="0"/>
        <v>UP</v>
      </c>
      <c r="J36">
        <v>170.46315361068082</v>
      </c>
      <c r="K36">
        <v>167.06226468856602</v>
      </c>
      <c r="L36" t="str">
        <f t="shared" si="1"/>
        <v>No Confirmation</v>
      </c>
      <c r="M36" t="str">
        <f t="shared" si="2"/>
        <v>No Trend</v>
      </c>
      <c r="N36">
        <v>54.520866951718169</v>
      </c>
      <c r="O36" t="str">
        <f t="shared" si="3"/>
        <v>No Momentum</v>
      </c>
      <c r="P36" t="str">
        <f t="shared" si="4"/>
        <v>No Trend + Momentum</v>
      </c>
      <c r="Q36">
        <f t="shared" si="5"/>
        <v>1.1999999999999886</v>
      </c>
      <c r="R36">
        <f t="shared" si="6"/>
        <v>3.1999999999999886</v>
      </c>
      <c r="S36">
        <f t="shared" si="7"/>
        <v>0.37499999999999778</v>
      </c>
      <c r="T36" t="str">
        <f t="shared" si="8"/>
        <v>No Indication</v>
      </c>
      <c r="U36" t="str">
        <f t="shared" si="9"/>
        <v>No T+M+I</v>
      </c>
      <c r="V36">
        <v>168.85370366755257</v>
      </c>
      <c r="W36">
        <v>172.11325261804387</v>
      </c>
      <c r="X36">
        <f t="shared" si="10"/>
        <v>-3.2595489504913076</v>
      </c>
      <c r="Y36">
        <v>-3.7675362706751838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169.75</v>
      </c>
      <c r="D37">
        <v>169.75</v>
      </c>
      <c r="E37">
        <v>167.55</v>
      </c>
      <c r="F37">
        <v>168</v>
      </c>
      <c r="G37">
        <f>_xll.TA_TYPPRICE(D37,E37,F37)</f>
        <v>168.43333333333334</v>
      </c>
      <c r="H37">
        <v>168.55441462720177</v>
      </c>
      <c r="I37" t="str">
        <f t="shared" si="0"/>
        <v>DOWN</v>
      </c>
      <c r="J37">
        <v>170.30467503052952</v>
      </c>
      <c r="K37">
        <v>167.17065031332913</v>
      </c>
      <c r="L37" t="str">
        <f t="shared" si="1"/>
        <v>No Confirmation</v>
      </c>
      <c r="M37" t="str">
        <f t="shared" si="2"/>
        <v>No Trend</v>
      </c>
      <c r="N37">
        <v>47.307933209660874</v>
      </c>
      <c r="O37" t="str">
        <f t="shared" si="3"/>
        <v>No Momentum</v>
      </c>
      <c r="P37" t="str">
        <f t="shared" si="4"/>
        <v>No Trend + Momentum</v>
      </c>
      <c r="Q37">
        <f t="shared" si="5"/>
        <v>0.44999999999998863</v>
      </c>
      <c r="R37">
        <f t="shared" si="6"/>
        <v>2.1999999999999886</v>
      </c>
      <c r="S37">
        <f t="shared" si="7"/>
        <v>0.20454545454545042</v>
      </c>
      <c r="T37" t="str">
        <f t="shared" si="8"/>
        <v>No Indication</v>
      </c>
      <c r="U37" t="str">
        <f t="shared" si="9"/>
        <v>No T+M+I</v>
      </c>
      <c r="V37">
        <v>168.72236464177524</v>
      </c>
      <c r="W37">
        <v>171.8085672389295</v>
      </c>
      <c r="X37">
        <f t="shared" si="10"/>
        <v>-3.086202597154255</v>
      </c>
      <c r="Y37">
        <v>-3.6312695359709979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168</v>
      </c>
      <c r="D38">
        <v>170.4</v>
      </c>
      <c r="E38">
        <v>167.55</v>
      </c>
      <c r="F38">
        <v>169</v>
      </c>
      <c r="G38">
        <f>_xll.TA_TYPPRICE(D38,E38,F38)</f>
        <v>168.98333333333335</v>
      </c>
      <c r="H38">
        <v>168.76887398026756</v>
      </c>
      <c r="I38" t="str">
        <f t="shared" si="0"/>
        <v>UP</v>
      </c>
      <c r="J38">
        <v>170.32585835707852</v>
      </c>
      <c r="K38">
        <v>167.25495024370045</v>
      </c>
      <c r="L38" t="str">
        <f t="shared" si="1"/>
        <v>No Confirmation</v>
      </c>
      <c r="M38" t="str">
        <f t="shared" si="2"/>
        <v>No Trend</v>
      </c>
      <c r="N38">
        <v>54.785154795842232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2.8499999999999943</v>
      </c>
      <c r="S38">
        <f t="shared" si="7"/>
        <v>0.50877192982455843</v>
      </c>
      <c r="T38" t="str">
        <f t="shared" si="8"/>
        <v>No Indication</v>
      </c>
      <c r="U38" t="str">
        <f t="shared" si="9"/>
        <v>No T+M+I</v>
      </c>
      <c r="V38">
        <v>168.76507777380982</v>
      </c>
      <c r="W38">
        <v>171.60052522123101</v>
      </c>
      <c r="X38">
        <f t="shared" si="10"/>
        <v>-2.8354474474211884</v>
      </c>
      <c r="Y38">
        <v>-3.4721051182610361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169.95</v>
      </c>
      <c r="D39">
        <v>169.95</v>
      </c>
      <c r="E39">
        <v>165.25</v>
      </c>
      <c r="F39">
        <v>166</v>
      </c>
      <c r="G39">
        <f>_xll.TA_TYPPRICE(D39,E39,F39)</f>
        <v>167.06666666666666</v>
      </c>
      <c r="H39">
        <v>167.9177703234671</v>
      </c>
      <c r="I39" t="str">
        <f t="shared" si="0"/>
        <v>DOWN</v>
      </c>
      <c r="J39">
        <v>170.24233427772774</v>
      </c>
      <c r="K39">
        <v>166.80940574510035</v>
      </c>
      <c r="L39" t="str">
        <f t="shared" si="1"/>
        <v>DOWN</v>
      </c>
      <c r="M39" t="str">
        <f t="shared" si="2"/>
        <v>DOWN</v>
      </c>
      <c r="N39">
        <v>35.75726640649556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4.6999999999999886</v>
      </c>
      <c r="S39">
        <f t="shared" si="7"/>
        <v>0.15957446808510678</v>
      </c>
      <c r="T39" t="str">
        <f t="shared" si="8"/>
        <v>DOWN</v>
      </c>
      <c r="U39" t="str">
        <f t="shared" si="9"/>
        <v>DOWN</v>
      </c>
      <c r="V39">
        <v>168.3396811932237</v>
      </c>
      <c r="W39">
        <v>171.18567150113984</v>
      </c>
      <c r="X39">
        <f t="shared" si="10"/>
        <v>-2.8459903079161393</v>
      </c>
      <c r="Y39">
        <v>-3.3468821561920565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167.6</v>
      </c>
      <c r="D40">
        <v>167.6</v>
      </c>
      <c r="E40">
        <v>162.5</v>
      </c>
      <c r="F40">
        <v>164</v>
      </c>
      <c r="G40">
        <f>_xll.TA_TYPPRICE(D40,E40,F40)</f>
        <v>164.70000000000002</v>
      </c>
      <c r="H40">
        <v>166.30888516173354</v>
      </c>
      <c r="I40" t="str">
        <f t="shared" si="0"/>
        <v>DOWN</v>
      </c>
      <c r="J40">
        <v>169.65514888267714</v>
      </c>
      <c r="K40">
        <v>165.85176002396693</v>
      </c>
      <c r="L40" t="str">
        <f t="shared" si="1"/>
        <v>DOWN</v>
      </c>
      <c r="M40" t="str">
        <f t="shared" si="2"/>
        <v>DOWN</v>
      </c>
      <c r="N40">
        <v>27.7310226977513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5.0999999999999943</v>
      </c>
      <c r="S40">
        <f t="shared" si="7"/>
        <v>0.29411764705882387</v>
      </c>
      <c r="T40" t="str">
        <f t="shared" si="8"/>
        <v>No Indication</v>
      </c>
      <c r="U40" t="str">
        <f t="shared" si="9"/>
        <v>No T+M+I</v>
      </c>
      <c r="V40">
        <v>167.67203793272773</v>
      </c>
      <c r="W40">
        <v>170.65339953809243</v>
      </c>
      <c r="X40">
        <f t="shared" si="10"/>
        <v>-2.9813616053646967</v>
      </c>
      <c r="Y40">
        <v>-3.2737780460265844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165.7</v>
      </c>
      <c r="D41">
        <v>165.75</v>
      </c>
      <c r="E41">
        <v>157.75</v>
      </c>
      <c r="F41">
        <v>160</v>
      </c>
      <c r="G41">
        <f>_xll.TA_TYPPRICE(D41,E41,F41)</f>
        <v>161.16666666666666</v>
      </c>
      <c r="H41">
        <v>163.73777591420009</v>
      </c>
      <c r="I41" t="str">
        <f t="shared" si="0"/>
        <v>DOWN</v>
      </c>
      <c r="J41">
        <v>168.78733801985999</v>
      </c>
      <c r="K41">
        <v>164.05136890752985</v>
      </c>
      <c r="L41" t="str">
        <f t="shared" si="1"/>
        <v>DOWN</v>
      </c>
      <c r="M41" t="str">
        <f t="shared" si="2"/>
        <v>DOWN</v>
      </c>
      <c r="N41">
        <v>17.763068532001995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8</v>
      </c>
      <c r="S41">
        <f t="shared" si="7"/>
        <v>0.28125</v>
      </c>
      <c r="T41" t="str">
        <f t="shared" si="8"/>
        <v>No Indication</v>
      </c>
      <c r="U41" t="str">
        <f t="shared" si="9"/>
        <v>No T+M+I</v>
      </c>
      <c r="V41">
        <v>166.49172440461578</v>
      </c>
      <c r="W41">
        <v>169.86425883156707</v>
      </c>
      <c r="X41">
        <f t="shared" si="10"/>
        <v>-3.3725344269512902</v>
      </c>
      <c r="Y41">
        <v>-3.2935293222115254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159.80000000000001</v>
      </c>
      <c r="D42">
        <v>162</v>
      </c>
      <c r="E42">
        <v>157.6</v>
      </c>
      <c r="F42">
        <v>160</v>
      </c>
      <c r="G42">
        <f>_xll.TA_TYPPRICE(D42,E42,F42)</f>
        <v>159.86666666666667</v>
      </c>
      <c r="H42">
        <v>161.80222129043338</v>
      </c>
      <c r="I42" t="str">
        <f t="shared" si="0"/>
        <v>DOWN</v>
      </c>
      <c r="J42">
        <v>167.27904068211333</v>
      </c>
      <c r="K42">
        <v>162.61773137252322</v>
      </c>
      <c r="L42" t="str">
        <f t="shared" si="1"/>
        <v>DOWN</v>
      </c>
      <c r="M42" t="str">
        <f t="shared" si="2"/>
        <v>DOWN</v>
      </c>
      <c r="N42">
        <v>17.763068532001995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4.4000000000000057</v>
      </c>
      <c r="S42">
        <f t="shared" si="7"/>
        <v>0.54545454545454608</v>
      </c>
      <c r="T42" t="str">
        <f t="shared" si="8"/>
        <v>No Indication</v>
      </c>
      <c r="U42" t="str">
        <f t="shared" si="9"/>
        <v>No T+M+I</v>
      </c>
      <c r="V42">
        <v>165.49299757313642</v>
      </c>
      <c r="W42">
        <v>169.13357299219174</v>
      </c>
      <c r="X42">
        <f t="shared" si="10"/>
        <v>-3.6405754190553239</v>
      </c>
      <c r="Y42">
        <v>-3.3629385415802853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160.65</v>
      </c>
      <c r="D43">
        <v>162.5</v>
      </c>
      <c r="E43">
        <v>159.15</v>
      </c>
      <c r="F43">
        <v>160</v>
      </c>
      <c r="G43">
        <f>_xll.TA_TYPPRICE(D43,E43,F43)</f>
        <v>160.54999999999998</v>
      </c>
      <c r="H43">
        <v>161.17611064521668</v>
      </c>
      <c r="I43" t="str">
        <f t="shared" si="0"/>
        <v>DOWN</v>
      </c>
      <c r="J43">
        <v>166.2170316416437</v>
      </c>
      <c r="K43">
        <v>161.84712440085138</v>
      </c>
      <c r="L43" t="str">
        <f t="shared" si="1"/>
        <v>DOWN</v>
      </c>
      <c r="M43" t="str">
        <f t="shared" si="2"/>
        <v>DOWN</v>
      </c>
      <c r="N43">
        <v>17.763068532001991</v>
      </c>
      <c r="O43" t="str">
        <f t="shared" si="3"/>
        <v>DOWN</v>
      </c>
      <c r="P43" t="str">
        <f t="shared" si="4"/>
        <v>DOWN</v>
      </c>
      <c r="Q43">
        <f t="shared" si="5"/>
        <v>0.84999999999999432</v>
      </c>
      <c r="R43">
        <f t="shared" si="6"/>
        <v>3.3499999999999943</v>
      </c>
      <c r="S43">
        <f t="shared" si="7"/>
        <v>0.25373134328358082</v>
      </c>
      <c r="T43" t="str">
        <f t="shared" si="8"/>
        <v>No Indication</v>
      </c>
      <c r="U43" t="str">
        <f t="shared" si="9"/>
        <v>No T+M+I</v>
      </c>
      <c r="V43">
        <v>164.64792102342312</v>
      </c>
      <c r="W43">
        <v>168.45701202980717</v>
      </c>
      <c r="X43">
        <f t="shared" si="10"/>
        <v>-3.8090910063840511</v>
      </c>
      <c r="Y43">
        <v>-3.4521690345410385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160.19999999999999</v>
      </c>
      <c r="D44">
        <v>162.69999999999999</v>
      </c>
      <c r="E44">
        <v>158.30000000000001</v>
      </c>
      <c r="F44">
        <v>162</v>
      </c>
      <c r="G44">
        <f>_xll.TA_TYPPRICE(D44,E44,F44)</f>
        <v>161</v>
      </c>
      <c r="H44">
        <v>161.08805532260834</v>
      </c>
      <c r="I44" t="str">
        <f t="shared" si="0"/>
        <v>UP</v>
      </c>
      <c r="J44">
        <v>165.43546905461176</v>
      </c>
      <c r="K44">
        <v>161.05887453399552</v>
      </c>
      <c r="L44" t="str">
        <f t="shared" si="1"/>
        <v>No Confirmation</v>
      </c>
      <c r="M44" t="str">
        <f t="shared" si="2"/>
        <v>No Trend</v>
      </c>
      <c r="N44">
        <v>39.130048583228842</v>
      </c>
      <c r="O44" t="str">
        <f t="shared" si="3"/>
        <v>DOWN</v>
      </c>
      <c r="P44" t="str">
        <f t="shared" si="4"/>
        <v>No Trend + Momentum</v>
      </c>
      <c r="Q44">
        <f t="shared" si="5"/>
        <v>3.6999999999999886</v>
      </c>
      <c r="R44">
        <f t="shared" si="6"/>
        <v>4.3999999999999773</v>
      </c>
      <c r="S44">
        <f t="shared" si="7"/>
        <v>0.84090909090909272</v>
      </c>
      <c r="T44" t="str">
        <f t="shared" si="8"/>
        <v>UP</v>
      </c>
      <c r="U44" t="str">
        <f t="shared" si="9"/>
        <v>No T+M+I</v>
      </c>
      <c r="V44">
        <v>164.24054855828109</v>
      </c>
      <c r="W44">
        <v>167.97871484241406</v>
      </c>
      <c r="X44">
        <f t="shared" si="10"/>
        <v>-3.7381662841329728</v>
      </c>
      <c r="Y44">
        <v>-3.5093684844594253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162.75</v>
      </c>
      <c r="D45">
        <v>163.80000000000001</v>
      </c>
      <c r="E45">
        <v>161.05000000000001</v>
      </c>
      <c r="F45">
        <v>162</v>
      </c>
      <c r="G45">
        <f>_xll.TA_TYPPRICE(D45,E45,F45)</f>
        <v>162.28333333333333</v>
      </c>
      <c r="H45">
        <v>161.68569432797085</v>
      </c>
      <c r="I45" t="str">
        <f t="shared" si="0"/>
        <v>UP</v>
      </c>
      <c r="J45">
        <v>165.07203148692025</v>
      </c>
      <c r="K45">
        <v>161.05690241532986</v>
      </c>
      <c r="L45" t="str">
        <f t="shared" si="1"/>
        <v>No Confirmation</v>
      </c>
      <c r="M45" t="str">
        <f t="shared" si="2"/>
        <v>No Trend</v>
      </c>
      <c r="N45">
        <v>39.130048583228842</v>
      </c>
      <c r="O45" t="str">
        <f t="shared" si="3"/>
        <v>DOWN</v>
      </c>
      <c r="P45" t="str">
        <f t="shared" si="4"/>
        <v>No Trend + Momentum</v>
      </c>
      <c r="Q45">
        <f t="shared" si="5"/>
        <v>0.94999999999998863</v>
      </c>
      <c r="R45">
        <f t="shared" si="6"/>
        <v>2.75</v>
      </c>
      <c r="S45">
        <f t="shared" si="7"/>
        <v>0.3454545454545413</v>
      </c>
      <c r="T45" t="str">
        <f t="shared" si="8"/>
        <v>No Indication</v>
      </c>
      <c r="U45" t="str">
        <f t="shared" si="9"/>
        <v>No T+M+I</v>
      </c>
      <c r="V45">
        <v>163.89584878008401</v>
      </c>
      <c r="W45">
        <v>167.53584707630932</v>
      </c>
      <c r="X45">
        <f t="shared" si="10"/>
        <v>-3.6399982962253148</v>
      </c>
      <c r="Y45">
        <v>-3.5354944468126033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162.6</v>
      </c>
      <c r="D46">
        <v>164.2</v>
      </c>
      <c r="E46">
        <v>162.5</v>
      </c>
      <c r="F46">
        <v>164</v>
      </c>
      <c r="G46">
        <f>_xll.TA_TYPPRICE(D46,E46,F46)</f>
        <v>163.56666666666666</v>
      </c>
      <c r="H46">
        <v>162.62618049731876</v>
      </c>
      <c r="I46" t="str">
        <f t="shared" si="0"/>
        <v>UP</v>
      </c>
      <c r="J46">
        <v>164.87824671204908</v>
      </c>
      <c r="K46">
        <v>161.37759076747878</v>
      </c>
      <c r="L46" t="str">
        <f t="shared" si="1"/>
        <v>No Confirmation</v>
      </c>
      <c r="M46" t="str">
        <f t="shared" si="2"/>
        <v>No Trend</v>
      </c>
      <c r="N46">
        <v>56.706148037423134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1.6999999999999886</v>
      </c>
      <c r="S46">
        <f t="shared" si="7"/>
        <v>0.88235294117647645</v>
      </c>
      <c r="T46" t="str">
        <f t="shared" si="8"/>
        <v>UP</v>
      </c>
      <c r="U46" t="str">
        <f t="shared" si="9"/>
        <v>No T+M+I</v>
      </c>
      <c r="V46">
        <v>163.91187204468648</v>
      </c>
      <c r="W46">
        <v>167.27393247806418</v>
      </c>
      <c r="X46">
        <f t="shared" si="10"/>
        <v>-3.3620604333777067</v>
      </c>
      <c r="Y46">
        <v>-3.500807644125624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163.30000000000001</v>
      </c>
      <c r="D47">
        <v>170.15</v>
      </c>
      <c r="E47">
        <v>162.55000000000001</v>
      </c>
      <c r="F47">
        <v>169</v>
      </c>
      <c r="G47">
        <f>_xll.TA_TYPPRICE(D47,E47,F47)</f>
        <v>167.23333333333335</v>
      </c>
      <c r="H47">
        <v>164.92975691532604</v>
      </c>
      <c r="I47" t="str">
        <f t="shared" si="0"/>
        <v>UP</v>
      </c>
      <c r="J47">
        <v>166.04974744270484</v>
      </c>
      <c r="K47">
        <v>161.63812615248349</v>
      </c>
      <c r="L47" t="str">
        <f t="shared" si="1"/>
        <v>UP</v>
      </c>
      <c r="M47" t="str">
        <f t="shared" si="2"/>
        <v>UP</v>
      </c>
      <c r="N47">
        <v>77.241774704028643</v>
      </c>
      <c r="O47" t="str">
        <f t="shared" si="3"/>
        <v>UP</v>
      </c>
      <c r="P47" t="str">
        <f t="shared" si="4"/>
        <v>UP</v>
      </c>
      <c r="Q47">
        <f t="shared" si="5"/>
        <v>6.4499999999999886</v>
      </c>
      <c r="R47">
        <f t="shared" si="6"/>
        <v>7.5999999999999943</v>
      </c>
      <c r="S47">
        <f t="shared" si="7"/>
        <v>0.84868421052631493</v>
      </c>
      <c r="T47" t="str">
        <f t="shared" si="8"/>
        <v>UP</v>
      </c>
      <c r="U47" t="str">
        <f t="shared" si="9"/>
        <v>UP</v>
      </c>
      <c r="V47">
        <v>164.69466096088857</v>
      </c>
      <c r="W47">
        <v>167.4017893315409</v>
      </c>
      <c r="X47">
        <f t="shared" si="10"/>
        <v>-2.7071283706523275</v>
      </c>
      <c r="Y47">
        <v>-3.3420717894309648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173.4</v>
      </c>
      <c r="E48">
        <v>170</v>
      </c>
      <c r="F48">
        <v>172</v>
      </c>
      <c r="G48">
        <f>_xll.TA_TYPPRICE(D48,E48,F48)</f>
        <v>171.79999999999998</v>
      </c>
      <c r="H48">
        <v>168.364878457663</v>
      </c>
      <c r="I48" t="str">
        <f t="shared" si="0"/>
        <v>UP</v>
      </c>
      <c r="J48">
        <v>167.68313689988153</v>
      </c>
      <c r="K48">
        <v>163.49632034082049</v>
      </c>
      <c r="L48" t="str">
        <f t="shared" si="1"/>
        <v>UP</v>
      </c>
      <c r="M48" t="str">
        <f t="shared" si="2"/>
        <v>UP</v>
      </c>
      <c r="N48">
        <v>83.213533764970762</v>
      </c>
      <c r="O48" t="str">
        <f t="shared" si="3"/>
        <v>UP</v>
      </c>
      <c r="P48" t="str">
        <f t="shared" si="4"/>
        <v>UP</v>
      </c>
      <c r="Q48">
        <f t="shared" si="5"/>
        <v>2</v>
      </c>
      <c r="R48">
        <f t="shared" si="6"/>
        <v>3.4000000000000057</v>
      </c>
      <c r="S48">
        <f t="shared" si="7"/>
        <v>0.58823529411764608</v>
      </c>
      <c r="T48" t="str">
        <f t="shared" si="8"/>
        <v>No Indication</v>
      </c>
      <c r="U48" t="str">
        <f t="shared" si="9"/>
        <v>No T+M+I</v>
      </c>
      <c r="V48">
        <v>165.81855927459802</v>
      </c>
      <c r="W48">
        <v>167.74239752920454</v>
      </c>
      <c r="X48">
        <f t="shared" si="10"/>
        <v>-1.9238382546065225</v>
      </c>
      <c r="Y48">
        <v>-3.0584250824660764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171.3</v>
      </c>
      <c r="D49">
        <v>171.9</v>
      </c>
      <c r="E49">
        <v>168.1</v>
      </c>
      <c r="F49">
        <v>171</v>
      </c>
      <c r="G49">
        <f>_xll.TA_TYPPRICE(D49,E49,F49)</f>
        <v>170.33333333333334</v>
      </c>
      <c r="H49">
        <v>169.34910589549816</v>
      </c>
      <c r="I49" t="str">
        <f t="shared" si="0"/>
        <v>UP</v>
      </c>
      <c r="J49">
        <v>168.62021758879675</v>
      </c>
      <c r="K49">
        <v>164.51936026508261</v>
      </c>
      <c r="L49" t="str">
        <f t="shared" si="1"/>
        <v>UP</v>
      </c>
      <c r="M49" t="str">
        <f t="shared" si="2"/>
        <v>UP</v>
      </c>
      <c r="N49">
        <v>75.01219898814827</v>
      </c>
      <c r="O49" t="str">
        <f t="shared" si="3"/>
        <v>UP</v>
      </c>
      <c r="P49" t="str">
        <f t="shared" si="4"/>
        <v>UP</v>
      </c>
      <c r="Q49">
        <f t="shared" si="5"/>
        <v>2.9000000000000057</v>
      </c>
      <c r="R49">
        <f t="shared" si="6"/>
        <v>3.8000000000000114</v>
      </c>
      <c r="S49">
        <f t="shared" si="7"/>
        <v>0.76315789473684137</v>
      </c>
      <c r="T49" t="str">
        <f t="shared" si="8"/>
        <v>No Indication</v>
      </c>
      <c r="U49" t="str">
        <f t="shared" si="9"/>
        <v>No T+M+I</v>
      </c>
      <c r="V49">
        <v>166.61570400158294</v>
      </c>
      <c r="W49">
        <v>167.98370141593014</v>
      </c>
      <c r="X49">
        <f t="shared" si="10"/>
        <v>-1.3679974143472009</v>
      </c>
      <c r="Y49">
        <v>-2.7203395488423014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172</v>
      </c>
      <c r="D50">
        <v>174.15</v>
      </c>
      <c r="E50">
        <v>166.35</v>
      </c>
      <c r="F50">
        <v>173</v>
      </c>
      <c r="G50">
        <f>_xll.TA_TYPPRICE(D50,E50,F50)</f>
        <v>171.16666666666666</v>
      </c>
      <c r="H50">
        <v>170.25788628108239</v>
      </c>
      <c r="I50" t="str">
        <f t="shared" si="0"/>
        <v>UP</v>
      </c>
      <c r="J50">
        <v>169.84905812461969</v>
      </c>
      <c r="K50">
        <v>164.92616909506424</v>
      </c>
      <c r="L50" t="str">
        <f t="shared" si="1"/>
        <v>UP</v>
      </c>
      <c r="M50" t="str">
        <f t="shared" si="2"/>
        <v>UP</v>
      </c>
      <c r="N50">
        <v>79.951928658880973</v>
      </c>
      <c r="O50" t="str">
        <f t="shared" si="3"/>
        <v>UP</v>
      </c>
      <c r="P50" t="str">
        <f t="shared" si="4"/>
        <v>UP</v>
      </c>
      <c r="Q50">
        <f t="shared" si="5"/>
        <v>6.6500000000000057</v>
      </c>
      <c r="R50">
        <f t="shared" si="6"/>
        <v>7.8000000000000114</v>
      </c>
      <c r="S50">
        <f t="shared" si="7"/>
        <v>0.85256410256410209</v>
      </c>
      <c r="T50" t="str">
        <f t="shared" si="8"/>
        <v>UP</v>
      </c>
      <c r="U50" t="str">
        <f t="shared" si="9"/>
        <v>UP</v>
      </c>
      <c r="V50">
        <v>167.59790338595479</v>
      </c>
      <c r="W50">
        <v>168.3552790888242</v>
      </c>
      <c r="X50">
        <f t="shared" si="10"/>
        <v>-0.75737570286941036</v>
      </c>
      <c r="Y50">
        <v>-2.3277467796477231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167.25</v>
      </c>
      <c r="AE50">
        <f t="shared" si="16"/>
        <v>169.35000000000002</v>
      </c>
      <c r="AF50">
        <f t="shared" si="17"/>
        <v>170.25</v>
      </c>
      <c r="AG50">
        <f t="shared" si="18"/>
        <v>171.15</v>
      </c>
      <c r="AH50">
        <f t="shared" si="19"/>
        <v>171.15</v>
      </c>
    </row>
    <row r="51" spans="1:34" x14ac:dyDescent="0.25">
      <c r="A51" t="s">
        <v>5</v>
      </c>
      <c r="B51" s="1">
        <v>42927</v>
      </c>
      <c r="C51">
        <v>173.85</v>
      </c>
      <c r="D51">
        <v>175.25</v>
      </c>
      <c r="E51">
        <v>170.2</v>
      </c>
      <c r="F51">
        <v>171</v>
      </c>
      <c r="G51">
        <f>_xll.TA_TYPPRICE(D51,E51,F51)</f>
        <v>172.15</v>
      </c>
      <c r="H51">
        <v>171.20394314054118</v>
      </c>
      <c r="I51" t="str">
        <f t="shared" si="0"/>
        <v>DOWN</v>
      </c>
      <c r="J51">
        <v>171.04926743025976</v>
      </c>
      <c r="K51">
        <v>166.0981315183833</v>
      </c>
      <c r="L51" t="str">
        <f t="shared" si="1"/>
        <v>No Confirmation</v>
      </c>
      <c r="M51" t="str">
        <f t="shared" si="2"/>
        <v>No Trend</v>
      </c>
      <c r="N51">
        <v>64.109915747472684</v>
      </c>
      <c r="O51" t="str">
        <f t="shared" si="3"/>
        <v>UP</v>
      </c>
      <c r="P51" t="str">
        <f t="shared" si="4"/>
        <v>No Trend + Momentum</v>
      </c>
      <c r="Q51">
        <f t="shared" si="5"/>
        <v>0.80000000000001137</v>
      </c>
      <c r="R51">
        <f t="shared" si="6"/>
        <v>5.0500000000000114</v>
      </c>
      <c r="S51">
        <f t="shared" si="7"/>
        <v>0.15841584158416031</v>
      </c>
      <c r="T51" t="str">
        <f t="shared" si="8"/>
        <v>DOWN</v>
      </c>
      <c r="U51" t="str">
        <f t="shared" si="9"/>
        <v>No T+M+I</v>
      </c>
      <c r="V51">
        <v>168.12130286503867</v>
      </c>
      <c r="W51">
        <v>168.5511843415039</v>
      </c>
      <c r="X51">
        <f t="shared" si="10"/>
        <v>-0.42988147646522634</v>
      </c>
      <c r="Y51">
        <v>-1.9481737190112238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171.8</v>
      </c>
      <c r="D52">
        <v>172.1</v>
      </c>
      <c r="E52">
        <v>169.3</v>
      </c>
      <c r="F52">
        <v>171</v>
      </c>
      <c r="G52">
        <f>_xll.TA_TYPPRICE(D52,E52,F52)</f>
        <v>170.79999999999998</v>
      </c>
      <c r="H52">
        <v>171.0019715702706</v>
      </c>
      <c r="I52" t="str">
        <f t="shared" si="0"/>
        <v>DOWN</v>
      </c>
      <c r="J52">
        <v>171.2827635568687</v>
      </c>
      <c r="K52">
        <v>166.80965784763146</v>
      </c>
      <c r="L52" t="str">
        <f t="shared" si="1"/>
        <v>No Confirmation</v>
      </c>
      <c r="M52" t="str">
        <f t="shared" si="2"/>
        <v>No Trend</v>
      </c>
      <c r="N52">
        <v>64.109915747472684</v>
      </c>
      <c r="O52" t="str">
        <f t="shared" si="3"/>
        <v>UP</v>
      </c>
      <c r="P52" t="str">
        <f t="shared" si="4"/>
        <v>No Trend + Momentum</v>
      </c>
      <c r="Q52">
        <f t="shared" si="5"/>
        <v>1.6999999999999886</v>
      </c>
      <c r="R52">
        <f t="shared" si="6"/>
        <v>2.7999999999999829</v>
      </c>
      <c r="S52">
        <f t="shared" si="7"/>
        <v>0.60714285714285676</v>
      </c>
      <c r="T52" t="str">
        <f t="shared" si="8"/>
        <v>No Indication</v>
      </c>
      <c r="U52" t="str">
        <f t="shared" si="9"/>
        <v>No T+M+I</v>
      </c>
      <c r="V52">
        <v>168.56417934734043</v>
      </c>
      <c r="W52">
        <v>168.7325780939851</v>
      </c>
      <c r="X52">
        <f t="shared" si="10"/>
        <v>-0.16839874664466947</v>
      </c>
      <c r="Y52">
        <v>-1.5922187245379129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172.3</v>
      </c>
      <c r="D53">
        <v>173.6</v>
      </c>
      <c r="E53">
        <v>171.4</v>
      </c>
      <c r="F53">
        <v>173</v>
      </c>
      <c r="G53">
        <f>_xll.TA_TYPPRICE(D53,E53,F53)</f>
        <v>172.66666666666666</v>
      </c>
      <c r="H53">
        <v>171.83431911846861</v>
      </c>
      <c r="I53" t="str">
        <f t="shared" si="0"/>
        <v>UP</v>
      </c>
      <c r="J53">
        <v>171.79770498867566</v>
      </c>
      <c r="K53">
        <v>167.82973388149114</v>
      </c>
      <c r="L53" t="str">
        <f t="shared" si="1"/>
        <v>UP</v>
      </c>
      <c r="M53" t="str">
        <f t="shared" si="2"/>
        <v>UP</v>
      </c>
      <c r="N53">
        <v>72.594628410298597</v>
      </c>
      <c r="O53" t="str">
        <f t="shared" si="3"/>
        <v>UP</v>
      </c>
      <c r="P53" t="str">
        <f t="shared" si="4"/>
        <v>UP</v>
      </c>
      <c r="Q53">
        <f t="shared" si="5"/>
        <v>1.5999999999999943</v>
      </c>
      <c r="R53">
        <f t="shared" si="6"/>
        <v>2.1999999999999886</v>
      </c>
      <c r="S53">
        <f t="shared" si="7"/>
        <v>0.7272727272727284</v>
      </c>
      <c r="T53" t="str">
        <f t="shared" si="8"/>
        <v>No Indication</v>
      </c>
      <c r="U53" t="str">
        <f t="shared" si="9"/>
        <v>No T+M+I</v>
      </c>
      <c r="V53">
        <v>169.24661329390344</v>
      </c>
      <c r="W53">
        <v>169.04868342035658</v>
      </c>
      <c r="X53">
        <f t="shared" si="10"/>
        <v>0.19792987354685465</v>
      </c>
      <c r="Y53">
        <v>-1.2341890049209594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173.85</v>
      </c>
      <c r="D54">
        <v>175.95</v>
      </c>
      <c r="E54">
        <v>172.45</v>
      </c>
      <c r="F54">
        <v>173</v>
      </c>
      <c r="G54">
        <f>_xll.TA_TYPPRICE(D54,E54,F54)</f>
        <v>173.79999999999998</v>
      </c>
      <c r="H54">
        <v>172.81715955923431</v>
      </c>
      <c r="I54" t="str">
        <f t="shared" si="0"/>
        <v>UP</v>
      </c>
      <c r="J54">
        <v>172.72043721341441</v>
      </c>
      <c r="K54">
        <v>168.85645968560422</v>
      </c>
      <c r="L54" t="str">
        <f t="shared" si="1"/>
        <v>UP</v>
      </c>
      <c r="M54" t="str">
        <f t="shared" si="2"/>
        <v>UP</v>
      </c>
      <c r="N54">
        <v>72.594628410298583</v>
      </c>
      <c r="O54" t="str">
        <f t="shared" si="3"/>
        <v>UP</v>
      </c>
      <c r="P54" t="str">
        <f t="shared" si="4"/>
        <v>UP</v>
      </c>
      <c r="Q54">
        <f t="shared" si="5"/>
        <v>0.55000000000001137</v>
      </c>
      <c r="R54">
        <f t="shared" si="6"/>
        <v>3.5</v>
      </c>
      <c r="S54">
        <f t="shared" si="7"/>
        <v>0.15714285714286039</v>
      </c>
      <c r="T54" t="str">
        <f t="shared" si="8"/>
        <v>DOWN</v>
      </c>
      <c r="U54" t="str">
        <f t="shared" si="9"/>
        <v>No T+M+I</v>
      </c>
      <c r="V54">
        <v>169.82405740253367</v>
      </c>
      <c r="W54">
        <v>169.34137353736722</v>
      </c>
      <c r="X54">
        <f t="shared" si="10"/>
        <v>0.48268386516645023</v>
      </c>
      <c r="Y54">
        <v>-0.89081443090347745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173.45</v>
      </c>
      <c r="D55">
        <v>175.95</v>
      </c>
      <c r="E55">
        <v>173.4</v>
      </c>
      <c r="F55">
        <v>175</v>
      </c>
      <c r="G55">
        <f>_xll.TA_TYPPRICE(D55,E55,F55)</f>
        <v>174.78333333333333</v>
      </c>
      <c r="H55">
        <v>173.80024644628384</v>
      </c>
      <c r="I55" t="str">
        <f t="shared" si="0"/>
        <v>UP</v>
      </c>
      <c r="J55">
        <v>173.43811783265565</v>
      </c>
      <c r="K55">
        <v>169.86613531102552</v>
      </c>
      <c r="L55" t="str">
        <f t="shared" si="1"/>
        <v>UP</v>
      </c>
      <c r="M55" t="str">
        <f t="shared" si="2"/>
        <v>UP</v>
      </c>
      <c r="N55">
        <v>79.987137896456602</v>
      </c>
      <c r="O55" t="str">
        <f t="shared" si="3"/>
        <v>UP</v>
      </c>
      <c r="P55" t="str">
        <f t="shared" si="4"/>
        <v>UP</v>
      </c>
      <c r="Q55">
        <f t="shared" si="5"/>
        <v>1.5999999999999943</v>
      </c>
      <c r="R55">
        <f t="shared" si="6"/>
        <v>2.5499999999999829</v>
      </c>
      <c r="S55">
        <f t="shared" si="7"/>
        <v>0.62745098039215885</v>
      </c>
      <c r="T55" t="str">
        <f t="shared" si="8"/>
        <v>No Indication</v>
      </c>
      <c r="U55" t="str">
        <f t="shared" si="9"/>
        <v>No T+M+I</v>
      </c>
      <c r="V55">
        <v>170.62035626368234</v>
      </c>
      <c r="W55">
        <v>169.7605310531178</v>
      </c>
      <c r="X55">
        <f t="shared" si="10"/>
        <v>0.8598252105645372</v>
      </c>
      <c r="Y55">
        <v>-0.5406865026098745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175</v>
      </c>
      <c r="D56">
        <v>176.4</v>
      </c>
      <c r="E56">
        <v>172</v>
      </c>
      <c r="F56">
        <v>174</v>
      </c>
      <c r="G56">
        <f>_xll.TA_TYPPRICE(D56,E56,F56)</f>
        <v>174.13333333333333</v>
      </c>
      <c r="H56">
        <v>173.96678988980858</v>
      </c>
      <c r="I56" t="str">
        <f t="shared" si="0"/>
        <v>UP</v>
      </c>
      <c r="J56">
        <v>174.09631386984327</v>
      </c>
      <c r="K56">
        <v>170.34032746413095</v>
      </c>
      <c r="L56" t="str">
        <f t="shared" si="1"/>
        <v>No Confirmation</v>
      </c>
      <c r="M56" t="str">
        <f t="shared" si="2"/>
        <v>No Trend</v>
      </c>
      <c r="N56">
        <v>68.447463120368965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4.4000000000000057</v>
      </c>
      <c r="S56">
        <f t="shared" si="7"/>
        <v>0.45454545454545398</v>
      </c>
      <c r="T56" t="str">
        <f t="shared" si="8"/>
        <v>No Indication</v>
      </c>
      <c r="U56" t="str">
        <f t="shared" si="9"/>
        <v>No T+M+I</v>
      </c>
      <c r="V56">
        <v>171.14030145388506</v>
      </c>
      <c r="W56">
        <v>170.07456578992389</v>
      </c>
      <c r="X56">
        <f t="shared" si="10"/>
        <v>1.0657356639611635</v>
      </c>
      <c r="Y56">
        <v>-0.21940206929566686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174</v>
      </c>
      <c r="D57">
        <v>174.6</v>
      </c>
      <c r="E57">
        <v>172</v>
      </c>
      <c r="F57">
        <v>174</v>
      </c>
      <c r="G57">
        <f>_xll.TA_TYPPRICE(D57,E57,F57)</f>
        <v>173.53333333333333</v>
      </c>
      <c r="H57">
        <v>173.75006161157097</v>
      </c>
      <c r="I57" t="str">
        <f t="shared" si="0"/>
        <v>UP</v>
      </c>
      <c r="J57">
        <v>174.20824412098921</v>
      </c>
      <c r="K57">
        <v>170.70914358321295</v>
      </c>
      <c r="L57" t="str">
        <f t="shared" si="1"/>
        <v>No Confirmation</v>
      </c>
      <c r="M57" t="str">
        <f t="shared" si="2"/>
        <v>No Trend</v>
      </c>
      <c r="N57">
        <v>68.447463120368965</v>
      </c>
      <c r="O57" t="str">
        <f t="shared" si="3"/>
        <v>UP</v>
      </c>
      <c r="P57" t="str">
        <f t="shared" si="4"/>
        <v>No Trend + Momentum</v>
      </c>
      <c r="Q57">
        <f t="shared" si="5"/>
        <v>2</v>
      </c>
      <c r="R57">
        <f t="shared" si="6"/>
        <v>2.5999999999999943</v>
      </c>
      <c r="S57">
        <f t="shared" si="7"/>
        <v>0.76923076923077094</v>
      </c>
      <c r="T57" t="str">
        <f t="shared" si="8"/>
        <v>No Indication</v>
      </c>
      <c r="U57" t="str">
        <f t="shared" si="9"/>
        <v>No T+M+I</v>
      </c>
      <c r="V57">
        <v>171.58025507636427</v>
      </c>
      <c r="W57">
        <v>170.36533869437397</v>
      </c>
      <c r="X57">
        <f t="shared" si="10"/>
        <v>1.2149163819902924</v>
      </c>
      <c r="Y57">
        <v>6.7461620961525026E-2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174</v>
      </c>
      <c r="D58">
        <v>174.45</v>
      </c>
      <c r="E58">
        <v>170.95</v>
      </c>
      <c r="F58">
        <v>172</v>
      </c>
      <c r="G58">
        <f>_xll.TA_TYPPRICE(D58,E58,F58)</f>
        <v>172.46666666666667</v>
      </c>
      <c r="H58">
        <v>173.10836413911881</v>
      </c>
      <c r="I58" t="str">
        <f t="shared" si="0"/>
        <v>DOWN</v>
      </c>
      <c r="J58">
        <v>174.26196764965826</v>
      </c>
      <c r="K58">
        <v>170.76266723138784</v>
      </c>
      <c r="L58" t="str">
        <f t="shared" si="1"/>
        <v>No Confirmation</v>
      </c>
      <c r="M58" t="str">
        <f t="shared" si="2"/>
        <v>No Trend</v>
      </c>
      <c r="N58">
        <v>47.17778287342685</v>
      </c>
      <c r="O58" t="str">
        <f t="shared" si="3"/>
        <v>No Momentum</v>
      </c>
      <c r="P58" t="str">
        <f t="shared" si="4"/>
        <v>No Trend + Momentum</v>
      </c>
      <c r="Q58">
        <f t="shared" si="5"/>
        <v>1.0500000000000114</v>
      </c>
      <c r="R58">
        <f t="shared" si="6"/>
        <v>3.5</v>
      </c>
      <c r="S58">
        <f t="shared" si="7"/>
        <v>0.30000000000000326</v>
      </c>
      <c r="T58" t="str">
        <f t="shared" si="8"/>
        <v>No Indication</v>
      </c>
      <c r="U58" t="str">
        <f t="shared" si="9"/>
        <v>No T+M+I</v>
      </c>
      <c r="V58">
        <v>171.64483121846206</v>
      </c>
      <c r="W58">
        <v>170.48642471701294</v>
      </c>
      <c r="X58">
        <f t="shared" si="10"/>
        <v>1.1584065014491216</v>
      </c>
      <c r="Y58">
        <v>0.28565059705904433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172.65</v>
      </c>
      <c r="D59">
        <v>173.55</v>
      </c>
      <c r="E59">
        <v>169.5</v>
      </c>
      <c r="F59">
        <v>172</v>
      </c>
      <c r="G59">
        <f>_xll.TA_TYPPRICE(D59,E59,F59)</f>
        <v>171.68333333333331</v>
      </c>
      <c r="H59">
        <v>172.39584873622607</v>
      </c>
      <c r="I59" t="str">
        <f t="shared" si="0"/>
        <v>DOWN</v>
      </c>
      <c r="J59">
        <v>174.10375261640087</v>
      </c>
      <c r="K59">
        <v>170.48207451330165</v>
      </c>
      <c r="L59" t="str">
        <f t="shared" si="1"/>
        <v>No Confirmation</v>
      </c>
      <c r="M59" t="str">
        <f t="shared" si="2"/>
        <v>No Trend</v>
      </c>
      <c r="N59">
        <v>47.177782873426857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4.0500000000000114</v>
      </c>
      <c r="S59">
        <f t="shared" si="7"/>
        <v>0.61728395061728225</v>
      </c>
      <c r="T59" t="str">
        <f t="shared" si="8"/>
        <v>No Indication</v>
      </c>
      <c r="U59" t="str">
        <f t="shared" si="9"/>
        <v>No T+M+I</v>
      </c>
      <c r="V59">
        <v>171.6994725694679</v>
      </c>
      <c r="W59">
        <v>170.59854140464162</v>
      </c>
      <c r="X59">
        <f t="shared" si="10"/>
        <v>1.1009311648262781</v>
      </c>
      <c r="Y59">
        <v>0.44870671061249107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172.25</v>
      </c>
      <c r="D60">
        <v>173.9</v>
      </c>
      <c r="E60">
        <v>171.5</v>
      </c>
      <c r="F60">
        <v>172</v>
      </c>
      <c r="G60">
        <f>_xll.TA_TYPPRICE(D60,E60,F60)</f>
        <v>172.46666666666667</v>
      </c>
      <c r="H60">
        <v>172.43125770144638</v>
      </c>
      <c r="I60" t="str">
        <f t="shared" si="0"/>
        <v>DOWN</v>
      </c>
      <c r="J60">
        <v>174.05847425720069</v>
      </c>
      <c r="K60">
        <v>170.7082801770124</v>
      </c>
      <c r="L60" t="str">
        <f t="shared" si="1"/>
        <v>No Confirmation</v>
      </c>
      <c r="M60" t="str">
        <f t="shared" si="2"/>
        <v>No Trend</v>
      </c>
      <c r="N60">
        <v>47.17778287342685</v>
      </c>
      <c r="O60" t="str">
        <f t="shared" si="3"/>
        <v>No Momentum</v>
      </c>
      <c r="P60" t="str">
        <f t="shared" si="4"/>
        <v>No Trend + Momentum</v>
      </c>
      <c r="Q60">
        <f t="shared" si="5"/>
        <v>0.5</v>
      </c>
      <c r="R60">
        <f t="shared" si="6"/>
        <v>2.4000000000000057</v>
      </c>
      <c r="S60">
        <f t="shared" si="7"/>
        <v>0.20833333333333284</v>
      </c>
      <c r="T60" t="str">
        <f t="shared" si="8"/>
        <v>No Indication</v>
      </c>
      <c r="U60" t="str">
        <f t="shared" si="9"/>
        <v>No T+M+I</v>
      </c>
      <c r="V60">
        <v>171.74570755878054</v>
      </c>
      <c r="W60">
        <v>170.70235315244594</v>
      </c>
      <c r="X60">
        <f t="shared" si="10"/>
        <v>1.0433544063346005</v>
      </c>
      <c r="Y60">
        <v>0.56763624975691296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173.25</v>
      </c>
      <c r="D61">
        <v>173.45</v>
      </c>
      <c r="E61">
        <v>170.95</v>
      </c>
      <c r="F61">
        <v>173</v>
      </c>
      <c r="G61">
        <f>_xll.TA_TYPPRICE(D61,E61,F61)</f>
        <v>172.46666666666667</v>
      </c>
      <c r="H61">
        <v>172.44896218405654</v>
      </c>
      <c r="I61" t="str">
        <f t="shared" si="0"/>
        <v>UP</v>
      </c>
      <c r="J61">
        <v>173.92325775560053</v>
      </c>
      <c r="K61">
        <v>170.76199569323185</v>
      </c>
      <c r="L61" t="str">
        <f t="shared" si="1"/>
        <v>No Confirmation</v>
      </c>
      <c r="M61" t="str">
        <f t="shared" si="2"/>
        <v>No Trend</v>
      </c>
      <c r="N61">
        <v>59.475430787276338</v>
      </c>
      <c r="O61" t="str">
        <f t="shared" si="3"/>
        <v>No Momentum</v>
      </c>
      <c r="P61" t="str">
        <f t="shared" si="4"/>
        <v>No Trend + Momentum</v>
      </c>
      <c r="Q61">
        <f t="shared" si="5"/>
        <v>2.0500000000000114</v>
      </c>
      <c r="R61">
        <f t="shared" si="6"/>
        <v>2.5</v>
      </c>
      <c r="S61">
        <f t="shared" si="7"/>
        <v>0.8200000000000045</v>
      </c>
      <c r="T61" t="str">
        <f t="shared" si="8"/>
        <v>UP</v>
      </c>
      <c r="U61" t="str">
        <f t="shared" si="9"/>
        <v>No T+M+I</v>
      </c>
      <c r="V61">
        <v>171.93867562666046</v>
      </c>
      <c r="W61">
        <v>170.87254921522771</v>
      </c>
      <c r="X61">
        <f t="shared" si="10"/>
        <v>1.066126411432748</v>
      </c>
      <c r="Y61">
        <v>0.66733428209208001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172.65</v>
      </c>
      <c r="D62">
        <v>176.05</v>
      </c>
      <c r="E62">
        <v>172.3</v>
      </c>
      <c r="F62">
        <v>176</v>
      </c>
      <c r="G62">
        <f>_xll.TA_TYPPRICE(D62,E62,F62)</f>
        <v>174.78333333333333</v>
      </c>
      <c r="H62">
        <v>173.61614775869492</v>
      </c>
      <c r="I62" t="str">
        <f t="shared" si="0"/>
        <v>UP</v>
      </c>
      <c r="J62">
        <v>174.39586714324486</v>
      </c>
      <c r="K62">
        <v>171.10377442806922</v>
      </c>
      <c r="L62" t="str">
        <f t="shared" si="1"/>
        <v>UP</v>
      </c>
      <c r="M62" t="str">
        <f t="shared" si="2"/>
        <v>UP</v>
      </c>
      <c r="N62">
        <v>78.364339194149778</v>
      </c>
      <c r="O62" t="str">
        <f t="shared" si="3"/>
        <v>UP</v>
      </c>
      <c r="P62" t="str">
        <f t="shared" si="4"/>
        <v>UP</v>
      </c>
      <c r="Q62">
        <f t="shared" si="5"/>
        <v>3.6999999999999886</v>
      </c>
      <c r="R62">
        <f t="shared" si="6"/>
        <v>3.75</v>
      </c>
      <c r="S62">
        <f t="shared" si="7"/>
        <v>0.98666666666666358</v>
      </c>
      <c r="T62" t="str">
        <f t="shared" si="8"/>
        <v>UP</v>
      </c>
      <c r="U62" t="str">
        <f t="shared" si="9"/>
        <v>UP</v>
      </c>
      <c r="V62">
        <v>172.56349476102039</v>
      </c>
      <c r="W62">
        <v>171.25236038447011</v>
      </c>
      <c r="X62">
        <f t="shared" si="10"/>
        <v>1.3111343765502852</v>
      </c>
      <c r="Y62">
        <v>0.79609430098372103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176.95</v>
      </c>
      <c r="D63">
        <v>179.5</v>
      </c>
      <c r="E63">
        <v>176.2</v>
      </c>
      <c r="F63">
        <v>177</v>
      </c>
      <c r="G63">
        <f>_xll.TA_TYPPRICE(D63,E63,F63)</f>
        <v>177.56666666666669</v>
      </c>
      <c r="H63">
        <v>175.59140721268079</v>
      </c>
      <c r="I63" t="str">
        <f t="shared" si="0"/>
        <v>UP</v>
      </c>
      <c r="J63">
        <v>175.53011888919045</v>
      </c>
      <c r="K63">
        <v>172.23626899960939</v>
      </c>
      <c r="L63" t="str">
        <f t="shared" si="1"/>
        <v>UP</v>
      </c>
      <c r="M63" t="str">
        <f t="shared" si="2"/>
        <v>UP</v>
      </c>
      <c r="N63">
        <v>81.88290565076305</v>
      </c>
      <c r="O63" t="str">
        <f t="shared" si="3"/>
        <v>UP</v>
      </c>
      <c r="P63" t="str">
        <f t="shared" si="4"/>
        <v>UP</v>
      </c>
      <c r="Q63">
        <f t="shared" si="5"/>
        <v>0.80000000000001137</v>
      </c>
      <c r="R63">
        <f t="shared" si="6"/>
        <v>3.3000000000000114</v>
      </c>
      <c r="S63">
        <f t="shared" si="7"/>
        <v>0.24242424242424504</v>
      </c>
      <c r="T63" t="str">
        <f t="shared" si="8"/>
        <v>No Indication</v>
      </c>
      <c r="U63" t="str">
        <f t="shared" si="9"/>
        <v>No T+M+I</v>
      </c>
      <c r="V63">
        <v>173.24603402855573</v>
      </c>
      <c r="W63">
        <v>171.67811146710196</v>
      </c>
      <c r="X63">
        <f t="shared" si="10"/>
        <v>1.56792256145377</v>
      </c>
      <c r="Y63">
        <v>0.95045995307773079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177.45</v>
      </c>
      <c r="D64">
        <v>178.9</v>
      </c>
      <c r="E64">
        <v>175.45</v>
      </c>
      <c r="F64">
        <v>177.75</v>
      </c>
      <c r="G64">
        <f>_xll.TA_TYPPRICE(D64,E64,F64)</f>
        <v>177.36666666666667</v>
      </c>
      <c r="H64">
        <v>176.47903693967373</v>
      </c>
      <c r="I64" t="str">
        <f t="shared" si="0"/>
        <v>UP</v>
      </c>
      <c r="J64">
        <v>176.27898135825924</v>
      </c>
      <c r="K64">
        <v>172.95043144414063</v>
      </c>
      <c r="L64" t="str">
        <f t="shared" si="1"/>
        <v>UP</v>
      </c>
      <c r="M64" t="str">
        <f t="shared" si="2"/>
        <v>UP</v>
      </c>
      <c r="N64">
        <v>84.279685288936619</v>
      </c>
      <c r="O64" t="str">
        <f t="shared" si="3"/>
        <v>UP</v>
      </c>
      <c r="P64" t="str">
        <f t="shared" si="4"/>
        <v>UP</v>
      </c>
      <c r="Q64">
        <f t="shared" si="5"/>
        <v>2.3000000000000114</v>
      </c>
      <c r="R64">
        <f t="shared" si="6"/>
        <v>3.4500000000000171</v>
      </c>
      <c r="S64">
        <f t="shared" si="7"/>
        <v>0.66666666666666663</v>
      </c>
      <c r="T64" t="str">
        <f t="shared" si="8"/>
        <v>No Indication</v>
      </c>
      <c r="U64" t="str">
        <f t="shared" si="9"/>
        <v>No T+M+I</v>
      </c>
      <c r="V64">
        <v>173.93895187031637</v>
      </c>
      <c r="W64">
        <v>172.12788098805737</v>
      </c>
      <c r="X64">
        <f t="shared" si="10"/>
        <v>1.8110708822590027</v>
      </c>
      <c r="Y64">
        <v>1.1225821389139852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178.95</v>
      </c>
      <c r="D65">
        <v>179.3</v>
      </c>
      <c r="E65">
        <v>176.6</v>
      </c>
      <c r="F65">
        <v>179.05</v>
      </c>
      <c r="G65">
        <f>_xll.TA_TYPPRICE(D65,E65,F65)</f>
        <v>178.31666666666669</v>
      </c>
      <c r="H65">
        <v>177.39785180317023</v>
      </c>
      <c r="I65" t="str">
        <f t="shared" si="0"/>
        <v>UP</v>
      </c>
      <c r="J65">
        <v>176.95031883420162</v>
      </c>
      <c r="K65">
        <v>173.76144667877605</v>
      </c>
      <c r="L65" t="str">
        <f t="shared" si="1"/>
        <v>UP</v>
      </c>
      <c r="M65" t="str">
        <f t="shared" si="2"/>
        <v>UP</v>
      </c>
      <c r="N65">
        <v>87.7818534304743</v>
      </c>
      <c r="O65" t="str">
        <f t="shared" si="3"/>
        <v>UP</v>
      </c>
      <c r="P65" t="str">
        <f t="shared" si="4"/>
        <v>UP</v>
      </c>
      <c r="Q65">
        <f t="shared" si="5"/>
        <v>2.4500000000000171</v>
      </c>
      <c r="R65">
        <f t="shared" si="6"/>
        <v>2.7000000000000171</v>
      </c>
      <c r="S65">
        <f t="shared" si="7"/>
        <v>0.907407407407408</v>
      </c>
      <c r="T65" t="str">
        <f t="shared" si="8"/>
        <v>UP</v>
      </c>
      <c r="U65" t="str">
        <f t="shared" si="9"/>
        <v>UP</v>
      </c>
      <c r="V65">
        <v>174.72526696719078</v>
      </c>
      <c r="W65">
        <v>172.64063054449755</v>
      </c>
      <c r="X65">
        <f t="shared" si="10"/>
        <v>2.0846364226932224</v>
      </c>
      <c r="Y65">
        <v>1.3149929956698325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176.9</v>
      </c>
      <c r="AE65">
        <f t="shared" si="16"/>
        <v>177.65</v>
      </c>
      <c r="AF65">
        <f t="shared" si="17"/>
        <v>177.95000000000002</v>
      </c>
      <c r="AG65">
        <f t="shared" si="18"/>
        <v>178.25</v>
      </c>
    </row>
    <row r="66" spans="1:33" x14ac:dyDescent="0.25">
      <c r="A66" t="s">
        <v>5</v>
      </c>
      <c r="B66" s="1">
        <v>42948</v>
      </c>
      <c r="C66">
        <v>184.95</v>
      </c>
      <c r="D66">
        <v>187.5</v>
      </c>
      <c r="E66">
        <v>179.8</v>
      </c>
      <c r="F66">
        <v>183.05</v>
      </c>
      <c r="G66">
        <f>_xll.TA_TYPPRICE(D66,E66,F66)</f>
        <v>183.45000000000002</v>
      </c>
      <c r="H66">
        <v>180.42392590158511</v>
      </c>
      <c r="I66" t="str">
        <f t="shared" si="0"/>
        <v>UP</v>
      </c>
      <c r="J66">
        <v>179.29469242660127</v>
      </c>
      <c r="K66">
        <v>175.10334741682581</v>
      </c>
      <c r="L66" t="str">
        <f t="shared" si="1"/>
        <v>UP</v>
      </c>
      <c r="M66" t="str">
        <f t="shared" si="2"/>
        <v>UP</v>
      </c>
      <c r="N66">
        <v>93.419943654903022</v>
      </c>
      <c r="O66" t="str">
        <f t="shared" si="3"/>
        <v>UP</v>
      </c>
      <c r="P66" t="str">
        <f t="shared" si="4"/>
        <v>UP</v>
      </c>
      <c r="Q66">
        <f t="shared" si="5"/>
        <v>3.25</v>
      </c>
      <c r="R66">
        <f t="shared" si="6"/>
        <v>7.6999999999999886</v>
      </c>
      <c r="S66">
        <f t="shared" si="7"/>
        <v>0.42207792207792272</v>
      </c>
      <c r="T66" t="str">
        <f t="shared" si="8"/>
        <v>No Indication</v>
      </c>
      <c r="U66" t="str">
        <f t="shared" si="9"/>
        <v>No T+M+I</v>
      </c>
      <c r="V66">
        <v>176.00599512608451</v>
      </c>
      <c r="W66">
        <v>173.41169494860884</v>
      </c>
      <c r="X66">
        <f t="shared" si="10"/>
        <v>2.5943001774756738</v>
      </c>
      <c r="Y66">
        <v>1.5708544320310007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182.95</v>
      </c>
      <c r="D67">
        <v>182.95</v>
      </c>
      <c r="E67">
        <v>181</v>
      </c>
      <c r="F67">
        <v>181.85</v>
      </c>
      <c r="G67">
        <f>_xll.TA_TYPPRICE(D67,E67,F67)</f>
        <v>181.93333333333331</v>
      </c>
      <c r="H67">
        <v>181.17862961745919</v>
      </c>
      <c r="I67" t="str">
        <f t="shared" ref="I67:I127" si="20">IF(F67&gt;H67,"UP","DOWN")</f>
        <v>UP</v>
      </c>
      <c r="J67">
        <v>180.10698299846766</v>
      </c>
      <c r="K67">
        <v>176.41371465753119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79.638870166698922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0.84999999999999432</v>
      </c>
      <c r="R67">
        <f t="shared" ref="R67:R127" si="26">D67-E67</f>
        <v>1.9499999999999886</v>
      </c>
      <c r="S67">
        <f t="shared" ref="S67:S127" si="27">Q67/R67</f>
        <v>0.43589743589743551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176.90507279899458</v>
      </c>
      <c r="W67">
        <v>174.03675458204523</v>
      </c>
      <c r="X67">
        <f t="shared" ref="X67:X127" si="30">V67-W67</f>
        <v>2.8683182169493477</v>
      </c>
      <c r="Y67">
        <v>1.8303471890146701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181.95</v>
      </c>
      <c r="D68">
        <v>182</v>
      </c>
      <c r="E68">
        <v>179.75</v>
      </c>
      <c r="F68">
        <v>180.5</v>
      </c>
      <c r="G68">
        <f>_xll.TA_TYPPRICE(D68,E68,F68)</f>
        <v>180.75</v>
      </c>
      <c r="H68">
        <v>180.9643148087296</v>
      </c>
      <c r="I68" t="str">
        <f t="shared" si="20"/>
        <v>DOWN</v>
      </c>
      <c r="J68">
        <v>180.52765344325263</v>
      </c>
      <c r="K68">
        <v>177.15511140030205</v>
      </c>
      <c r="L68" t="str">
        <f t="shared" si="21"/>
        <v>No Confirmation</v>
      </c>
      <c r="M68" t="str">
        <f t="shared" si="22"/>
        <v>No Trend</v>
      </c>
      <c r="N68">
        <v>65.956441320874632</v>
      </c>
      <c r="O68" t="str">
        <f t="shared" si="23"/>
        <v>UP</v>
      </c>
      <c r="P68" t="str">
        <f t="shared" si="24"/>
        <v>No Trend + Momentum</v>
      </c>
      <c r="Q68">
        <f t="shared" si="25"/>
        <v>0.75</v>
      </c>
      <c r="R68">
        <f t="shared" si="26"/>
        <v>2.25</v>
      </c>
      <c r="S68">
        <f t="shared" si="27"/>
        <v>0.33333333333333331</v>
      </c>
      <c r="T68" t="str">
        <f t="shared" si="28"/>
        <v>No Indication</v>
      </c>
      <c r="U68" t="str">
        <f t="shared" si="29"/>
        <v>No T+M+I</v>
      </c>
      <c r="V68">
        <v>177.45813852222619</v>
      </c>
      <c r="W68">
        <v>174.51551350189374</v>
      </c>
      <c r="X68">
        <f t="shared" si="30"/>
        <v>2.9426250203324571</v>
      </c>
      <c r="Y68">
        <v>2.0528027552782273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179.4</v>
      </c>
      <c r="D69">
        <v>180.4</v>
      </c>
      <c r="E69">
        <v>177.9</v>
      </c>
      <c r="F69">
        <v>179.5</v>
      </c>
      <c r="G69">
        <f>_xll.TA_TYPPRICE(D69,E69,F69)</f>
        <v>179.26666666666665</v>
      </c>
      <c r="H69">
        <v>180.11549073769811</v>
      </c>
      <c r="I69" t="str">
        <f t="shared" si="20"/>
        <v>DOWN</v>
      </c>
      <c r="J69">
        <v>180.49928601141872</v>
      </c>
      <c r="K69">
        <v>177.32064220023491</v>
      </c>
      <c r="L69" t="str">
        <f t="shared" si="21"/>
        <v>No Confirmation</v>
      </c>
      <c r="M69" t="str">
        <f t="shared" si="22"/>
        <v>No Trend</v>
      </c>
      <c r="N69">
        <v>56.904154113295114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2.5</v>
      </c>
      <c r="S69">
        <f t="shared" si="27"/>
        <v>0.63999999999999768</v>
      </c>
      <c r="T69" t="str">
        <f t="shared" si="28"/>
        <v>No Indication</v>
      </c>
      <c r="U69" t="str">
        <f t="shared" si="29"/>
        <v>No T+M+I</v>
      </c>
      <c r="V69">
        <v>177.77227105726831</v>
      </c>
      <c r="W69">
        <v>174.88473472397567</v>
      </c>
      <c r="X69">
        <f t="shared" si="30"/>
        <v>2.887536333292644</v>
      </c>
      <c r="Y69">
        <v>2.2197494708811107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179.5</v>
      </c>
      <c r="D70">
        <v>182.4</v>
      </c>
      <c r="E70">
        <v>179</v>
      </c>
      <c r="F70">
        <v>181.8</v>
      </c>
      <c r="G70">
        <f>_xll.TA_TYPPRICE(D70,E70,F70)</f>
        <v>181.06666666666669</v>
      </c>
      <c r="H70">
        <v>180.59107870218241</v>
      </c>
      <c r="I70" t="str">
        <f t="shared" si="20"/>
        <v>UP</v>
      </c>
      <c r="J70">
        <v>180.92166689777011</v>
      </c>
      <c r="K70">
        <v>177.69383282240494</v>
      </c>
      <c r="L70" t="str">
        <f t="shared" si="21"/>
        <v>UP</v>
      </c>
      <c r="M70" t="str">
        <f t="shared" si="22"/>
        <v>UP</v>
      </c>
      <c r="N70">
        <v>69.097694882493045</v>
      </c>
      <c r="O70" t="str">
        <f t="shared" si="23"/>
        <v>UP</v>
      </c>
      <c r="P70" t="str">
        <f t="shared" si="24"/>
        <v>UP</v>
      </c>
      <c r="Q70">
        <f t="shared" si="25"/>
        <v>2.8000000000000114</v>
      </c>
      <c r="R70">
        <f t="shared" si="26"/>
        <v>3.4000000000000057</v>
      </c>
      <c r="S70">
        <f t="shared" si="27"/>
        <v>0.82352941176470784</v>
      </c>
      <c r="T70" t="str">
        <f t="shared" si="28"/>
        <v>UP</v>
      </c>
      <c r="U70" t="str">
        <f t="shared" si="29"/>
        <v>UP</v>
      </c>
      <c r="V70">
        <v>178.39192166384242</v>
      </c>
      <c r="W70">
        <v>175.39697659627376</v>
      </c>
      <c r="X70">
        <f t="shared" si="30"/>
        <v>2.9949450675686649</v>
      </c>
      <c r="Y70">
        <v>2.3747885902186217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181.5</v>
      </c>
      <c r="D71">
        <v>183.8</v>
      </c>
      <c r="E71">
        <v>179.3</v>
      </c>
      <c r="F71">
        <v>181.55</v>
      </c>
      <c r="G71">
        <f>_xll.TA_TYPPRICE(D71,E71,F71)</f>
        <v>181.55000000000004</v>
      </c>
      <c r="H71">
        <v>181.07053935109121</v>
      </c>
      <c r="I71" t="str">
        <f t="shared" si="20"/>
        <v>UP</v>
      </c>
      <c r="J71">
        <v>181.56129647604342</v>
      </c>
      <c r="K71">
        <v>178.05075886187052</v>
      </c>
      <c r="L71" t="str">
        <f t="shared" si="21"/>
        <v>No Confirmation</v>
      </c>
      <c r="M71" t="str">
        <f t="shared" si="22"/>
        <v>No Trend</v>
      </c>
      <c r="N71">
        <v>66.539712602773974</v>
      </c>
      <c r="O71" t="str">
        <f t="shared" si="23"/>
        <v>UP</v>
      </c>
      <c r="P71" t="str">
        <f t="shared" si="24"/>
        <v>No Trend + Momentum</v>
      </c>
      <c r="Q71">
        <f t="shared" si="25"/>
        <v>2.25</v>
      </c>
      <c r="R71">
        <f t="shared" si="26"/>
        <v>4.5</v>
      </c>
      <c r="S71">
        <f t="shared" si="27"/>
        <v>0.5</v>
      </c>
      <c r="T71" t="str">
        <f t="shared" si="28"/>
        <v>No Indication</v>
      </c>
      <c r="U71" t="str">
        <f t="shared" si="29"/>
        <v>No T+M+I</v>
      </c>
      <c r="V71">
        <v>178.87777986940512</v>
      </c>
      <c r="W71">
        <v>175.85275610766089</v>
      </c>
      <c r="X71">
        <f t="shared" si="30"/>
        <v>3.0250237617442224</v>
      </c>
      <c r="Y71">
        <v>2.504835624523742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181</v>
      </c>
      <c r="D72">
        <v>182.5</v>
      </c>
      <c r="E72">
        <v>178</v>
      </c>
      <c r="F72">
        <v>178.25</v>
      </c>
      <c r="G72">
        <f>_xll.TA_TYPPRICE(D72,E72,F72)</f>
        <v>179.58333333333334</v>
      </c>
      <c r="H72">
        <v>180.32693634221226</v>
      </c>
      <c r="I72" t="str">
        <f t="shared" si="20"/>
        <v>DOWN</v>
      </c>
      <c r="J72">
        <v>181.7698972591449</v>
      </c>
      <c r="K72">
        <v>178.03947911478818</v>
      </c>
      <c r="L72" t="str">
        <f t="shared" si="21"/>
        <v>No Confirmation</v>
      </c>
      <c r="M72" t="str">
        <f t="shared" si="22"/>
        <v>No Trend</v>
      </c>
      <c r="N72">
        <v>41.307806841546494</v>
      </c>
      <c r="O72" t="str">
        <f t="shared" si="23"/>
        <v>No Momentum</v>
      </c>
      <c r="P72" t="str">
        <f t="shared" si="24"/>
        <v>No Trend + Momentum</v>
      </c>
      <c r="Q72">
        <f t="shared" si="25"/>
        <v>0.25</v>
      </c>
      <c r="R72">
        <f t="shared" si="26"/>
        <v>4.5</v>
      </c>
      <c r="S72">
        <f t="shared" si="27"/>
        <v>5.5555555555555552E-2</v>
      </c>
      <c r="T72" t="str">
        <f t="shared" si="28"/>
        <v>DOWN</v>
      </c>
      <c r="U72" t="str">
        <f t="shared" si="29"/>
        <v>No T+M+I</v>
      </c>
      <c r="V72">
        <v>178.7811983510351</v>
      </c>
      <c r="W72">
        <v>176.03032972931564</v>
      </c>
      <c r="X72">
        <f t="shared" si="30"/>
        <v>2.7508686217194622</v>
      </c>
      <c r="Y72">
        <v>2.5540422239628859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178.4</v>
      </c>
      <c r="D73">
        <v>178.4</v>
      </c>
      <c r="E73">
        <v>170</v>
      </c>
      <c r="F73">
        <v>171</v>
      </c>
      <c r="G73">
        <f>_xll.TA_TYPPRICE(D73,E73,F73)</f>
        <v>173.13333333333333</v>
      </c>
      <c r="H73">
        <v>176.73013483777279</v>
      </c>
      <c r="I73" t="str">
        <f t="shared" si="20"/>
        <v>DOWN</v>
      </c>
      <c r="J73">
        <v>181.02103120155715</v>
      </c>
      <c r="K73">
        <v>176.25292820039081</v>
      </c>
      <c r="L73" t="str">
        <f t="shared" si="21"/>
        <v>DOWN</v>
      </c>
      <c r="M73" t="str">
        <f t="shared" si="22"/>
        <v>DOWN</v>
      </c>
      <c r="N73">
        <v>20.235379463471116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8.4000000000000057</v>
      </c>
      <c r="S73">
        <f t="shared" si="27"/>
        <v>0.11904761904761897</v>
      </c>
      <c r="T73" t="str">
        <f t="shared" si="28"/>
        <v>DOWN</v>
      </c>
      <c r="U73" t="str">
        <f t="shared" si="29"/>
        <v>DOWN</v>
      </c>
      <c r="V73">
        <v>177.58409091241433</v>
      </c>
      <c r="W73">
        <v>175.6577127123293</v>
      </c>
      <c r="X73">
        <f t="shared" si="30"/>
        <v>1.9263782000850256</v>
      </c>
      <c r="Y73">
        <v>2.4285094191873138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168.75</v>
      </c>
      <c r="D74">
        <v>172.4</v>
      </c>
      <c r="E74">
        <v>161.1</v>
      </c>
      <c r="F74">
        <v>171</v>
      </c>
      <c r="G74">
        <f>_xll.TA_TYPPRICE(D74,E74,F74)</f>
        <v>168.16666666666666</v>
      </c>
      <c r="H74">
        <v>172.44840075221973</v>
      </c>
      <c r="I74" t="str">
        <f t="shared" si="20"/>
        <v>DOWN</v>
      </c>
      <c r="J74">
        <v>179.1052464901</v>
      </c>
      <c r="K74">
        <v>172.88561082252619</v>
      </c>
      <c r="L74" t="str">
        <f t="shared" si="21"/>
        <v>DOWN</v>
      </c>
      <c r="M74" t="str">
        <f t="shared" si="22"/>
        <v>DOWN</v>
      </c>
      <c r="N74">
        <v>20.235379463471116</v>
      </c>
      <c r="O74" t="str">
        <f t="shared" si="23"/>
        <v>DOWN</v>
      </c>
      <c r="P74" t="str">
        <f t="shared" si="24"/>
        <v>DOWN</v>
      </c>
      <c r="Q74">
        <f t="shared" si="25"/>
        <v>9.9000000000000057</v>
      </c>
      <c r="R74">
        <f t="shared" si="26"/>
        <v>11.300000000000011</v>
      </c>
      <c r="S74">
        <f t="shared" si="27"/>
        <v>0.87610619469026507</v>
      </c>
      <c r="T74" t="str">
        <f t="shared" si="28"/>
        <v>UP</v>
      </c>
      <c r="U74" t="str">
        <f t="shared" si="29"/>
        <v>No T+M+I</v>
      </c>
      <c r="V74">
        <v>176.57115384896596</v>
      </c>
      <c r="W74">
        <v>175.31269695586047</v>
      </c>
      <c r="X74">
        <f t="shared" si="30"/>
        <v>1.2584568931054889</v>
      </c>
      <c r="Y74">
        <v>2.194498913970949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172.25</v>
      </c>
      <c r="D75">
        <v>177.95</v>
      </c>
      <c r="E75">
        <v>170.7</v>
      </c>
      <c r="F75">
        <v>175.7</v>
      </c>
      <c r="G75">
        <f>_xll.TA_TYPPRICE(D75,E75,F75)</f>
        <v>174.7833333333333</v>
      </c>
      <c r="H75">
        <v>173.61586704277653</v>
      </c>
      <c r="I75" t="str">
        <f t="shared" si="20"/>
        <v>UP</v>
      </c>
      <c r="J75">
        <v>178.84852504785556</v>
      </c>
      <c r="K75">
        <v>172.39991952863147</v>
      </c>
      <c r="L75" t="str">
        <f t="shared" si="21"/>
        <v>No Confirmation</v>
      </c>
      <c r="M75" t="str">
        <f t="shared" si="22"/>
        <v>No Trend</v>
      </c>
      <c r="N75">
        <v>47.410082017331298</v>
      </c>
      <c r="O75" t="str">
        <f t="shared" si="23"/>
        <v>No Momentum</v>
      </c>
      <c r="P75" t="str">
        <f t="shared" si="24"/>
        <v>No Trend + Momentum</v>
      </c>
      <c r="Q75">
        <f t="shared" si="25"/>
        <v>5</v>
      </c>
      <c r="R75">
        <f t="shared" si="26"/>
        <v>7.25</v>
      </c>
      <c r="S75">
        <f t="shared" si="27"/>
        <v>0.68965517241379315</v>
      </c>
      <c r="T75" t="str">
        <f t="shared" si="28"/>
        <v>No Indication</v>
      </c>
      <c r="U75" t="str">
        <f t="shared" si="29"/>
        <v>No T+M+I</v>
      </c>
      <c r="V75">
        <v>176.43713017989427</v>
      </c>
      <c r="W75">
        <v>175.34138607024119</v>
      </c>
      <c r="X75">
        <f t="shared" si="30"/>
        <v>1.0957441096530829</v>
      </c>
      <c r="Y75">
        <v>1.9747479531073757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177.1</v>
      </c>
      <c r="D76">
        <v>178.2</v>
      </c>
      <c r="E76">
        <v>174.25</v>
      </c>
      <c r="F76">
        <v>175.15</v>
      </c>
      <c r="G76">
        <f>_xll.TA_TYPPRICE(D76,E76,F76)</f>
        <v>175.86666666666667</v>
      </c>
      <c r="H76">
        <v>174.7412668547216</v>
      </c>
      <c r="I76" t="str">
        <f t="shared" si="20"/>
        <v>UP</v>
      </c>
      <c r="J76">
        <v>178.70440837055432</v>
      </c>
      <c r="K76">
        <v>172.81104852226892</v>
      </c>
      <c r="L76" t="str">
        <f t="shared" si="21"/>
        <v>No Confirmation</v>
      </c>
      <c r="M76" t="str">
        <f t="shared" si="22"/>
        <v>No Trend</v>
      </c>
      <c r="N76">
        <v>45.159580849825744</v>
      </c>
      <c r="O76" t="str">
        <f t="shared" si="23"/>
        <v>No Momentum</v>
      </c>
      <c r="P76" t="str">
        <f t="shared" si="24"/>
        <v>No Trend + Momentum</v>
      </c>
      <c r="Q76">
        <f t="shared" si="25"/>
        <v>0.90000000000000568</v>
      </c>
      <c r="R76">
        <f t="shared" si="26"/>
        <v>3.9499999999999886</v>
      </c>
      <c r="S76">
        <f t="shared" si="27"/>
        <v>0.22784810126582489</v>
      </c>
      <c r="T76" t="str">
        <f t="shared" si="28"/>
        <v>No Indication</v>
      </c>
      <c r="U76" t="str">
        <f t="shared" si="29"/>
        <v>No T+M+I</v>
      </c>
      <c r="V76">
        <v>176.23911015221822</v>
      </c>
      <c r="W76">
        <v>175.3272093242974</v>
      </c>
      <c r="X76">
        <f t="shared" si="30"/>
        <v>0.91190082792081739</v>
      </c>
      <c r="Y76">
        <v>1.7621785280700641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174.85</v>
      </c>
      <c r="D77">
        <v>184.9</v>
      </c>
      <c r="E77">
        <v>174.65</v>
      </c>
      <c r="F77">
        <v>183.5</v>
      </c>
      <c r="G77">
        <f>_xll.TA_TYPPRICE(D77,E77,F77)</f>
        <v>181.01666666666665</v>
      </c>
      <c r="H77">
        <v>177.87896676069414</v>
      </c>
      <c r="I77" t="str">
        <f t="shared" si="20"/>
        <v>UP</v>
      </c>
      <c r="J77">
        <v>180.08120651043114</v>
      </c>
      <c r="K77">
        <v>173.21970440620916</v>
      </c>
      <c r="L77" t="str">
        <f t="shared" si="21"/>
        <v>UP</v>
      </c>
      <c r="M77" t="str">
        <f t="shared" si="22"/>
        <v>UP</v>
      </c>
      <c r="N77">
        <v>71.149208804649817</v>
      </c>
      <c r="O77" t="str">
        <f t="shared" si="23"/>
        <v>UP</v>
      </c>
      <c r="P77" t="str">
        <f t="shared" si="24"/>
        <v>UP</v>
      </c>
      <c r="Q77">
        <f t="shared" si="25"/>
        <v>8.8499999999999943</v>
      </c>
      <c r="R77">
        <f t="shared" si="26"/>
        <v>10.25</v>
      </c>
      <c r="S77">
        <f t="shared" si="27"/>
        <v>0.8634146341463409</v>
      </c>
      <c r="T77" t="str">
        <f t="shared" si="28"/>
        <v>UP</v>
      </c>
      <c r="U77" t="str">
        <f t="shared" si="29"/>
        <v>UP</v>
      </c>
      <c r="V77">
        <v>177.35617012880002</v>
      </c>
      <c r="W77">
        <v>175.93260122620129</v>
      </c>
      <c r="X77">
        <f t="shared" si="30"/>
        <v>1.4235689025987313</v>
      </c>
      <c r="Y77">
        <v>1.6944566029757975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182.35</v>
      </c>
      <c r="D78">
        <v>185.5</v>
      </c>
      <c r="E78">
        <v>180</v>
      </c>
      <c r="F78">
        <v>182.65</v>
      </c>
      <c r="G78">
        <f>_xll.TA_TYPPRICE(D78,E78,F78)</f>
        <v>182.71666666666667</v>
      </c>
      <c r="H78">
        <v>180.29781671368039</v>
      </c>
      <c r="I78" t="str">
        <f t="shared" si="20"/>
        <v>UP</v>
      </c>
      <c r="J78">
        <v>181.28538284144645</v>
      </c>
      <c r="K78">
        <v>174.7264367603849</v>
      </c>
      <c r="L78" t="str">
        <f t="shared" si="21"/>
        <v>UP</v>
      </c>
      <c r="M78" t="str">
        <f t="shared" si="22"/>
        <v>UP</v>
      </c>
      <c r="N78">
        <v>67.102688876962546</v>
      </c>
      <c r="O78" t="str">
        <f t="shared" si="23"/>
        <v>UP</v>
      </c>
      <c r="P78" t="str">
        <f t="shared" si="24"/>
        <v>UP</v>
      </c>
      <c r="Q78">
        <f t="shared" si="25"/>
        <v>2.6500000000000057</v>
      </c>
      <c r="R78">
        <f t="shared" si="26"/>
        <v>5.5</v>
      </c>
      <c r="S78">
        <f t="shared" si="27"/>
        <v>0.48181818181818287</v>
      </c>
      <c r="T78" t="str">
        <f t="shared" si="28"/>
        <v>No Indication</v>
      </c>
      <c r="U78" t="str">
        <f t="shared" si="29"/>
        <v>No T+M+I</v>
      </c>
      <c r="V78">
        <v>178.17060549360002</v>
      </c>
      <c r="W78">
        <v>176.43018632055674</v>
      </c>
      <c r="X78">
        <f t="shared" si="30"/>
        <v>1.7404191730432785</v>
      </c>
      <c r="Y78">
        <v>1.7036491169892938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182.95</v>
      </c>
      <c r="D79">
        <v>186.7</v>
      </c>
      <c r="E79">
        <v>178.05</v>
      </c>
      <c r="F79">
        <v>179.4</v>
      </c>
      <c r="G79">
        <f>_xll.TA_TYPPRICE(D79,E79,F79)</f>
        <v>181.38333333333333</v>
      </c>
      <c r="H79">
        <v>180.84057502350686</v>
      </c>
      <c r="I79" t="str">
        <f t="shared" si="20"/>
        <v>DOWN</v>
      </c>
      <c r="J79">
        <v>182.4886310989028</v>
      </c>
      <c r="K79">
        <v>175.46500636918825</v>
      </c>
      <c r="L79" t="str">
        <f t="shared" si="21"/>
        <v>No Confirmation</v>
      </c>
      <c r="M79" t="str">
        <f t="shared" si="22"/>
        <v>No Trend</v>
      </c>
      <c r="N79">
        <v>52.761031723680077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1.3499999999999943</v>
      </c>
      <c r="R79">
        <f t="shared" si="26"/>
        <v>8.6499999999999773</v>
      </c>
      <c r="S79">
        <f t="shared" si="27"/>
        <v>0.15606936416184947</v>
      </c>
      <c r="T79" t="str">
        <f t="shared" si="28"/>
        <v>DOWN</v>
      </c>
      <c r="U79" t="str">
        <f t="shared" si="29"/>
        <v>No T+M+I</v>
      </c>
      <c r="V79">
        <v>178.35974310996926</v>
      </c>
      <c r="W79">
        <v>176.65017251903402</v>
      </c>
      <c r="X79">
        <f t="shared" si="30"/>
        <v>1.7095705909352432</v>
      </c>
      <c r="Y79">
        <v>1.7048334117784836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179.9</v>
      </c>
      <c r="D80">
        <v>181.95</v>
      </c>
      <c r="E80">
        <v>177.15</v>
      </c>
      <c r="F80">
        <v>178.55</v>
      </c>
      <c r="G80">
        <f>_xll.TA_TYPPRICE(D80,E80,F80)</f>
        <v>179.2166666666667</v>
      </c>
      <c r="H80">
        <v>180.02862084508678</v>
      </c>
      <c r="I80" t="str">
        <f t="shared" si="20"/>
        <v>DOWN</v>
      </c>
      <c r="J80">
        <v>182.36893529914661</v>
      </c>
      <c r="K80">
        <v>175.83944939825753</v>
      </c>
      <c r="L80" t="str">
        <f t="shared" si="21"/>
        <v>No Confirmation</v>
      </c>
      <c r="M80" t="str">
        <f t="shared" si="22"/>
        <v>No Trend</v>
      </c>
      <c r="N80">
        <v>49.31526137115447</v>
      </c>
      <c r="O80" t="str">
        <f t="shared" si="23"/>
        <v>No Momentum</v>
      </c>
      <c r="P80" t="str">
        <f t="shared" si="24"/>
        <v>No Trend + Momentum</v>
      </c>
      <c r="Q80">
        <f t="shared" si="25"/>
        <v>1.4000000000000057</v>
      </c>
      <c r="R80">
        <f t="shared" si="26"/>
        <v>4.7999999999999829</v>
      </c>
      <c r="S80">
        <f t="shared" si="27"/>
        <v>0.29166666666666891</v>
      </c>
      <c r="T80" t="str">
        <f t="shared" si="28"/>
        <v>No Indication</v>
      </c>
      <c r="U80" t="str">
        <f t="shared" si="29"/>
        <v>No T+M+I</v>
      </c>
      <c r="V80">
        <v>178.38901340074321</v>
      </c>
      <c r="W80">
        <v>176.79090048058706</v>
      </c>
      <c r="X80">
        <f t="shared" si="30"/>
        <v>1.5981129201561544</v>
      </c>
      <c r="Y80">
        <v>1.6834893134540176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179.7</v>
      </c>
      <c r="D81">
        <v>183.5</v>
      </c>
      <c r="E81">
        <v>178.2</v>
      </c>
      <c r="F81">
        <v>183.05</v>
      </c>
      <c r="G81">
        <f>_xll.TA_TYPPRICE(D81,E81,F81)</f>
        <v>181.58333333333334</v>
      </c>
      <c r="H81">
        <v>180.80597708921005</v>
      </c>
      <c r="I81" t="str">
        <f t="shared" si="20"/>
        <v>UP</v>
      </c>
      <c r="J81">
        <v>182.62028301044737</v>
      </c>
      <c r="K81">
        <v>176.36401619864475</v>
      </c>
      <c r="L81" t="str">
        <f t="shared" si="21"/>
        <v>UP</v>
      </c>
      <c r="M81" t="str">
        <f t="shared" si="22"/>
        <v>UP</v>
      </c>
      <c r="N81">
        <v>64.610372654685506</v>
      </c>
      <c r="O81" t="str">
        <f t="shared" si="23"/>
        <v>UP</v>
      </c>
      <c r="P81" t="str">
        <f t="shared" si="24"/>
        <v>UP</v>
      </c>
      <c r="Q81">
        <f t="shared" si="25"/>
        <v>4.8500000000000227</v>
      </c>
      <c r="R81">
        <f t="shared" si="26"/>
        <v>5.3000000000000114</v>
      </c>
      <c r="S81">
        <f t="shared" si="27"/>
        <v>0.91509433962264386</v>
      </c>
      <c r="T81" t="str">
        <f t="shared" si="28"/>
        <v>UP</v>
      </c>
      <c r="U81" t="str">
        <f t="shared" si="29"/>
        <v>UP</v>
      </c>
      <c r="V81">
        <v>179.10608826216733</v>
      </c>
      <c r="W81">
        <v>177.25453748202506</v>
      </c>
      <c r="X81">
        <f t="shared" si="30"/>
        <v>1.8515507801422757</v>
      </c>
      <c r="Y81">
        <v>1.7171016067916693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183.9</v>
      </c>
      <c r="D82">
        <v>189.4</v>
      </c>
      <c r="E82">
        <v>183.15</v>
      </c>
      <c r="F82">
        <v>188.2</v>
      </c>
      <c r="G82">
        <f>_xll.TA_TYPPRICE(D82,E82,F82)</f>
        <v>186.91666666666666</v>
      </c>
      <c r="H82">
        <v>183.86132187793834</v>
      </c>
      <c r="I82" t="str">
        <f t="shared" si="20"/>
        <v>UP</v>
      </c>
      <c r="J82">
        <v>184.12688678590351</v>
      </c>
      <c r="K82">
        <v>177.87201259894593</v>
      </c>
      <c r="L82" t="str">
        <f t="shared" si="21"/>
        <v>UP</v>
      </c>
      <c r="M82" t="str">
        <f t="shared" si="22"/>
        <v>UP</v>
      </c>
      <c r="N82">
        <v>75.281362159328751</v>
      </c>
      <c r="O82" t="str">
        <f t="shared" si="23"/>
        <v>UP</v>
      </c>
      <c r="P82" t="str">
        <f t="shared" si="24"/>
        <v>UP</v>
      </c>
      <c r="Q82">
        <f t="shared" si="25"/>
        <v>5.0499999999999829</v>
      </c>
      <c r="R82">
        <f t="shared" si="26"/>
        <v>6.25</v>
      </c>
      <c r="S82">
        <f t="shared" si="27"/>
        <v>0.80799999999999728</v>
      </c>
      <c r="T82" t="str">
        <f t="shared" si="28"/>
        <v>UP</v>
      </c>
      <c r="U82" t="str">
        <f t="shared" si="29"/>
        <v>UP</v>
      </c>
      <c r="V82">
        <v>180.50515160644929</v>
      </c>
      <c r="W82">
        <v>178.06531248335654</v>
      </c>
      <c r="X82">
        <f t="shared" si="30"/>
        <v>2.439839123092753</v>
      </c>
      <c r="Y82">
        <v>1.8616491100518862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190.25</v>
      </c>
      <c r="D83">
        <v>191.3</v>
      </c>
      <c r="E83">
        <v>188.2</v>
      </c>
      <c r="F83">
        <v>188.7</v>
      </c>
      <c r="G83">
        <f>_xll.TA_TYPPRICE(D83,E83,F83)</f>
        <v>189.4</v>
      </c>
      <c r="H83">
        <v>186.63066093896919</v>
      </c>
      <c r="I83" t="str">
        <f t="shared" si="20"/>
        <v>UP</v>
      </c>
      <c r="J83">
        <v>185.72091194459162</v>
      </c>
      <c r="K83">
        <v>180.16712091029129</v>
      </c>
      <c r="L83" t="str">
        <f t="shared" si="21"/>
        <v>UP</v>
      </c>
      <c r="M83" t="str">
        <f t="shared" si="22"/>
        <v>UP</v>
      </c>
      <c r="N83">
        <v>76.153967027756693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3.1000000000000227</v>
      </c>
      <c r="S83">
        <f t="shared" si="27"/>
        <v>0.16129032258064399</v>
      </c>
      <c r="T83" t="str">
        <f t="shared" si="28"/>
        <v>DOWN</v>
      </c>
      <c r="U83" t="str">
        <f t="shared" si="29"/>
        <v>No T+M+I</v>
      </c>
      <c r="V83">
        <v>181.76589751314938</v>
      </c>
      <c r="W83">
        <v>178.85306711421902</v>
      </c>
      <c r="X83">
        <f t="shared" si="30"/>
        <v>2.9128303989303674</v>
      </c>
      <c r="Y83">
        <v>2.0718853678275826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187.5</v>
      </c>
      <c r="D84">
        <v>189.8</v>
      </c>
      <c r="E84">
        <v>184.1</v>
      </c>
      <c r="F84">
        <v>184.6</v>
      </c>
      <c r="G84">
        <f>_xll.TA_TYPPRICE(D84,E84,F84)</f>
        <v>186.16666666666666</v>
      </c>
      <c r="H84">
        <v>186.39866380281791</v>
      </c>
      <c r="I84" t="str">
        <f t="shared" si="20"/>
        <v>DOWN</v>
      </c>
      <c r="J84">
        <v>186.62737595690459</v>
      </c>
      <c r="K84">
        <v>181.04109404133766</v>
      </c>
      <c r="L84" t="str">
        <f t="shared" si="21"/>
        <v>No Confirmation</v>
      </c>
      <c r="M84" t="str">
        <f t="shared" si="22"/>
        <v>No Trend</v>
      </c>
      <c r="N84">
        <v>55.919894380671224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</v>
      </c>
      <c r="R84">
        <f t="shared" si="26"/>
        <v>5.7000000000000171</v>
      </c>
      <c r="S84">
        <f t="shared" si="27"/>
        <v>8.7719298245613767E-2</v>
      </c>
      <c r="T84" t="str">
        <f t="shared" si="28"/>
        <v>DOWN</v>
      </c>
      <c r="U84" t="str">
        <f t="shared" si="29"/>
        <v>No T+M+I</v>
      </c>
      <c r="V84">
        <v>182.20191328035716</v>
      </c>
      <c r="W84">
        <v>179.27876584649908</v>
      </c>
      <c r="X84">
        <f t="shared" si="30"/>
        <v>2.9231474338580767</v>
      </c>
      <c r="Y84">
        <v>2.2421377810336813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186.4</v>
      </c>
      <c r="D85">
        <v>193.3</v>
      </c>
      <c r="E85">
        <v>186.4</v>
      </c>
      <c r="F85">
        <v>192.2</v>
      </c>
      <c r="G85">
        <f>_xll.TA_TYPPRICE(D85,E85,F85)</f>
        <v>190.63333333333335</v>
      </c>
      <c r="H85">
        <v>188.51599856807564</v>
      </c>
      <c r="I85" t="str">
        <f t="shared" si="20"/>
        <v>UP</v>
      </c>
      <c r="J85">
        <v>188.11018129981468</v>
      </c>
      <c r="K85">
        <v>182.2319620321515</v>
      </c>
      <c r="L85" t="str">
        <f t="shared" si="21"/>
        <v>UP</v>
      </c>
      <c r="M85" t="str">
        <f t="shared" si="22"/>
        <v>UP</v>
      </c>
      <c r="N85">
        <v>72.716717329677238</v>
      </c>
      <c r="O85" t="str">
        <f t="shared" si="23"/>
        <v>UP</v>
      </c>
      <c r="P85" t="str">
        <f t="shared" si="24"/>
        <v>UP</v>
      </c>
      <c r="Q85">
        <f t="shared" si="25"/>
        <v>5.7999999999999829</v>
      </c>
      <c r="R85">
        <f t="shared" si="26"/>
        <v>6.9000000000000057</v>
      </c>
      <c r="S85">
        <f t="shared" si="27"/>
        <v>0.84057971014492439</v>
      </c>
      <c r="T85" t="str">
        <f t="shared" si="28"/>
        <v>UP</v>
      </c>
      <c r="U85" t="str">
        <f t="shared" si="29"/>
        <v>UP</v>
      </c>
      <c r="V85">
        <v>183.74008046799452</v>
      </c>
      <c r="W85">
        <v>180.23589430231397</v>
      </c>
      <c r="X85">
        <f t="shared" si="30"/>
        <v>3.5041861656805509</v>
      </c>
      <c r="Y85">
        <v>2.4945474579630553</v>
      </c>
      <c r="Z85" t="str">
        <f t="shared" si="31"/>
        <v>UP</v>
      </c>
      <c r="AA85" t="str">
        <f t="shared" si="32"/>
        <v>UP</v>
      </c>
      <c r="AB85" t="str">
        <f t="shared" si="33"/>
        <v>UP</v>
      </c>
      <c r="AC85" t="str">
        <f t="shared" si="34"/>
        <v>UP</v>
      </c>
      <c r="AD85">
        <f t="shared" si="35"/>
        <v>187.20000000000002</v>
      </c>
      <c r="AE85">
        <f t="shared" si="36"/>
        <v>189.05</v>
      </c>
      <c r="AF85">
        <f t="shared" si="37"/>
        <v>189.85000000000002</v>
      </c>
      <c r="AG85">
        <f t="shared" si="38"/>
        <v>190.65</v>
      </c>
    </row>
    <row r="86" spans="1:33" x14ac:dyDescent="0.25">
      <c r="A86" t="s">
        <v>5</v>
      </c>
      <c r="B86" s="1">
        <v>42978</v>
      </c>
      <c r="C86">
        <v>193.7</v>
      </c>
      <c r="D86">
        <v>194.7</v>
      </c>
      <c r="E86">
        <v>189</v>
      </c>
      <c r="F86">
        <v>190.05</v>
      </c>
      <c r="G86">
        <f>_xll.TA_TYPPRICE(D86,E86,F86)</f>
        <v>191.25</v>
      </c>
      <c r="H86">
        <v>189.88299928403782</v>
      </c>
      <c r="I86" t="str">
        <f t="shared" si="20"/>
        <v>UP</v>
      </c>
      <c r="J86">
        <v>189.57458545541141</v>
      </c>
      <c r="K86">
        <v>183.73597046945116</v>
      </c>
      <c r="L86" t="str">
        <f t="shared" si="21"/>
        <v>UP</v>
      </c>
      <c r="M86" t="str">
        <f t="shared" si="22"/>
        <v>UP</v>
      </c>
      <c r="N86">
        <v>64.081871543536096</v>
      </c>
      <c r="O86" t="str">
        <f t="shared" si="23"/>
        <v>UP</v>
      </c>
      <c r="P86" t="str">
        <f t="shared" si="24"/>
        <v>UP</v>
      </c>
      <c r="Q86">
        <f t="shared" si="25"/>
        <v>1.0500000000000114</v>
      </c>
      <c r="R86">
        <f t="shared" si="26"/>
        <v>5.6999999999999886</v>
      </c>
      <c r="S86">
        <f t="shared" si="27"/>
        <v>0.18421052631579182</v>
      </c>
      <c r="T86" t="str">
        <f t="shared" si="28"/>
        <v>DOWN</v>
      </c>
      <c r="U86" t="str">
        <f t="shared" si="29"/>
        <v>No T+M+I</v>
      </c>
      <c r="V86">
        <v>184.71083731907228</v>
      </c>
      <c r="W86">
        <v>180.96286509473515</v>
      </c>
      <c r="X86">
        <f t="shared" si="30"/>
        <v>3.7479722243371327</v>
      </c>
      <c r="Y86">
        <v>2.745232411237871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190.8</v>
      </c>
      <c r="D87">
        <v>194.6</v>
      </c>
      <c r="E87">
        <v>190.3</v>
      </c>
      <c r="F87">
        <v>193.9</v>
      </c>
      <c r="G87">
        <f>_xll.TA_TYPPRICE(D87,E87,F87)</f>
        <v>192.93333333333331</v>
      </c>
      <c r="H87">
        <v>191.40816630868557</v>
      </c>
      <c r="I87" t="str">
        <f t="shared" si="20"/>
        <v>UP</v>
      </c>
      <c r="J87">
        <v>190.69134424309777</v>
      </c>
      <c r="K87">
        <v>185.19464369846202</v>
      </c>
      <c r="L87" t="str">
        <f t="shared" si="21"/>
        <v>UP</v>
      </c>
      <c r="M87" t="str">
        <f t="shared" si="22"/>
        <v>UP</v>
      </c>
      <c r="N87">
        <v>71.624135190167706</v>
      </c>
      <c r="O87" t="str">
        <f t="shared" si="23"/>
        <v>UP</v>
      </c>
      <c r="P87" t="str">
        <f t="shared" si="24"/>
        <v>UP</v>
      </c>
      <c r="Q87">
        <f t="shared" si="25"/>
        <v>3.5999999999999943</v>
      </c>
      <c r="R87">
        <f t="shared" si="26"/>
        <v>4.2999999999999829</v>
      </c>
      <c r="S87">
        <f t="shared" si="27"/>
        <v>0.83720930232558344</v>
      </c>
      <c r="T87" t="str">
        <f t="shared" si="28"/>
        <v>UP</v>
      </c>
      <c r="U87" t="str">
        <f t="shared" si="29"/>
        <v>UP</v>
      </c>
      <c r="V87">
        <v>186.12455465459962</v>
      </c>
      <c r="W87">
        <v>181.92117138401403</v>
      </c>
      <c r="X87">
        <f t="shared" si="30"/>
        <v>4.20338327058559</v>
      </c>
      <c r="Y87">
        <v>3.036862583107415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190.8</v>
      </c>
      <c r="AE87">
        <f t="shared" si="36"/>
        <v>191.95000000000002</v>
      </c>
      <c r="AF87">
        <f t="shared" si="37"/>
        <v>192.45000000000002</v>
      </c>
      <c r="AG87">
        <f t="shared" si="38"/>
        <v>192.95000000000002</v>
      </c>
    </row>
    <row r="88" spans="1:33" x14ac:dyDescent="0.25">
      <c r="A88" t="s">
        <v>5</v>
      </c>
      <c r="B88" s="1">
        <v>42982</v>
      </c>
      <c r="C88">
        <v>193.9</v>
      </c>
      <c r="D88">
        <v>194.3</v>
      </c>
      <c r="E88">
        <v>189.85</v>
      </c>
      <c r="F88">
        <v>191.85</v>
      </c>
      <c r="G88">
        <f>_xll.TA_TYPPRICE(D88,E88,F88)</f>
        <v>192</v>
      </c>
      <c r="H88">
        <v>191.70408315434278</v>
      </c>
      <c r="I88" t="str">
        <f t="shared" si="20"/>
        <v>UP</v>
      </c>
      <c r="J88">
        <v>191.49326774463159</v>
      </c>
      <c r="K88">
        <v>186.22916732102601</v>
      </c>
      <c r="L88" t="str">
        <f t="shared" si="21"/>
        <v>UP</v>
      </c>
      <c r="M88" t="str">
        <f t="shared" si="22"/>
        <v>UP</v>
      </c>
      <c r="N88">
        <v>62.841271927109752</v>
      </c>
      <c r="O88" t="str">
        <f t="shared" si="23"/>
        <v>UP</v>
      </c>
      <c r="P88" t="str">
        <f t="shared" si="24"/>
        <v>UP</v>
      </c>
      <c r="Q88">
        <f t="shared" si="25"/>
        <v>2</v>
      </c>
      <c r="R88">
        <f t="shared" si="26"/>
        <v>4.4500000000000171</v>
      </c>
      <c r="S88">
        <f t="shared" si="27"/>
        <v>0.44943820224718928</v>
      </c>
      <c r="T88" t="str">
        <f t="shared" si="28"/>
        <v>No Indication</v>
      </c>
      <c r="U88" t="str">
        <f t="shared" si="29"/>
        <v>No T+M+I</v>
      </c>
      <c r="V88">
        <v>187.00539240004582</v>
      </c>
      <c r="W88">
        <v>182.65664017038335</v>
      </c>
      <c r="X88">
        <f t="shared" si="30"/>
        <v>4.3487522296624661</v>
      </c>
      <c r="Y88">
        <v>3.2992405124184252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191.7</v>
      </c>
      <c r="D89">
        <v>193.15</v>
      </c>
      <c r="E89">
        <v>191.1</v>
      </c>
      <c r="F89">
        <v>192.1</v>
      </c>
      <c r="G89">
        <f>_xll.TA_TYPPRICE(D89,E89,F89)</f>
        <v>192.11666666666667</v>
      </c>
      <c r="H89">
        <v>191.91037491050474</v>
      </c>
      <c r="I89" t="str">
        <f t="shared" si="20"/>
        <v>UP</v>
      </c>
      <c r="J89">
        <v>191.86143046804679</v>
      </c>
      <c r="K89">
        <v>187.31157458302022</v>
      </c>
      <c r="L89" t="str">
        <f t="shared" si="21"/>
        <v>UP</v>
      </c>
      <c r="M89" t="str">
        <f t="shared" si="22"/>
        <v>UP</v>
      </c>
      <c r="N89">
        <v>63.523124558782527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2.0500000000000114</v>
      </c>
      <c r="S89">
        <f t="shared" si="27"/>
        <v>0.48780487804877776</v>
      </c>
      <c r="T89" t="str">
        <f t="shared" si="28"/>
        <v>No Indication</v>
      </c>
      <c r="U89" t="str">
        <f t="shared" si="29"/>
        <v>No T+M+I</v>
      </c>
      <c r="V89">
        <v>187.78917818465416</v>
      </c>
      <c r="W89">
        <v>183.35614830591052</v>
      </c>
      <c r="X89">
        <f t="shared" si="30"/>
        <v>4.4330298787436391</v>
      </c>
      <c r="Y89">
        <v>3.5259983856834678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190.2</v>
      </c>
      <c r="D90">
        <v>195.5</v>
      </c>
      <c r="E90">
        <v>190.2</v>
      </c>
      <c r="F90">
        <v>193.5</v>
      </c>
      <c r="G90">
        <f>_xll.TA_TYPPRICE(D90,E90,F90)</f>
        <v>193.06666666666669</v>
      </c>
      <c r="H90">
        <v>192.48852078858573</v>
      </c>
      <c r="I90" t="str">
        <f t="shared" si="20"/>
        <v>UP</v>
      </c>
      <c r="J90">
        <v>192.6700014751475</v>
      </c>
      <c r="K90">
        <v>187.9534468979046</v>
      </c>
      <c r="L90" t="str">
        <f t="shared" si="21"/>
        <v>UP</v>
      </c>
      <c r="M90" t="str">
        <f t="shared" si="22"/>
        <v>UP</v>
      </c>
      <c r="N90">
        <v>67.675185867009873</v>
      </c>
      <c r="O90" t="str">
        <f t="shared" si="23"/>
        <v>UP</v>
      </c>
      <c r="P90" t="str">
        <f t="shared" si="24"/>
        <v>UP</v>
      </c>
      <c r="Q90">
        <f t="shared" si="25"/>
        <v>3.3000000000000114</v>
      </c>
      <c r="R90">
        <f t="shared" si="26"/>
        <v>5.3000000000000114</v>
      </c>
      <c r="S90">
        <f t="shared" si="27"/>
        <v>0.62264150943396313</v>
      </c>
      <c r="T90" t="str">
        <f t="shared" si="28"/>
        <v>No Indication</v>
      </c>
      <c r="U90" t="str">
        <f t="shared" si="29"/>
        <v>No T+M+I</v>
      </c>
      <c r="V90">
        <v>188.66776615624582</v>
      </c>
      <c r="W90">
        <v>184.10754472769491</v>
      </c>
      <c r="X90">
        <f t="shared" si="30"/>
        <v>4.5602214285509035</v>
      </c>
      <c r="Y90">
        <v>3.7328429942569548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193.7</v>
      </c>
      <c r="D91">
        <v>196.95</v>
      </c>
      <c r="E91">
        <v>193.5</v>
      </c>
      <c r="F91">
        <v>194.05</v>
      </c>
      <c r="G91">
        <f>_xll.TA_TYPPRICE(D91,E91,F91)</f>
        <v>194.83333333333334</v>
      </c>
      <c r="H91">
        <v>193.66092706095952</v>
      </c>
      <c r="I91" t="str">
        <f t="shared" si="20"/>
        <v>UP</v>
      </c>
      <c r="J91">
        <v>193.62111225844805</v>
      </c>
      <c r="K91">
        <v>189.1860142539258</v>
      </c>
      <c r="L91" t="str">
        <f t="shared" si="21"/>
        <v>UP</v>
      </c>
      <c r="M91" t="str">
        <f t="shared" si="22"/>
        <v>UP</v>
      </c>
      <c r="N91">
        <v>69.386403131361533</v>
      </c>
      <c r="O91" t="str">
        <f t="shared" si="23"/>
        <v>UP</v>
      </c>
      <c r="P91" t="str">
        <f t="shared" si="24"/>
        <v>UP</v>
      </c>
      <c r="Q91">
        <f t="shared" si="25"/>
        <v>0.55000000000001137</v>
      </c>
      <c r="R91">
        <f t="shared" si="26"/>
        <v>3.4499999999999886</v>
      </c>
      <c r="S91">
        <f t="shared" si="27"/>
        <v>0.15942028985507628</v>
      </c>
      <c r="T91" t="str">
        <f t="shared" si="28"/>
        <v>DOWN</v>
      </c>
      <c r="U91" t="str">
        <f t="shared" si="29"/>
        <v>No T+M+I</v>
      </c>
      <c r="V91">
        <v>189.49580213220801</v>
      </c>
      <c r="W91">
        <v>184.8440228960138</v>
      </c>
      <c r="X91">
        <f t="shared" si="30"/>
        <v>4.6517792361942156</v>
      </c>
      <c r="Y91">
        <v>3.9166302426444068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194.7</v>
      </c>
      <c r="D92">
        <v>195.2</v>
      </c>
      <c r="E92">
        <v>187.4</v>
      </c>
      <c r="F92">
        <v>188.65</v>
      </c>
      <c r="G92">
        <f>_xll.TA_TYPPRICE(D92,E92,F92)</f>
        <v>190.41666666666666</v>
      </c>
      <c r="H92">
        <v>192.0387968638131</v>
      </c>
      <c r="I92" t="str">
        <f t="shared" si="20"/>
        <v>DOWN</v>
      </c>
      <c r="J92">
        <v>193.97197620101514</v>
      </c>
      <c r="K92">
        <v>188.78912219749785</v>
      </c>
      <c r="L92" t="str">
        <f t="shared" si="21"/>
        <v>DOWN</v>
      </c>
      <c r="M92" t="str">
        <f t="shared" si="22"/>
        <v>DOWN</v>
      </c>
      <c r="N92">
        <v>42.060114518120791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1.25</v>
      </c>
      <c r="R92">
        <f t="shared" si="26"/>
        <v>7.7999999999999829</v>
      </c>
      <c r="S92">
        <f t="shared" si="27"/>
        <v>0.1602564102564106</v>
      </c>
      <c r="T92" t="str">
        <f t="shared" si="28"/>
        <v>DOWN</v>
      </c>
      <c r="U92" t="str">
        <f t="shared" si="29"/>
        <v>No T+M+I</v>
      </c>
      <c r="V92">
        <v>189.36567872725294</v>
      </c>
      <c r="W92">
        <v>185.12594712593869</v>
      </c>
      <c r="X92">
        <f t="shared" si="30"/>
        <v>4.2397316013142472</v>
      </c>
      <c r="Y92">
        <v>3.9812505143783747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189.5</v>
      </c>
      <c r="D93">
        <v>192.5</v>
      </c>
      <c r="E93">
        <v>188.5</v>
      </c>
      <c r="F93">
        <v>192.05</v>
      </c>
      <c r="G93">
        <f>_xll.TA_TYPPRICE(D93,E93,F93)</f>
        <v>191.01666666666665</v>
      </c>
      <c r="H93">
        <v>191.52773176523988</v>
      </c>
      <c r="I93" t="str">
        <f t="shared" si="20"/>
        <v>UP</v>
      </c>
      <c r="J93">
        <v>193.64487037856733</v>
      </c>
      <c r="K93">
        <v>188.72487282027609</v>
      </c>
      <c r="L93" t="str">
        <f t="shared" si="21"/>
        <v>No Confirmation</v>
      </c>
      <c r="M93" t="str">
        <f t="shared" si="22"/>
        <v>No Trend</v>
      </c>
      <c r="N93">
        <v>55.769627883949724</v>
      </c>
      <c r="O93" t="str">
        <f t="shared" si="23"/>
        <v>No Momentum</v>
      </c>
      <c r="P93" t="str">
        <f t="shared" si="24"/>
        <v>No Trend + Momentum</v>
      </c>
      <c r="Q93">
        <f t="shared" si="25"/>
        <v>3.5500000000000114</v>
      </c>
      <c r="R93">
        <f t="shared" si="26"/>
        <v>4</v>
      </c>
      <c r="S93">
        <f t="shared" si="27"/>
        <v>0.88750000000000284</v>
      </c>
      <c r="T93" t="str">
        <f t="shared" si="28"/>
        <v>UP</v>
      </c>
      <c r="U93" t="str">
        <f t="shared" si="29"/>
        <v>No T+M+I</v>
      </c>
      <c r="V93">
        <v>189.7786512307525</v>
      </c>
      <c r="W93">
        <v>185.63883993142471</v>
      </c>
      <c r="X93">
        <f t="shared" si="30"/>
        <v>4.1398112993277891</v>
      </c>
      <c r="Y93">
        <v>4.0129626713682578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193.3</v>
      </c>
      <c r="D94">
        <v>198</v>
      </c>
      <c r="E94">
        <v>192.8</v>
      </c>
      <c r="F94">
        <v>198</v>
      </c>
      <c r="G94">
        <f>_xll.TA_TYPPRICE(D94,E94,F94)</f>
        <v>196.26666666666665</v>
      </c>
      <c r="H94">
        <v>193.89719921595326</v>
      </c>
      <c r="I94" t="str">
        <f t="shared" si="20"/>
        <v>UP</v>
      </c>
      <c r="J94">
        <v>194.61267696110792</v>
      </c>
      <c r="K94">
        <v>189.63045663799252</v>
      </c>
      <c r="L94" t="str">
        <f t="shared" si="21"/>
        <v>UP</v>
      </c>
      <c r="M94" t="str">
        <f t="shared" si="22"/>
        <v>UP</v>
      </c>
      <c r="N94">
        <v>70.855011458732591</v>
      </c>
      <c r="O94" t="str">
        <f t="shared" si="23"/>
        <v>UP</v>
      </c>
      <c r="P94" t="str">
        <f t="shared" si="24"/>
        <v>UP</v>
      </c>
      <c r="Q94">
        <f t="shared" si="25"/>
        <v>5.1999999999999886</v>
      </c>
      <c r="R94">
        <f t="shared" si="26"/>
        <v>5.1999999999999886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191.04347411832904</v>
      </c>
      <c r="W94">
        <v>186.55448141798584</v>
      </c>
      <c r="X94">
        <f t="shared" si="30"/>
        <v>4.4889927003432035</v>
      </c>
      <c r="Y94">
        <v>4.1081686771632473</v>
      </c>
      <c r="Z94" t="str">
        <f t="shared" si="31"/>
        <v>UP</v>
      </c>
      <c r="AA94" t="str">
        <f t="shared" si="32"/>
        <v>UP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197.95</v>
      </c>
      <c r="D95">
        <v>199.15</v>
      </c>
      <c r="E95">
        <v>193.95</v>
      </c>
      <c r="F95">
        <v>194.6</v>
      </c>
      <c r="G95">
        <f>_xll.TA_TYPPRICE(D95,E95,F95)</f>
        <v>195.9</v>
      </c>
      <c r="H95">
        <v>194.89859960797662</v>
      </c>
      <c r="I95" t="str">
        <f t="shared" si="20"/>
        <v>DOWN</v>
      </c>
      <c r="J95">
        <v>195.6209709697506</v>
      </c>
      <c r="K95">
        <v>190.59035516288307</v>
      </c>
      <c r="L95" t="str">
        <f t="shared" si="21"/>
        <v>No Confirmation</v>
      </c>
      <c r="M95" t="str">
        <f t="shared" si="22"/>
        <v>No Trend</v>
      </c>
      <c r="N95">
        <v>56.974942490831495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0.65000000000000568</v>
      </c>
      <c r="R95">
        <f t="shared" si="26"/>
        <v>5.2000000000000171</v>
      </c>
      <c r="S95">
        <f t="shared" si="27"/>
        <v>0.12500000000000069</v>
      </c>
      <c r="T95" t="str">
        <f t="shared" si="28"/>
        <v>DOWN</v>
      </c>
      <c r="U95" t="str">
        <f t="shared" si="29"/>
        <v>No T+M+I</v>
      </c>
      <c r="V95">
        <v>191.59063194627842</v>
      </c>
      <c r="W95">
        <v>187.15044575739429</v>
      </c>
      <c r="X95">
        <f t="shared" si="30"/>
        <v>4.4401861888841268</v>
      </c>
      <c r="Y95">
        <v>4.1745721795074235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194.85</v>
      </c>
      <c r="D96">
        <v>195.75</v>
      </c>
      <c r="E96">
        <v>188.7</v>
      </c>
      <c r="F96">
        <v>190.85</v>
      </c>
      <c r="G96">
        <f>_xll.TA_TYPPRICE(D96,E96,F96)</f>
        <v>191.76666666666665</v>
      </c>
      <c r="H96">
        <v>193.33263313732164</v>
      </c>
      <c r="I96" t="str">
        <f t="shared" si="20"/>
        <v>DOWN</v>
      </c>
      <c r="J96">
        <v>195.64964408758379</v>
      </c>
      <c r="K96">
        <v>190.17027623779794</v>
      </c>
      <c r="L96" t="str">
        <f t="shared" si="21"/>
        <v>No Confirmation</v>
      </c>
      <c r="M96" t="str">
        <f t="shared" si="22"/>
        <v>No Trend</v>
      </c>
      <c r="N96">
        <v>44.859531555094215</v>
      </c>
      <c r="O96" t="str">
        <f t="shared" si="23"/>
        <v>No Momentum</v>
      </c>
      <c r="P96" t="str">
        <f t="shared" si="24"/>
        <v>No Trend + Momentum</v>
      </c>
      <c r="Q96">
        <f t="shared" si="25"/>
        <v>2.1500000000000057</v>
      </c>
      <c r="R96">
        <f t="shared" si="26"/>
        <v>7.0500000000000114</v>
      </c>
      <c r="S96">
        <f t="shared" si="27"/>
        <v>0.30496453900709253</v>
      </c>
      <c r="T96" t="str">
        <f t="shared" si="28"/>
        <v>No Indication</v>
      </c>
      <c r="U96" t="str">
        <f t="shared" si="29"/>
        <v>No T+M+I</v>
      </c>
      <c r="V96">
        <v>191.47668856992789</v>
      </c>
      <c r="W96">
        <v>187.42448681240214</v>
      </c>
      <c r="X96">
        <f t="shared" si="30"/>
        <v>4.0522017575257507</v>
      </c>
      <c r="Y96">
        <v>4.1500980951110886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189.9</v>
      </c>
      <c r="D97">
        <v>190.75</v>
      </c>
      <c r="E97">
        <v>187</v>
      </c>
      <c r="F97">
        <v>190.5</v>
      </c>
      <c r="G97">
        <f>_xll.TA_TYPPRICE(D97,E97,F97)</f>
        <v>189.41666666666666</v>
      </c>
      <c r="H97">
        <v>191.37464990199413</v>
      </c>
      <c r="I97" t="str">
        <f t="shared" si="20"/>
        <v>DOWN</v>
      </c>
      <c r="J97">
        <v>194.56083429034294</v>
      </c>
      <c r="K97">
        <v>189.46577040717617</v>
      </c>
      <c r="L97" t="str">
        <f t="shared" si="21"/>
        <v>No Confirmation</v>
      </c>
      <c r="M97" t="str">
        <f t="shared" si="22"/>
        <v>No Trend</v>
      </c>
      <c r="N97">
        <v>43.773573513313011</v>
      </c>
      <c r="O97" t="str">
        <f t="shared" si="23"/>
        <v>No Momentum</v>
      </c>
      <c r="P97" t="str">
        <f t="shared" si="24"/>
        <v>No Trend + Momentum</v>
      </c>
      <c r="Q97">
        <f t="shared" si="25"/>
        <v>3.5</v>
      </c>
      <c r="R97">
        <f t="shared" si="26"/>
        <v>3.75</v>
      </c>
      <c r="S97">
        <f t="shared" si="27"/>
        <v>0.93333333333333335</v>
      </c>
      <c r="T97" t="str">
        <f t="shared" si="28"/>
        <v>UP</v>
      </c>
      <c r="U97" t="str">
        <f t="shared" si="29"/>
        <v>No T+M+I</v>
      </c>
      <c r="V97">
        <v>191.32642878993897</v>
      </c>
      <c r="W97">
        <v>187.65230260407606</v>
      </c>
      <c r="X97">
        <f t="shared" si="30"/>
        <v>3.6741261858629173</v>
      </c>
      <c r="Y97">
        <v>4.0549037132614547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191.6</v>
      </c>
      <c r="D98">
        <v>194.25</v>
      </c>
      <c r="E98">
        <v>190.1</v>
      </c>
      <c r="F98">
        <v>192.9</v>
      </c>
      <c r="G98">
        <f>_xll.TA_TYPPRICE(D98,E98,F98)</f>
        <v>192.41666666666666</v>
      </c>
      <c r="H98">
        <v>191.89565828433041</v>
      </c>
      <c r="I98" t="str">
        <f t="shared" si="20"/>
        <v>UP</v>
      </c>
      <c r="J98">
        <v>194.49176000360006</v>
      </c>
      <c r="K98">
        <v>189.60671031669258</v>
      </c>
      <c r="L98" t="str">
        <f t="shared" si="21"/>
        <v>No Confirmation</v>
      </c>
      <c r="M98" t="str">
        <f t="shared" si="22"/>
        <v>No Trend</v>
      </c>
      <c r="N98">
        <v>53.435550429072912</v>
      </c>
      <c r="O98" t="str">
        <f t="shared" si="23"/>
        <v>No Momentum</v>
      </c>
      <c r="P98" t="str">
        <f t="shared" si="24"/>
        <v>No Trend + Momentum</v>
      </c>
      <c r="Q98">
        <f t="shared" si="25"/>
        <v>2.8000000000000114</v>
      </c>
      <c r="R98">
        <f t="shared" si="26"/>
        <v>4.1500000000000057</v>
      </c>
      <c r="S98">
        <f t="shared" si="27"/>
        <v>0.67469879518072473</v>
      </c>
      <c r="T98" t="str">
        <f t="shared" si="28"/>
        <v>No Indication</v>
      </c>
      <c r="U98" t="str">
        <f t="shared" si="29"/>
        <v>No T+M+I</v>
      </c>
      <c r="V98">
        <v>191.5685166684099</v>
      </c>
      <c r="W98">
        <v>188.04102092970004</v>
      </c>
      <c r="X98">
        <f t="shared" si="30"/>
        <v>3.5274957387098596</v>
      </c>
      <c r="Y98">
        <v>3.9494221183511358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192.95</v>
      </c>
      <c r="D99">
        <v>194.2</v>
      </c>
      <c r="E99">
        <v>190.25</v>
      </c>
      <c r="F99">
        <v>191.65</v>
      </c>
      <c r="G99">
        <f>_xll.TA_TYPPRICE(D99,E99,F99)</f>
        <v>192.03333333333333</v>
      </c>
      <c r="H99">
        <v>191.96449580883188</v>
      </c>
      <c r="I99" t="str">
        <f t="shared" si="20"/>
        <v>DOWN</v>
      </c>
      <c r="J99">
        <v>194.42692444724449</v>
      </c>
      <c r="K99">
        <v>189.74966357964979</v>
      </c>
      <c r="L99" t="str">
        <f t="shared" si="21"/>
        <v>No Confirmation</v>
      </c>
      <c r="M99" t="str">
        <f t="shared" si="22"/>
        <v>No Trend</v>
      </c>
      <c r="N99">
        <v>48.058940947227072</v>
      </c>
      <c r="O99" t="str">
        <f t="shared" si="23"/>
        <v>No Momentum</v>
      </c>
      <c r="P99" t="str">
        <f t="shared" si="24"/>
        <v>No Trend + Momentum</v>
      </c>
      <c r="Q99">
        <f t="shared" si="25"/>
        <v>1.4000000000000057</v>
      </c>
      <c r="R99">
        <f t="shared" si="26"/>
        <v>3.9499999999999886</v>
      </c>
      <c r="S99">
        <f t="shared" si="27"/>
        <v>0.35443037974683789</v>
      </c>
      <c r="T99" t="str">
        <f t="shared" si="28"/>
        <v>No Indication</v>
      </c>
      <c r="U99" t="str">
        <f t="shared" si="29"/>
        <v>No T+M+I</v>
      </c>
      <c r="V99">
        <v>191.58105256557761</v>
      </c>
      <c r="W99">
        <v>188.30835271268523</v>
      </c>
      <c r="X99">
        <f t="shared" si="30"/>
        <v>3.272699852892373</v>
      </c>
      <c r="Y99">
        <v>3.8140776652593833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192</v>
      </c>
      <c r="D100">
        <v>192.7</v>
      </c>
      <c r="E100">
        <v>190.1</v>
      </c>
      <c r="F100">
        <v>191.3</v>
      </c>
      <c r="G100">
        <f>_xll.TA_TYPPRICE(D100,E100,F100)</f>
        <v>191.36666666666665</v>
      </c>
      <c r="H100">
        <v>191.66558123774928</v>
      </c>
      <c r="I100" t="str">
        <f t="shared" si="20"/>
        <v>DOWN</v>
      </c>
      <c r="J100">
        <v>194.04316345896794</v>
      </c>
      <c r="K100">
        <v>189.82751611750538</v>
      </c>
      <c r="L100" t="str">
        <f t="shared" si="21"/>
        <v>No Confirmation</v>
      </c>
      <c r="M100" t="str">
        <f t="shared" si="22"/>
        <v>No Trend</v>
      </c>
      <c r="N100">
        <v>46.424048229508877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1.2000000000000171</v>
      </c>
      <c r="R100">
        <f t="shared" si="26"/>
        <v>2.5999999999999943</v>
      </c>
      <c r="S100">
        <f t="shared" si="27"/>
        <v>0.46153846153846911</v>
      </c>
      <c r="T100" t="str">
        <f t="shared" si="28"/>
        <v>No Indication</v>
      </c>
      <c r="U100" t="str">
        <f t="shared" si="29"/>
        <v>No T+M+I</v>
      </c>
      <c r="V100">
        <v>191.5378137093349</v>
      </c>
      <c r="W100">
        <v>188.52995621544929</v>
      </c>
      <c r="X100">
        <f t="shared" si="30"/>
        <v>3.0078574938856093</v>
      </c>
      <c r="Y100">
        <v>3.6528336309846283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192.5</v>
      </c>
      <c r="D101">
        <v>192.9</v>
      </c>
      <c r="E101">
        <v>187.35</v>
      </c>
      <c r="F101">
        <v>188</v>
      </c>
      <c r="G101">
        <f>_xll.TA_TYPPRICE(D101,E101,F101)</f>
        <v>189.41666666666666</v>
      </c>
      <c r="H101">
        <v>190.54112395220795</v>
      </c>
      <c r="I101" t="str">
        <f t="shared" si="20"/>
        <v>DOWN</v>
      </c>
      <c r="J101">
        <v>193.78912713475285</v>
      </c>
      <c r="K101">
        <v>189.27695698028197</v>
      </c>
      <c r="L101" t="str">
        <f t="shared" si="21"/>
        <v>DOWN</v>
      </c>
      <c r="M101" t="str">
        <f t="shared" si="22"/>
        <v>DOWN</v>
      </c>
      <c r="N101">
        <v>33.137968540490206</v>
      </c>
      <c r="O101" t="str">
        <f t="shared" si="23"/>
        <v>DOWN</v>
      </c>
      <c r="P101" t="str">
        <f t="shared" si="24"/>
        <v>DOWN</v>
      </c>
      <c r="Q101">
        <f t="shared" si="25"/>
        <v>0.65000000000000568</v>
      </c>
      <c r="R101">
        <f t="shared" si="26"/>
        <v>5.5500000000000114</v>
      </c>
      <c r="S101">
        <f t="shared" si="27"/>
        <v>0.11711711711711791</v>
      </c>
      <c r="T101" t="str">
        <f t="shared" si="28"/>
        <v>DOWN</v>
      </c>
      <c r="U101" t="str">
        <f t="shared" si="29"/>
        <v>DOWN</v>
      </c>
      <c r="V101">
        <v>190.99353467712953</v>
      </c>
      <c r="W101">
        <v>188.49070019949008</v>
      </c>
      <c r="X101">
        <f t="shared" si="30"/>
        <v>2.5028344776394533</v>
      </c>
      <c r="Y101">
        <v>3.4228338003155931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187.6</v>
      </c>
      <c r="D102">
        <v>187.6</v>
      </c>
      <c r="E102">
        <v>180</v>
      </c>
      <c r="F102">
        <v>182</v>
      </c>
      <c r="G102">
        <f>_xll.TA_TYPPRICE(D102,E102,F102)</f>
        <v>183.20000000000002</v>
      </c>
      <c r="H102">
        <v>186.870561976104</v>
      </c>
      <c r="I102" t="str">
        <f t="shared" si="20"/>
        <v>DOWN</v>
      </c>
      <c r="J102">
        <v>192.41376554925222</v>
      </c>
      <c r="K102">
        <v>187.21541098466375</v>
      </c>
      <c r="L102" t="str">
        <f t="shared" si="21"/>
        <v>DOWN</v>
      </c>
      <c r="M102" t="str">
        <f t="shared" si="22"/>
        <v>DOWN</v>
      </c>
      <c r="N102">
        <v>20.078373750969572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7.5999999999999943</v>
      </c>
      <c r="S102">
        <f t="shared" si="27"/>
        <v>0.26315789473684231</v>
      </c>
      <c r="T102" t="str">
        <f t="shared" si="28"/>
        <v>No Indication</v>
      </c>
      <c r="U102" t="str">
        <f t="shared" si="29"/>
        <v>No T+M+I</v>
      </c>
      <c r="V102">
        <v>189.60991395757114</v>
      </c>
      <c r="W102">
        <v>188.00990759212044</v>
      </c>
      <c r="X102">
        <f t="shared" si="30"/>
        <v>1.600006365450696</v>
      </c>
      <c r="Y102">
        <v>3.0582683133426136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181</v>
      </c>
      <c r="D103">
        <v>182.45</v>
      </c>
      <c r="E103">
        <v>174.1</v>
      </c>
      <c r="F103">
        <v>181.2</v>
      </c>
      <c r="G103">
        <f>_xll.TA_TYPPRICE(D103,E103,F103)</f>
        <v>179.25</v>
      </c>
      <c r="H103">
        <v>183.060280988052</v>
      </c>
      <c r="I103" t="str">
        <f t="shared" si="20"/>
        <v>DOWN</v>
      </c>
      <c r="J103">
        <v>190.19959542719616</v>
      </c>
      <c r="K103">
        <v>184.30087521029404</v>
      </c>
      <c r="L103" t="str">
        <f t="shared" si="21"/>
        <v>DOWN</v>
      </c>
      <c r="M103" t="str">
        <f t="shared" si="22"/>
        <v>DOWN</v>
      </c>
      <c r="N103">
        <v>18.8408512850046</v>
      </c>
      <c r="O103" t="str">
        <f t="shared" si="23"/>
        <v>DOWN</v>
      </c>
      <c r="P103" t="str">
        <f t="shared" si="24"/>
        <v>DOWN</v>
      </c>
      <c r="Q103">
        <f t="shared" si="25"/>
        <v>7.0999999999999943</v>
      </c>
      <c r="R103">
        <f t="shared" si="26"/>
        <v>8.3499999999999943</v>
      </c>
      <c r="S103">
        <f t="shared" si="27"/>
        <v>0.85029940119760472</v>
      </c>
      <c r="T103" t="str">
        <f t="shared" si="28"/>
        <v>UP</v>
      </c>
      <c r="U103" t="str">
        <f t="shared" si="29"/>
        <v>No T+M+I</v>
      </c>
      <c r="V103">
        <v>188.31608104102173</v>
      </c>
      <c r="W103">
        <v>187.50546999270412</v>
      </c>
      <c r="X103">
        <f t="shared" si="30"/>
        <v>0.81061104831761099</v>
      </c>
      <c r="Y103">
        <v>2.6087368603376131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181.05</v>
      </c>
      <c r="D104">
        <v>183.9</v>
      </c>
      <c r="E104">
        <v>180.45</v>
      </c>
      <c r="F104">
        <v>182.75</v>
      </c>
      <c r="G104">
        <f>_xll.TA_TYPPRICE(D104,E104,F104)</f>
        <v>182.36666666666667</v>
      </c>
      <c r="H104">
        <v>182.71347382735934</v>
      </c>
      <c r="I104" t="str">
        <f t="shared" si="20"/>
        <v>UP</v>
      </c>
      <c r="J104">
        <v>188.79968533226369</v>
      </c>
      <c r="K104">
        <v>183.44512516356204</v>
      </c>
      <c r="L104" t="str">
        <f t="shared" si="21"/>
        <v>DOWN</v>
      </c>
      <c r="M104" t="str">
        <f t="shared" si="22"/>
        <v>No Trend</v>
      </c>
      <c r="N104">
        <v>29.382079303693072</v>
      </c>
      <c r="O104" t="str">
        <f t="shared" si="23"/>
        <v>DOWN</v>
      </c>
      <c r="P104" t="str">
        <f t="shared" si="24"/>
        <v>No Trend + Momentum</v>
      </c>
      <c r="Q104">
        <f t="shared" si="25"/>
        <v>2.3000000000000114</v>
      </c>
      <c r="R104">
        <f t="shared" si="26"/>
        <v>3.4500000000000171</v>
      </c>
      <c r="S104">
        <f t="shared" si="27"/>
        <v>0.66666666666666663</v>
      </c>
      <c r="T104" t="str">
        <f t="shared" si="28"/>
        <v>No Indication</v>
      </c>
      <c r="U104" t="str">
        <f t="shared" si="29"/>
        <v>No T+M+I</v>
      </c>
      <c r="V104">
        <v>187.45976088086454</v>
      </c>
      <c r="W104">
        <v>187.15321295620751</v>
      </c>
      <c r="X104">
        <f t="shared" si="30"/>
        <v>0.30654792465702485</v>
      </c>
      <c r="Y104">
        <v>2.1482990732014953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183.1</v>
      </c>
      <c r="D105">
        <v>184.6</v>
      </c>
      <c r="E105">
        <v>176.1</v>
      </c>
      <c r="F105">
        <v>176.9</v>
      </c>
      <c r="G105">
        <f>_xll.TA_TYPPRICE(D105,E105,F105)</f>
        <v>179.20000000000002</v>
      </c>
      <c r="H105">
        <v>180.95673691367966</v>
      </c>
      <c r="I105" t="str">
        <f t="shared" si="20"/>
        <v>DOWN</v>
      </c>
      <c r="J105">
        <v>187.86642192509399</v>
      </c>
      <c r="K105">
        <v>181.81287512721491</v>
      </c>
      <c r="L105" t="str">
        <f t="shared" si="21"/>
        <v>DOWN</v>
      </c>
      <c r="M105" t="str">
        <f t="shared" si="22"/>
        <v>DOWN</v>
      </c>
      <c r="N105">
        <v>18.218546848297706</v>
      </c>
      <c r="O105" t="str">
        <f t="shared" si="23"/>
        <v>DOWN</v>
      </c>
      <c r="P105" t="str">
        <f t="shared" si="24"/>
        <v>DOWN</v>
      </c>
      <c r="Q105">
        <f t="shared" si="25"/>
        <v>0.80000000000001137</v>
      </c>
      <c r="R105">
        <f t="shared" si="26"/>
        <v>8.5</v>
      </c>
      <c r="S105">
        <f t="shared" si="27"/>
        <v>9.411764705882486E-2</v>
      </c>
      <c r="T105" t="str">
        <f t="shared" si="28"/>
        <v>DOWN</v>
      </c>
      <c r="U105" t="str">
        <f t="shared" si="29"/>
        <v>DOWN</v>
      </c>
      <c r="V105">
        <v>185.83518228380845</v>
      </c>
      <c r="W105">
        <v>186.39371570019213</v>
      </c>
      <c r="X105">
        <f t="shared" si="30"/>
        <v>-0.55853341638368192</v>
      </c>
      <c r="Y105">
        <v>1.6069325752844597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183.65</v>
      </c>
      <c r="AE105">
        <f t="shared" si="36"/>
        <v>181.35000000000002</v>
      </c>
      <c r="AF105">
        <f t="shared" si="37"/>
        <v>180.35000000000002</v>
      </c>
      <c r="AG105">
        <f t="shared" si="38"/>
        <v>179.35000000000002</v>
      </c>
    </row>
    <row r="106" spans="1:33" x14ac:dyDescent="0.25">
      <c r="A106" t="s">
        <v>5</v>
      </c>
      <c r="B106" s="1">
        <v>43006</v>
      </c>
      <c r="C106">
        <v>166</v>
      </c>
      <c r="D106">
        <v>166.55</v>
      </c>
      <c r="E106">
        <v>162.1</v>
      </c>
      <c r="F106">
        <v>162.4</v>
      </c>
      <c r="G106">
        <f>_xll.TA_TYPPRICE(D106,E106,F106)</f>
        <v>163.68333333333331</v>
      </c>
      <c r="H106">
        <v>172.3200351235065</v>
      </c>
      <c r="I106" t="str">
        <f t="shared" si="20"/>
        <v>DOWN</v>
      </c>
      <c r="J106">
        <v>183.12943927507311</v>
      </c>
      <c r="K106">
        <v>177.43223621005603</v>
      </c>
      <c r="L106" t="str">
        <f t="shared" si="21"/>
        <v>DOWN</v>
      </c>
      <c r="M106" t="str">
        <f t="shared" si="22"/>
        <v>DOWN</v>
      </c>
      <c r="N106">
        <v>8.3679729901921149</v>
      </c>
      <c r="O106" t="str">
        <f t="shared" si="23"/>
        <v>DOWN</v>
      </c>
      <c r="P106" t="str">
        <f t="shared" si="24"/>
        <v>DOWN</v>
      </c>
      <c r="Q106">
        <f t="shared" si="25"/>
        <v>0.30000000000001137</v>
      </c>
      <c r="R106">
        <f t="shared" si="26"/>
        <v>4.4500000000000171</v>
      </c>
      <c r="S106">
        <f t="shared" si="27"/>
        <v>6.7415730337080954E-2</v>
      </c>
      <c r="T106" t="str">
        <f t="shared" si="28"/>
        <v>DOWN</v>
      </c>
      <c r="U106" t="str">
        <f t="shared" si="29"/>
        <v>DOWN</v>
      </c>
      <c r="V106">
        <v>182.22976962476099</v>
      </c>
      <c r="W106">
        <v>184.61640342610383</v>
      </c>
      <c r="X106">
        <f t="shared" si="30"/>
        <v>-2.386633801342839</v>
      </c>
      <c r="Y106">
        <v>0.80821929995899988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166.05</v>
      </c>
      <c r="AE106">
        <f t="shared" si="36"/>
        <v>164.85000000000002</v>
      </c>
      <c r="AF106">
        <f t="shared" si="37"/>
        <v>164.3</v>
      </c>
      <c r="AG106">
        <f t="shared" si="38"/>
        <v>163.80000000000001</v>
      </c>
    </row>
    <row r="107" spans="1:33" x14ac:dyDescent="0.25">
      <c r="A107" t="s">
        <v>5</v>
      </c>
      <c r="B107" s="1">
        <v>43007</v>
      </c>
      <c r="C107">
        <v>163.80000000000001</v>
      </c>
      <c r="D107">
        <v>166.6</v>
      </c>
      <c r="E107">
        <v>161.94999999999999</v>
      </c>
      <c r="F107">
        <v>163.80000000000001</v>
      </c>
      <c r="G107">
        <f>_xll.TA_TYPPRICE(D107,E107,F107)</f>
        <v>164.11666666666665</v>
      </c>
      <c r="H107">
        <v>168.21835089508659</v>
      </c>
      <c r="I107" t="str">
        <f t="shared" si="20"/>
        <v>DOWN</v>
      </c>
      <c r="J107">
        <v>179.45623054727909</v>
      </c>
      <c r="K107">
        <v>173.99173927448803</v>
      </c>
      <c r="L107" t="str">
        <f t="shared" si="21"/>
        <v>DOWN</v>
      </c>
      <c r="M107" t="str">
        <f t="shared" si="22"/>
        <v>DOWN</v>
      </c>
      <c r="N107">
        <v>13.981183228674244</v>
      </c>
      <c r="O107" t="str">
        <f t="shared" si="23"/>
        <v>DOWN</v>
      </c>
      <c r="P107" t="str">
        <f t="shared" si="24"/>
        <v>DOWN</v>
      </c>
      <c r="Q107">
        <f t="shared" si="25"/>
        <v>1.8500000000000227</v>
      </c>
      <c r="R107">
        <f t="shared" si="26"/>
        <v>4.6500000000000057</v>
      </c>
      <c r="S107">
        <f t="shared" si="27"/>
        <v>0.39784946236559582</v>
      </c>
      <c r="T107" t="str">
        <f t="shared" si="28"/>
        <v>No Indication</v>
      </c>
      <c r="U107" t="str">
        <f t="shared" si="29"/>
        <v>No T+M+I</v>
      </c>
      <c r="V107">
        <v>179.39442045172083</v>
      </c>
      <c r="W107">
        <v>183.0744476167628</v>
      </c>
      <c r="X107">
        <f t="shared" si="30"/>
        <v>-3.6800271650419631</v>
      </c>
      <c r="Y107">
        <v>-8.9429993041192812E-2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164</v>
      </c>
      <c r="D108">
        <v>164.7</v>
      </c>
      <c r="E108">
        <v>160.25</v>
      </c>
      <c r="F108">
        <v>163.05000000000001</v>
      </c>
      <c r="G108">
        <f>_xll.TA_TYPPRICE(D108,E108,F108)</f>
        <v>162.66666666666666</v>
      </c>
      <c r="H108">
        <v>165.44250878087661</v>
      </c>
      <c r="I108" t="str">
        <f t="shared" si="20"/>
        <v>DOWN</v>
      </c>
      <c r="J108">
        <v>176.17706820343929</v>
      </c>
      <c r="K108">
        <v>170.9380194357129</v>
      </c>
      <c r="L108" t="str">
        <f t="shared" si="21"/>
        <v>DOWN</v>
      </c>
      <c r="M108" t="str">
        <f t="shared" si="22"/>
        <v>DOWN</v>
      </c>
      <c r="N108">
        <v>13.430259278602808</v>
      </c>
      <c r="O108" t="str">
        <f t="shared" si="23"/>
        <v>DOWN</v>
      </c>
      <c r="P108" t="str">
        <f t="shared" si="24"/>
        <v>DOWN</v>
      </c>
      <c r="Q108">
        <f t="shared" si="25"/>
        <v>2.8000000000000114</v>
      </c>
      <c r="R108">
        <f t="shared" si="26"/>
        <v>4.4499999999999886</v>
      </c>
      <c r="S108">
        <f t="shared" si="27"/>
        <v>0.62921348314607162</v>
      </c>
      <c r="T108" t="str">
        <f t="shared" si="28"/>
        <v>No Indication</v>
      </c>
      <c r="U108" t="str">
        <f t="shared" si="29"/>
        <v>No T+M+I</v>
      </c>
      <c r="V108">
        <v>176.87989422837916</v>
      </c>
      <c r="W108">
        <v>181.59115520070628</v>
      </c>
      <c r="X108">
        <f t="shared" si="30"/>
        <v>-4.7112609723271248</v>
      </c>
      <c r="Y108">
        <v>-1.0137961888983793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164.4</v>
      </c>
      <c r="D109">
        <v>165.25</v>
      </c>
      <c r="E109">
        <v>163.05000000000001</v>
      </c>
      <c r="F109">
        <v>165</v>
      </c>
      <c r="G109">
        <f>_xll.TA_TYPPRICE(D109,E109,F109)</f>
        <v>164.43333333333334</v>
      </c>
      <c r="H109">
        <v>164.93792105710497</v>
      </c>
      <c r="I109" t="str">
        <f t="shared" si="20"/>
        <v>UP</v>
      </c>
      <c r="J109">
        <v>173.74883082489723</v>
      </c>
      <c r="K109">
        <v>169.18512622777669</v>
      </c>
      <c r="L109" t="str">
        <f t="shared" si="21"/>
        <v>DOWN</v>
      </c>
      <c r="M109" t="str">
        <f t="shared" si="22"/>
        <v>No Trend</v>
      </c>
      <c r="N109">
        <v>23.258210822322425</v>
      </c>
      <c r="O109" t="str">
        <f t="shared" si="23"/>
        <v>DOWN</v>
      </c>
      <c r="P109" t="str">
        <f t="shared" si="24"/>
        <v>No Trend + Momentum</v>
      </c>
      <c r="Q109">
        <f t="shared" si="25"/>
        <v>1.9499999999999886</v>
      </c>
      <c r="R109">
        <f t="shared" si="26"/>
        <v>2.1999999999999886</v>
      </c>
      <c r="S109">
        <f t="shared" si="27"/>
        <v>0.8863636363636358</v>
      </c>
      <c r="T109" t="str">
        <f t="shared" si="28"/>
        <v>UP</v>
      </c>
      <c r="U109" t="str">
        <f t="shared" si="29"/>
        <v>No T+M+I</v>
      </c>
      <c r="V109">
        <v>175.0522181932439</v>
      </c>
      <c r="W109">
        <v>180.3621807413947</v>
      </c>
      <c r="X109">
        <f t="shared" si="30"/>
        <v>-5.3099625481507928</v>
      </c>
      <c r="Y109">
        <v>-1.873029460748862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165.6</v>
      </c>
      <c r="D110">
        <v>165.85</v>
      </c>
      <c r="E110">
        <v>163.44999999999999</v>
      </c>
      <c r="F110">
        <v>164.05</v>
      </c>
      <c r="G110">
        <f>_xll.TA_TYPPRICE(D110,E110,F110)</f>
        <v>164.45</v>
      </c>
      <c r="H110">
        <v>164.69396052855248</v>
      </c>
      <c r="I110" t="str">
        <f t="shared" si="20"/>
        <v>DOWN</v>
      </c>
      <c r="J110">
        <v>171.99353508603119</v>
      </c>
      <c r="K110">
        <v>167.91065373271519</v>
      </c>
      <c r="L110" t="str">
        <f t="shared" si="21"/>
        <v>DOWN</v>
      </c>
      <c r="M110" t="str">
        <f t="shared" si="22"/>
        <v>DOWN</v>
      </c>
      <c r="N110">
        <v>21.754238699999927</v>
      </c>
      <c r="O110" t="str">
        <f t="shared" si="23"/>
        <v>DOWN</v>
      </c>
      <c r="P110" t="str">
        <f t="shared" si="24"/>
        <v>DOWN</v>
      </c>
      <c r="Q110">
        <f t="shared" si="25"/>
        <v>0.60000000000002274</v>
      </c>
      <c r="R110">
        <f t="shared" si="26"/>
        <v>2.4000000000000057</v>
      </c>
      <c r="S110">
        <f t="shared" si="27"/>
        <v>0.25000000000000888</v>
      </c>
      <c r="T110" t="str">
        <f t="shared" si="28"/>
        <v>No Indication</v>
      </c>
      <c r="U110" t="str">
        <f t="shared" si="29"/>
        <v>No T+M+I</v>
      </c>
      <c r="V110">
        <v>173.35956924043714</v>
      </c>
      <c r="W110">
        <v>179.15387105684695</v>
      </c>
      <c r="X110">
        <f t="shared" si="30"/>
        <v>-5.7943018164098135</v>
      </c>
      <c r="Y110">
        <v>-2.6572839318810524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165</v>
      </c>
      <c r="D111">
        <v>168.35</v>
      </c>
      <c r="E111">
        <v>164.3</v>
      </c>
      <c r="F111">
        <v>166.3</v>
      </c>
      <c r="G111">
        <f>_xll.TA_TYPPRICE(D111,E111,F111)</f>
        <v>166.31666666666666</v>
      </c>
      <c r="H111">
        <v>165.50531359760959</v>
      </c>
      <c r="I111" t="str">
        <f t="shared" si="20"/>
        <v>UP</v>
      </c>
      <c r="J111">
        <v>171.1838606224687</v>
      </c>
      <c r="K111">
        <v>167.10828623655627</v>
      </c>
      <c r="L111" t="str">
        <f t="shared" si="21"/>
        <v>DOWN</v>
      </c>
      <c r="M111" t="str">
        <f t="shared" si="22"/>
        <v>No Trend</v>
      </c>
      <c r="N111">
        <v>34.326722872513784</v>
      </c>
      <c r="O111" t="str">
        <f t="shared" si="23"/>
        <v>DOWN</v>
      </c>
      <c r="P111" t="str">
        <f t="shared" si="24"/>
        <v>No Trend + Momentum</v>
      </c>
      <c r="Q111">
        <f t="shared" si="25"/>
        <v>2</v>
      </c>
      <c r="R111">
        <f t="shared" si="26"/>
        <v>4.0499999999999829</v>
      </c>
      <c r="S111">
        <f t="shared" si="27"/>
        <v>0.49382716049382924</v>
      </c>
      <c r="T111" t="str">
        <f t="shared" si="28"/>
        <v>No Indication</v>
      </c>
      <c r="U111" t="str">
        <f t="shared" si="29"/>
        <v>No T+M+I</v>
      </c>
      <c r="V111">
        <v>172.27348166498527</v>
      </c>
      <c r="W111">
        <v>178.20173246004347</v>
      </c>
      <c r="X111">
        <f t="shared" si="30"/>
        <v>-5.9282507950582044</v>
      </c>
      <c r="Y111">
        <v>-3.3114773045164827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167</v>
      </c>
      <c r="D112">
        <v>167.2</v>
      </c>
      <c r="E112">
        <v>164.65</v>
      </c>
      <c r="F112">
        <v>166.2</v>
      </c>
      <c r="G112">
        <f>_xll.TA_TYPPRICE(D112,E112,F112)</f>
        <v>166.01666666666668</v>
      </c>
      <c r="H112">
        <v>165.76099013213815</v>
      </c>
      <c r="I112" t="str">
        <f t="shared" si="20"/>
        <v>UP</v>
      </c>
      <c r="J112">
        <v>170.29855826192011</v>
      </c>
      <c r="K112">
        <v>166.56200040621044</v>
      </c>
      <c r="L112" t="str">
        <f t="shared" si="21"/>
        <v>DOWN</v>
      </c>
      <c r="M112" t="str">
        <f t="shared" si="22"/>
        <v>No Trend</v>
      </c>
      <c r="N112">
        <v>34.023011867668444</v>
      </c>
      <c r="O112" t="str">
        <f t="shared" si="23"/>
        <v>DOWN</v>
      </c>
      <c r="P112" t="str">
        <f t="shared" si="24"/>
        <v>No Trend + Momentum</v>
      </c>
      <c r="Q112">
        <f t="shared" si="25"/>
        <v>1.5499999999999829</v>
      </c>
      <c r="R112">
        <f t="shared" si="26"/>
        <v>2.5499999999999829</v>
      </c>
      <c r="S112">
        <f t="shared" si="27"/>
        <v>0.60784313725489936</v>
      </c>
      <c r="T112" t="str">
        <f t="shared" si="28"/>
        <v>No Indication</v>
      </c>
      <c r="U112" t="str">
        <f t="shared" si="29"/>
        <v>No T+M+I</v>
      </c>
      <c r="V112">
        <v>171.33909987037214</v>
      </c>
      <c r="W112">
        <v>177.31271524078099</v>
      </c>
      <c r="X112">
        <f t="shared" si="30"/>
        <v>-5.9736153704088508</v>
      </c>
      <c r="Y112">
        <v>-3.8439049176949562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166.9</v>
      </c>
      <c r="D113">
        <v>166.9</v>
      </c>
      <c r="E113">
        <v>164.7</v>
      </c>
      <c r="F113">
        <v>165.5</v>
      </c>
      <c r="G113">
        <f>_xll.TA_TYPPRICE(D113,E113,F113)</f>
        <v>165.70000000000002</v>
      </c>
      <c r="H113">
        <v>165.73049506606907</v>
      </c>
      <c r="I113" t="str">
        <f t="shared" si="20"/>
        <v>DOWN</v>
      </c>
      <c r="J113">
        <v>169.54332309260454</v>
      </c>
      <c r="K113">
        <v>166.14822253816368</v>
      </c>
      <c r="L113" t="str">
        <f t="shared" si="21"/>
        <v>DOWN</v>
      </c>
      <c r="M113" t="str">
        <f t="shared" si="22"/>
        <v>DOWN</v>
      </c>
      <c r="N113">
        <v>31.57831408904374</v>
      </c>
      <c r="O113" t="str">
        <f t="shared" si="23"/>
        <v>DOWN</v>
      </c>
      <c r="P113" t="str">
        <f t="shared" si="24"/>
        <v>DOWN</v>
      </c>
      <c r="Q113">
        <f t="shared" si="25"/>
        <v>0.80000000000001137</v>
      </c>
      <c r="R113">
        <f t="shared" si="26"/>
        <v>2.2000000000000171</v>
      </c>
      <c r="S113">
        <f t="shared" si="27"/>
        <v>0.36363636363636598</v>
      </c>
      <c r="T113" t="str">
        <f t="shared" si="28"/>
        <v>No Indication</v>
      </c>
      <c r="U113" t="str">
        <f t="shared" si="29"/>
        <v>No T+M+I</v>
      </c>
      <c r="V113">
        <v>170.44077681339181</v>
      </c>
      <c r="W113">
        <v>176.43769929701944</v>
      </c>
      <c r="X113">
        <f t="shared" si="30"/>
        <v>-5.9969224836276283</v>
      </c>
      <c r="Y113">
        <v>-4.2745084308814905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166.3</v>
      </c>
      <c r="D114">
        <v>167.4</v>
      </c>
      <c r="E114">
        <v>165.45</v>
      </c>
      <c r="F114">
        <v>166.1</v>
      </c>
      <c r="G114">
        <f>_xll.TA_TYPPRICE(D114,E114,F114)</f>
        <v>166.31666666666669</v>
      </c>
      <c r="H114">
        <v>166.02358086636787</v>
      </c>
      <c r="I114" t="str">
        <f t="shared" si="20"/>
        <v>UP</v>
      </c>
      <c r="J114">
        <v>169.06702907202575</v>
      </c>
      <c r="K114">
        <v>165.9930619741273</v>
      </c>
      <c r="L114" t="str">
        <f t="shared" si="21"/>
        <v>No Confirmation</v>
      </c>
      <c r="M114" t="str">
        <f t="shared" si="22"/>
        <v>No Trend</v>
      </c>
      <c r="N114">
        <v>36.469330046755502</v>
      </c>
      <c r="O114" t="str">
        <f t="shared" si="23"/>
        <v>DOWN</v>
      </c>
      <c r="P114" t="str">
        <f t="shared" si="24"/>
        <v>No Trend + Momentum</v>
      </c>
      <c r="Q114">
        <f t="shared" si="25"/>
        <v>0.65000000000000568</v>
      </c>
      <c r="R114">
        <f t="shared" si="26"/>
        <v>1.9500000000000171</v>
      </c>
      <c r="S114">
        <f t="shared" si="27"/>
        <v>0.33333333333333331</v>
      </c>
      <c r="T114" t="str">
        <f t="shared" si="28"/>
        <v>No Indication</v>
      </c>
      <c r="U114" t="str">
        <f t="shared" si="29"/>
        <v>No T+M+I</v>
      </c>
      <c r="V114">
        <v>169.77296499594692</v>
      </c>
      <c r="W114">
        <v>175.67194379353651</v>
      </c>
      <c r="X114">
        <f t="shared" si="30"/>
        <v>-5.8989787975895922</v>
      </c>
      <c r="Y114">
        <v>-4.5994025042231108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166</v>
      </c>
      <c r="D115">
        <v>170</v>
      </c>
      <c r="E115">
        <v>165.75</v>
      </c>
      <c r="F115">
        <v>169</v>
      </c>
      <c r="G115">
        <f>_xll.TA_TYPPRICE(D115,E115,F115)</f>
        <v>168.25</v>
      </c>
      <c r="H115">
        <v>167.13679043318393</v>
      </c>
      <c r="I115" t="str">
        <f t="shared" si="20"/>
        <v>UP</v>
      </c>
      <c r="J115">
        <v>169.2743559449089</v>
      </c>
      <c r="K115">
        <v>165.939048202099</v>
      </c>
      <c r="L115" t="str">
        <f t="shared" si="21"/>
        <v>No Confirmation</v>
      </c>
      <c r="M115" t="str">
        <f t="shared" si="22"/>
        <v>No Trend</v>
      </c>
      <c r="N115">
        <v>55.631257432380146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3.25</v>
      </c>
      <c r="R115">
        <f t="shared" si="26"/>
        <v>4.25</v>
      </c>
      <c r="S115">
        <f t="shared" si="27"/>
        <v>0.76470588235294112</v>
      </c>
      <c r="T115" t="str">
        <f t="shared" si="28"/>
        <v>No Indication</v>
      </c>
      <c r="U115" t="str">
        <f t="shared" si="29"/>
        <v>No T+M+I</v>
      </c>
      <c r="V115">
        <v>169.65404730426278</v>
      </c>
      <c r="W115">
        <v>175.17772573475602</v>
      </c>
      <c r="X115">
        <f t="shared" si="30"/>
        <v>-5.5236784304932485</v>
      </c>
      <c r="Y115">
        <v>-4.7842576894771387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169.95</v>
      </c>
      <c r="D116">
        <v>172.4</v>
      </c>
      <c r="E116">
        <v>168.6</v>
      </c>
      <c r="F116">
        <v>170.9</v>
      </c>
      <c r="G116">
        <f>_xll.TA_TYPPRICE(D116,E116,F116)</f>
        <v>170.63333333333333</v>
      </c>
      <c r="H116">
        <v>168.88506188325863</v>
      </c>
      <c r="I116" t="str">
        <f t="shared" si="20"/>
        <v>UP</v>
      </c>
      <c r="J116">
        <v>169.96894351270691</v>
      </c>
      <c r="K116">
        <v>166.53037082385478</v>
      </c>
      <c r="L116" t="str">
        <f t="shared" si="21"/>
        <v>UP</v>
      </c>
      <c r="M116" t="str">
        <f t="shared" si="22"/>
        <v>UP</v>
      </c>
      <c r="N116">
        <v>64.420009267254599</v>
      </c>
      <c r="O116" t="str">
        <f t="shared" si="23"/>
        <v>UP</v>
      </c>
      <c r="P116" t="str">
        <f t="shared" si="24"/>
        <v>UP</v>
      </c>
      <c r="Q116">
        <f t="shared" si="25"/>
        <v>2.3000000000000114</v>
      </c>
      <c r="R116">
        <f t="shared" si="26"/>
        <v>3.8000000000000114</v>
      </c>
      <c r="S116">
        <f t="shared" si="27"/>
        <v>0.60526315789473806</v>
      </c>
      <c r="T116" t="str">
        <f t="shared" si="28"/>
        <v>No Indication</v>
      </c>
      <c r="U116" t="str">
        <f t="shared" si="29"/>
        <v>No T+M+I</v>
      </c>
      <c r="V116">
        <v>169.84573233437621</v>
      </c>
      <c r="W116">
        <v>174.86085716181114</v>
      </c>
      <c r="X116">
        <f t="shared" si="30"/>
        <v>-5.0151248274349314</v>
      </c>
      <c r="Y116">
        <v>-4.8304311170686969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171.05</v>
      </c>
      <c r="D117">
        <v>172.55</v>
      </c>
      <c r="E117">
        <v>168.7</v>
      </c>
      <c r="F117">
        <v>171.7</v>
      </c>
      <c r="G117">
        <f>_xll.TA_TYPPRICE(D117,E117,F117)</f>
        <v>170.98333333333335</v>
      </c>
      <c r="H117">
        <v>169.93419760829599</v>
      </c>
      <c r="I117" t="str">
        <f t="shared" si="20"/>
        <v>UP</v>
      </c>
      <c r="J117">
        <v>170.54251162099428</v>
      </c>
      <c r="K117">
        <v>167.01251064077593</v>
      </c>
      <c r="L117" t="str">
        <f t="shared" si="21"/>
        <v>UP</v>
      </c>
      <c r="M117" t="str">
        <f t="shared" si="22"/>
        <v>UP</v>
      </c>
      <c r="N117">
        <v>67.779186940434371</v>
      </c>
      <c r="O117" t="str">
        <f t="shared" si="23"/>
        <v>UP</v>
      </c>
      <c r="P117" t="str">
        <f t="shared" si="24"/>
        <v>UP</v>
      </c>
      <c r="Q117">
        <f t="shared" si="25"/>
        <v>3</v>
      </c>
      <c r="R117">
        <f t="shared" si="26"/>
        <v>3.8500000000000227</v>
      </c>
      <c r="S117">
        <f t="shared" si="27"/>
        <v>0.7792207792207746</v>
      </c>
      <c r="T117" t="str">
        <f t="shared" si="28"/>
        <v>No Indication</v>
      </c>
      <c r="U117" t="str">
        <f t="shared" si="29"/>
        <v>No T+M+I</v>
      </c>
      <c r="V117">
        <v>170.1310042829337</v>
      </c>
      <c r="W117">
        <v>174.62671959426956</v>
      </c>
      <c r="X117">
        <f t="shared" si="30"/>
        <v>-4.4957153113358572</v>
      </c>
      <c r="Y117">
        <v>-4.7634879559221286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171.6</v>
      </c>
      <c r="D118">
        <v>171.6</v>
      </c>
      <c r="E118">
        <v>170</v>
      </c>
      <c r="F118">
        <v>171.25</v>
      </c>
      <c r="G118">
        <f>_xll.TA_TYPPRICE(D118,E118,F118)</f>
        <v>170.95000000000002</v>
      </c>
      <c r="H118">
        <v>170.442098804148</v>
      </c>
      <c r="I118" t="str">
        <f t="shared" si="20"/>
        <v>UP</v>
      </c>
      <c r="J118">
        <v>170.7775090385511</v>
      </c>
      <c r="K118">
        <v>167.67639716504794</v>
      </c>
      <c r="L118" t="str">
        <f t="shared" si="21"/>
        <v>UP</v>
      </c>
      <c r="M118" t="str">
        <f t="shared" si="22"/>
        <v>UP</v>
      </c>
      <c r="N118">
        <v>63.559865123823975</v>
      </c>
      <c r="O118" t="str">
        <f t="shared" si="23"/>
        <v>UP</v>
      </c>
      <c r="P118" t="str">
        <f t="shared" si="24"/>
        <v>UP</v>
      </c>
      <c r="Q118">
        <f t="shared" si="25"/>
        <v>1.25</v>
      </c>
      <c r="R118">
        <f t="shared" si="26"/>
        <v>1.5999999999999943</v>
      </c>
      <c r="S118">
        <f t="shared" si="27"/>
        <v>0.78125000000000278</v>
      </c>
      <c r="T118" t="str">
        <f t="shared" si="28"/>
        <v>No Indication</v>
      </c>
      <c r="U118" t="str">
        <f t="shared" si="29"/>
        <v>No T+M+I</v>
      </c>
      <c r="V118">
        <v>170.30315747017468</v>
      </c>
      <c r="W118">
        <v>174.37659221691626</v>
      </c>
      <c r="X118">
        <f t="shared" si="30"/>
        <v>-4.073434746741583</v>
      </c>
      <c r="Y118">
        <v>-4.6254773140860195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170.9</v>
      </c>
      <c r="D119">
        <v>174</v>
      </c>
      <c r="E119">
        <v>170</v>
      </c>
      <c r="F119">
        <v>172.9</v>
      </c>
      <c r="G119">
        <f>_xll.TA_TYPPRICE(D119,E119,F119)</f>
        <v>172.29999999999998</v>
      </c>
      <c r="H119">
        <v>171.37104940207399</v>
      </c>
      <c r="I119" t="str">
        <f t="shared" si="20"/>
        <v>UP</v>
      </c>
      <c r="J119">
        <v>171.49361814109531</v>
      </c>
      <c r="K119">
        <v>168.19275335059285</v>
      </c>
      <c r="L119" t="str">
        <f t="shared" si="21"/>
        <v>UP</v>
      </c>
      <c r="M119" t="str">
        <f t="shared" si="22"/>
        <v>UP</v>
      </c>
      <c r="N119">
        <v>71.648913704670107</v>
      </c>
      <c r="O119" t="str">
        <f t="shared" si="23"/>
        <v>UP</v>
      </c>
      <c r="P119" t="str">
        <f t="shared" si="24"/>
        <v>UP</v>
      </c>
      <c r="Q119">
        <f t="shared" si="25"/>
        <v>2.9000000000000057</v>
      </c>
      <c r="R119">
        <f t="shared" si="26"/>
        <v>4</v>
      </c>
      <c r="S119">
        <f t="shared" si="27"/>
        <v>0.72500000000000142</v>
      </c>
      <c r="T119" t="str">
        <f t="shared" si="28"/>
        <v>No Indication</v>
      </c>
      <c r="U119" t="str">
        <f t="shared" si="29"/>
        <v>No T+M+I</v>
      </c>
      <c r="V119">
        <v>170.70267170553242</v>
      </c>
      <c r="W119">
        <v>174.2672150156632</v>
      </c>
      <c r="X119">
        <f t="shared" si="30"/>
        <v>-3.5645433101307731</v>
      </c>
      <c r="Y119">
        <v>-4.41329051329497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173.85</v>
      </c>
      <c r="D120">
        <v>173.85</v>
      </c>
      <c r="E120">
        <v>171.55</v>
      </c>
      <c r="F120">
        <v>171.55</v>
      </c>
      <c r="G120">
        <f>_xll.TA_TYPPRICE(D120,E120,F120)</f>
        <v>172.31666666666669</v>
      </c>
      <c r="H120">
        <v>171.84385803437033</v>
      </c>
      <c r="I120" t="str">
        <f t="shared" si="20"/>
        <v>DOWN</v>
      </c>
      <c r="J120">
        <v>172.01725855418525</v>
      </c>
      <c r="K120">
        <v>168.93880816157221</v>
      </c>
      <c r="L120" t="str">
        <f t="shared" si="21"/>
        <v>No Confirmation</v>
      </c>
      <c r="M120" t="str">
        <f t="shared" si="22"/>
        <v>No Trend</v>
      </c>
      <c r="N120">
        <v>58.392292887190436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</v>
      </c>
      <c r="R120">
        <f t="shared" si="26"/>
        <v>2.2999999999999829</v>
      </c>
      <c r="S120">
        <f t="shared" si="27"/>
        <v>0</v>
      </c>
      <c r="T120" t="str">
        <f t="shared" si="28"/>
        <v>DOWN</v>
      </c>
      <c r="U120" t="str">
        <f t="shared" si="29"/>
        <v>No T+M+I</v>
      </c>
      <c r="V120">
        <v>170.8330299046813</v>
      </c>
      <c r="W120">
        <v>174.06593982931778</v>
      </c>
      <c r="X120">
        <f t="shared" si="30"/>
        <v>-3.2329099246364876</v>
      </c>
      <c r="Y120">
        <v>-4.1772143955632739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173.8</v>
      </c>
      <c r="D121">
        <v>175.9</v>
      </c>
      <c r="E121">
        <v>172.8</v>
      </c>
      <c r="F121">
        <v>174.9</v>
      </c>
      <c r="G121">
        <f>_xll.TA_TYPPRICE(D121,E121,F121)</f>
        <v>174.53333333333333</v>
      </c>
      <c r="H121">
        <v>173.18859568385182</v>
      </c>
      <c r="I121" t="str">
        <f t="shared" si="20"/>
        <v>UP</v>
      </c>
      <c r="J121">
        <v>172.88008998658853</v>
      </c>
      <c r="K121">
        <v>169.79685079233394</v>
      </c>
      <c r="L121" t="str">
        <f t="shared" si="21"/>
        <v>UP</v>
      </c>
      <c r="M121" t="str">
        <f t="shared" si="22"/>
        <v>UP</v>
      </c>
      <c r="N121">
        <v>73.564123599091928</v>
      </c>
      <c r="O121" t="str">
        <f t="shared" si="23"/>
        <v>UP</v>
      </c>
      <c r="P121" t="str">
        <f t="shared" si="24"/>
        <v>UP</v>
      </c>
      <c r="Q121">
        <f t="shared" si="25"/>
        <v>2.0999999999999943</v>
      </c>
      <c r="R121">
        <f t="shared" si="26"/>
        <v>3.0999999999999943</v>
      </c>
      <c r="S121">
        <f t="shared" si="27"/>
        <v>0.67741935483870908</v>
      </c>
      <c r="T121" t="str">
        <f t="shared" si="28"/>
        <v>No Indication</v>
      </c>
      <c r="U121" t="str">
        <f t="shared" si="29"/>
        <v>No T+M+I</v>
      </c>
      <c r="V121">
        <v>171.45871761165341</v>
      </c>
      <c r="W121">
        <v>174.12772206418313</v>
      </c>
      <c r="X121">
        <f t="shared" si="30"/>
        <v>-2.6690044525297196</v>
      </c>
      <c r="Y121">
        <v>-3.8755724069565631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174</v>
      </c>
      <c r="D122">
        <v>175.75</v>
      </c>
      <c r="E122">
        <v>173.05</v>
      </c>
      <c r="F122">
        <v>174.75</v>
      </c>
      <c r="G122">
        <f>_xll.TA_TYPPRICE(D122,E122,F122)</f>
        <v>174.51666666666665</v>
      </c>
      <c r="H122">
        <v>173.85263117525923</v>
      </c>
      <c r="I122" t="str">
        <f t="shared" si="20"/>
        <v>UP</v>
      </c>
      <c r="J122">
        <v>173.51784776734664</v>
      </c>
      <c r="K122">
        <v>170.51977283848197</v>
      </c>
      <c r="L122" t="str">
        <f t="shared" si="21"/>
        <v>UP</v>
      </c>
      <c r="M122" t="str">
        <f t="shared" si="22"/>
        <v>UP</v>
      </c>
      <c r="N122">
        <v>72.092785517562902</v>
      </c>
      <c r="O122" t="str">
        <f t="shared" si="23"/>
        <v>UP</v>
      </c>
      <c r="P122" t="str">
        <f t="shared" si="24"/>
        <v>UP</v>
      </c>
      <c r="Q122">
        <f t="shared" si="25"/>
        <v>1.6999999999999886</v>
      </c>
      <c r="R122">
        <f t="shared" si="26"/>
        <v>2.6999999999999886</v>
      </c>
      <c r="S122">
        <f t="shared" si="27"/>
        <v>0.6296296296296281</v>
      </c>
      <c r="T122" t="str">
        <f t="shared" si="28"/>
        <v>No Indication</v>
      </c>
      <c r="U122" t="str">
        <f t="shared" si="29"/>
        <v>No T+M+I</v>
      </c>
      <c r="V122">
        <v>171.96506874832212</v>
      </c>
      <c r="W122">
        <v>174.17381672609548</v>
      </c>
      <c r="X122">
        <f t="shared" si="30"/>
        <v>-2.2087479777733563</v>
      </c>
      <c r="Y122">
        <v>-3.5422075211199218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176.4</v>
      </c>
      <c r="D123">
        <v>176.85</v>
      </c>
      <c r="E123">
        <v>169.45</v>
      </c>
      <c r="F123">
        <v>170.8</v>
      </c>
      <c r="G123">
        <f>_xll.TA_TYPPRICE(D123,E123,F123)</f>
        <v>172.36666666666665</v>
      </c>
      <c r="H123">
        <v>173.10964892096294</v>
      </c>
      <c r="I123" t="str">
        <f t="shared" si="20"/>
        <v>DOWN</v>
      </c>
      <c r="J123">
        <v>174.25832604126961</v>
      </c>
      <c r="K123">
        <v>170.28204554104153</v>
      </c>
      <c r="L123" t="str">
        <f t="shared" si="21"/>
        <v>No Confirmation</v>
      </c>
      <c r="M123" t="str">
        <f t="shared" si="22"/>
        <v>No Trend</v>
      </c>
      <c r="N123">
        <v>43.47238420292642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1.3500000000000227</v>
      </c>
      <c r="R123">
        <f t="shared" si="26"/>
        <v>7.4000000000000057</v>
      </c>
      <c r="S123">
        <f t="shared" si="27"/>
        <v>0.18243243243243537</v>
      </c>
      <c r="T123" t="str">
        <f t="shared" si="28"/>
        <v>DOWN</v>
      </c>
      <c r="U123" t="str">
        <f t="shared" si="29"/>
        <v>No T+M+I</v>
      </c>
      <c r="V123">
        <v>171.78582740242641</v>
      </c>
      <c r="W123">
        <v>173.92390437601435</v>
      </c>
      <c r="X123">
        <f t="shared" si="30"/>
        <v>-2.1380769735879426</v>
      </c>
      <c r="Y123">
        <v>-3.261381411613526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171.4</v>
      </c>
      <c r="D124">
        <v>173.8</v>
      </c>
      <c r="E124">
        <v>169.25</v>
      </c>
      <c r="F124">
        <v>170</v>
      </c>
      <c r="G124">
        <f>_xll.TA_TYPPRICE(D124,E124,F124)</f>
        <v>171.01666666666665</v>
      </c>
      <c r="H124">
        <v>172.06315779381481</v>
      </c>
      <c r="I124" t="str">
        <f t="shared" si="20"/>
        <v>DOWN</v>
      </c>
      <c r="J124">
        <v>174.15647580987635</v>
      </c>
      <c r="K124">
        <v>170.05270208747675</v>
      </c>
      <c r="L124" t="str">
        <f t="shared" si="21"/>
        <v>DOWN</v>
      </c>
      <c r="M124" t="str">
        <f t="shared" si="22"/>
        <v>DOWN</v>
      </c>
      <c r="N124">
        <v>39.502221232877574</v>
      </c>
      <c r="O124" t="str">
        <f t="shared" si="23"/>
        <v>DOWN</v>
      </c>
      <c r="P124" t="str">
        <f t="shared" si="24"/>
        <v>DOWN</v>
      </c>
      <c r="Q124">
        <f t="shared" si="25"/>
        <v>0.75</v>
      </c>
      <c r="R124">
        <f t="shared" si="26"/>
        <v>4.5500000000000114</v>
      </c>
      <c r="S124">
        <f t="shared" si="27"/>
        <v>0.16483516483516442</v>
      </c>
      <c r="T124" t="str">
        <f t="shared" si="28"/>
        <v>DOWN</v>
      </c>
      <c r="U124" t="str">
        <f t="shared" si="29"/>
        <v>DOWN</v>
      </c>
      <c r="V124">
        <v>171.51108472513005</v>
      </c>
      <c r="W124">
        <v>173.63324479260586</v>
      </c>
      <c r="X124">
        <f t="shared" si="30"/>
        <v>-2.1221600674758179</v>
      </c>
      <c r="Y124">
        <v>-3.0335371427859843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171.9</v>
      </c>
      <c r="D125">
        <v>173.95</v>
      </c>
      <c r="E125">
        <v>170.85</v>
      </c>
      <c r="F125">
        <v>172.25</v>
      </c>
      <c r="G125">
        <f>_xll.TA_TYPPRICE(D125,E125,F125)</f>
        <v>172.35</v>
      </c>
      <c r="H125">
        <v>172.20657889690739</v>
      </c>
      <c r="I125" t="str">
        <f t="shared" si="20"/>
        <v>UP</v>
      </c>
      <c r="J125">
        <v>174.1105922965705</v>
      </c>
      <c r="K125">
        <v>170.22987940137079</v>
      </c>
      <c r="L125" t="str">
        <f t="shared" si="21"/>
        <v>No Confirmation</v>
      </c>
      <c r="M125" t="str">
        <f t="shared" si="22"/>
        <v>No Trend</v>
      </c>
      <c r="N125">
        <v>54.205411571358262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1.4000000000000057</v>
      </c>
      <c r="R125">
        <f t="shared" si="26"/>
        <v>3.0999999999999943</v>
      </c>
      <c r="S125">
        <f t="shared" si="27"/>
        <v>0.4516129032258091</v>
      </c>
      <c r="T125" t="str">
        <f t="shared" si="28"/>
        <v>No Indication</v>
      </c>
      <c r="U125" t="str">
        <f t="shared" si="29"/>
        <v>No T+M+I</v>
      </c>
      <c r="V125">
        <v>171.62476399818695</v>
      </c>
      <c r="W125">
        <v>173.53078221537581</v>
      </c>
      <c r="X125">
        <f t="shared" si="30"/>
        <v>-1.9060182171888584</v>
      </c>
      <c r="Y125">
        <v>-2.808033357666559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173.55</v>
      </c>
      <c r="D126">
        <v>176.75</v>
      </c>
      <c r="E126">
        <v>173.05</v>
      </c>
      <c r="F126">
        <v>176.25</v>
      </c>
      <c r="G126">
        <f>_xll.TA_TYPPRICE(D126,E126,F126)</f>
        <v>175.35</v>
      </c>
      <c r="H126">
        <v>173.77828944845368</v>
      </c>
      <c r="I126" t="str">
        <f t="shared" si="20"/>
        <v>UP</v>
      </c>
      <c r="J126">
        <v>174.69712734177705</v>
      </c>
      <c r="K126">
        <v>170.85657286773284</v>
      </c>
      <c r="L126" t="str">
        <f t="shared" si="21"/>
        <v>UP</v>
      </c>
      <c r="M126" t="str">
        <f t="shared" si="22"/>
        <v>UP</v>
      </c>
      <c r="N126">
        <v>70.264835958090643</v>
      </c>
      <c r="O126" t="str">
        <f t="shared" si="23"/>
        <v>UP</v>
      </c>
      <c r="P126" t="str">
        <f t="shared" si="24"/>
        <v>UP</v>
      </c>
      <c r="Q126">
        <f t="shared" si="25"/>
        <v>3.1999999999999886</v>
      </c>
      <c r="R126">
        <f t="shared" si="26"/>
        <v>3.6999999999999886</v>
      </c>
      <c r="S126">
        <f t="shared" si="27"/>
        <v>0.86486486486486447</v>
      </c>
      <c r="T126" t="str">
        <f t="shared" si="28"/>
        <v>UP</v>
      </c>
      <c r="U126" t="str">
        <f t="shared" si="29"/>
        <v>UP</v>
      </c>
      <c r="V126">
        <v>172.33633876769665</v>
      </c>
      <c r="W126">
        <v>173.7322057549776</v>
      </c>
      <c r="X126">
        <f t="shared" si="30"/>
        <v>-1.3958669872809537</v>
      </c>
      <c r="Y126">
        <v>-2.5256000835894379</v>
      </c>
      <c r="Z126" t="str">
        <f t="shared" si="31"/>
        <v>UP</v>
      </c>
      <c r="AA126" t="str">
        <f t="shared" si="32"/>
        <v>UP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186</v>
      </c>
      <c r="D127">
        <v>192.4</v>
      </c>
      <c r="E127">
        <v>181.25</v>
      </c>
      <c r="F127">
        <v>184</v>
      </c>
      <c r="G127">
        <f>_xll.TA_TYPPRICE(D127,E127,F127)</f>
        <v>185.88333333333333</v>
      </c>
      <c r="H127">
        <v>179.8308113908935</v>
      </c>
      <c r="I127" t="str">
        <f t="shared" si="20"/>
        <v>UP</v>
      </c>
      <c r="J127">
        <v>178.63109904360437</v>
      </c>
      <c r="K127">
        <v>173.16622334156997</v>
      </c>
      <c r="L127" t="str">
        <f t="shared" si="21"/>
        <v>UP</v>
      </c>
      <c r="M127" t="str">
        <f t="shared" si="22"/>
        <v>UP</v>
      </c>
      <c r="N127">
        <v>83.920963427494499</v>
      </c>
      <c r="O127" t="str">
        <f t="shared" si="23"/>
        <v>UP</v>
      </c>
      <c r="P127" t="str">
        <f t="shared" si="24"/>
        <v>UP</v>
      </c>
      <c r="Q127">
        <f t="shared" si="25"/>
        <v>2.75</v>
      </c>
      <c r="R127">
        <f t="shared" si="26"/>
        <v>11.150000000000006</v>
      </c>
      <c r="S127">
        <f t="shared" si="27"/>
        <v>0.24663677130044831</v>
      </c>
      <c r="T127" t="str">
        <f t="shared" si="28"/>
        <v>No Indication</v>
      </c>
      <c r="U127" t="str">
        <f t="shared" si="29"/>
        <v>No T+M+I</v>
      </c>
      <c r="V127">
        <v>174.130748188051</v>
      </c>
      <c r="W127">
        <v>174.49278310646073</v>
      </c>
      <c r="X127">
        <f t="shared" si="30"/>
        <v>-0.36203491840973356</v>
      </c>
      <c r="Y127">
        <v>-2.0928870505534971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2017-07-05T05:15:27Z</dcterms:created>
  <dcterms:modified xsi:type="dcterms:W3CDTF">2017-11-01T04:16:43Z</dcterms:modified>
</cp:coreProperties>
</file>