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5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114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1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6" i="1"/>
  <c r="G50" i="1"/>
  <c r="G54" i="1"/>
  <c r="G62" i="1"/>
  <c r="G66" i="1"/>
  <c r="G70" i="1"/>
  <c r="G74" i="1"/>
  <c r="G82" i="1"/>
  <c r="G86" i="1"/>
  <c r="G94" i="1"/>
  <c r="G98" i="1"/>
  <c r="G102" i="1"/>
  <c r="G110" i="1"/>
  <c r="G114" i="1"/>
  <c r="G122" i="1"/>
  <c r="G126" i="1"/>
  <c r="G87" i="1"/>
  <c r="G99" i="1"/>
  <c r="G107" i="1"/>
  <c r="G115" i="1"/>
  <c r="G123" i="1"/>
  <c r="G127" i="1"/>
  <c r="G104" i="1"/>
  <c r="G120" i="1"/>
  <c r="G6" i="1"/>
  <c r="G10" i="1"/>
  <c r="G14" i="1"/>
  <c r="G18" i="1"/>
  <c r="G22" i="1"/>
  <c r="G30" i="1"/>
  <c r="G42" i="1"/>
  <c r="G58" i="1"/>
  <c r="G78" i="1"/>
  <c r="G90" i="1"/>
  <c r="G106" i="1"/>
  <c r="G118" i="1"/>
  <c r="G91" i="1"/>
  <c r="G103" i="1"/>
  <c r="G119" i="1"/>
  <c r="G108" i="1"/>
  <c r="G124" i="1"/>
  <c r="G2" i="1"/>
  <c r="H5" i="1" l="1"/>
  <c r="H9" i="1"/>
  <c r="H13" i="1"/>
  <c r="H17" i="1"/>
  <c r="H21" i="1"/>
  <c r="H25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4" i="1"/>
  <c r="H118" i="1"/>
  <c r="H126" i="1"/>
  <c r="H83" i="1"/>
  <c r="H91" i="1"/>
  <c r="H95" i="1"/>
  <c r="H99" i="1"/>
  <c r="H103" i="1"/>
  <c r="H107" i="1"/>
  <c r="H111" i="1"/>
  <c r="H115" i="1"/>
  <c r="H119" i="1"/>
  <c r="H127" i="1"/>
  <c r="AH7" i="1" l="1"/>
  <c r="AH33" i="1"/>
  <c r="AH51" i="1"/>
  <c r="AH18" i="1"/>
  <c r="AH9" i="1"/>
  <c r="AH41" i="1"/>
  <c r="AH52" i="1"/>
  <c r="AH43" i="1"/>
  <c r="AH26" i="1"/>
  <c r="AH6" i="1"/>
  <c r="AH25" i="1"/>
  <c r="AH10" i="1"/>
  <c r="AH5" i="1"/>
  <c r="AH13" i="1"/>
  <c r="AH47" i="1"/>
  <c r="AH20" i="1"/>
  <c r="AH23" i="1"/>
  <c r="AH37" i="1"/>
  <c r="AH49" i="1"/>
  <c r="AH32" i="1"/>
  <c r="AH42" i="1"/>
  <c r="AH48" i="1"/>
  <c r="AH55" i="1"/>
  <c r="AH2" i="1"/>
  <c r="AH4" i="1"/>
  <c r="AH30" i="1"/>
  <c r="AH19" i="1"/>
  <c r="AH14" i="1"/>
  <c r="AH54" i="1"/>
  <c r="AH21" i="1"/>
  <c r="AH36" i="1"/>
  <c r="AH24" i="1"/>
  <c r="AH45" i="1"/>
  <c r="AH3" i="1" l="1"/>
  <c r="AH44" i="1"/>
  <c r="AH28" i="1"/>
  <c r="AH17" i="1"/>
  <c r="AH38" i="1"/>
  <c r="AH16" i="1"/>
  <c r="AH15" i="1"/>
  <c r="AH34" i="1"/>
  <c r="AH27" i="1"/>
  <c r="AH39" i="1"/>
  <c r="AH53" i="1"/>
  <c r="AH35" i="1"/>
  <c r="AH56" i="1"/>
  <c r="AH46" i="1"/>
  <c r="AH8" i="1"/>
  <c r="AH50" i="1"/>
  <c r="AH12" i="1"/>
  <c r="AH40" i="1"/>
  <c r="AH22" i="1"/>
  <c r="AH29" i="1"/>
  <c r="AH11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<sst xmlns="http://schemas.openxmlformats.org/spreadsheetml/2006/main" count="160" uniqueCount="35">
  <si>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</si>
  <si>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</si>
  <si>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</si>
  <si>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</si>
  <si>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</si>
  <si>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BERGEPAINT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</si>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</sst>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262</v>
      </c>
      <c r="D2">
        <v>263.89999999999998</v>
      </c>
      <c r="E2">
        <v>253.3</v>
      </c>
      <c r="F2">
        <v>258</v>
      </c>
      <c r="G2">
        <f>_xll.TA_TYPPRICE(D2,E2,F2)</f>
        <v>258.40000000000003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10.599999999999966</v>
      </c>
      <c r="S2">
        <f>Q2/R2</f>
        <v>0.44339622641509469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255</v>
      </c>
      <c r="D3">
        <v>256.60000000000002</v>
      </c>
      <c r="E3">
        <v>249.5</v>
      </c>
      <c r="F3">
        <v>252</v>
      </c>
      <c r="G3">
        <f>_xll.TA_TYPPRICE(D3,E3,F3)</f>
        <v>252.70000000000002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7.1000000000000227</v>
      </c>
      <c r="S3">
        <f t="shared" ref="S3:S66" si="7">Q3/R3</f>
        <v>0.35211267605633689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251.45</v>
      </c>
      <c r="D4">
        <v>256</v>
      </c>
      <c r="E4">
        <v>249.75</v>
      </c>
      <c r="F4">
        <v>254</v>
      </c>
      <c r="G4">
        <f>_xll.TA_TYPPRICE(D4,E4,F4)</f>
        <v>253.25</v>
      </c>
      <c r="H4">
        <v>254.78333333333333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6.25</v>
      </c>
      <c r="S4">
        <f t="shared" si="7"/>
        <v>0.68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254.6</v>
      </c>
      <c r="D5">
        <v>267.75</v>
      </c>
      <c r="E5">
        <v>254.6</v>
      </c>
      <c r="F5">
        <v>258</v>
      </c>
      <c r="G5">
        <f>_xll.TA_TYPPRICE(D5,E5,F5)</f>
        <v>260.11666666666667</v>
      </c>
      <c r="H5">
        <v>257.45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13.150000000000006</v>
      </c>
      <c r="S5">
        <f t="shared" si="7"/>
        <v>0.25855513307984823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262</v>
      </c>
      <c r="D6">
        <v>265.39999999999998</v>
      </c>
      <c r="E6">
        <v>260.60000000000002</v>
      </c>
      <c r="F6">
        <v>264</v>
      </c>
      <c r="G6">
        <f>_xll.TA_TYPPRICE(D6,E6,F6)</f>
        <v>263.33333333333331</v>
      </c>
      <c r="H6">
        <v>260.39166666666665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4.7999999999999545</v>
      </c>
      <c r="S6">
        <f t="shared" si="7"/>
        <v>0.70833333333333526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263</v>
      </c>
      <c r="D7">
        <v>264.45</v>
      </c>
      <c r="E7">
        <v>259.14999999999998</v>
      </c>
      <c r="F7">
        <v>260</v>
      </c>
      <c r="G7">
        <f>_xll.TA_TYPPRICE(D7,E7,F7)</f>
        <v>261.2</v>
      </c>
      <c r="H7">
        <v>260.79583333333335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54.54545454545454</v>
      </c>
      <c r="O7" t="str">
        <f t="shared" si="3"/>
        <v>No Momentum</v>
      </c>
      <c r="P7" t="e">
        <f t="shared" si="4"/>
        <v>#N/A</v>
      </c>
      <c r="Q7">
        <f t="shared" si="5"/>
        <v>0.85000000000002274</v>
      </c>
      <c r="R7">
        <f t="shared" si="6"/>
        <v>5.3000000000000114</v>
      </c>
      <c r="S7">
        <f t="shared" si="7"/>
        <v>0.16037735849056997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260.64999999999998</v>
      </c>
      <c r="D8">
        <v>267.89999999999998</v>
      </c>
      <c r="E8">
        <v>258.25</v>
      </c>
      <c r="F8">
        <v>260</v>
      </c>
      <c r="G8">
        <f>_xll.TA_TYPPRICE(D8,E8,F8)</f>
        <v>262.05</v>
      </c>
      <c r="H8">
        <v>261.42291666666665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54.54545454545454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9.6499999999999773</v>
      </c>
      <c r="S8">
        <f t="shared" si="7"/>
        <v>0.18134715025906778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</v>
      </c>
      <c r="D9">
        <v>264.8</v>
      </c>
      <c r="E9">
        <v>257.7</v>
      </c>
      <c r="F9">
        <v>261</v>
      </c>
      <c r="G9">
        <f>_xll.TA_TYPPRICE(D9,E9,F9)</f>
        <v>261.16666666666669</v>
      </c>
      <c r="H9">
        <v>261.2947916666667</v>
      </c>
      <c r="I9" t="str">
        <f t="shared" si="0"/>
        <v>DOWN</v>
      </c>
      <c r="J9">
        <v>263.35000000000002</v>
      </c>
      <c r="K9">
        <v>255.35625000000002</v>
      </c>
      <c r="L9" t="str">
        <f t="shared" si="1"/>
        <v>No Confirmation</v>
      </c>
      <c r="M9" t="str">
        <f t="shared" si="2"/>
        <v>No Trend</v>
      </c>
      <c r="N9">
        <v>57.559681697612731</v>
      </c>
      <c r="O9" t="str">
        <f t="shared" si="3"/>
        <v>No Momentum</v>
      </c>
      <c r="P9" t="str">
        <f t="shared" si="4"/>
        <v>No Trend + Momentum</v>
      </c>
      <c r="Q9">
        <f t="shared" si="5"/>
        <v>3.3000000000000114</v>
      </c>
      <c r="R9">
        <f t="shared" si="6"/>
        <v>7.1000000000000227</v>
      </c>
      <c r="S9">
        <f t="shared" si="7"/>
        <v>0.4647887323943663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262.89999999999998</v>
      </c>
      <c r="D10">
        <v>263.75</v>
      </c>
      <c r="E10">
        <v>255.35</v>
      </c>
      <c r="F10">
        <v>256</v>
      </c>
      <c r="G10">
        <f>_xll.TA_TYPPRICE(D10,E10,F10)</f>
        <v>258.36666666666667</v>
      </c>
      <c r="H10">
        <v>259.83072916666669</v>
      </c>
      <c r="I10" t="str">
        <f t="shared" si="0"/>
        <v>DOWN</v>
      </c>
      <c r="J10">
        <v>263.43888888888893</v>
      </c>
      <c r="K10">
        <v>255.35486111111112</v>
      </c>
      <c r="L10" t="str">
        <f t="shared" si="1"/>
        <v>No Confirmation</v>
      </c>
      <c r="M10" t="str">
        <f t="shared" si="2"/>
        <v>No Trend</v>
      </c>
      <c r="N10">
        <v>40.693858415377406</v>
      </c>
      <c r="O10" t="str">
        <f t="shared" si="3"/>
        <v>No Momentum</v>
      </c>
      <c r="P10" t="str">
        <f t="shared" si="4"/>
        <v>No Trend + Momentum</v>
      </c>
      <c r="Q10">
        <f t="shared" si="5"/>
        <v>0.65000000000000568</v>
      </c>
      <c r="R10">
        <f t="shared" si="6"/>
        <v>8.4000000000000057</v>
      </c>
      <c r="S10">
        <f t="shared" si="7"/>
        <v>7.7380952380953008E-2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258.5</v>
      </c>
      <c r="D11">
        <v>263.14999999999998</v>
      </c>
      <c r="E11">
        <v>258.3</v>
      </c>
      <c r="F11">
        <v>260</v>
      </c>
      <c r="G11">
        <f>_xll.TA_TYPPRICE(D11,E11,F11)</f>
        <v>260.48333333333335</v>
      </c>
      <c r="H11">
        <v>260.15703125000005</v>
      </c>
      <c r="I11" t="str">
        <f t="shared" si="0"/>
        <v>DOWN</v>
      </c>
      <c r="J11">
        <v>263.37469135802473</v>
      </c>
      <c r="K11">
        <v>256.00933641975308</v>
      </c>
      <c r="L11" t="str">
        <f t="shared" si="1"/>
        <v>No Confirmation</v>
      </c>
      <c r="M11" t="str">
        <f t="shared" si="2"/>
        <v>No Trend</v>
      </c>
      <c r="N11">
        <v>54.13343002175489</v>
      </c>
      <c r="O11" t="str">
        <f t="shared" si="3"/>
        <v>No Momentum</v>
      </c>
      <c r="P11" t="str">
        <f t="shared" si="4"/>
        <v>No Trend + Momentum</v>
      </c>
      <c r="Q11">
        <f t="shared" si="5"/>
        <v>1.6999999999999886</v>
      </c>
      <c r="R11">
        <f t="shared" si="6"/>
        <v>4.8499999999999659</v>
      </c>
      <c r="S11">
        <f t="shared" si="7"/>
        <v>0.35051546391752592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261.25</v>
      </c>
      <c r="D12">
        <v>262.35000000000002</v>
      </c>
      <c r="E12">
        <v>258.25</v>
      </c>
      <c r="F12">
        <v>261</v>
      </c>
      <c r="G12">
        <f>_xll.TA_TYPPRICE(D12,E12,F12)</f>
        <v>260.53333333333336</v>
      </c>
      <c r="H12">
        <v>260.34518229166667</v>
      </c>
      <c r="I12" t="str">
        <f t="shared" si="0"/>
        <v>UP</v>
      </c>
      <c r="J12">
        <v>263.14698216735258</v>
      </c>
      <c r="K12">
        <v>256.50726165980797</v>
      </c>
      <c r="L12" t="str">
        <f t="shared" si="1"/>
        <v>No Confirmation</v>
      </c>
      <c r="M12" t="str">
        <f t="shared" si="2"/>
        <v>No Trend</v>
      </c>
      <c r="N12">
        <v>57.166740736037916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4.1000000000000227</v>
      </c>
      <c r="S12">
        <f t="shared" si="7"/>
        <v>0.67073170731706944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261.2</v>
      </c>
      <c r="D13">
        <v>263.95</v>
      </c>
      <c r="E13">
        <v>259</v>
      </c>
      <c r="F13">
        <v>261</v>
      </c>
      <c r="G13">
        <f>_xll.TA_TYPPRICE(D13,E13,F13)</f>
        <v>261.31666666666666</v>
      </c>
      <c r="H13">
        <v>260.8309244791667</v>
      </c>
      <c r="I13" t="str">
        <f t="shared" si="0"/>
        <v>UP</v>
      </c>
      <c r="J13">
        <v>263.32543057460754</v>
      </c>
      <c r="K13">
        <v>257.06120351318395</v>
      </c>
      <c r="L13" t="str">
        <f t="shared" si="1"/>
        <v>No Confirmation</v>
      </c>
      <c r="M13" t="str">
        <f t="shared" si="2"/>
        <v>No Trend</v>
      </c>
      <c r="N13">
        <v>57.166740736037923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4.9499999999999886</v>
      </c>
      <c r="S13">
        <f t="shared" si="7"/>
        <v>0.40404040404040498</v>
      </c>
      <c r="T13" t="str">
        <f t="shared" si="8"/>
        <v>No Indication</v>
      </c>
      <c r="U13" t="str">
        <f t="shared" si="9"/>
        <v>No T+M+I</v>
      </c>
      <c r="V13">
        <v>258.75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258.89999999999998</v>
      </c>
      <c r="D14">
        <v>259.2</v>
      </c>
      <c r="E14">
        <v>253</v>
      </c>
      <c r="F14">
        <v>253</v>
      </c>
      <c r="G14">
        <f>_xll.TA_TYPPRICE(D14,E14,F14)</f>
        <v>255.06666666666669</v>
      </c>
      <c r="H14">
        <v>257.94879557291671</v>
      </c>
      <c r="I14" t="str">
        <f t="shared" si="0"/>
        <v>DOWN</v>
      </c>
      <c r="J14">
        <v>262.40866822469474</v>
      </c>
      <c r="K14">
        <v>256.15871384358752</v>
      </c>
      <c r="L14" t="str">
        <f t="shared" si="1"/>
        <v>DOWN</v>
      </c>
      <c r="M14" t="str">
        <f t="shared" si="2"/>
        <v>DOWN</v>
      </c>
      <c r="N14">
        <v>31.295653735424111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6.1999999999999886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257.86538461538464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254.85</v>
      </c>
      <c r="D15">
        <v>255.95</v>
      </c>
      <c r="E15">
        <v>241.6</v>
      </c>
      <c r="F15">
        <v>248</v>
      </c>
      <c r="G15">
        <f>_xll.TA_TYPPRICE(D15,E15,F15)</f>
        <v>248.51666666666665</v>
      </c>
      <c r="H15">
        <v>253.23273111979168</v>
      </c>
      <c r="I15" t="str">
        <f t="shared" si="0"/>
        <v>DOWN</v>
      </c>
      <c r="J15">
        <v>260.97340861920702</v>
      </c>
      <c r="K15">
        <v>252.92344410056808</v>
      </c>
      <c r="L15" t="str">
        <f t="shared" si="1"/>
        <v>DOWN</v>
      </c>
      <c r="M15" t="str">
        <f t="shared" si="2"/>
        <v>DOWN</v>
      </c>
      <c r="N15">
        <v>23.121020547878341</v>
      </c>
      <c r="O15" t="str">
        <f t="shared" si="3"/>
        <v>DOWN</v>
      </c>
      <c r="P15" t="str">
        <f t="shared" si="4"/>
        <v>DOWN</v>
      </c>
      <c r="Q15">
        <f t="shared" si="5"/>
        <v>6.4000000000000057</v>
      </c>
      <c r="R15">
        <f t="shared" si="6"/>
        <v>14.349999999999994</v>
      </c>
      <c r="S15">
        <f t="shared" si="7"/>
        <v>0.44599303135888557</v>
      </c>
      <c r="T15" t="str">
        <f t="shared" si="8"/>
        <v>No Indication</v>
      </c>
      <c r="U15" t="str">
        <f t="shared" si="9"/>
        <v>No T+M+I</v>
      </c>
      <c r="V15">
        <v>256.34763313609471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251.05</v>
      </c>
      <c r="D16">
        <v>251.05</v>
      </c>
      <c r="E16">
        <v>244.5</v>
      </c>
      <c r="F16">
        <v>250</v>
      </c>
      <c r="G16">
        <f>_xll.TA_TYPPRICE(D16,E16,F16)</f>
        <v>248.51666666666665</v>
      </c>
      <c r="H16">
        <v>250.87469889322915</v>
      </c>
      <c r="I16" t="str">
        <f t="shared" si="0"/>
        <v>DOWN</v>
      </c>
      <c r="J16">
        <v>258.76820670382767</v>
      </c>
      <c r="K16">
        <v>251.05156763377516</v>
      </c>
      <c r="L16" t="str">
        <f t="shared" si="1"/>
        <v>DOWN</v>
      </c>
      <c r="M16" t="str">
        <f t="shared" si="2"/>
        <v>DOWN</v>
      </c>
      <c r="N16">
        <v>32.001810529710063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6.5500000000000114</v>
      </c>
      <c r="S16">
        <f t="shared" si="7"/>
        <v>0.83969465648854813</v>
      </c>
      <c r="T16" t="str">
        <f t="shared" si="8"/>
        <v>UP</v>
      </c>
      <c r="U16" t="str">
        <f t="shared" si="9"/>
        <v>No T+M+I</v>
      </c>
      <c r="V16">
        <v>255.37107419208013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250.9</v>
      </c>
      <c r="D17">
        <v>250.9</v>
      </c>
      <c r="E17">
        <v>236.95</v>
      </c>
      <c r="F17">
        <v>243</v>
      </c>
      <c r="G17">
        <f>_xll.TA_TYPPRICE(D17,E17,F17)</f>
        <v>243.61666666666667</v>
      </c>
      <c r="H17">
        <v>247.24568277994791</v>
      </c>
      <c r="I17" t="str">
        <f t="shared" si="0"/>
        <v>DOWN</v>
      </c>
      <c r="J17">
        <v>257.01971632519928</v>
      </c>
      <c r="K17">
        <v>247.91788593738067</v>
      </c>
      <c r="L17" t="str">
        <f t="shared" si="1"/>
        <v>DOWN</v>
      </c>
      <c r="M17" t="str">
        <f t="shared" si="2"/>
        <v>DOWN</v>
      </c>
      <c r="N17">
        <v>21.258228265119833</v>
      </c>
      <c r="O17" t="str">
        <f t="shared" si="3"/>
        <v>DOWN</v>
      </c>
      <c r="P17" t="str">
        <f t="shared" si="4"/>
        <v>DOWN</v>
      </c>
      <c r="Q17">
        <f t="shared" si="5"/>
        <v>6.0500000000000114</v>
      </c>
      <c r="R17">
        <f t="shared" si="6"/>
        <v>13.950000000000017</v>
      </c>
      <c r="S17">
        <f t="shared" si="7"/>
        <v>0.4336917562724017</v>
      </c>
      <c r="T17" t="str">
        <f t="shared" si="8"/>
        <v>No Indication</v>
      </c>
      <c r="U17" t="str">
        <f t="shared" si="9"/>
        <v>No T+M+I</v>
      </c>
      <c r="V17">
        <v>253.46783200868319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</v>
      </c>
      <c r="D18">
        <v>244.1</v>
      </c>
      <c r="E18">
        <v>235.1</v>
      </c>
      <c r="F18">
        <v>242</v>
      </c>
      <c r="G18">
        <f>_xll.TA_TYPPRICE(D18,E18,F18)</f>
        <v>240.4</v>
      </c>
      <c r="H18">
        <v>243.82284138997397</v>
      </c>
      <c r="I18" t="str">
        <f t="shared" si="0"/>
        <v>DOWN</v>
      </c>
      <c r="J18">
        <v>254.14866825293277</v>
      </c>
      <c r="K18">
        <v>245.06946684018496</v>
      </c>
      <c r="L18" t="str">
        <f t="shared" si="1"/>
        <v>DOWN</v>
      </c>
      <c r="M18" t="str">
        <f t="shared" si="2"/>
        <v>DOWN</v>
      </c>
      <c r="N18">
        <v>20.055885280282752</v>
      </c>
      <c r="O18" t="str">
        <f t="shared" si="3"/>
        <v>DOWN</v>
      </c>
      <c r="P18" t="str">
        <f t="shared" si="4"/>
        <v>DOWN</v>
      </c>
      <c r="Q18">
        <f t="shared" si="5"/>
        <v>6.9000000000000057</v>
      </c>
      <c r="R18">
        <f t="shared" si="6"/>
        <v>9</v>
      </c>
      <c r="S18">
        <f t="shared" si="7"/>
        <v>0.76666666666666727</v>
      </c>
      <c r="T18" t="str">
        <f t="shared" si="8"/>
        <v>No Indication</v>
      </c>
      <c r="U18" t="str">
        <f t="shared" si="9"/>
        <v>No T+M+I</v>
      </c>
      <c r="V18">
        <v>251.70355016119348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242.5</v>
      </c>
      <c r="D19">
        <v>245.3</v>
      </c>
      <c r="E19">
        <v>238.9</v>
      </c>
      <c r="F19">
        <v>243</v>
      </c>
      <c r="G19">
        <f>_xll.TA_TYPPRICE(D19,E19,F19)</f>
        <v>242.4</v>
      </c>
      <c r="H19">
        <v>243.11142069498698</v>
      </c>
      <c r="I19" t="str">
        <f t="shared" si="0"/>
        <v>DOWN</v>
      </c>
      <c r="J19">
        <v>252.18229753005883</v>
      </c>
      <c r="K19">
        <v>243.69847420903275</v>
      </c>
      <c r="L19" t="str">
        <f t="shared" si="1"/>
        <v>DOWN</v>
      </c>
      <c r="M19" t="str">
        <f t="shared" si="2"/>
        <v>DOWN</v>
      </c>
      <c r="N19">
        <v>25.334628663607539</v>
      </c>
      <c r="O19" t="str">
        <f t="shared" si="3"/>
        <v>DOWN</v>
      </c>
      <c r="P19" t="str">
        <f t="shared" si="4"/>
        <v>DOWN</v>
      </c>
      <c r="Q19">
        <f t="shared" si="5"/>
        <v>4.0999999999999943</v>
      </c>
      <c r="R19">
        <f t="shared" si="6"/>
        <v>6.4000000000000057</v>
      </c>
      <c r="S19">
        <f t="shared" si="7"/>
        <v>0.64062499999999856</v>
      </c>
      <c r="T19" t="str">
        <f t="shared" si="8"/>
        <v>No Indication</v>
      </c>
      <c r="U19" t="str">
        <f t="shared" si="9"/>
        <v>No T+M+I</v>
      </c>
      <c r="V19">
        <v>250.36454244408679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242.95</v>
      </c>
      <c r="D20">
        <v>261</v>
      </c>
      <c r="E20">
        <v>242.7</v>
      </c>
      <c r="F20">
        <v>260</v>
      </c>
      <c r="G20">
        <f>_xll.TA_TYPPRICE(D20,E20,F20)</f>
        <v>254.56666666666669</v>
      </c>
      <c r="H20">
        <v>248.83904368082682</v>
      </c>
      <c r="I20" t="str">
        <f t="shared" si="0"/>
        <v>UP</v>
      </c>
      <c r="J20">
        <v>254.14178696782355</v>
      </c>
      <c r="K20">
        <v>243.47659105146991</v>
      </c>
      <c r="L20" t="str">
        <f t="shared" si="1"/>
        <v>UP</v>
      </c>
      <c r="M20" t="str">
        <f t="shared" si="2"/>
        <v>UP</v>
      </c>
      <c r="N20">
        <v>68.930161188839733</v>
      </c>
      <c r="O20" t="str">
        <f t="shared" si="3"/>
        <v>UP</v>
      </c>
      <c r="P20" t="str">
        <f t="shared" si="4"/>
        <v>UP</v>
      </c>
      <c r="Q20">
        <f t="shared" si="5"/>
        <v>17.300000000000011</v>
      </c>
      <c r="R20">
        <f t="shared" si="6"/>
        <v>18.300000000000011</v>
      </c>
      <c r="S20">
        <f t="shared" si="7"/>
        <v>0.94535519125683065</v>
      </c>
      <c r="T20" t="str">
        <f t="shared" si="8"/>
        <v>UP</v>
      </c>
      <c r="U20" t="str">
        <f t="shared" si="9"/>
        <v>UP</v>
      </c>
      <c r="V20">
        <v>251.84692052961191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259</v>
      </c>
      <c r="D21">
        <v>266.85000000000002</v>
      </c>
      <c r="E21">
        <v>256</v>
      </c>
      <c r="F21">
        <v>256</v>
      </c>
      <c r="G21">
        <f>_xll.TA_TYPPRICE(D21,E21,F21)</f>
        <v>259.61666666666667</v>
      </c>
      <c r="H21">
        <v>254.22785517374675</v>
      </c>
      <c r="I21" t="str">
        <f t="shared" si="0"/>
        <v>UP</v>
      </c>
      <c r="J21">
        <v>256.96583430830719</v>
      </c>
      <c r="K21">
        <v>246.25957081780993</v>
      </c>
      <c r="L21" t="str">
        <f t="shared" si="1"/>
        <v>No Confirmation</v>
      </c>
      <c r="M21" t="str">
        <f t="shared" si="2"/>
        <v>No Trend</v>
      </c>
      <c r="N21">
        <v>58.82772940223677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10.850000000000023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252.48585583274854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</v>
      </c>
      <c r="D22">
        <v>266.64999999999998</v>
      </c>
      <c r="E22">
        <v>249.5</v>
      </c>
      <c r="F22">
        <v>256</v>
      </c>
      <c r="G22">
        <f>_xll.TA_TYPPRICE(D22,E22,F22)</f>
        <v>257.38333333333333</v>
      </c>
      <c r="H22">
        <v>255.80559425354005</v>
      </c>
      <c r="I22" t="str">
        <f t="shared" si="0"/>
        <v>UP</v>
      </c>
      <c r="J22">
        <v>259.11787112868336</v>
      </c>
      <c r="K22">
        <v>246.97966619162995</v>
      </c>
      <c r="L22" t="str">
        <f t="shared" si="1"/>
        <v>No Confirmation</v>
      </c>
      <c r="M22" t="str">
        <f t="shared" si="2"/>
        <v>No Trend</v>
      </c>
      <c r="N22">
        <v>58.827729402236763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17.149999999999977</v>
      </c>
      <c r="S22">
        <f t="shared" si="7"/>
        <v>0.37900874635568566</v>
      </c>
      <c r="T22" t="str">
        <f t="shared" si="8"/>
        <v>No Indication</v>
      </c>
      <c r="U22" t="str">
        <f t="shared" si="9"/>
        <v>No T+M+I</v>
      </c>
      <c r="V22">
        <v>253.02649339694108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256.39999999999998</v>
      </c>
      <c r="D23">
        <v>258.85000000000002</v>
      </c>
      <c r="E23">
        <v>249.85</v>
      </c>
      <c r="F23">
        <v>252</v>
      </c>
      <c r="G23">
        <f>_xll.TA_TYPPRICE(D23,E23,F23)</f>
        <v>253.56666666666669</v>
      </c>
      <c r="H23">
        <v>254.68613046010336</v>
      </c>
      <c r="I23" t="str">
        <f t="shared" si="0"/>
        <v>DOWN</v>
      </c>
      <c r="J23">
        <v>259.05834421119818</v>
      </c>
      <c r="K23">
        <v>247.61751814904551</v>
      </c>
      <c r="L23" t="str">
        <f t="shared" si="1"/>
        <v>No Confirmation</v>
      </c>
      <c r="M23" t="str">
        <f t="shared" si="2"/>
        <v>No Trend</v>
      </c>
      <c r="N23">
        <v>47.86631384286779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9.0000000000000284</v>
      </c>
      <c r="S23">
        <f t="shared" si="7"/>
        <v>0.23888888888888876</v>
      </c>
      <c r="T23" t="str">
        <f t="shared" si="8"/>
        <v>No Indication</v>
      </c>
      <c r="U23" t="str">
        <f t="shared" si="9"/>
        <v>No T+M+I</v>
      </c>
      <c r="V23">
        <v>252.86857133587321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</v>
      </c>
      <c r="D24">
        <v>254.7</v>
      </c>
      <c r="E24">
        <v>250.05</v>
      </c>
      <c r="F24">
        <v>251</v>
      </c>
      <c r="G24">
        <f>_xll.TA_TYPPRICE(D24,E24,F24)</f>
        <v>251.91666666666666</v>
      </c>
      <c r="H24">
        <v>253.30139856338502</v>
      </c>
      <c r="I24" t="str">
        <f t="shared" si="0"/>
        <v>DOWN</v>
      </c>
      <c r="J24">
        <v>258.08982327537638</v>
      </c>
      <c r="K24">
        <v>248.15806967147984</v>
      </c>
      <c r="L24" t="str">
        <f t="shared" si="1"/>
        <v>No Confirmation</v>
      </c>
      <c r="M24" t="str">
        <f t="shared" si="2"/>
        <v>No Trend</v>
      </c>
      <c r="N24">
        <v>45.232499460127599</v>
      </c>
      <c r="O24" t="str">
        <f t="shared" si="3"/>
        <v>No Momentum</v>
      </c>
      <c r="P24" t="str">
        <f t="shared" si="4"/>
        <v>No Trend + Momentum</v>
      </c>
      <c r="Q24">
        <f t="shared" si="5"/>
        <v>0.94999999999998863</v>
      </c>
      <c r="R24">
        <f t="shared" si="6"/>
        <v>4.6499999999999773</v>
      </c>
      <c r="S24">
        <f t="shared" si="7"/>
        <v>0.20430107526881575</v>
      </c>
      <c r="T24" t="str">
        <f t="shared" si="8"/>
        <v>No Indication</v>
      </c>
      <c r="U24" t="str">
        <f t="shared" si="9"/>
        <v>No T+M+I</v>
      </c>
      <c r="V24">
        <v>252.58109882266194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252.5</v>
      </c>
      <c r="D25">
        <v>258.35000000000002</v>
      </c>
      <c r="E25">
        <v>252.45</v>
      </c>
      <c r="F25">
        <v>254</v>
      </c>
      <c r="G25">
        <f>_xll.TA_TYPPRICE(D25,E25,F25)</f>
        <v>254.93333333333331</v>
      </c>
      <c r="H25">
        <v>254.11736594835918</v>
      </c>
      <c r="I25" t="str">
        <f t="shared" si="0"/>
        <v>DOWN</v>
      </c>
      <c r="J25">
        <v>258.14764032529274</v>
      </c>
      <c r="K25">
        <v>249.11183196670655</v>
      </c>
      <c r="L25" t="str">
        <f t="shared" si="1"/>
        <v>No Confirmation</v>
      </c>
      <c r="M25" t="str">
        <f t="shared" si="2"/>
        <v>No Trend</v>
      </c>
      <c r="N25">
        <v>54.600332124372407</v>
      </c>
      <c r="O25" t="str">
        <f t="shared" si="3"/>
        <v>No Momentum</v>
      </c>
      <c r="P25" t="str">
        <f t="shared" si="4"/>
        <v>No Trend + Momentum</v>
      </c>
      <c r="Q25">
        <f t="shared" si="5"/>
        <v>1.5500000000000114</v>
      </c>
      <c r="R25">
        <f t="shared" si="6"/>
        <v>5.9000000000000341</v>
      </c>
      <c r="S25">
        <f t="shared" si="7"/>
        <v>0.26271186440678007</v>
      </c>
      <c r="T25" t="str">
        <f t="shared" si="8"/>
        <v>No Indication</v>
      </c>
      <c r="U25" t="str">
        <f t="shared" si="9"/>
        <v>No T+M+I</v>
      </c>
      <c r="V25">
        <v>252.79939131148319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255</v>
      </c>
      <c r="D26">
        <v>258.39999999999998</v>
      </c>
      <c r="E26">
        <v>254.7</v>
      </c>
      <c r="F26">
        <v>256</v>
      </c>
      <c r="G26">
        <f>_xll.TA_TYPPRICE(D26,E26,F26)</f>
        <v>256.36666666666662</v>
      </c>
      <c r="H26">
        <v>255.2420163075129</v>
      </c>
      <c r="I26" t="str">
        <f t="shared" si="0"/>
        <v>UP</v>
      </c>
      <c r="J26">
        <v>258.20372025300549</v>
      </c>
      <c r="K26">
        <v>250.35364708521621</v>
      </c>
      <c r="L26" t="str">
        <f t="shared" si="1"/>
        <v>No Confirmation</v>
      </c>
      <c r="M26" t="str">
        <f t="shared" si="2"/>
        <v>No Trend</v>
      </c>
      <c r="N26">
        <v>60.264243426649664</v>
      </c>
      <c r="O26" t="str">
        <f t="shared" si="3"/>
        <v>UP</v>
      </c>
      <c r="P26" t="str">
        <f t="shared" si="4"/>
        <v>No Trend + Momentum</v>
      </c>
      <c r="Q26">
        <f t="shared" si="5"/>
        <v>1.3000000000000114</v>
      </c>
      <c r="R26">
        <f t="shared" si="6"/>
        <v>3.6999999999999886</v>
      </c>
      <c r="S26">
        <f t="shared" si="7"/>
        <v>0.35135135135135548</v>
      </c>
      <c r="T26" t="str">
        <f t="shared" si="8"/>
        <v>No Indication</v>
      </c>
      <c r="U26" t="str">
        <f t="shared" si="9"/>
        <v>No T+M+I</v>
      </c>
      <c r="V26">
        <v>253.29179264817807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256.3</v>
      </c>
      <c r="D27">
        <v>256.85000000000002</v>
      </c>
      <c r="E27">
        <v>250.25</v>
      </c>
      <c r="F27">
        <v>251</v>
      </c>
      <c r="G27">
        <f>_xll.TA_TYPPRICE(D27,E27,F27)</f>
        <v>252.70000000000002</v>
      </c>
      <c r="H27">
        <v>253.97100815375646</v>
      </c>
      <c r="I27" t="str">
        <f t="shared" si="0"/>
        <v>DOWN</v>
      </c>
      <c r="J27">
        <v>257.90289353011536</v>
      </c>
      <c r="K27">
        <v>250.33061439961261</v>
      </c>
      <c r="L27" t="str">
        <f t="shared" si="1"/>
        <v>No Confirmation</v>
      </c>
      <c r="M27" t="str">
        <f t="shared" si="2"/>
        <v>No Trend</v>
      </c>
      <c r="N27">
        <v>43.35979486014412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6.6000000000000227</v>
      </c>
      <c r="S27">
        <f t="shared" si="7"/>
        <v>0.11363636363636324</v>
      </c>
      <c r="T27" t="str">
        <f t="shared" si="8"/>
        <v>DOWN</v>
      </c>
      <c r="U27" t="str">
        <f t="shared" si="9"/>
        <v>No T+M+I</v>
      </c>
      <c r="V27">
        <v>252.93920916384297</v>
      </c>
      <c r="W27">
        <v>254.61538461538461</v>
      </c>
      <c r="X27">
        <f t="shared" si="10"/>
        <v>-1.6761754515416385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251.4</v>
      </c>
      <c r="D28">
        <v>254.15</v>
      </c>
      <c r="E28">
        <v>250.2</v>
      </c>
      <c r="F28">
        <v>252</v>
      </c>
      <c r="G28">
        <f>_xll.TA_TYPPRICE(D28,E28,F28)</f>
        <v>252.11666666666667</v>
      </c>
      <c r="H28">
        <v>253.04383741021155</v>
      </c>
      <c r="I28" t="str">
        <f t="shared" si="0"/>
        <v>DOWN</v>
      </c>
      <c r="J28">
        <v>257.06891719008973</v>
      </c>
      <c r="K28">
        <v>250.30158897747648</v>
      </c>
      <c r="L28" t="str">
        <f t="shared" si="1"/>
        <v>No Confirmation</v>
      </c>
      <c r="M28" t="str">
        <f t="shared" si="2"/>
        <v>No Trend</v>
      </c>
      <c r="N28">
        <v>47.071479445172265</v>
      </c>
      <c r="O28" t="str">
        <f t="shared" si="3"/>
        <v>No Momentum</v>
      </c>
      <c r="P28" t="str">
        <f t="shared" si="4"/>
        <v>No Trend + Momentum</v>
      </c>
      <c r="Q28">
        <f t="shared" si="5"/>
        <v>1.8000000000000114</v>
      </c>
      <c r="R28">
        <f t="shared" si="6"/>
        <v>3.9500000000000171</v>
      </c>
      <c r="S28">
        <f t="shared" si="7"/>
        <v>0.4556962025316465</v>
      </c>
      <c r="T28" t="str">
        <f t="shared" si="8"/>
        <v>No Indication</v>
      </c>
      <c r="U28" t="str">
        <f t="shared" si="9"/>
        <v>No T+M+I</v>
      </c>
      <c r="V28">
        <v>252.79471544632867</v>
      </c>
      <c r="W28">
        <v>254.42165242165242</v>
      </c>
      <c r="X28">
        <f t="shared" si="10"/>
        <v>-1.6269369753237584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</v>
      </c>
      <c r="D29">
        <v>256.75</v>
      </c>
      <c r="E29">
        <v>249.6</v>
      </c>
      <c r="F29">
        <v>250</v>
      </c>
      <c r="G29">
        <f>_xll.TA_TYPPRICE(D29,E29,F29)</f>
        <v>252.11666666666667</v>
      </c>
      <c r="H29">
        <v>252.58025203843911</v>
      </c>
      <c r="I29" t="str">
        <f t="shared" si="0"/>
        <v>DOWN</v>
      </c>
      <c r="J29">
        <v>256.99804670340313</v>
      </c>
      <c r="K29">
        <v>250.14568031581504</v>
      </c>
      <c r="L29" t="str">
        <f t="shared" si="1"/>
        <v>DOWN</v>
      </c>
      <c r="M29" t="str">
        <f t="shared" si="2"/>
        <v>DOWN</v>
      </c>
      <c r="N29">
        <v>40.44541637998865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7.1500000000000057</v>
      </c>
      <c r="S29">
        <f t="shared" si="7"/>
        <v>5.5944055944056693E-2</v>
      </c>
      <c r="T29" t="str">
        <f t="shared" si="8"/>
        <v>DOWN</v>
      </c>
      <c r="U29" t="str">
        <f t="shared" si="9"/>
        <v>No T+M+I</v>
      </c>
      <c r="V29">
        <v>252.36475922381658</v>
      </c>
      <c r="W29">
        <v>254.09412261264114</v>
      </c>
      <c r="X29">
        <f t="shared" si="10"/>
        <v>-1.7293633888245665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</v>
      </c>
      <c r="D30">
        <v>254.25</v>
      </c>
      <c r="E30">
        <v>249.2</v>
      </c>
      <c r="F30">
        <v>251</v>
      </c>
      <c r="G30">
        <f>_xll.TA_TYPPRICE(D30,E30,F30)</f>
        <v>251.48333333333335</v>
      </c>
      <c r="H30">
        <v>252.03179268588622</v>
      </c>
      <c r="I30" t="str">
        <f t="shared" si="0"/>
        <v>DOWN</v>
      </c>
      <c r="J30">
        <v>256.38736965820243</v>
      </c>
      <c r="K30">
        <v>249.9355291345228</v>
      </c>
      <c r="L30" t="str">
        <f t="shared" si="1"/>
        <v>No Confirmation</v>
      </c>
      <c r="M30" t="str">
        <f t="shared" si="2"/>
        <v>No Trend</v>
      </c>
      <c r="N30">
        <v>45.261261574263692</v>
      </c>
      <c r="O30" t="str">
        <f t="shared" si="3"/>
        <v>No Momentum</v>
      </c>
      <c r="P30" t="str">
        <f t="shared" si="4"/>
        <v>No Trend + Momentum</v>
      </c>
      <c r="Q30">
        <f t="shared" si="5"/>
        <v>1.8000000000000114</v>
      </c>
      <c r="R30">
        <f t="shared" si="6"/>
        <v>5.0500000000000114</v>
      </c>
      <c r="S30">
        <f t="shared" si="7"/>
        <v>0.35643564356435786</v>
      </c>
      <c r="T30" t="str">
        <f t="shared" si="8"/>
        <v>No Indication</v>
      </c>
      <c r="U30" t="str">
        <f t="shared" si="9"/>
        <v>No T+M+I</v>
      </c>
      <c r="V30">
        <v>252.15479626630633</v>
      </c>
      <c r="W30">
        <v>253.86492834503809</v>
      </c>
      <c r="X30">
        <f t="shared" si="10"/>
        <v>-1.7101320787317604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249.75</v>
      </c>
      <c r="D31">
        <v>252.7</v>
      </c>
      <c r="E31">
        <v>247.75</v>
      </c>
      <c r="F31">
        <v>252</v>
      </c>
      <c r="G31">
        <f>_xll.TA_TYPPRICE(D31,E31,F31)</f>
        <v>250.81666666666669</v>
      </c>
      <c r="H31">
        <v>251.42422967627647</v>
      </c>
      <c r="I31" t="str">
        <f t="shared" si="0"/>
        <v>UP</v>
      </c>
      <c r="J31">
        <v>255.56795417860189</v>
      </c>
      <c r="K31">
        <v>249.44985599351773</v>
      </c>
      <c r="L31" t="str">
        <f t="shared" si="1"/>
        <v>No Confirmation</v>
      </c>
      <c r="M31" t="str">
        <f t="shared" si="2"/>
        <v>No Trend</v>
      </c>
      <c r="N31">
        <v>50.286342439190058</v>
      </c>
      <c r="O31" t="str">
        <f t="shared" si="3"/>
        <v>No Momentum</v>
      </c>
      <c r="P31" t="str">
        <f t="shared" si="4"/>
        <v>No Trend + Momentum</v>
      </c>
      <c r="Q31">
        <f t="shared" si="5"/>
        <v>4.25</v>
      </c>
      <c r="R31">
        <f t="shared" si="6"/>
        <v>4.9499999999999886</v>
      </c>
      <c r="S31">
        <f t="shared" si="7"/>
        <v>0.85858585858586056</v>
      </c>
      <c r="T31" t="str">
        <f t="shared" si="8"/>
        <v>UP</v>
      </c>
      <c r="U31" t="str">
        <f t="shared" si="9"/>
        <v>No T+M+I</v>
      </c>
      <c r="V31">
        <v>252.13098145610536</v>
      </c>
      <c r="W31">
        <v>253.72678550466489</v>
      </c>
      <c r="X31">
        <f t="shared" si="10"/>
        <v>-1.5958040485595291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251.9</v>
      </c>
      <c r="D32">
        <v>253.6</v>
      </c>
      <c r="E32">
        <v>248.3</v>
      </c>
      <c r="F32">
        <v>248</v>
      </c>
      <c r="G32">
        <f>_xll.TA_TYPPRICE(D32,E32,F32)</f>
        <v>249.96666666666667</v>
      </c>
      <c r="H32">
        <v>250.69544817147158</v>
      </c>
      <c r="I32" t="str">
        <f t="shared" si="0"/>
        <v>DOWN</v>
      </c>
      <c r="J32">
        <v>255.13063102780148</v>
      </c>
      <c r="K32">
        <v>249.19433243940267</v>
      </c>
      <c r="L32" t="str">
        <f t="shared" si="1"/>
        <v>DOWN</v>
      </c>
      <c r="M32" t="str">
        <f t="shared" si="2"/>
        <v>DOWN</v>
      </c>
      <c r="N32">
        <v>34.466167799104532</v>
      </c>
      <c r="O32" t="str">
        <f t="shared" si="3"/>
        <v>DOWN</v>
      </c>
      <c r="P32" t="str">
        <f t="shared" si="4"/>
        <v>DOWN</v>
      </c>
      <c r="Q32">
        <f t="shared" si="5"/>
        <v>-0.30000000000001137</v>
      </c>
      <c r="R32">
        <f t="shared" si="6"/>
        <v>5.2999999999999829</v>
      </c>
      <c r="S32">
        <f t="shared" si="7"/>
        <v>-5.6603773584907986E-2</v>
      </c>
      <c r="T32" t="str">
        <f t="shared" si="8"/>
        <v>DOWN</v>
      </c>
      <c r="U32" t="str">
        <f t="shared" si="9"/>
        <v>DOWN</v>
      </c>
      <c r="V32">
        <v>251.49544584747377</v>
      </c>
      <c r="W32">
        <v>253.30257917098601</v>
      </c>
      <c r="X32">
        <f t="shared" si="10"/>
        <v>-1.8071333235122324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250.1</v>
      </c>
      <c r="D33">
        <v>251.4</v>
      </c>
      <c r="E33">
        <v>247.55</v>
      </c>
      <c r="F33">
        <v>249</v>
      </c>
      <c r="G33">
        <f>_xll.TA_TYPPRICE(D33,E33,F33)</f>
        <v>249.31666666666669</v>
      </c>
      <c r="H33">
        <v>250.00605741906912</v>
      </c>
      <c r="I33" t="str">
        <f t="shared" si="0"/>
        <v>DOWN</v>
      </c>
      <c r="J33">
        <v>254.30160191051226</v>
      </c>
      <c r="K33">
        <v>248.82892523064652</v>
      </c>
      <c r="L33" t="str">
        <f t="shared" si="1"/>
        <v>No Confirmation</v>
      </c>
      <c r="M33" t="str">
        <f t="shared" si="2"/>
        <v>No Trend</v>
      </c>
      <c r="N33">
        <v>40.332283986889138</v>
      </c>
      <c r="O33" t="str">
        <f t="shared" si="3"/>
        <v>No Momentum</v>
      </c>
      <c r="P33" t="str">
        <f t="shared" si="4"/>
        <v>No Trend + Momentum</v>
      </c>
      <c r="Q33">
        <f t="shared" si="5"/>
        <v>1.4499999999999886</v>
      </c>
      <c r="R33">
        <f t="shared" si="6"/>
        <v>3.8499999999999943</v>
      </c>
      <c r="S33">
        <f t="shared" si="7"/>
        <v>0.37662337662337425</v>
      </c>
      <c r="T33" t="str">
        <f t="shared" si="8"/>
        <v>No Indication</v>
      </c>
      <c r="U33" t="str">
        <f t="shared" si="9"/>
        <v>No T+M+I</v>
      </c>
      <c r="V33">
        <v>251.11153110170858</v>
      </c>
      <c r="W33">
        <v>252.98386960276483</v>
      </c>
      <c r="X33">
        <f t="shared" si="10"/>
        <v>-1.8723385010562481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250.5</v>
      </c>
      <c r="D34">
        <v>257.2</v>
      </c>
      <c r="E34">
        <v>250.25</v>
      </c>
      <c r="F34">
        <v>253</v>
      </c>
      <c r="G34">
        <f>_xll.TA_TYPPRICE(D34,E34,F34)</f>
        <v>253.48333333333335</v>
      </c>
      <c r="H34">
        <v>251.74469537620124</v>
      </c>
      <c r="I34" t="str">
        <f t="shared" si="0"/>
        <v>UP</v>
      </c>
      <c r="J34">
        <v>254.94569037484285</v>
      </c>
      <c r="K34">
        <v>249.14471962383618</v>
      </c>
      <c r="L34" t="str">
        <f t="shared" si="1"/>
        <v>No Confirmation</v>
      </c>
      <c r="M34" t="str">
        <f t="shared" si="2"/>
        <v>No Trend</v>
      </c>
      <c r="N34">
        <v>58.780601074813411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6.9499999999999886</v>
      </c>
      <c r="S34">
        <f t="shared" si="7"/>
        <v>0.39568345323741072</v>
      </c>
      <c r="T34" t="str">
        <f t="shared" si="8"/>
        <v>No Indication</v>
      </c>
      <c r="U34" t="str">
        <f t="shared" si="9"/>
        <v>No T+M+I</v>
      </c>
      <c r="V34">
        <v>251.40206477836881</v>
      </c>
      <c r="W34">
        <v>252.98506444700448</v>
      </c>
      <c r="X34">
        <f t="shared" si="10"/>
        <v>-1.5829996686356651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253.1</v>
      </c>
      <c r="D35">
        <v>258.14999999999998</v>
      </c>
      <c r="E35">
        <v>249.3</v>
      </c>
      <c r="F35">
        <v>250</v>
      </c>
      <c r="G35">
        <f>_xll.TA_TYPPRICE(D35,E35,F35)</f>
        <v>252.48333333333335</v>
      </c>
      <c r="H35">
        <v>252.11401435476728</v>
      </c>
      <c r="I35" t="str">
        <f t="shared" si="0"/>
        <v>DOWN</v>
      </c>
      <c r="J35">
        <v>255.65775918043332</v>
      </c>
      <c r="K35">
        <v>249.17922637409481</v>
      </c>
      <c r="L35" t="str">
        <f t="shared" si="1"/>
        <v>No Confirmation</v>
      </c>
      <c r="M35" t="str">
        <f t="shared" si="2"/>
        <v>No Trend</v>
      </c>
      <c r="N35">
        <v>45.571295384621088</v>
      </c>
      <c r="O35" t="str">
        <f t="shared" si="3"/>
        <v>No Momentum</v>
      </c>
      <c r="P35" t="str">
        <f t="shared" si="4"/>
        <v>No Trend + Momentum</v>
      </c>
      <c r="Q35">
        <f t="shared" si="5"/>
        <v>0.69999999999998863</v>
      </c>
      <c r="R35">
        <f t="shared" si="6"/>
        <v>8.8499999999999659</v>
      </c>
      <c r="S35">
        <f t="shared" si="7"/>
        <v>7.9096045197739134E-2</v>
      </c>
      <c r="T35" t="str">
        <f t="shared" si="8"/>
        <v>DOWN</v>
      </c>
      <c r="U35" t="str">
        <f t="shared" si="9"/>
        <v>No T+M+I</v>
      </c>
      <c r="V35">
        <v>251.1863625047736</v>
      </c>
      <c r="W35">
        <v>252.76394856204118</v>
      </c>
      <c r="X35">
        <f t="shared" si="10"/>
        <v>-1.5775860572675811</v>
      </c>
      <c r="Y35">
        <v>-1.6864966103836645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252.4</v>
      </c>
      <c r="D36">
        <v>252.5</v>
      </c>
      <c r="E36">
        <v>249.55</v>
      </c>
      <c r="F36">
        <v>251</v>
      </c>
      <c r="G36">
        <f>_xll.TA_TYPPRICE(D36,E36,F36)</f>
        <v>251.01666666666665</v>
      </c>
      <c r="H36">
        <v>251.56534051071696</v>
      </c>
      <c r="I36" t="str">
        <f t="shared" si="0"/>
        <v>DOWN</v>
      </c>
      <c r="J36">
        <v>254.9560349181148</v>
      </c>
      <c r="K36">
        <v>249.26162051318485</v>
      </c>
      <c r="L36" t="str">
        <f t="shared" si="1"/>
        <v>No Confirmation</v>
      </c>
      <c r="M36" t="str">
        <f t="shared" si="2"/>
        <v>No Trend</v>
      </c>
      <c r="N36">
        <v>50.231345880537184</v>
      </c>
      <c r="O36" t="str">
        <f t="shared" si="3"/>
        <v>No Momentum</v>
      </c>
      <c r="P36" t="str">
        <f t="shared" si="4"/>
        <v>No Trend + Momentum</v>
      </c>
      <c r="Q36">
        <f t="shared" si="5"/>
        <v>1.4499999999999886</v>
      </c>
      <c r="R36">
        <f t="shared" si="6"/>
        <v>2.9499999999999886</v>
      </c>
      <c r="S36">
        <f t="shared" si="7"/>
        <v>0.49152542372881158</v>
      </c>
      <c r="T36" t="str">
        <f t="shared" si="8"/>
        <v>No Indication</v>
      </c>
      <c r="U36" t="str">
        <f t="shared" si="9"/>
        <v>No T+M+I</v>
      </c>
      <c r="V36">
        <v>251.15769135019303</v>
      </c>
      <c r="W36">
        <v>252.63328570559369</v>
      </c>
      <c r="X36">
        <f t="shared" si="10"/>
        <v>-1.4755943554006592</v>
      </c>
      <c r="Y36">
        <v>-1.6443161593870634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250.15</v>
      </c>
      <c r="D37">
        <v>251.5</v>
      </c>
      <c r="E37">
        <v>244.4</v>
      </c>
      <c r="F37">
        <v>249</v>
      </c>
      <c r="G37">
        <f>_xll.TA_TYPPRICE(D37,E37,F37)</f>
        <v>248.29999999999998</v>
      </c>
      <c r="H37">
        <v>249.93267025535846</v>
      </c>
      <c r="I37" t="str">
        <f t="shared" si="0"/>
        <v>DOWN</v>
      </c>
      <c r="J37">
        <v>254.18802715853374</v>
      </c>
      <c r="K37">
        <v>248.18126039914378</v>
      </c>
      <c r="L37" t="str">
        <f t="shared" si="1"/>
        <v>No Confirmation</v>
      </c>
      <c r="M37" t="str">
        <f t="shared" si="2"/>
        <v>No Trend</v>
      </c>
      <c r="N37">
        <v>41.375233974055902</v>
      </c>
      <c r="O37" t="str">
        <f t="shared" si="3"/>
        <v>No Momentum</v>
      </c>
      <c r="P37" t="str">
        <f t="shared" si="4"/>
        <v>No Trend + Momentum</v>
      </c>
      <c r="Q37">
        <f t="shared" si="5"/>
        <v>4.5999999999999943</v>
      </c>
      <c r="R37">
        <f t="shared" si="6"/>
        <v>7.0999999999999943</v>
      </c>
      <c r="S37">
        <f t="shared" si="7"/>
        <v>0.64788732394366166</v>
      </c>
      <c r="T37" t="str">
        <f t="shared" si="8"/>
        <v>No Indication</v>
      </c>
      <c r="U37" t="str">
        <f t="shared" si="9"/>
        <v>No T+M+I</v>
      </c>
      <c r="V37">
        <v>250.82573883477872</v>
      </c>
      <c r="W37">
        <v>252.36415343110528</v>
      </c>
      <c r="X37">
        <f t="shared" si="10"/>
        <v>-1.538414596326561</v>
      </c>
      <c r="Y37">
        <v>-1.623135846774963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251</v>
      </c>
      <c r="D38">
        <v>254.4</v>
      </c>
      <c r="E38">
        <v>250.5</v>
      </c>
      <c r="F38">
        <v>252</v>
      </c>
      <c r="G38">
        <f>_xll.TA_TYPPRICE(D38,E38,F38)</f>
        <v>252.29999999999998</v>
      </c>
      <c r="H38">
        <v>251.11633512767924</v>
      </c>
      <c r="I38" t="str">
        <f t="shared" si="0"/>
        <v>UP</v>
      </c>
      <c r="J38">
        <v>254.23513223441515</v>
      </c>
      <c r="K38">
        <v>248.69653586600072</v>
      </c>
      <c r="L38" t="str">
        <f t="shared" si="1"/>
        <v>No Confirmation</v>
      </c>
      <c r="M38" t="str">
        <f t="shared" si="2"/>
        <v>No Trend</v>
      </c>
      <c r="N38">
        <v>55.940265497760969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3.9000000000000057</v>
      </c>
      <c r="S38">
        <f t="shared" si="7"/>
        <v>0.38461538461538408</v>
      </c>
      <c r="T38" t="str">
        <f t="shared" si="8"/>
        <v>No Indication</v>
      </c>
      <c r="U38" t="str">
        <f t="shared" si="9"/>
        <v>No T+M+I</v>
      </c>
      <c r="V38">
        <v>251.00639439865893</v>
      </c>
      <c r="W38">
        <v>252.33717910287527</v>
      </c>
      <c r="X38">
        <f t="shared" si="10"/>
        <v>-1.3307847042163417</v>
      </c>
      <c r="Y38">
        <v>-1.5646656182632388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252.9</v>
      </c>
      <c r="D39">
        <v>253.7</v>
      </c>
      <c r="E39">
        <v>248</v>
      </c>
      <c r="F39">
        <v>249</v>
      </c>
      <c r="G39">
        <f>_xll.TA_TYPPRICE(D39,E39,F39)</f>
        <v>250.23333333333335</v>
      </c>
      <c r="H39">
        <v>250.67483423050629</v>
      </c>
      <c r="I39" t="str">
        <f t="shared" si="0"/>
        <v>DOWN</v>
      </c>
      <c r="J39">
        <v>254.11621396010068</v>
      </c>
      <c r="K39">
        <v>248.54175011800055</v>
      </c>
      <c r="L39" t="str">
        <f t="shared" si="1"/>
        <v>No Confirmation</v>
      </c>
      <c r="M39" t="str">
        <f t="shared" si="2"/>
        <v>No Trend</v>
      </c>
      <c r="N39">
        <v>42.684367120256127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5.6999999999999886</v>
      </c>
      <c r="S39">
        <f t="shared" si="7"/>
        <v>0.17543859649122842</v>
      </c>
      <c r="T39" t="str">
        <f t="shared" si="8"/>
        <v>DOWN</v>
      </c>
      <c r="U39" t="str">
        <f t="shared" si="9"/>
        <v>No T+M+I</v>
      </c>
      <c r="V39">
        <v>250.69771833732679</v>
      </c>
      <c r="W39">
        <v>252.08998065081045</v>
      </c>
      <c r="X39">
        <f t="shared" si="10"/>
        <v>-1.3922623134836556</v>
      </c>
      <c r="Y39">
        <v>-1.5301849573073221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249</v>
      </c>
      <c r="D40">
        <v>250</v>
      </c>
      <c r="E40">
        <v>244.25</v>
      </c>
      <c r="F40">
        <v>245</v>
      </c>
      <c r="G40">
        <f>_xll.TA_TYPPRICE(D40,E40,F40)</f>
        <v>246.41666666666666</v>
      </c>
      <c r="H40">
        <v>248.54575044858649</v>
      </c>
      <c r="I40" t="str">
        <f t="shared" si="0"/>
        <v>DOWN</v>
      </c>
      <c r="J40">
        <v>253.20149974674499</v>
      </c>
      <c r="K40">
        <v>247.58802786955599</v>
      </c>
      <c r="L40" t="str">
        <f t="shared" si="1"/>
        <v>DOWN</v>
      </c>
      <c r="M40" t="str">
        <f t="shared" si="2"/>
        <v>DOWN</v>
      </c>
      <c r="N40">
        <v>30.599383441512977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5.75</v>
      </c>
      <c r="S40">
        <f t="shared" si="7"/>
        <v>0.13043478260869565</v>
      </c>
      <c r="T40" t="str">
        <f t="shared" si="8"/>
        <v>DOWN</v>
      </c>
      <c r="U40" t="str">
        <f t="shared" si="9"/>
        <v>DOWN</v>
      </c>
      <c r="V40">
        <v>249.82114628543036</v>
      </c>
      <c r="W40">
        <v>251.56479689889855</v>
      </c>
      <c r="X40">
        <f t="shared" si="10"/>
        <v>-1.7436506134681906</v>
      </c>
      <c r="Y40">
        <v>-1.5728780885394957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</v>
      </c>
      <c r="D41">
        <v>247</v>
      </c>
      <c r="E41">
        <v>240.15</v>
      </c>
      <c r="F41">
        <v>241</v>
      </c>
      <c r="G41">
        <f>_xll.TA_TYPPRICE(D41,E41,F41)</f>
        <v>242.71666666666667</v>
      </c>
      <c r="H41">
        <v>245.63120855762656</v>
      </c>
      <c r="I41" t="str">
        <f t="shared" si="0"/>
        <v>DOWN</v>
      </c>
      <c r="J41">
        <v>251.82338869191275</v>
      </c>
      <c r="K41">
        <v>245.93513278743242</v>
      </c>
      <c r="L41" t="str">
        <f t="shared" si="1"/>
        <v>DOWN</v>
      </c>
      <c r="M41" t="str">
        <f t="shared" si="2"/>
        <v>DOWN</v>
      </c>
      <c r="N41">
        <v>22.600827654176619</v>
      </c>
      <c r="O41" t="str">
        <f t="shared" si="3"/>
        <v>DOWN</v>
      </c>
      <c r="P41" t="str">
        <f t="shared" si="4"/>
        <v>DOWN</v>
      </c>
      <c r="Q41">
        <f t="shared" si="5"/>
        <v>0.84999999999999432</v>
      </c>
      <c r="R41">
        <f t="shared" si="6"/>
        <v>6.8499999999999943</v>
      </c>
      <c r="S41">
        <f t="shared" si="7"/>
        <v>0.12408759124087519</v>
      </c>
      <c r="T41" t="str">
        <f t="shared" si="8"/>
        <v>DOWN</v>
      </c>
      <c r="U41" t="str">
        <f t="shared" si="9"/>
        <v>DOWN</v>
      </c>
      <c r="V41">
        <v>248.4640468569026</v>
      </c>
      <c r="W41">
        <v>250.78221935083198</v>
      </c>
      <c r="X41">
        <f t="shared" si="10"/>
        <v>-2.3181724939293815</v>
      </c>
      <c r="Y41">
        <v>-1.7219369696174729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246.20000000000002</v>
      </c>
      <c r="AE41">
        <f t="shared" si="16"/>
        <v>244.4</v>
      </c>
      <c r="AF41">
        <f t="shared" si="17"/>
        <v>243.55</v>
      </c>
      <c r="AG41">
        <f t="shared" si="18"/>
        <v>242.75</v>
      </c>
      <c r="AH41">
        <f t="shared" si="19"/>
        <v>242.75</v>
      </c>
    </row>
    <row r="42" spans="1:34" x14ac:dyDescent="0.25">
      <c r="A42" t="s">
        <v>5</v>
      </c>
      <c r="B42" s="1">
        <v>42914</v>
      </c>
      <c r="C42">
        <v>240</v>
      </c>
      <c r="D42">
        <v>240.65</v>
      </c>
      <c r="E42">
        <v>234.4</v>
      </c>
      <c r="F42">
        <v>237</v>
      </c>
      <c r="G42">
        <f>_xll.TA_TYPPRICE(D42,E42,F42)</f>
        <v>237.35</v>
      </c>
      <c r="H42">
        <v>241.49060427881329</v>
      </c>
      <c r="I42" t="str">
        <f t="shared" si="0"/>
        <v>DOWN</v>
      </c>
      <c r="J42">
        <v>249.34041342704325</v>
      </c>
      <c r="K42">
        <v>243.37176994578078</v>
      </c>
      <c r="L42" t="str">
        <f t="shared" si="1"/>
        <v>DOWN</v>
      </c>
      <c r="M42" t="str">
        <f t="shared" si="2"/>
        <v>DOWN</v>
      </c>
      <c r="N42">
        <v>17.034794255287093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6.25</v>
      </c>
      <c r="S42">
        <f t="shared" si="7"/>
        <v>0.41599999999999909</v>
      </c>
      <c r="T42" t="str">
        <f t="shared" si="8"/>
        <v>No Indication</v>
      </c>
      <c r="U42" t="str">
        <f t="shared" si="9"/>
        <v>No T+M+I</v>
      </c>
      <c r="V42">
        <v>246.70034734045603</v>
      </c>
      <c r="W42">
        <v>249.76131421373333</v>
      </c>
      <c r="X42">
        <f t="shared" si="10"/>
        <v>-3.0609668732772946</v>
      </c>
      <c r="Y42">
        <v>-1.9897429503494373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236.4</v>
      </c>
      <c r="D43">
        <v>241</v>
      </c>
      <c r="E43">
        <v>236.35</v>
      </c>
      <c r="F43">
        <v>241</v>
      </c>
      <c r="G43">
        <f>_xll.TA_TYPPRICE(D43,E43,F43)</f>
        <v>239.45000000000002</v>
      </c>
      <c r="H43">
        <v>240.47030213940667</v>
      </c>
      <c r="I43" t="str">
        <f t="shared" si="0"/>
        <v>UP</v>
      </c>
      <c r="J43">
        <v>247.48698822103364</v>
      </c>
      <c r="K43">
        <v>241.81137662449618</v>
      </c>
      <c r="L43" t="str">
        <f t="shared" si="1"/>
        <v>DOWN</v>
      </c>
      <c r="M43" t="str">
        <f t="shared" si="2"/>
        <v>No Trend</v>
      </c>
      <c r="N43">
        <v>36.56340474070042</v>
      </c>
      <c r="O43" t="str">
        <f t="shared" si="3"/>
        <v>DOWN</v>
      </c>
      <c r="P43" t="str">
        <f t="shared" si="4"/>
        <v>No Trend + Momentum</v>
      </c>
      <c r="Q43">
        <f t="shared" si="5"/>
        <v>4.6500000000000057</v>
      </c>
      <c r="R43">
        <f t="shared" si="6"/>
        <v>4.6500000000000057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245.82337082653973</v>
      </c>
      <c r="W43">
        <v>249.11232797567899</v>
      </c>
      <c r="X43">
        <f t="shared" si="10"/>
        <v>-3.2889571491392644</v>
      </c>
      <c r="Y43">
        <v>-2.2495857901074028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247</v>
      </c>
      <c r="E44">
        <v>236.05</v>
      </c>
      <c r="F44">
        <v>247</v>
      </c>
      <c r="G44">
        <f>_xll.TA_TYPPRICE(D44,E44,F44)</f>
        <v>243.35</v>
      </c>
      <c r="H44">
        <v>241.91015106970332</v>
      </c>
      <c r="I44" t="str">
        <f t="shared" si="0"/>
        <v>UP</v>
      </c>
      <c r="J44">
        <v>247.37876861635951</v>
      </c>
      <c r="K44">
        <v>240.53107070794147</v>
      </c>
      <c r="L44" t="str">
        <f t="shared" si="1"/>
        <v>No Confirmation</v>
      </c>
      <c r="M44" t="str">
        <f t="shared" si="2"/>
        <v>No Trend</v>
      </c>
      <c r="N44">
        <v>55.987868011082085</v>
      </c>
      <c r="O44" t="str">
        <f t="shared" si="3"/>
        <v>No Momentum</v>
      </c>
      <c r="P44" t="str">
        <f t="shared" si="4"/>
        <v>No Trend + Momentum</v>
      </c>
      <c r="Q44">
        <f t="shared" si="5"/>
        <v>10.949999999999989</v>
      </c>
      <c r="R44">
        <f t="shared" si="6"/>
        <v>10.949999999999989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246.00439069937977</v>
      </c>
      <c r="W44">
        <v>248.9558592367398</v>
      </c>
      <c r="X44">
        <f t="shared" si="10"/>
        <v>-2.9514685373600287</v>
      </c>
      <c r="Y44">
        <v>-2.3899623395579281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247.75</v>
      </c>
      <c r="D45">
        <v>248.25</v>
      </c>
      <c r="E45">
        <v>244</v>
      </c>
      <c r="F45">
        <v>246</v>
      </c>
      <c r="G45">
        <f>_xll.TA_TYPPRICE(D45,E45,F45)</f>
        <v>246.08333333333334</v>
      </c>
      <c r="H45">
        <v>243.99674220151832</v>
      </c>
      <c r="I45" t="str">
        <f t="shared" si="0"/>
        <v>UP</v>
      </c>
      <c r="J45">
        <v>247.57237559050185</v>
      </c>
      <c r="K45">
        <v>241.30194388395446</v>
      </c>
      <c r="L45" t="str">
        <f t="shared" si="1"/>
        <v>No Confirmation</v>
      </c>
      <c r="M45" t="str">
        <f t="shared" si="2"/>
        <v>No Trend</v>
      </c>
      <c r="N45">
        <v>52.630452966783182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4.25</v>
      </c>
      <c r="S45">
        <f t="shared" si="7"/>
        <v>0.47058823529411764</v>
      </c>
      <c r="T45" t="str">
        <f t="shared" si="8"/>
        <v>No Indication</v>
      </c>
      <c r="U45" t="str">
        <f t="shared" si="9"/>
        <v>No T+M+I</v>
      </c>
      <c r="V45">
        <v>246.00371520716749</v>
      </c>
      <c r="W45">
        <v>248.73690670068501</v>
      </c>
      <c r="X45">
        <f t="shared" si="10"/>
        <v>-2.7331914935175234</v>
      </c>
      <c r="Y45">
        <v>-2.458608170349847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247</v>
      </c>
      <c r="D46">
        <v>250</v>
      </c>
      <c r="E46">
        <v>243.7</v>
      </c>
      <c r="F46">
        <v>244</v>
      </c>
      <c r="G46">
        <f>_xll.TA_TYPPRICE(D46,E46,F46)</f>
        <v>245.9</v>
      </c>
      <c r="H46">
        <v>244.94837110075918</v>
      </c>
      <c r="I46" t="str">
        <f t="shared" si="0"/>
        <v>DOWN</v>
      </c>
      <c r="J46">
        <v>248.11184768150144</v>
      </c>
      <c r="K46">
        <v>241.8348452430757</v>
      </c>
      <c r="L46" t="str">
        <f t="shared" si="1"/>
        <v>No Confirmation</v>
      </c>
      <c r="M46" t="str">
        <f t="shared" si="2"/>
        <v>No Trend</v>
      </c>
      <c r="N46">
        <v>45.768911467639889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6.3000000000000114</v>
      </c>
      <c r="S46">
        <f t="shared" si="7"/>
        <v>4.7619047619049337E-2</v>
      </c>
      <c r="T46" t="str">
        <f t="shared" si="8"/>
        <v>DOWN</v>
      </c>
      <c r="U46" t="str">
        <f t="shared" si="9"/>
        <v>No T+M+I</v>
      </c>
      <c r="V46">
        <v>245.69545132914172</v>
      </c>
      <c r="W46">
        <v>248.38602472285649</v>
      </c>
      <c r="X46">
        <f t="shared" si="10"/>
        <v>-2.6905733937147716</v>
      </c>
      <c r="Y46">
        <v>-2.505001215022832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244.4</v>
      </c>
      <c r="D47">
        <v>246.65</v>
      </c>
      <c r="E47">
        <v>243.25</v>
      </c>
      <c r="F47">
        <v>245</v>
      </c>
      <c r="G47">
        <f>_xll.TA_TYPPRICE(D47,E47,F47)</f>
        <v>244.96666666666667</v>
      </c>
      <c r="H47">
        <v>244.95751888371291</v>
      </c>
      <c r="I47" t="str">
        <f t="shared" si="0"/>
        <v>UP</v>
      </c>
      <c r="J47">
        <v>247.78699264116779</v>
      </c>
      <c r="K47">
        <v>242.14932407794777</v>
      </c>
      <c r="L47" t="str">
        <f t="shared" si="1"/>
        <v>No Confirmation</v>
      </c>
      <c r="M47" t="str">
        <f t="shared" si="2"/>
        <v>No Trend</v>
      </c>
      <c r="N47">
        <v>49.854864873149573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3.4000000000000057</v>
      </c>
      <c r="S47">
        <f t="shared" si="7"/>
        <v>0.51470588235294035</v>
      </c>
      <c r="T47" t="str">
        <f t="shared" si="8"/>
        <v>No Indication</v>
      </c>
      <c r="U47" t="str">
        <f t="shared" si="9"/>
        <v>No T+M+I</v>
      </c>
      <c r="V47">
        <v>245.58845881696607</v>
      </c>
      <c r="W47">
        <v>248.13520807671898</v>
      </c>
      <c r="X47">
        <f t="shared" si="10"/>
        <v>-2.5467492597529144</v>
      </c>
      <c r="Y47">
        <v>-2.5133508239688487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246.2</v>
      </c>
      <c r="D48">
        <v>247.7</v>
      </c>
      <c r="E48">
        <v>244</v>
      </c>
      <c r="F48">
        <v>244</v>
      </c>
      <c r="G48">
        <f>_xll.TA_TYPPRICE(D48,E48,F48)</f>
        <v>245.23333333333335</v>
      </c>
      <c r="H48">
        <v>245.09542610852313</v>
      </c>
      <c r="I48" t="str">
        <f t="shared" si="0"/>
        <v>DOWN</v>
      </c>
      <c r="J48">
        <v>247.76766094313049</v>
      </c>
      <c r="K48">
        <v>242.56058539395937</v>
      </c>
      <c r="L48" t="str">
        <f t="shared" si="1"/>
        <v>No Confirmation</v>
      </c>
      <c r="M48" t="str">
        <f t="shared" si="2"/>
        <v>No Trend</v>
      </c>
      <c r="N48">
        <v>45.563710080540396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3.6999999999999886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245.34408053743283</v>
      </c>
      <c r="W48">
        <v>247.82889636733239</v>
      </c>
      <c r="X48">
        <f t="shared" si="10"/>
        <v>-2.48481582989956</v>
      </c>
      <c r="Y48">
        <v>-2.5076438251549908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246.15</v>
      </c>
      <c r="E49">
        <v>241</v>
      </c>
      <c r="F49">
        <v>246</v>
      </c>
      <c r="G49">
        <f>_xll.TA_TYPPRICE(D49,E49,F49)</f>
        <v>244.38333333333333</v>
      </c>
      <c r="H49">
        <v>244.73937972092824</v>
      </c>
      <c r="I49" t="str">
        <f t="shared" si="0"/>
        <v>UP</v>
      </c>
      <c r="J49">
        <v>247.40818073354595</v>
      </c>
      <c r="K49">
        <v>242.21378863974618</v>
      </c>
      <c r="L49" t="str">
        <f t="shared" si="1"/>
        <v>No Confirmation</v>
      </c>
      <c r="M49" t="str">
        <f t="shared" si="2"/>
        <v>No Trend</v>
      </c>
      <c r="N49">
        <v>55.203192409607603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5.1500000000000057</v>
      </c>
      <c r="S49">
        <f t="shared" si="7"/>
        <v>0.97087378640776589</v>
      </c>
      <c r="T49" t="str">
        <f t="shared" si="8"/>
        <v>UP</v>
      </c>
      <c r="U49" t="str">
        <f t="shared" si="9"/>
        <v>No T+M+I</v>
      </c>
      <c r="V49">
        <v>245.44499122398162</v>
      </c>
      <c r="W49">
        <v>247.69342256234481</v>
      </c>
      <c r="X49">
        <f t="shared" si="10"/>
        <v>-2.24843133836319</v>
      </c>
      <c r="Y49">
        <v>-2.4558013277966309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253</v>
      </c>
      <c r="E50">
        <v>247</v>
      </c>
      <c r="F50">
        <v>252</v>
      </c>
      <c r="G50">
        <f>_xll.TA_TYPPRICE(D50,E50,F50)</f>
        <v>250.66666666666666</v>
      </c>
      <c r="H50">
        <v>247.70302319379743</v>
      </c>
      <c r="I50" t="str">
        <f t="shared" si="0"/>
        <v>UP</v>
      </c>
      <c r="J50">
        <v>248.6508072372024</v>
      </c>
      <c r="K50">
        <v>243.27739116424704</v>
      </c>
      <c r="L50" t="str">
        <f t="shared" si="1"/>
        <v>UP</v>
      </c>
      <c r="M50" t="str">
        <f t="shared" si="2"/>
        <v>UP</v>
      </c>
      <c r="N50">
        <v>73.079543633019668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</v>
      </c>
      <c r="S50">
        <f t="shared" si="7"/>
        <v>0.83333333333333337</v>
      </c>
      <c r="T50" t="str">
        <f t="shared" si="8"/>
        <v>UP</v>
      </c>
      <c r="U50" t="str">
        <f t="shared" si="9"/>
        <v>UP</v>
      </c>
      <c r="V50">
        <v>246.45345411259984</v>
      </c>
      <c r="W50">
        <v>248.01242829846743</v>
      </c>
      <c r="X50">
        <f t="shared" si="10"/>
        <v>-1.5589741858675836</v>
      </c>
      <c r="Y50">
        <v>-2.2764358994108216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252</v>
      </c>
      <c r="D51">
        <v>257.2</v>
      </c>
      <c r="E51">
        <v>251.85</v>
      </c>
      <c r="F51">
        <v>255</v>
      </c>
      <c r="G51">
        <f>_xll.TA_TYPPRICE(D51,E51,F51)</f>
        <v>254.68333333333331</v>
      </c>
      <c r="H51">
        <v>251.19317826356536</v>
      </c>
      <c r="I51" t="str">
        <f t="shared" si="0"/>
        <v>UP</v>
      </c>
      <c r="J51">
        <v>250.55062785115743</v>
      </c>
      <c r="K51">
        <v>245.18241534996992</v>
      </c>
      <c r="L51" t="str">
        <f t="shared" si="1"/>
        <v>UP</v>
      </c>
      <c r="M51" t="str">
        <f t="shared" si="2"/>
        <v>UP</v>
      </c>
      <c r="N51">
        <v>78.453444820888933</v>
      </c>
      <c r="O51" t="str">
        <f t="shared" si="3"/>
        <v>UP</v>
      </c>
      <c r="P51" t="str">
        <f t="shared" si="4"/>
        <v>UP</v>
      </c>
      <c r="Q51">
        <f t="shared" si="5"/>
        <v>3.1500000000000057</v>
      </c>
      <c r="R51">
        <f t="shared" si="6"/>
        <v>5.3499999999999943</v>
      </c>
      <c r="S51">
        <f t="shared" si="7"/>
        <v>0.58878504672897369</v>
      </c>
      <c r="T51" t="str">
        <f t="shared" si="8"/>
        <v>No Indication</v>
      </c>
      <c r="U51" t="str">
        <f t="shared" si="9"/>
        <v>No T+M+I</v>
      </c>
      <c r="V51">
        <v>247.76830732604603</v>
      </c>
      <c r="W51">
        <v>248.53002620228466</v>
      </c>
      <c r="X51">
        <f t="shared" si="10"/>
        <v>-0.76171887623863199</v>
      </c>
      <c r="Y51">
        <v>-1.9734924947763837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256.5</v>
      </c>
      <c r="D52">
        <v>257.8</v>
      </c>
      <c r="E52">
        <v>253.5</v>
      </c>
      <c r="F52">
        <v>257</v>
      </c>
      <c r="G52">
        <f>_xll.TA_TYPPRICE(D52,E52,F52)</f>
        <v>256.09999999999997</v>
      </c>
      <c r="H52">
        <v>253.64658913178266</v>
      </c>
      <c r="I52" t="str">
        <f t="shared" si="0"/>
        <v>UP</v>
      </c>
      <c r="J52">
        <v>252.16159943978911</v>
      </c>
      <c r="K52">
        <v>247.03076749442104</v>
      </c>
      <c r="L52" t="str">
        <f t="shared" si="1"/>
        <v>UP</v>
      </c>
      <c r="M52" t="str">
        <f t="shared" si="2"/>
        <v>UP</v>
      </c>
      <c r="N52">
        <v>81.526529357870047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4.3000000000000114</v>
      </c>
      <c r="S52">
        <f t="shared" si="7"/>
        <v>0.81395348837209092</v>
      </c>
      <c r="T52" t="str">
        <f t="shared" si="8"/>
        <v>UP</v>
      </c>
      <c r="U52" t="str">
        <f t="shared" si="9"/>
        <v>UP</v>
      </c>
      <c r="V52">
        <v>249.18856773742357</v>
      </c>
      <c r="W52">
        <v>249.1574316687821</v>
      </c>
      <c r="X52">
        <f t="shared" si="10"/>
        <v>3.1136068641473003E-2</v>
      </c>
      <c r="Y52">
        <v>-1.5725667820928124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254</v>
      </c>
      <c r="AE52">
        <f t="shared" si="16"/>
        <v>255.15</v>
      </c>
      <c r="AF52">
        <f t="shared" si="17"/>
        <v>255.65</v>
      </c>
      <c r="AG52">
        <f t="shared" si="18"/>
        <v>256.15000000000003</v>
      </c>
      <c r="AH52">
        <f t="shared" si="19"/>
        <v>256.15000000000003</v>
      </c>
    </row>
    <row r="53" spans="1:34" x14ac:dyDescent="0.25">
      <c r="A53" t="s">
        <v>5</v>
      </c>
      <c r="B53" s="1">
        <v>42929</v>
      </c>
      <c r="C53">
        <v>258</v>
      </c>
      <c r="D53">
        <v>258.5</v>
      </c>
      <c r="E53">
        <v>254.1</v>
      </c>
      <c r="F53">
        <v>255</v>
      </c>
      <c r="G53">
        <f>_xll.TA_TYPPRICE(D53,E53,F53)</f>
        <v>255.86666666666667</v>
      </c>
      <c r="H53">
        <v>254.75662789922467</v>
      </c>
      <c r="I53" t="str">
        <f t="shared" si="0"/>
        <v>UP</v>
      </c>
      <c r="J53">
        <v>253.57013289761375</v>
      </c>
      <c r="K53">
        <v>248.60170805121638</v>
      </c>
      <c r="L53" t="str">
        <f t="shared" si="1"/>
        <v>UP</v>
      </c>
      <c r="M53" t="str">
        <f t="shared" si="2"/>
        <v>UP</v>
      </c>
      <c r="N53">
        <v>69.191036384445809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4.4000000000000057</v>
      </c>
      <c r="S53">
        <f t="shared" si="7"/>
        <v>0.20454545454545559</v>
      </c>
      <c r="T53" t="str">
        <f t="shared" si="8"/>
        <v>No Indication</v>
      </c>
      <c r="U53" t="str">
        <f t="shared" si="9"/>
        <v>No T+M+I</v>
      </c>
      <c r="V53">
        <v>250.08263423935841</v>
      </c>
      <c r="W53">
        <v>249.59021450813157</v>
      </c>
      <c r="X53">
        <f t="shared" si="10"/>
        <v>0.49241973122684612</v>
      </c>
      <c r="Y53">
        <v>-1.1595694794288807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255.55</v>
      </c>
      <c r="D54">
        <v>256.55</v>
      </c>
      <c r="E54">
        <v>250.4</v>
      </c>
      <c r="F54">
        <v>254</v>
      </c>
      <c r="G54">
        <f>_xll.TA_TYPPRICE(D54,E54,F54)</f>
        <v>253.65</v>
      </c>
      <c r="H54">
        <v>254.20331394961232</v>
      </c>
      <c r="I54" t="str">
        <f t="shared" si="0"/>
        <v>DOWN</v>
      </c>
      <c r="J54">
        <v>254.2323255870329</v>
      </c>
      <c r="K54">
        <v>249.00132848427941</v>
      </c>
      <c r="L54" t="str">
        <f t="shared" si="1"/>
        <v>No Confirmation</v>
      </c>
      <c r="M54" t="str">
        <f t="shared" si="2"/>
        <v>No Trend</v>
      </c>
      <c r="N54">
        <v>63.21318333889144</v>
      </c>
      <c r="O54" t="str">
        <f t="shared" si="3"/>
        <v>UP</v>
      </c>
      <c r="P54" t="str">
        <f t="shared" si="4"/>
        <v>No Trend + Momentum</v>
      </c>
      <c r="Q54">
        <f t="shared" si="5"/>
        <v>3.5999999999999943</v>
      </c>
      <c r="R54">
        <f t="shared" si="6"/>
        <v>6.1500000000000057</v>
      </c>
      <c r="S54">
        <f t="shared" si="7"/>
        <v>0.58536585365853511</v>
      </c>
      <c r="T54" t="str">
        <f t="shared" si="8"/>
        <v>No Indication</v>
      </c>
      <c r="U54" t="str">
        <f t="shared" si="9"/>
        <v>No T+M+I</v>
      </c>
      <c r="V54">
        <v>250.68530589484175</v>
      </c>
      <c r="W54">
        <v>249.91686528530701</v>
      </c>
      <c r="X54">
        <f t="shared" si="10"/>
        <v>0.76844060953473559</v>
      </c>
      <c r="Y54">
        <v>-0.77396746163615737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254.7</v>
      </c>
      <c r="D55">
        <v>255.9</v>
      </c>
      <c r="E55">
        <v>251.5</v>
      </c>
      <c r="F55">
        <v>253</v>
      </c>
      <c r="G55">
        <f>_xll.TA_TYPPRICE(D55,E55,F55)</f>
        <v>253.46666666666667</v>
      </c>
      <c r="H55">
        <v>253.83499030813948</v>
      </c>
      <c r="I55" t="str">
        <f t="shared" si="0"/>
        <v>DOWN</v>
      </c>
      <c r="J55">
        <v>254.60291990102559</v>
      </c>
      <c r="K55">
        <v>249.5565888211062</v>
      </c>
      <c r="L55" t="str">
        <f t="shared" si="1"/>
        <v>No Confirmation</v>
      </c>
      <c r="M55" t="str">
        <f t="shared" si="2"/>
        <v>No Trend</v>
      </c>
      <c r="N55">
        <v>57.051844392779451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4.4000000000000057</v>
      </c>
      <c r="S55">
        <f t="shared" si="7"/>
        <v>0.3409090909090905</v>
      </c>
      <c r="T55" t="str">
        <f t="shared" si="8"/>
        <v>No Indication</v>
      </c>
      <c r="U55" t="str">
        <f t="shared" si="9"/>
        <v>No T+M+I</v>
      </c>
      <c r="V55">
        <v>251.04141268025072</v>
      </c>
      <c r="W55">
        <v>250.14524563454353</v>
      </c>
      <c r="X55">
        <f t="shared" si="10"/>
        <v>0.89616704570718753</v>
      </c>
      <c r="Y55">
        <v>-0.43994056016748839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</v>
      </c>
      <c r="D56">
        <v>255.7</v>
      </c>
      <c r="E56">
        <v>250.6</v>
      </c>
      <c r="F56">
        <v>253</v>
      </c>
      <c r="G56">
        <f>_xll.TA_TYPPRICE(D56,E56,F56)</f>
        <v>253.1</v>
      </c>
      <c r="H56">
        <v>253.46749515406975</v>
      </c>
      <c r="I56" t="str">
        <f t="shared" si="0"/>
        <v>DOWN</v>
      </c>
      <c r="J56">
        <v>254.84671547857545</v>
      </c>
      <c r="K56">
        <v>249.7884579719715</v>
      </c>
      <c r="L56" t="str">
        <f t="shared" si="1"/>
        <v>No Confirmation</v>
      </c>
      <c r="M56" t="str">
        <f t="shared" si="2"/>
        <v>No Trend</v>
      </c>
      <c r="N56">
        <v>57.051844392779451</v>
      </c>
      <c r="O56" t="str">
        <f t="shared" si="3"/>
        <v>No Momentum</v>
      </c>
      <c r="P56" t="str">
        <f t="shared" si="4"/>
        <v>No Trend + Momentum</v>
      </c>
      <c r="Q56">
        <f t="shared" si="5"/>
        <v>2.4000000000000057</v>
      </c>
      <c r="R56">
        <f t="shared" si="6"/>
        <v>5.0999999999999943</v>
      </c>
      <c r="S56">
        <f t="shared" si="7"/>
        <v>0.47058823529411931</v>
      </c>
      <c r="T56" t="str">
        <f t="shared" si="8"/>
        <v>No Indication</v>
      </c>
      <c r="U56" t="str">
        <f t="shared" si="9"/>
        <v>No T+M+I</v>
      </c>
      <c r="V56">
        <v>251.342733806366</v>
      </c>
      <c r="W56">
        <v>250.35670892087364</v>
      </c>
      <c r="X56">
        <f t="shared" si="10"/>
        <v>0.98602488549235545</v>
      </c>
      <c r="Y56">
        <v>-0.15474747103551961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253.05</v>
      </c>
      <c r="D57">
        <v>257.8</v>
      </c>
      <c r="E57">
        <v>253</v>
      </c>
      <c r="F57">
        <v>256</v>
      </c>
      <c r="G57">
        <f>_xll.TA_TYPPRICE(D57,E57,F57)</f>
        <v>255.6</v>
      </c>
      <c r="H57">
        <v>254.53374757703489</v>
      </c>
      <c r="I57" t="str">
        <f t="shared" si="0"/>
        <v>UP</v>
      </c>
      <c r="J57">
        <v>255.5030009277809</v>
      </c>
      <c r="K57">
        <v>250.50213397820005</v>
      </c>
      <c r="L57" t="str">
        <f t="shared" si="1"/>
        <v>UP</v>
      </c>
      <c r="M57" t="str">
        <f t="shared" si="2"/>
        <v>UP</v>
      </c>
      <c r="N57">
        <v>70.520597603592108</v>
      </c>
      <c r="O57" t="str">
        <f t="shared" si="3"/>
        <v>UP</v>
      </c>
      <c r="P57" t="str">
        <f t="shared" si="4"/>
        <v>UP</v>
      </c>
      <c r="Q57">
        <f t="shared" si="5"/>
        <v>3</v>
      </c>
      <c r="R57">
        <f t="shared" si="6"/>
        <v>4.8000000000000114</v>
      </c>
      <c r="S57">
        <f t="shared" si="7"/>
        <v>0.62499999999999856</v>
      </c>
      <c r="T57" t="str">
        <f t="shared" si="8"/>
        <v>No Indication</v>
      </c>
      <c r="U57" t="str">
        <f t="shared" si="9"/>
        <v>No T+M+I</v>
      </c>
      <c r="V57">
        <v>252.0592362976943</v>
      </c>
      <c r="W57">
        <v>250.77473048229041</v>
      </c>
      <c r="X57">
        <f t="shared" si="10"/>
        <v>1.2845058154038895</v>
      </c>
      <c r="Y57">
        <v>0.13310318625236223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256.89999999999998</v>
      </c>
      <c r="D58">
        <v>257</v>
      </c>
      <c r="E58">
        <v>253.15</v>
      </c>
      <c r="F58">
        <v>254</v>
      </c>
      <c r="G58">
        <f>_xll.TA_TYPPRICE(D58,E58,F58)</f>
        <v>254.71666666666667</v>
      </c>
      <c r="H58">
        <v>254.62520712185079</v>
      </c>
      <c r="I58" t="str">
        <f t="shared" si="0"/>
        <v>DOWN</v>
      </c>
      <c r="J58">
        <v>255.83566738827403</v>
      </c>
      <c r="K58">
        <v>251.09054864971114</v>
      </c>
      <c r="L58" t="str">
        <f t="shared" si="1"/>
        <v>No Confirmation</v>
      </c>
      <c r="M58" t="str">
        <f t="shared" si="2"/>
        <v>No Trend</v>
      </c>
      <c r="N58">
        <v>55.909382696813203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3.8499999999999943</v>
      </c>
      <c r="S58">
        <f t="shared" si="7"/>
        <v>0.22077922077921963</v>
      </c>
      <c r="T58" t="str">
        <f t="shared" si="8"/>
        <v>No Indication</v>
      </c>
      <c r="U58" t="str">
        <f t="shared" si="9"/>
        <v>No T+M+I</v>
      </c>
      <c r="V58">
        <v>252.35781532881825</v>
      </c>
      <c r="W58">
        <v>251.01363933545409</v>
      </c>
      <c r="X58">
        <f t="shared" si="10"/>
        <v>1.3441759933641606</v>
      </c>
      <c r="Y58">
        <v>0.37531774767472192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254.5</v>
      </c>
      <c r="D59">
        <v>255.25</v>
      </c>
      <c r="E59">
        <v>250.2</v>
      </c>
      <c r="F59">
        <v>252</v>
      </c>
      <c r="G59">
        <f>_xll.TA_TYPPRICE(D59,E59,F59)</f>
        <v>252.48333333333335</v>
      </c>
      <c r="H59">
        <v>253.55427022759207</v>
      </c>
      <c r="I59" t="str">
        <f t="shared" si="0"/>
        <v>DOWN</v>
      </c>
      <c r="J59">
        <v>255.70551907976869</v>
      </c>
      <c r="K59">
        <v>250.89264894977532</v>
      </c>
      <c r="L59" t="str">
        <f t="shared" si="1"/>
        <v>No Confirmation</v>
      </c>
      <c r="M59" t="str">
        <f t="shared" si="2"/>
        <v>No Trend</v>
      </c>
      <c r="N59">
        <v>44.408178426987192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5.0500000000000114</v>
      </c>
      <c r="S59">
        <f t="shared" si="7"/>
        <v>0.35643564356435786</v>
      </c>
      <c r="T59" t="str">
        <f t="shared" si="8"/>
        <v>No Indication</v>
      </c>
      <c r="U59" t="str">
        <f t="shared" si="9"/>
        <v>No T+M+I</v>
      </c>
      <c r="V59">
        <v>252.30276681669235</v>
      </c>
      <c r="W59">
        <v>251.08670308838342</v>
      </c>
      <c r="X59">
        <f t="shared" si="10"/>
        <v>1.2160637283089386</v>
      </c>
      <c r="Y59">
        <v>0.54346694380156524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251.05</v>
      </c>
      <c r="D60">
        <v>256.39999999999998</v>
      </c>
      <c r="E60">
        <v>248.15</v>
      </c>
      <c r="F60">
        <v>254</v>
      </c>
      <c r="G60">
        <f>_xll.TA_TYPPRICE(D60,E60,F60)</f>
        <v>252.85</v>
      </c>
      <c r="H60">
        <v>253.20213511379603</v>
      </c>
      <c r="I60" t="str">
        <f t="shared" si="0"/>
        <v>UP</v>
      </c>
      <c r="J60">
        <v>255.85984817315341</v>
      </c>
      <c r="K60">
        <v>250.28317140538081</v>
      </c>
      <c r="L60" t="str">
        <f t="shared" si="1"/>
        <v>No Confirmation</v>
      </c>
      <c r="M60" t="str">
        <f t="shared" si="2"/>
        <v>No Trend</v>
      </c>
      <c r="N60">
        <v>55.779111368262349</v>
      </c>
      <c r="O60" t="str">
        <f t="shared" si="3"/>
        <v>No Momentum</v>
      </c>
      <c r="P60" t="str">
        <f t="shared" si="4"/>
        <v>No Trend + Momentum</v>
      </c>
      <c r="Q60">
        <f t="shared" si="5"/>
        <v>5.8499999999999943</v>
      </c>
      <c r="R60">
        <f t="shared" si="6"/>
        <v>8.2499999999999716</v>
      </c>
      <c r="S60">
        <f t="shared" si="7"/>
        <v>0.70909090909091088</v>
      </c>
      <c r="T60" t="str">
        <f t="shared" si="8"/>
        <v>No Indication</v>
      </c>
      <c r="U60" t="str">
        <f t="shared" si="9"/>
        <v>No T+M+I</v>
      </c>
      <c r="V60">
        <v>252.56387961412429</v>
      </c>
      <c r="W60">
        <v>251.30250285961426</v>
      </c>
      <c r="X60">
        <f t="shared" si="10"/>
        <v>1.2613767545100245</v>
      </c>
      <c r="Y60">
        <v>0.68704890594325707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255.2</v>
      </c>
      <c r="D61">
        <v>259.89999999999998</v>
      </c>
      <c r="E61">
        <v>252.05</v>
      </c>
      <c r="F61">
        <v>254</v>
      </c>
      <c r="G61">
        <f>_xll.TA_TYPPRICE(D61,E61,F61)</f>
        <v>255.31666666666669</v>
      </c>
      <c r="H61">
        <v>254.25940089023135</v>
      </c>
      <c r="I61" t="str">
        <f t="shared" si="0"/>
        <v>DOWN</v>
      </c>
      <c r="J61">
        <v>256.75765969023041</v>
      </c>
      <c r="K61">
        <v>250.67579998196285</v>
      </c>
      <c r="L61" t="str">
        <f t="shared" si="1"/>
        <v>No Confirmation</v>
      </c>
      <c r="M61" t="str">
        <f t="shared" si="2"/>
        <v>No Trend</v>
      </c>
      <c r="N61">
        <v>55.779111368262335</v>
      </c>
      <c r="O61" t="str">
        <f t="shared" si="3"/>
        <v>No Momentum</v>
      </c>
      <c r="P61" t="str">
        <f t="shared" si="4"/>
        <v>No Trend + Momentum</v>
      </c>
      <c r="Q61">
        <f t="shared" si="5"/>
        <v>1.9499999999999886</v>
      </c>
      <c r="R61">
        <f t="shared" si="6"/>
        <v>7.8499999999999659</v>
      </c>
      <c r="S61">
        <f t="shared" si="7"/>
        <v>0.24840764331210155</v>
      </c>
      <c r="T61" t="str">
        <f t="shared" si="8"/>
        <v>No Indication</v>
      </c>
      <c r="U61" t="str">
        <f t="shared" si="9"/>
        <v>No T+M+I</v>
      </c>
      <c r="V61">
        <v>252.78482121195131</v>
      </c>
      <c r="W61">
        <v>251.50231746260579</v>
      </c>
      <c r="X61">
        <f t="shared" si="10"/>
        <v>1.2825037493455227</v>
      </c>
      <c r="Y61">
        <v>0.80613987462371017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255</v>
      </c>
      <c r="D62">
        <v>256.5</v>
      </c>
      <c r="E62">
        <v>252.05</v>
      </c>
      <c r="F62">
        <v>256</v>
      </c>
      <c r="G62">
        <f>_xll.TA_TYPPRICE(D62,E62,F62)</f>
        <v>254.85</v>
      </c>
      <c r="H62">
        <v>254.55470044511566</v>
      </c>
      <c r="I62" t="str">
        <f t="shared" si="0"/>
        <v>UP</v>
      </c>
      <c r="J62">
        <v>256.70040198129033</v>
      </c>
      <c r="K62">
        <v>250.98117776374889</v>
      </c>
      <c r="L62" t="str">
        <f t="shared" si="1"/>
        <v>No Confirmation</v>
      </c>
      <c r="M62" t="str">
        <f t="shared" si="2"/>
        <v>No Trend</v>
      </c>
      <c r="N62">
        <v>66.489143011574441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4.4499999999999886</v>
      </c>
      <c r="S62">
        <f t="shared" si="7"/>
        <v>0.88764044943820197</v>
      </c>
      <c r="T62" t="str">
        <f t="shared" si="8"/>
        <v>UP</v>
      </c>
      <c r="U62" t="str">
        <f t="shared" si="9"/>
        <v>No T+M+I</v>
      </c>
      <c r="V62">
        <v>253.27946410242035</v>
      </c>
      <c r="W62">
        <v>251.83547913204239</v>
      </c>
      <c r="X62">
        <f t="shared" si="10"/>
        <v>1.4439849703779544</v>
      </c>
      <c r="Y62">
        <v>0.93370889377455901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255.1</v>
      </c>
      <c r="D63">
        <v>256.5</v>
      </c>
      <c r="E63">
        <v>247.6</v>
      </c>
      <c r="F63">
        <v>248</v>
      </c>
      <c r="G63">
        <f>_xll.TA_TYPPRICE(D63,E63,F63)</f>
        <v>250.70000000000002</v>
      </c>
      <c r="H63">
        <v>252.62735022255782</v>
      </c>
      <c r="I63" t="str">
        <f t="shared" si="0"/>
        <v>DOWN</v>
      </c>
      <c r="J63">
        <v>256.65586820767027</v>
      </c>
      <c r="K63">
        <v>250.22980492736025</v>
      </c>
      <c r="L63" t="str">
        <f t="shared" si="1"/>
        <v>DOWN</v>
      </c>
      <c r="M63" t="str">
        <f t="shared" si="2"/>
        <v>DOWN</v>
      </c>
      <c r="N63">
        <v>30.072389353635032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8.9000000000000057</v>
      </c>
      <c r="S63">
        <f t="shared" si="7"/>
        <v>4.494382022471971E-2</v>
      </c>
      <c r="T63" t="str">
        <f t="shared" si="8"/>
        <v>DOWN</v>
      </c>
      <c r="U63" t="str">
        <f t="shared" si="9"/>
        <v>DOWN</v>
      </c>
      <c r="V63">
        <v>252.46723885589415</v>
      </c>
      <c r="W63">
        <v>251.55136956670592</v>
      </c>
      <c r="X63">
        <f t="shared" si="10"/>
        <v>0.91586928918823673</v>
      </c>
      <c r="Y63">
        <v>0.93014097285729458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</v>
      </c>
      <c r="D64">
        <v>252</v>
      </c>
      <c r="E64">
        <v>248.5</v>
      </c>
      <c r="F64">
        <v>251.35</v>
      </c>
      <c r="G64">
        <f>_xll.TA_TYPPRICE(D64,E64,F64)</f>
        <v>250.61666666666667</v>
      </c>
      <c r="H64">
        <v>251.62200844461225</v>
      </c>
      <c r="I64" t="str">
        <f t="shared" si="0"/>
        <v>DOWN</v>
      </c>
      <c r="J64">
        <v>255.62123082818798</v>
      </c>
      <c r="K64">
        <v>249.8454038323913</v>
      </c>
      <c r="L64" t="str">
        <f t="shared" si="1"/>
        <v>No Confirmation</v>
      </c>
      <c r="M64" t="str">
        <f t="shared" si="2"/>
        <v>No Trend</v>
      </c>
      <c r="N64">
        <v>45.653179197451372</v>
      </c>
      <c r="O64" t="str">
        <f t="shared" si="3"/>
        <v>No Momentum</v>
      </c>
      <c r="P64" t="str">
        <f t="shared" si="4"/>
        <v>No Trend + Momentum</v>
      </c>
      <c r="Q64">
        <f t="shared" si="5"/>
        <v>2.8499999999999943</v>
      </c>
      <c r="R64">
        <f t="shared" si="6"/>
        <v>3.5</v>
      </c>
      <c r="S64">
        <f t="shared" si="7"/>
        <v>0.81428571428571261</v>
      </c>
      <c r="T64" t="str">
        <f t="shared" si="8"/>
        <v>UP</v>
      </c>
      <c r="U64" t="str">
        <f t="shared" si="9"/>
        <v>No T+M+I</v>
      </c>
      <c r="V64">
        <v>252.29535595498737</v>
      </c>
      <c r="W64">
        <v>251.53645330250546</v>
      </c>
      <c r="X64">
        <f t="shared" si="10"/>
        <v>0.75890265248190758</v>
      </c>
      <c r="Y64">
        <v>0.89589330878221718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252.85</v>
      </c>
      <c r="D65">
        <v>252.85</v>
      </c>
      <c r="E65">
        <v>244.95</v>
      </c>
      <c r="F65">
        <v>247.95</v>
      </c>
      <c r="G65">
        <f>_xll.TA_TYPPRICE(D65,E65,F65)</f>
        <v>248.58333333333334</v>
      </c>
      <c r="H65">
        <v>250.1026708889728</v>
      </c>
      <c r="I65" t="str">
        <f t="shared" si="0"/>
        <v>DOWN</v>
      </c>
      <c r="J65">
        <v>255.00540175525731</v>
      </c>
      <c r="K65">
        <v>248.75753631408213</v>
      </c>
      <c r="L65" t="str">
        <f t="shared" si="1"/>
        <v>DOWN</v>
      </c>
      <c r="M65" t="str">
        <f t="shared" si="2"/>
        <v>DOWN</v>
      </c>
      <c r="N65">
        <v>35.592209287101603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7.9000000000000057</v>
      </c>
      <c r="S65">
        <f t="shared" si="7"/>
        <v>0.37974683544303772</v>
      </c>
      <c r="T65" t="str">
        <f t="shared" si="8"/>
        <v>No Indication</v>
      </c>
      <c r="U65" t="str">
        <f t="shared" si="9"/>
        <v>No T+M+I</v>
      </c>
      <c r="V65">
        <v>251.62683965422008</v>
      </c>
      <c r="W65">
        <v>251.27079009491246</v>
      </c>
      <c r="X65">
        <f t="shared" si="10"/>
        <v>0.35604955930762117</v>
      </c>
      <c r="Y65">
        <v>0.78792455888729795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248</v>
      </c>
      <c r="D66">
        <v>250.6</v>
      </c>
      <c r="E66">
        <v>247</v>
      </c>
      <c r="F66">
        <v>248.65</v>
      </c>
      <c r="G66">
        <f>_xll.TA_TYPPRICE(D66,E66,F66)</f>
        <v>248.75</v>
      </c>
      <c r="H66">
        <v>249.4263354444864</v>
      </c>
      <c r="I66" t="str">
        <f t="shared" si="0"/>
        <v>DOWN</v>
      </c>
      <c r="J66">
        <v>254.02642358742236</v>
      </c>
      <c r="K66">
        <v>248.36697268873056</v>
      </c>
      <c r="L66" t="str">
        <f t="shared" si="1"/>
        <v>No Confirmation</v>
      </c>
      <c r="M66" t="str">
        <f t="shared" si="2"/>
        <v>No Trend</v>
      </c>
      <c r="N66">
        <v>39.049042999411725</v>
      </c>
      <c r="O66" t="str">
        <f t="shared" si="3"/>
        <v>DOWN</v>
      </c>
      <c r="P66" t="str">
        <f t="shared" si="4"/>
        <v>No Trend + Momentum</v>
      </c>
      <c r="Q66">
        <f t="shared" si="5"/>
        <v>1.6500000000000057</v>
      </c>
      <c r="R66">
        <f t="shared" si="6"/>
        <v>3.5999999999999943</v>
      </c>
      <c r="S66">
        <f t="shared" si="7"/>
        <v>0.45833333333333565</v>
      </c>
      <c r="T66" t="str">
        <f t="shared" si="8"/>
        <v>No Indication</v>
      </c>
      <c r="U66" t="str">
        <f t="shared" si="9"/>
        <v>No T+M+I</v>
      </c>
      <c r="V66">
        <v>251.1688643228016</v>
      </c>
      <c r="W66">
        <v>251.07665749528931</v>
      </c>
      <c r="X66">
        <f t="shared" si="10"/>
        <v>9.2206827512285372E-2</v>
      </c>
      <c r="Y66">
        <v>0.64878101261229548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248.9</v>
      </c>
      <c r="D67">
        <v>252</v>
      </c>
      <c r="E67">
        <v>247.7</v>
      </c>
      <c r="F67">
        <v>250</v>
      </c>
      <c r="G67">
        <f>_xll.TA_TYPPRICE(D67,E67,F67)</f>
        <v>249.9</v>
      </c>
      <c r="H67">
        <v>249.6631677222432</v>
      </c>
      <c r="I67" t="str">
        <f t="shared" ref="I67:I127" si="20">IF(F67&gt;H67,"UP","DOWN")</f>
        <v>UP</v>
      </c>
      <c r="J67">
        <v>253.57610723466183</v>
      </c>
      <c r="K67">
        <v>248.21875653567932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46.03175490178181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2.3000000000000114</v>
      </c>
      <c r="R67">
        <f t="shared" ref="R67:R127" si="26">D67-E67</f>
        <v>4.3000000000000114</v>
      </c>
      <c r="S67">
        <f t="shared" ref="S67:S127" si="27">Q67/R67</f>
        <v>0.53488372093023384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250.98903904237059</v>
      </c>
      <c r="W67">
        <v>250.99690508823085</v>
      </c>
      <c r="X67">
        <f t="shared" ref="X67:X127" si="30">V67-W67</f>
        <v>-7.8660458602541894E-3</v>
      </c>
      <c r="Y67">
        <v>0.51745160091778553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251.45</v>
      </c>
      <c r="D68">
        <v>251.45</v>
      </c>
      <c r="E68">
        <v>245.5</v>
      </c>
      <c r="F68">
        <v>246.05</v>
      </c>
      <c r="G68">
        <f>_xll.TA_TYPPRICE(D68,E68,F68)</f>
        <v>247.66666666666666</v>
      </c>
      <c r="H68">
        <v>248.66491719445492</v>
      </c>
      <c r="I68" t="str">
        <f t="shared" si="20"/>
        <v>DOWN</v>
      </c>
      <c r="J68">
        <v>253.10363896029253</v>
      </c>
      <c r="K68">
        <v>247.61458841663946</v>
      </c>
      <c r="L68" t="str">
        <f t="shared" si="21"/>
        <v>DOWN</v>
      </c>
      <c r="M68" t="str">
        <f t="shared" si="22"/>
        <v>DOWN</v>
      </c>
      <c r="N68">
        <v>32.439509342748416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5.9499999999999886</v>
      </c>
      <c r="S68">
        <f t="shared" si="27"/>
        <v>9.2436974789918053E-2</v>
      </c>
      <c r="T68" t="str">
        <f t="shared" si="28"/>
        <v>DOWN</v>
      </c>
      <c r="U68" t="str">
        <f t="shared" si="29"/>
        <v>DOWN</v>
      </c>
      <c r="V68">
        <v>250.22918688200588</v>
      </c>
      <c r="W68">
        <v>250.63046767428781</v>
      </c>
      <c r="X68">
        <f t="shared" si="30"/>
        <v>-0.40128079228193769</v>
      </c>
      <c r="Y68">
        <v>0.33370512227784088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246.7</v>
      </c>
      <c r="D69">
        <v>246.85</v>
      </c>
      <c r="E69">
        <v>239.85</v>
      </c>
      <c r="F69">
        <v>242</v>
      </c>
      <c r="G69">
        <f>_xll.TA_TYPPRICE(D69,E69,F69)</f>
        <v>242.9</v>
      </c>
      <c r="H69">
        <v>245.78245859722745</v>
      </c>
      <c r="I69" t="str">
        <f t="shared" si="20"/>
        <v>DOWN</v>
      </c>
      <c r="J69">
        <v>251.71394141356086</v>
      </c>
      <c r="K69">
        <v>245.88912432405291</v>
      </c>
      <c r="L69" t="str">
        <f t="shared" si="21"/>
        <v>DOWN</v>
      </c>
      <c r="M69" t="str">
        <f t="shared" si="22"/>
        <v>DOWN</v>
      </c>
      <c r="N69">
        <v>23.533425673802025</v>
      </c>
      <c r="O69" t="str">
        <f t="shared" si="23"/>
        <v>DOWN</v>
      </c>
      <c r="P69" t="str">
        <f t="shared" si="24"/>
        <v>DOWN</v>
      </c>
      <c r="Q69">
        <f t="shared" si="25"/>
        <v>2.1500000000000057</v>
      </c>
      <c r="R69">
        <f t="shared" si="26"/>
        <v>7</v>
      </c>
      <c r="S69">
        <f t="shared" si="27"/>
        <v>0.30714285714285794</v>
      </c>
      <c r="T69" t="str">
        <f t="shared" si="28"/>
        <v>No Indication</v>
      </c>
      <c r="U69" t="str">
        <f t="shared" si="29"/>
        <v>No T+M+I</v>
      </c>
      <c r="V69">
        <v>248.96315813092804</v>
      </c>
      <c r="W69">
        <v>249.99117377248871</v>
      </c>
      <c r="X69">
        <f t="shared" si="30"/>
        <v>-1.0280156415606712</v>
      </c>
      <c r="Y69">
        <v>6.1360969510138474E-2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</v>
      </c>
      <c r="D70">
        <v>249.9</v>
      </c>
      <c r="E70">
        <v>237.6</v>
      </c>
      <c r="F70">
        <v>249.25</v>
      </c>
      <c r="G70">
        <f>_xll.TA_TYPPRICE(D70,E70,F70)</f>
        <v>245.58333333333334</v>
      </c>
      <c r="H70">
        <v>245.68289596528041</v>
      </c>
      <c r="I70" t="str">
        <f t="shared" si="20"/>
        <v>UP</v>
      </c>
      <c r="J70">
        <v>251.31084332165844</v>
      </c>
      <c r="K70">
        <v>244.0470966964856</v>
      </c>
      <c r="L70" t="str">
        <f t="shared" si="21"/>
        <v>No Confirmation</v>
      </c>
      <c r="M70" t="str">
        <f t="shared" si="22"/>
        <v>No Trend</v>
      </c>
      <c r="N70">
        <v>52.632781423639216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11.650000000000006</v>
      </c>
      <c r="R70">
        <f t="shared" si="26"/>
        <v>12.300000000000011</v>
      </c>
      <c r="S70">
        <f t="shared" si="27"/>
        <v>0.94715447154471499</v>
      </c>
      <c r="T70" t="str">
        <f t="shared" si="28"/>
        <v>UP</v>
      </c>
      <c r="U70" t="str">
        <f t="shared" si="29"/>
        <v>No T+M+I</v>
      </c>
      <c r="V70">
        <v>249.00728764924679</v>
      </c>
      <c r="W70">
        <v>249.93627201156363</v>
      </c>
      <c r="X70">
        <f t="shared" si="30"/>
        <v>-0.92898436231683945</v>
      </c>
      <c r="Y70">
        <v>-0.13670809685525712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249</v>
      </c>
      <c r="D71">
        <v>254.4</v>
      </c>
      <c r="E71">
        <v>243</v>
      </c>
      <c r="F71">
        <v>253</v>
      </c>
      <c r="G71">
        <f>_xll.TA_TYPPRICE(D71,E71,F71)</f>
        <v>250.13333333333333</v>
      </c>
      <c r="H71">
        <v>247.90811464930687</v>
      </c>
      <c r="I71" t="str">
        <f t="shared" si="20"/>
        <v>UP</v>
      </c>
      <c r="J71">
        <v>251.99732258351213</v>
      </c>
      <c r="K71">
        <v>243.81440854171103</v>
      </c>
      <c r="L71" t="str">
        <f t="shared" si="21"/>
        <v>UP</v>
      </c>
      <c r="M71" t="str">
        <f t="shared" si="22"/>
        <v>UP</v>
      </c>
      <c r="N71">
        <v>61.985956800054389</v>
      </c>
      <c r="O71" t="str">
        <f t="shared" si="23"/>
        <v>UP</v>
      </c>
      <c r="P71" t="str">
        <f t="shared" si="24"/>
        <v>UP</v>
      </c>
      <c r="Q71">
        <f t="shared" si="25"/>
        <v>10</v>
      </c>
      <c r="R71">
        <f t="shared" si="26"/>
        <v>11.400000000000006</v>
      </c>
      <c r="S71">
        <f t="shared" si="27"/>
        <v>0.87719298245613986</v>
      </c>
      <c r="T71" t="str">
        <f t="shared" si="28"/>
        <v>UP</v>
      </c>
      <c r="U71" t="str">
        <f t="shared" si="29"/>
        <v>UP</v>
      </c>
      <c r="V71">
        <v>249.6215510878242</v>
      </c>
      <c r="W71">
        <v>250.16321482552189</v>
      </c>
      <c r="X71">
        <f t="shared" si="30"/>
        <v>-0.54166373769768938</v>
      </c>
      <c r="Y71">
        <v>-0.21769922502374359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252.5</v>
      </c>
      <c r="D72">
        <v>257.8</v>
      </c>
      <c r="E72">
        <v>241.75</v>
      </c>
      <c r="F72">
        <v>254.95</v>
      </c>
      <c r="G72">
        <f>_xll.TA_TYPPRICE(D72,E72,F72)</f>
        <v>251.5</v>
      </c>
      <c r="H72">
        <v>249.70405732465343</v>
      </c>
      <c r="I72" t="str">
        <f t="shared" si="20"/>
        <v>UP</v>
      </c>
      <c r="J72">
        <v>253.28680645384276</v>
      </c>
      <c r="K72">
        <v>243.35565108799747</v>
      </c>
      <c r="L72" t="str">
        <f t="shared" si="21"/>
        <v>UP</v>
      </c>
      <c r="M72" t="str">
        <f t="shared" si="22"/>
        <v>UP</v>
      </c>
      <c r="N72">
        <v>66.310048863464729</v>
      </c>
      <c r="O72" t="str">
        <f t="shared" si="23"/>
        <v>UP</v>
      </c>
      <c r="P72" t="str">
        <f t="shared" si="24"/>
        <v>UP</v>
      </c>
      <c r="Q72">
        <f t="shared" si="25"/>
        <v>13.199999999999989</v>
      </c>
      <c r="R72">
        <f t="shared" si="26"/>
        <v>16.050000000000011</v>
      </c>
      <c r="S72">
        <f t="shared" si="27"/>
        <v>0.82242990654205483</v>
      </c>
      <c r="T72" t="str">
        <f t="shared" si="28"/>
        <v>UP</v>
      </c>
      <c r="U72" t="str">
        <f t="shared" si="29"/>
        <v>UP</v>
      </c>
      <c r="V72">
        <v>250.44131245892817</v>
      </c>
      <c r="W72">
        <v>250.51779150511285</v>
      </c>
      <c r="X72">
        <f t="shared" si="30"/>
        <v>-7.6479046184687149E-2</v>
      </c>
      <c r="Y72">
        <v>-0.1894551892559323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253.15</v>
      </c>
      <c r="D73">
        <v>254.45</v>
      </c>
      <c r="E73">
        <v>244</v>
      </c>
      <c r="F73">
        <v>248.05</v>
      </c>
      <c r="G73">
        <f>_xll.TA_TYPPRICE(D73,E73,F73)</f>
        <v>248.83333333333334</v>
      </c>
      <c r="H73">
        <v>249.26869532899337</v>
      </c>
      <c r="I73" t="str">
        <f t="shared" si="20"/>
        <v>DOWN</v>
      </c>
      <c r="J73">
        <v>253.54529390854435</v>
      </c>
      <c r="K73">
        <v>243.49883973510916</v>
      </c>
      <c r="L73" t="str">
        <f t="shared" si="21"/>
        <v>No Confirmation</v>
      </c>
      <c r="M73" t="str">
        <f t="shared" si="22"/>
        <v>No Trend</v>
      </c>
      <c r="N73">
        <v>44.114811694040398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4.0500000000000114</v>
      </c>
      <c r="R73">
        <f t="shared" si="26"/>
        <v>10.449999999999989</v>
      </c>
      <c r="S73">
        <f t="shared" si="27"/>
        <v>0.38755980861244171</v>
      </c>
      <c r="T73" t="str">
        <f t="shared" si="28"/>
        <v>No Indication</v>
      </c>
      <c r="U73" t="str">
        <f t="shared" si="29"/>
        <v>No T+M+I</v>
      </c>
      <c r="V73">
        <v>250.07341823447769</v>
      </c>
      <c r="W73">
        <v>250.33499213436374</v>
      </c>
      <c r="X73">
        <f t="shared" si="30"/>
        <v>-0.26157389988605928</v>
      </c>
      <c r="Y73">
        <v>-0.2038789313819577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241</v>
      </c>
      <c r="D74">
        <v>247.4</v>
      </c>
      <c r="E74">
        <v>231.3</v>
      </c>
      <c r="F74">
        <v>237.9</v>
      </c>
      <c r="G74">
        <f>_xll.TA_TYPPRICE(D74,E74,F74)</f>
        <v>238.86666666666667</v>
      </c>
      <c r="H74">
        <v>244.06768099783002</v>
      </c>
      <c r="I74" t="str">
        <f t="shared" si="20"/>
        <v>DOWN</v>
      </c>
      <c r="J74">
        <v>252.17967303997895</v>
      </c>
      <c r="K74">
        <v>240.78798646064047</v>
      </c>
      <c r="L74" t="str">
        <f t="shared" si="21"/>
        <v>DOWN</v>
      </c>
      <c r="M74" t="str">
        <f t="shared" si="22"/>
        <v>DOWN</v>
      </c>
      <c r="N74">
        <v>27.307713331348676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16.099999999999994</v>
      </c>
      <c r="S74">
        <f t="shared" si="27"/>
        <v>0.40993788819875754</v>
      </c>
      <c r="T74" t="str">
        <f t="shared" si="28"/>
        <v>No Indication</v>
      </c>
      <c r="U74" t="str">
        <f t="shared" si="29"/>
        <v>No T+M+I</v>
      </c>
      <c r="V74">
        <v>248.20058465994265</v>
      </c>
      <c r="W74">
        <v>249.41388160589236</v>
      </c>
      <c r="X74">
        <f t="shared" si="30"/>
        <v>-1.2132969459497076</v>
      </c>
      <c r="Y74">
        <v>-0.40576253429550768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240.2</v>
      </c>
      <c r="D75">
        <v>253.5</v>
      </c>
      <c r="E75">
        <v>240.2</v>
      </c>
      <c r="F75">
        <v>246.85</v>
      </c>
      <c r="G75">
        <f>_xll.TA_TYPPRICE(D75,E75,F75)</f>
        <v>246.85</v>
      </c>
      <c r="H75">
        <v>245.45884049891501</v>
      </c>
      <c r="I75" t="str">
        <f t="shared" si="20"/>
        <v>UP</v>
      </c>
      <c r="J75">
        <v>252.47307903109473</v>
      </c>
      <c r="K75">
        <v>240.65732280272036</v>
      </c>
      <c r="L75" t="str">
        <f t="shared" si="21"/>
        <v>No Confirmation</v>
      </c>
      <c r="M75" t="str">
        <f t="shared" si="22"/>
        <v>No Trend</v>
      </c>
      <c r="N75">
        <v>48.805669947152616</v>
      </c>
      <c r="O75" t="str">
        <f t="shared" si="23"/>
        <v>No Momentum</v>
      </c>
      <c r="P75" t="str">
        <f t="shared" si="24"/>
        <v>No Trend + Momentum</v>
      </c>
      <c r="Q75">
        <f t="shared" si="25"/>
        <v>6.6500000000000057</v>
      </c>
      <c r="R75">
        <f t="shared" si="26"/>
        <v>13.300000000000011</v>
      </c>
      <c r="S75">
        <f t="shared" si="27"/>
        <v>0.5</v>
      </c>
      <c r="T75" t="str">
        <f t="shared" si="28"/>
        <v>No Indication</v>
      </c>
      <c r="U75" t="str">
        <f t="shared" si="29"/>
        <v>No T+M+I</v>
      </c>
      <c r="V75">
        <v>247.99280240456685</v>
      </c>
      <c r="W75">
        <v>249.22396444990034</v>
      </c>
      <c r="X75">
        <f t="shared" si="30"/>
        <v>-1.2311620453334911</v>
      </c>
      <c r="Y75">
        <v>-0.5708424365031044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247.1</v>
      </c>
      <c r="D76">
        <v>250.25</v>
      </c>
      <c r="E76">
        <v>244.7</v>
      </c>
      <c r="F76">
        <v>245.8</v>
      </c>
      <c r="G76">
        <f>_xll.TA_TYPPRICE(D76,E76,F76)</f>
        <v>246.91666666666666</v>
      </c>
      <c r="H76">
        <v>246.18775358279083</v>
      </c>
      <c r="I76" t="str">
        <f t="shared" si="20"/>
        <v>DOWN</v>
      </c>
      <c r="J76">
        <v>251.97906146862923</v>
      </c>
      <c r="K76">
        <v>241.55569551322694</v>
      </c>
      <c r="L76" t="str">
        <f t="shared" si="21"/>
        <v>No Confirmation</v>
      </c>
      <c r="M76" t="str">
        <f t="shared" si="22"/>
        <v>No Trend</v>
      </c>
      <c r="N76">
        <v>46.776972699014237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1.1000000000000227</v>
      </c>
      <c r="R76">
        <f t="shared" si="26"/>
        <v>5.5500000000000114</v>
      </c>
      <c r="S76">
        <f t="shared" si="27"/>
        <v>0.19819819819820189</v>
      </c>
      <c r="T76" t="str">
        <f t="shared" si="28"/>
        <v>DOWN</v>
      </c>
      <c r="U76" t="str">
        <f t="shared" si="29"/>
        <v>No T+M+I</v>
      </c>
      <c r="V76">
        <v>247.65544818847965</v>
      </c>
      <c r="W76">
        <v>248.97033745361142</v>
      </c>
      <c r="X76">
        <f t="shared" si="30"/>
        <v>-1.3148892651317681</v>
      </c>
      <c r="Y76">
        <v>-0.71965180222883718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246.6</v>
      </c>
      <c r="D77">
        <v>248.95</v>
      </c>
      <c r="E77">
        <v>241</v>
      </c>
      <c r="F77">
        <v>241.05</v>
      </c>
      <c r="G77">
        <f>_xll.TA_TYPPRICE(D77,E77,F77)</f>
        <v>243.66666666666666</v>
      </c>
      <c r="H77">
        <v>244.92721012472873</v>
      </c>
      <c r="I77" t="str">
        <f t="shared" si="20"/>
        <v>DOWN</v>
      </c>
      <c r="J77">
        <v>251.30593669782272</v>
      </c>
      <c r="K77">
        <v>241.43220762139873</v>
      </c>
      <c r="L77" t="str">
        <f t="shared" si="21"/>
        <v>DOWN</v>
      </c>
      <c r="M77" t="str">
        <f t="shared" si="22"/>
        <v>DOWN</v>
      </c>
      <c r="N77">
        <v>37.874540784365642</v>
      </c>
      <c r="O77" t="str">
        <f t="shared" si="23"/>
        <v>DOWN</v>
      </c>
      <c r="P77" t="str">
        <f t="shared" si="24"/>
        <v>DOWN</v>
      </c>
      <c r="Q77">
        <f t="shared" si="25"/>
        <v>5.0000000000011369E-2</v>
      </c>
      <c r="R77">
        <f t="shared" si="26"/>
        <v>7.9499999999999886</v>
      </c>
      <c r="S77">
        <f t="shared" si="27"/>
        <v>6.2893081761020682E-3</v>
      </c>
      <c r="T77" t="str">
        <f t="shared" si="28"/>
        <v>DOWN</v>
      </c>
      <c r="U77" t="str">
        <f t="shared" si="29"/>
        <v>DOWN</v>
      </c>
      <c r="V77">
        <v>246.63922539025202</v>
      </c>
      <c r="W77">
        <v>248.38364579038094</v>
      </c>
      <c r="X77">
        <f t="shared" si="30"/>
        <v>-1.7444204001289165</v>
      </c>
      <c r="Y77">
        <v>-0.92460552180885303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241</v>
      </c>
      <c r="D78">
        <v>244.75</v>
      </c>
      <c r="E78">
        <v>237</v>
      </c>
      <c r="F78">
        <v>241.5</v>
      </c>
      <c r="G78">
        <f>_xll.TA_TYPPRICE(D78,E78,F78)</f>
        <v>241.08333333333334</v>
      </c>
      <c r="H78">
        <v>243.00527172903105</v>
      </c>
      <c r="I78" t="str">
        <f t="shared" si="20"/>
        <v>DOWN</v>
      </c>
      <c r="J78">
        <v>249.84906187608433</v>
      </c>
      <c r="K78">
        <v>240.44727259442124</v>
      </c>
      <c r="L78" t="str">
        <f t="shared" si="21"/>
        <v>No Confirmation</v>
      </c>
      <c r="M78" t="str">
        <f t="shared" si="22"/>
        <v>No Trend</v>
      </c>
      <c r="N78">
        <v>39.243832057086451</v>
      </c>
      <c r="O78" t="str">
        <f t="shared" si="23"/>
        <v>DOWN</v>
      </c>
      <c r="P78" t="str">
        <f t="shared" si="24"/>
        <v>No Trend + Momentum</v>
      </c>
      <c r="Q78">
        <f t="shared" si="25"/>
        <v>4.5</v>
      </c>
      <c r="R78">
        <f t="shared" si="26"/>
        <v>7.75</v>
      </c>
      <c r="S78">
        <f t="shared" si="27"/>
        <v>0.58064516129032262</v>
      </c>
      <c r="T78" t="str">
        <f t="shared" si="28"/>
        <v>No Indication</v>
      </c>
      <c r="U78" t="str">
        <f t="shared" si="29"/>
        <v>No T+M+I</v>
      </c>
      <c r="V78">
        <v>245.84857533021324</v>
      </c>
      <c r="W78">
        <v>247.87374610220456</v>
      </c>
      <c r="X78">
        <f t="shared" si="30"/>
        <v>-2.025170771991327</v>
      </c>
      <c r="Y78">
        <v>-1.1447185718453479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241.7</v>
      </c>
      <c r="D79">
        <v>242.55</v>
      </c>
      <c r="E79">
        <v>236.5</v>
      </c>
      <c r="F79">
        <v>240.9</v>
      </c>
      <c r="G79">
        <f>_xll.TA_TYPPRICE(D79,E79,F79)</f>
        <v>239.98333333333335</v>
      </c>
      <c r="H79">
        <v>241.4943025311822</v>
      </c>
      <c r="I79" t="str">
        <f t="shared" si="20"/>
        <v>DOWN</v>
      </c>
      <c r="J79">
        <v>248.22704812584337</v>
      </c>
      <c r="K79">
        <v>239.57010090677207</v>
      </c>
      <c r="L79" t="str">
        <f t="shared" si="21"/>
        <v>No Confirmation</v>
      </c>
      <c r="M79" t="str">
        <f t="shared" si="22"/>
        <v>No Trend</v>
      </c>
      <c r="N79">
        <v>37.853307044370595</v>
      </c>
      <c r="O79" t="str">
        <f t="shared" si="23"/>
        <v>DOWN</v>
      </c>
      <c r="P79" t="str">
        <f t="shared" si="24"/>
        <v>No Trend + Momentum</v>
      </c>
      <c r="Q79">
        <f t="shared" si="25"/>
        <v>4.4000000000000057</v>
      </c>
      <c r="R79">
        <f t="shared" si="26"/>
        <v>6.0500000000000114</v>
      </c>
      <c r="S79">
        <f t="shared" si="27"/>
        <v>0.72727272727272685</v>
      </c>
      <c r="T79" t="str">
        <f t="shared" si="28"/>
        <v>No Indication</v>
      </c>
      <c r="U79" t="str">
        <f t="shared" si="29"/>
        <v>No T+M+I</v>
      </c>
      <c r="V79">
        <v>245.08725604864196</v>
      </c>
      <c r="W79">
        <v>247.35717231685607</v>
      </c>
      <c r="X79">
        <f t="shared" si="30"/>
        <v>-2.2699162682141036</v>
      </c>
      <c r="Y79">
        <v>-1.3697581111190991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238.35</v>
      </c>
      <c r="D80">
        <v>241.8</v>
      </c>
      <c r="E80">
        <v>235.6</v>
      </c>
      <c r="F80">
        <v>236.5</v>
      </c>
      <c r="G80">
        <f>_xll.TA_TYPPRICE(D80,E80,F80)</f>
        <v>237.96666666666667</v>
      </c>
      <c r="H80">
        <v>239.73048459892442</v>
      </c>
      <c r="I80" t="str">
        <f t="shared" si="20"/>
        <v>DOWN</v>
      </c>
      <c r="J80">
        <v>246.79881520898928</v>
      </c>
      <c r="K80">
        <v>238.68785626082271</v>
      </c>
      <c r="L80" t="str">
        <f t="shared" si="21"/>
        <v>DOWN</v>
      </c>
      <c r="M80" t="str">
        <f t="shared" si="22"/>
        <v>DOWN</v>
      </c>
      <c r="N80">
        <v>28.57280108847295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6.2000000000000171</v>
      </c>
      <c r="S80">
        <f t="shared" si="27"/>
        <v>0.14516129032258115</v>
      </c>
      <c r="T80" t="str">
        <f t="shared" si="28"/>
        <v>DOWN</v>
      </c>
      <c r="U80" t="str">
        <f t="shared" si="29"/>
        <v>DOWN</v>
      </c>
      <c r="V80">
        <v>243.76613973346628</v>
      </c>
      <c r="W80">
        <v>246.55293733042228</v>
      </c>
      <c r="X80">
        <f t="shared" si="30"/>
        <v>-2.7867975969560064</v>
      </c>
      <c r="Y80">
        <v>-1.6531660082864805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</v>
      </c>
      <c r="D81">
        <v>238.7</v>
      </c>
      <c r="E81">
        <v>230.55</v>
      </c>
      <c r="F81">
        <v>237.75</v>
      </c>
      <c r="G81">
        <f>_xll.TA_TYPPRICE(D81,E81,F81)</f>
        <v>235.66666666666666</v>
      </c>
      <c r="H81">
        <v>237.69857563279555</v>
      </c>
      <c r="I81" t="str">
        <f t="shared" si="20"/>
        <v>UP</v>
      </c>
      <c r="J81">
        <v>244.99907849588055</v>
      </c>
      <c r="K81">
        <v>236.87944375841766</v>
      </c>
      <c r="L81" t="str">
        <f t="shared" si="21"/>
        <v>No Confirmation</v>
      </c>
      <c r="M81" t="str">
        <f t="shared" si="22"/>
        <v>No Trend</v>
      </c>
      <c r="N81">
        <v>34.293432374739922</v>
      </c>
      <c r="O81" t="str">
        <f t="shared" si="23"/>
        <v>DOWN</v>
      </c>
      <c r="P81" t="str">
        <f t="shared" si="24"/>
        <v>No Trend + Momentum</v>
      </c>
      <c r="Q81">
        <f t="shared" si="25"/>
        <v>7.1999999999999886</v>
      </c>
      <c r="R81">
        <f t="shared" si="26"/>
        <v>8.1499999999999773</v>
      </c>
      <c r="S81">
        <f t="shared" si="27"/>
        <v>0.88343558282208701</v>
      </c>
      <c r="T81" t="str">
        <f t="shared" si="28"/>
        <v>UP</v>
      </c>
      <c r="U81" t="str">
        <f t="shared" si="29"/>
        <v>No T+M+I</v>
      </c>
      <c r="V81">
        <v>242.84057977447145</v>
      </c>
      <c r="W81">
        <v>245.90086789853916</v>
      </c>
      <c r="X81">
        <f t="shared" si="30"/>
        <v>-3.0602881240677107</v>
      </c>
      <c r="Y81">
        <v>-1.9345904314427265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236.3</v>
      </c>
      <c r="D82">
        <v>245.6</v>
      </c>
      <c r="E82">
        <v>234.6</v>
      </c>
      <c r="F82">
        <v>244.95</v>
      </c>
      <c r="G82">
        <f>_xll.TA_TYPPRICE(D82,E82,F82)</f>
        <v>241.71666666666667</v>
      </c>
      <c r="H82">
        <v>239.7076211497311</v>
      </c>
      <c r="I82" t="str">
        <f t="shared" si="20"/>
        <v>UP</v>
      </c>
      <c r="J82">
        <v>245.1326166079071</v>
      </c>
      <c r="K82">
        <v>236.37290070099152</v>
      </c>
      <c r="L82" t="str">
        <f t="shared" si="21"/>
        <v>No Confirmation</v>
      </c>
      <c r="M82" t="str">
        <f t="shared" si="22"/>
        <v>No Trend</v>
      </c>
      <c r="N82">
        <v>58.325222551759381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10.349999999999994</v>
      </c>
      <c r="R82">
        <f t="shared" si="26"/>
        <v>11</v>
      </c>
      <c r="S82">
        <f t="shared" si="27"/>
        <v>0.94090909090909036</v>
      </c>
      <c r="T82" t="str">
        <f t="shared" si="28"/>
        <v>UP</v>
      </c>
      <c r="U82" t="str">
        <f t="shared" si="29"/>
        <v>No T+M+I</v>
      </c>
      <c r="V82">
        <v>243.1651059630143</v>
      </c>
      <c r="W82">
        <v>245.8304332393881</v>
      </c>
      <c r="X82">
        <f t="shared" si="30"/>
        <v>-2.6653272763738016</v>
      </c>
      <c r="Y82">
        <v>-2.0807378004289414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244.95</v>
      </c>
      <c r="D83">
        <v>246.45</v>
      </c>
      <c r="E83">
        <v>241.2</v>
      </c>
      <c r="F83">
        <v>244.5</v>
      </c>
      <c r="G83">
        <f>_xll.TA_TYPPRICE(D83,E83,F83)</f>
        <v>244.04999999999998</v>
      </c>
      <c r="H83">
        <v>241.87881057486555</v>
      </c>
      <c r="I83" t="str">
        <f t="shared" si="20"/>
        <v>UP</v>
      </c>
      <c r="J83">
        <v>245.42536847281661</v>
      </c>
      <c r="K83">
        <v>237.44558943410451</v>
      </c>
      <c r="L83" t="str">
        <f t="shared" si="21"/>
        <v>No Confirmation</v>
      </c>
      <c r="M83" t="str">
        <f t="shared" si="22"/>
        <v>No Trend</v>
      </c>
      <c r="N83">
        <v>56.704949021957262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3.3000000000000114</v>
      </c>
      <c r="R83">
        <f t="shared" si="26"/>
        <v>5.25</v>
      </c>
      <c r="S83">
        <f t="shared" si="27"/>
        <v>0.62857142857143078</v>
      </c>
      <c r="T83" t="str">
        <f t="shared" si="28"/>
        <v>No Indication</v>
      </c>
      <c r="U83" t="str">
        <f t="shared" si="29"/>
        <v>No T+M+I</v>
      </c>
      <c r="V83">
        <v>243.37047427639672</v>
      </c>
      <c r="W83">
        <v>245.73188262906305</v>
      </c>
      <c r="X83">
        <f t="shared" si="30"/>
        <v>-2.3614083526663308</v>
      </c>
      <c r="Y83">
        <v>-2.1368719108764194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244.45</v>
      </c>
      <c r="D84">
        <v>245.35</v>
      </c>
      <c r="E84">
        <v>240.6</v>
      </c>
      <c r="F84">
        <v>244.25</v>
      </c>
      <c r="G84">
        <f>_xll.TA_TYPPRICE(D84,E84,F84)</f>
        <v>243.4</v>
      </c>
      <c r="H84">
        <v>242.63940528743279</v>
      </c>
      <c r="I84" t="str">
        <f t="shared" si="20"/>
        <v>UP</v>
      </c>
      <c r="J84">
        <v>245.40861992330181</v>
      </c>
      <c r="K84">
        <v>238.14656955985905</v>
      </c>
      <c r="L84" t="str">
        <f t="shared" si="21"/>
        <v>No Confirmation</v>
      </c>
      <c r="M84" t="str">
        <f t="shared" si="22"/>
        <v>No Trend</v>
      </c>
      <c r="N84">
        <v>55.631721164665215</v>
      </c>
      <c r="O84" t="str">
        <f t="shared" si="23"/>
        <v>No Momentum</v>
      </c>
      <c r="P84" t="str">
        <f t="shared" si="24"/>
        <v>No Trend + Momentum</v>
      </c>
      <c r="Q84">
        <f t="shared" si="25"/>
        <v>3.6500000000000057</v>
      </c>
      <c r="R84">
        <f t="shared" si="26"/>
        <v>4.75</v>
      </c>
      <c r="S84">
        <f t="shared" si="27"/>
        <v>0.76842105263158011</v>
      </c>
      <c r="T84" t="str">
        <f t="shared" si="28"/>
        <v>No Indication</v>
      </c>
      <c r="U84" t="str">
        <f t="shared" si="29"/>
        <v>No T+M+I</v>
      </c>
      <c r="V84">
        <v>243.50578592618183</v>
      </c>
      <c r="W84">
        <v>245.62211354542876</v>
      </c>
      <c r="X84">
        <f t="shared" si="30"/>
        <v>-2.1163276192469311</v>
      </c>
      <c r="Y84">
        <v>-2.1327630525505219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245</v>
      </c>
      <c r="D85">
        <v>245</v>
      </c>
      <c r="E85">
        <v>241.05</v>
      </c>
      <c r="F85">
        <v>242.4</v>
      </c>
      <c r="G85">
        <f>_xll.TA_TYPPRICE(D85,E85,F85)</f>
        <v>242.81666666666669</v>
      </c>
      <c r="H85">
        <v>242.72803597704973</v>
      </c>
      <c r="I85" t="str">
        <f t="shared" si="20"/>
        <v>DOWN</v>
      </c>
      <c r="J85">
        <v>245.31781549590141</v>
      </c>
      <c r="K85">
        <v>238.79177632433482</v>
      </c>
      <c r="L85" t="str">
        <f t="shared" si="21"/>
        <v>No Confirmation</v>
      </c>
      <c r="M85" t="str">
        <f t="shared" si="22"/>
        <v>No Trend</v>
      </c>
      <c r="N85">
        <v>47.343309406332153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3.9499999999999886</v>
      </c>
      <c r="S85">
        <f t="shared" si="27"/>
        <v>0.34177215189873372</v>
      </c>
      <c r="T85" t="str">
        <f t="shared" si="28"/>
        <v>No Indication</v>
      </c>
      <c r="U85" t="str">
        <f t="shared" si="29"/>
        <v>No T+M+I</v>
      </c>
      <c r="V85">
        <v>243.33566501446154</v>
      </c>
      <c r="W85">
        <v>245.38343846798961</v>
      </c>
      <c r="X85">
        <f t="shared" si="30"/>
        <v>-2.0477734535280661</v>
      </c>
      <c r="Y85">
        <v>-2.1157651327460307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244.6</v>
      </c>
      <c r="D86">
        <v>246.9</v>
      </c>
      <c r="E86">
        <v>243</v>
      </c>
      <c r="F86">
        <v>245.8</v>
      </c>
      <c r="G86">
        <f>_xll.TA_TYPPRICE(D86,E86,F86)</f>
        <v>245.23333333333335</v>
      </c>
      <c r="H86">
        <v>243.98068465519154</v>
      </c>
      <c r="I86" t="str">
        <f t="shared" si="20"/>
        <v>UP</v>
      </c>
      <c r="J86">
        <v>245.66941205236776</v>
      </c>
      <c r="K86">
        <v>239.72693714114931</v>
      </c>
      <c r="L86" t="str">
        <f t="shared" si="21"/>
        <v>UP</v>
      </c>
      <c r="M86" t="str">
        <f t="shared" si="22"/>
        <v>UP</v>
      </c>
      <c r="N86">
        <v>60.770353564630661</v>
      </c>
      <c r="O86" t="str">
        <f t="shared" si="23"/>
        <v>UP</v>
      </c>
      <c r="P86" t="str">
        <f t="shared" si="24"/>
        <v>UP</v>
      </c>
      <c r="Q86">
        <f t="shared" si="25"/>
        <v>2.8000000000000114</v>
      </c>
      <c r="R86">
        <f t="shared" si="26"/>
        <v>3.9000000000000057</v>
      </c>
      <c r="S86">
        <f t="shared" si="27"/>
        <v>0.71794871794871984</v>
      </c>
      <c r="T86" t="str">
        <f t="shared" si="28"/>
        <v>No Indication</v>
      </c>
      <c r="U86" t="str">
        <f t="shared" si="29"/>
        <v>No T+M+I</v>
      </c>
      <c r="V86">
        <v>243.71479347377516</v>
      </c>
      <c r="W86">
        <v>245.41429487776816</v>
      </c>
      <c r="X86">
        <f t="shared" si="30"/>
        <v>-1.699501403992997</v>
      </c>
      <c r="Y86">
        <v>-2.0325123869954238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246.2</v>
      </c>
      <c r="D87">
        <v>253.8</v>
      </c>
      <c r="E87">
        <v>245.15</v>
      </c>
      <c r="F87">
        <v>249</v>
      </c>
      <c r="G87">
        <f>_xll.TA_TYPPRICE(D87,E87,F87)</f>
        <v>249.31666666666669</v>
      </c>
      <c r="H87">
        <v>246.64867566092911</v>
      </c>
      <c r="I87" t="str">
        <f t="shared" si="20"/>
        <v>UP</v>
      </c>
      <c r="J87">
        <v>247.47620937406381</v>
      </c>
      <c r="K87">
        <v>240.9320622208939</v>
      </c>
      <c r="L87" t="str">
        <f t="shared" si="21"/>
        <v>UP</v>
      </c>
      <c r="M87" t="str">
        <f t="shared" si="22"/>
        <v>UP</v>
      </c>
      <c r="N87">
        <v>69.823135249510386</v>
      </c>
      <c r="O87" t="str">
        <f t="shared" si="23"/>
        <v>UP</v>
      </c>
      <c r="P87" t="str">
        <f t="shared" si="24"/>
        <v>UP</v>
      </c>
      <c r="Q87">
        <f t="shared" si="25"/>
        <v>3.8499999999999943</v>
      </c>
      <c r="R87">
        <f t="shared" si="26"/>
        <v>8.6500000000000057</v>
      </c>
      <c r="S87">
        <f t="shared" si="27"/>
        <v>0.44508670520231119</v>
      </c>
      <c r="T87" t="str">
        <f t="shared" si="28"/>
        <v>No Indication</v>
      </c>
      <c r="U87" t="str">
        <f t="shared" si="29"/>
        <v>No T+M+I</v>
      </c>
      <c r="V87">
        <v>244.52790217011744</v>
      </c>
      <c r="W87">
        <v>245.67990266460015</v>
      </c>
      <c r="X87">
        <f t="shared" si="30"/>
        <v>-1.1520004944827065</v>
      </c>
      <c r="Y87">
        <v>-1.8564100084928803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251.1</v>
      </c>
      <c r="D88">
        <v>253.45</v>
      </c>
      <c r="E88">
        <v>242.2</v>
      </c>
      <c r="F88">
        <v>243.5</v>
      </c>
      <c r="G88">
        <f>_xll.TA_TYPPRICE(D88,E88,F88)</f>
        <v>246.38333333333333</v>
      </c>
      <c r="H88">
        <v>246.51600449713123</v>
      </c>
      <c r="I88" t="str">
        <f t="shared" si="20"/>
        <v>DOWN</v>
      </c>
      <c r="J88">
        <v>248.80371840204964</v>
      </c>
      <c r="K88">
        <v>241.21382617180637</v>
      </c>
      <c r="L88" t="str">
        <f t="shared" si="21"/>
        <v>No Confirmation</v>
      </c>
      <c r="M88" t="str">
        <f t="shared" si="22"/>
        <v>No Trend</v>
      </c>
      <c r="N88">
        <v>46.680034510661109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11.25</v>
      </c>
      <c r="S88">
        <f t="shared" si="27"/>
        <v>0.11555555555555656</v>
      </c>
      <c r="T88" t="str">
        <f t="shared" si="28"/>
        <v>DOWN</v>
      </c>
      <c r="U88" t="str">
        <f t="shared" si="29"/>
        <v>No T+M+I</v>
      </c>
      <c r="V88">
        <v>244.36976337471475</v>
      </c>
      <c r="W88">
        <v>245.5184283931483</v>
      </c>
      <c r="X88">
        <f t="shared" si="30"/>
        <v>-1.1486650184335474</v>
      </c>
      <c r="Y88">
        <v>-1.7148610104810138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246.95</v>
      </c>
      <c r="D89">
        <v>256.5</v>
      </c>
      <c r="E89">
        <v>246.8</v>
      </c>
      <c r="F89">
        <v>256</v>
      </c>
      <c r="G89">
        <f>_xll.TA_TYPPRICE(D89,E89,F89)</f>
        <v>253.1</v>
      </c>
      <c r="H89">
        <v>249.80800224856563</v>
      </c>
      <c r="I89" t="str">
        <f t="shared" si="20"/>
        <v>UP</v>
      </c>
      <c r="J89">
        <v>250.51400320159416</v>
      </c>
      <c r="K89">
        <v>242.45519813362719</v>
      </c>
      <c r="L89" t="str">
        <f t="shared" si="21"/>
        <v>UP</v>
      </c>
      <c r="M89" t="str">
        <f t="shared" si="22"/>
        <v>UP</v>
      </c>
      <c r="N89">
        <v>72.538531978710751</v>
      </c>
      <c r="O89" t="str">
        <f t="shared" si="23"/>
        <v>UP</v>
      </c>
      <c r="P89" t="str">
        <f t="shared" si="24"/>
        <v>UP</v>
      </c>
      <c r="Q89">
        <f t="shared" si="25"/>
        <v>9.1999999999999886</v>
      </c>
      <c r="R89">
        <f t="shared" si="26"/>
        <v>9.6999999999999886</v>
      </c>
      <c r="S89">
        <f t="shared" si="27"/>
        <v>0.94845360824742264</v>
      </c>
      <c r="T89" t="str">
        <f t="shared" si="28"/>
        <v>UP</v>
      </c>
      <c r="U89" t="str">
        <f t="shared" si="29"/>
        <v>UP</v>
      </c>
      <c r="V89">
        <v>246.15903054783556</v>
      </c>
      <c r="W89">
        <v>246.29484110476693</v>
      </c>
      <c r="X89">
        <f t="shared" si="30"/>
        <v>-0.135810556931375</v>
      </c>
      <c r="Y89">
        <v>-1.3990509197710861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253.95</v>
      </c>
      <c r="D90">
        <v>262.39999999999998</v>
      </c>
      <c r="E90">
        <v>253</v>
      </c>
      <c r="F90">
        <v>259.95</v>
      </c>
      <c r="G90">
        <f>_xll.TA_TYPPRICE(D90,E90,F90)</f>
        <v>258.45</v>
      </c>
      <c r="H90">
        <v>254.12900112428281</v>
      </c>
      <c r="I90" t="str">
        <f t="shared" si="20"/>
        <v>UP</v>
      </c>
      <c r="J90">
        <v>253.15533582346211</v>
      </c>
      <c r="K90">
        <v>244.79848743726561</v>
      </c>
      <c r="L90" t="str">
        <f t="shared" si="21"/>
        <v>UP</v>
      </c>
      <c r="M90" t="str">
        <f t="shared" si="22"/>
        <v>UP</v>
      </c>
      <c r="N90">
        <v>76.953397109031457</v>
      </c>
      <c r="O90" t="str">
        <f t="shared" si="23"/>
        <v>UP</v>
      </c>
      <c r="P90" t="str">
        <f t="shared" si="24"/>
        <v>UP</v>
      </c>
      <c r="Q90">
        <f t="shared" si="25"/>
        <v>6.9499999999999886</v>
      </c>
      <c r="R90">
        <f t="shared" si="26"/>
        <v>9.3999999999999773</v>
      </c>
      <c r="S90">
        <f t="shared" si="27"/>
        <v>0.73936170212766017</v>
      </c>
      <c r="T90" t="str">
        <f t="shared" si="28"/>
        <v>No Indication</v>
      </c>
      <c r="U90" t="str">
        <f t="shared" si="29"/>
        <v>No T+M+I</v>
      </c>
      <c r="V90">
        <v>248.28071815586085</v>
      </c>
      <c r="W90">
        <v>247.30633435626567</v>
      </c>
      <c r="X90">
        <f t="shared" si="30"/>
        <v>0.97438379959518784</v>
      </c>
      <c r="Y90">
        <v>-0.92436397589783126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262</v>
      </c>
      <c r="D91">
        <v>263.60000000000002</v>
      </c>
      <c r="E91">
        <v>257.35000000000002</v>
      </c>
      <c r="F91">
        <v>259.05</v>
      </c>
      <c r="G91">
        <f>_xll.TA_TYPPRICE(D91,E91,F91)</f>
        <v>260</v>
      </c>
      <c r="H91">
        <v>257.0645005621414</v>
      </c>
      <c r="I91" t="str">
        <f t="shared" si="20"/>
        <v>UP</v>
      </c>
      <c r="J91">
        <v>255.47637230713721</v>
      </c>
      <c r="K91">
        <v>247.58771245120658</v>
      </c>
      <c r="L91" t="str">
        <f t="shared" si="21"/>
        <v>UP</v>
      </c>
      <c r="M91" t="str">
        <f t="shared" si="22"/>
        <v>UP</v>
      </c>
      <c r="N91">
        <v>73.584146060881139</v>
      </c>
      <c r="O91" t="str">
        <f t="shared" si="23"/>
        <v>UP</v>
      </c>
      <c r="P91" t="str">
        <f t="shared" si="24"/>
        <v>UP</v>
      </c>
      <c r="Q91">
        <f t="shared" si="25"/>
        <v>1.6999999999999886</v>
      </c>
      <c r="R91">
        <f t="shared" si="26"/>
        <v>6.25</v>
      </c>
      <c r="S91">
        <f t="shared" si="27"/>
        <v>0.27199999999999819</v>
      </c>
      <c r="T91" t="str">
        <f t="shared" si="28"/>
        <v>No Indication</v>
      </c>
      <c r="U91" t="str">
        <f t="shared" si="29"/>
        <v>No T+M+I</v>
      </c>
      <c r="V91">
        <v>249.93753074726689</v>
      </c>
      <c r="W91">
        <v>248.1762355150608</v>
      </c>
      <c r="X91">
        <f t="shared" si="30"/>
        <v>1.7612952322060949</v>
      </c>
      <c r="Y91">
        <v>-0.38723213427704595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259.89999999999998</v>
      </c>
      <c r="D92">
        <v>262.25</v>
      </c>
      <c r="E92">
        <v>254.65</v>
      </c>
      <c r="F92">
        <v>256.25</v>
      </c>
      <c r="G92">
        <f>_xll.TA_TYPPRICE(D92,E92,F92)</f>
        <v>257.71666666666664</v>
      </c>
      <c r="H92">
        <v>257.39058361440402</v>
      </c>
      <c r="I92" t="str">
        <f t="shared" si="20"/>
        <v>DOWN</v>
      </c>
      <c r="J92">
        <v>256.98162290555115</v>
      </c>
      <c r="K92">
        <v>249.1571096842718</v>
      </c>
      <c r="L92" t="str">
        <f t="shared" si="21"/>
        <v>No Confirmation</v>
      </c>
      <c r="M92" t="str">
        <f t="shared" si="22"/>
        <v>No Trend</v>
      </c>
      <c r="N92">
        <v>62.878070233769492</v>
      </c>
      <c r="O92" t="str">
        <f t="shared" si="23"/>
        <v>UP</v>
      </c>
      <c r="P92" t="str">
        <f t="shared" si="24"/>
        <v>No Trend + Momentum</v>
      </c>
      <c r="Q92">
        <f t="shared" si="25"/>
        <v>1.5999999999999943</v>
      </c>
      <c r="R92">
        <f t="shared" si="26"/>
        <v>7.5999999999999943</v>
      </c>
      <c r="S92">
        <f t="shared" si="27"/>
        <v>0.21052631578947309</v>
      </c>
      <c r="T92" t="str">
        <f t="shared" si="28"/>
        <v>No Indication</v>
      </c>
      <c r="U92" t="str">
        <f t="shared" si="29"/>
        <v>No T+M+I</v>
      </c>
      <c r="V92">
        <v>250.908679863072</v>
      </c>
      <c r="W92">
        <v>248.7742921435748</v>
      </c>
      <c r="X92">
        <f t="shared" si="30"/>
        <v>2.1343877194971981</v>
      </c>
      <c r="Y92">
        <v>0.11709183647780286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256.85000000000002</v>
      </c>
      <c r="D93">
        <v>268.25</v>
      </c>
      <c r="E93">
        <v>256.7</v>
      </c>
      <c r="F93">
        <v>266.5</v>
      </c>
      <c r="G93">
        <f>_xll.TA_TYPPRICE(D93,E93,F93)</f>
        <v>263.81666666666666</v>
      </c>
      <c r="H93">
        <v>260.60362514053531</v>
      </c>
      <c r="I93" t="str">
        <f t="shared" si="20"/>
        <v>UP</v>
      </c>
      <c r="J93">
        <v>259.48570670431758</v>
      </c>
      <c r="K93">
        <v>250.83330753221139</v>
      </c>
      <c r="L93" t="str">
        <f t="shared" si="21"/>
        <v>UP</v>
      </c>
      <c r="M93" t="str">
        <f t="shared" si="22"/>
        <v>UP</v>
      </c>
      <c r="N93">
        <v>77.71480527548151</v>
      </c>
      <c r="O93" t="str">
        <f t="shared" si="23"/>
        <v>UP</v>
      </c>
      <c r="P93" t="str">
        <f t="shared" si="24"/>
        <v>UP</v>
      </c>
      <c r="Q93">
        <f t="shared" si="25"/>
        <v>9.8000000000000114</v>
      </c>
      <c r="R93">
        <f t="shared" si="26"/>
        <v>11.550000000000011</v>
      </c>
      <c r="S93">
        <f t="shared" si="27"/>
        <v>0.84848484848484862</v>
      </c>
      <c r="T93" t="str">
        <f t="shared" si="28"/>
        <v>UP</v>
      </c>
      <c r="U93" t="str">
        <f t="shared" si="29"/>
        <v>UP</v>
      </c>
      <c r="V93">
        <v>253.30734449952246</v>
      </c>
      <c r="W93">
        <v>250.08730754034704</v>
      </c>
      <c r="X93">
        <f t="shared" si="30"/>
        <v>3.2200369591754168</v>
      </c>
      <c r="Y93">
        <v>0.73768086101732566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258</v>
      </c>
      <c r="AE93">
        <f t="shared" si="36"/>
        <v>261.10000000000002</v>
      </c>
      <c r="AF93">
        <f t="shared" si="37"/>
        <v>262.5</v>
      </c>
      <c r="AG93">
        <f t="shared" si="38"/>
        <v>263.85000000000002</v>
      </c>
    </row>
    <row r="94" spans="1:33" x14ac:dyDescent="0.25">
      <c r="A94" t="s">
        <v>5</v>
      </c>
      <c r="B94" s="1">
        <v>42990</v>
      </c>
      <c r="C94">
        <v>269</v>
      </c>
      <c r="D94">
        <v>271</v>
      </c>
      <c r="E94">
        <v>266.60000000000002</v>
      </c>
      <c r="F94">
        <v>267.60000000000002</v>
      </c>
      <c r="G94">
        <f>_xll.TA_TYPPRICE(D94,E94,F94)</f>
        <v>268.40000000000003</v>
      </c>
      <c r="H94">
        <v>264.5018125702677</v>
      </c>
      <c r="I94" t="str">
        <f t="shared" si="20"/>
        <v>UP</v>
      </c>
      <c r="J94">
        <v>262.04443854780254</v>
      </c>
      <c r="K94">
        <v>254.33701696949777</v>
      </c>
      <c r="L94" t="str">
        <f t="shared" si="21"/>
        <v>UP</v>
      </c>
      <c r="M94" t="str">
        <f t="shared" si="22"/>
        <v>UP</v>
      </c>
      <c r="N94">
        <v>78.848826286402456</v>
      </c>
      <c r="O94" t="str">
        <f t="shared" si="23"/>
        <v>UP</v>
      </c>
      <c r="P94" t="str">
        <f t="shared" si="24"/>
        <v>UP</v>
      </c>
      <c r="Q94">
        <f t="shared" si="25"/>
        <v>1</v>
      </c>
      <c r="R94">
        <f t="shared" si="26"/>
        <v>4.3999999999999773</v>
      </c>
      <c r="S94">
        <f t="shared" si="27"/>
        <v>0.22727272727272846</v>
      </c>
      <c r="T94" t="str">
        <f t="shared" si="28"/>
        <v>No Indication</v>
      </c>
      <c r="U94" t="str">
        <f t="shared" si="29"/>
        <v>No T+M+I</v>
      </c>
      <c r="V94">
        <v>255.506214576519</v>
      </c>
      <c r="W94">
        <v>251.38454401883985</v>
      </c>
      <c r="X94">
        <f t="shared" si="30"/>
        <v>4.1216705576791526</v>
      </c>
      <c r="Y94">
        <v>1.4144788003496911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266.89999999999998</v>
      </c>
      <c r="D95">
        <v>273.89999999999998</v>
      </c>
      <c r="E95">
        <v>266.25</v>
      </c>
      <c r="F95">
        <v>266.5</v>
      </c>
      <c r="G95">
        <f>_xll.TA_TYPPRICE(D95,E95,F95)</f>
        <v>268.88333333333333</v>
      </c>
      <c r="H95">
        <v>266.69257295180051</v>
      </c>
      <c r="I95" t="str">
        <f t="shared" si="20"/>
        <v>DOWN</v>
      </c>
      <c r="J95">
        <v>264.679007759402</v>
      </c>
      <c r="K95">
        <v>256.98434653183159</v>
      </c>
      <c r="L95" t="str">
        <f t="shared" si="21"/>
        <v>UP</v>
      </c>
      <c r="M95" t="str">
        <f t="shared" si="22"/>
        <v>No Trend</v>
      </c>
      <c r="N95">
        <v>74.133322012659733</v>
      </c>
      <c r="O95" t="str">
        <f t="shared" si="23"/>
        <v>UP</v>
      </c>
      <c r="P95" t="str">
        <f t="shared" si="24"/>
        <v>No Trend + Momentum</v>
      </c>
      <c r="Q95">
        <f t="shared" si="25"/>
        <v>0.25</v>
      </c>
      <c r="R95">
        <f t="shared" si="26"/>
        <v>7.6499999999999773</v>
      </c>
      <c r="S95">
        <f t="shared" si="27"/>
        <v>3.2679738562091602E-2</v>
      </c>
      <c r="T95" t="str">
        <f t="shared" si="28"/>
        <v>DOWN</v>
      </c>
      <c r="U95" t="str">
        <f t="shared" si="29"/>
        <v>No T+M+I</v>
      </c>
      <c r="V95">
        <v>257.19756618013145</v>
      </c>
      <c r="W95">
        <v>252.5042074248517</v>
      </c>
      <c r="X95">
        <f t="shared" si="30"/>
        <v>4.6933587552797462</v>
      </c>
      <c r="Y95">
        <v>2.0702547913357021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270.25</v>
      </c>
      <c r="D96">
        <v>274.14999999999998</v>
      </c>
      <c r="E96">
        <v>266.60000000000002</v>
      </c>
      <c r="F96">
        <v>271.60000000000002</v>
      </c>
      <c r="G96">
        <f>_xll.TA_TYPPRICE(D96,E96,F96)</f>
        <v>270.78333333333336</v>
      </c>
      <c r="H96">
        <v>268.73795314256694</v>
      </c>
      <c r="I96" t="str">
        <f t="shared" si="20"/>
        <v>UP</v>
      </c>
      <c r="J96">
        <v>266.7836727017571</v>
      </c>
      <c r="K96">
        <v>259.12115841364681</v>
      </c>
      <c r="L96" t="str">
        <f t="shared" si="21"/>
        <v>UP</v>
      </c>
      <c r="M96" t="str">
        <f t="shared" si="22"/>
        <v>UP</v>
      </c>
      <c r="N96">
        <v>80.791027146354097</v>
      </c>
      <c r="O96" t="str">
        <f t="shared" si="23"/>
        <v>UP</v>
      </c>
      <c r="P96" t="str">
        <f t="shared" si="24"/>
        <v>UP</v>
      </c>
      <c r="Q96">
        <f t="shared" si="25"/>
        <v>5</v>
      </c>
      <c r="R96">
        <f t="shared" si="26"/>
        <v>7.5499999999999545</v>
      </c>
      <c r="S96">
        <f t="shared" si="27"/>
        <v>0.66225165562914301</v>
      </c>
      <c r="T96" t="str">
        <f t="shared" si="28"/>
        <v>No Indication</v>
      </c>
      <c r="U96" t="str">
        <f t="shared" si="29"/>
        <v>No T+M+I</v>
      </c>
      <c r="V96">
        <v>259.41332522934198</v>
      </c>
      <c r="W96">
        <v>253.91871057856639</v>
      </c>
      <c r="X96">
        <f t="shared" si="30"/>
        <v>5.4946146507755884</v>
      </c>
      <c r="Y96">
        <v>2.7551267632236796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270</v>
      </c>
      <c r="D97">
        <v>272.89999999999998</v>
      </c>
      <c r="E97">
        <v>262.45</v>
      </c>
      <c r="F97">
        <v>263.85000000000002</v>
      </c>
      <c r="G97">
        <f>_xll.TA_TYPPRICE(D97,E97,F97)</f>
        <v>266.39999999999998</v>
      </c>
      <c r="H97">
        <v>267.56897657128343</v>
      </c>
      <c r="I97" t="str">
        <f t="shared" si="20"/>
        <v>DOWN</v>
      </c>
      <c r="J97">
        <v>268.14285654581107</v>
      </c>
      <c r="K97">
        <v>259.86090098839196</v>
      </c>
      <c r="L97" t="str">
        <f t="shared" si="21"/>
        <v>No Confirmation</v>
      </c>
      <c r="M97" t="str">
        <f t="shared" si="22"/>
        <v>No Trend</v>
      </c>
      <c r="N97">
        <v>54.262003599012196</v>
      </c>
      <c r="O97" t="str">
        <f t="shared" si="23"/>
        <v>No Momentum</v>
      </c>
      <c r="P97" t="str">
        <f t="shared" si="24"/>
        <v>No Trend + Momentum</v>
      </c>
      <c r="Q97">
        <f t="shared" si="25"/>
        <v>1.4000000000000341</v>
      </c>
      <c r="R97">
        <f t="shared" si="26"/>
        <v>10.449999999999989</v>
      </c>
      <c r="S97">
        <f t="shared" si="27"/>
        <v>0.13397129186603213</v>
      </c>
      <c r="T97" t="str">
        <f t="shared" si="28"/>
        <v>DOWN</v>
      </c>
      <c r="U97" t="str">
        <f t="shared" si="29"/>
        <v>No T+M+I</v>
      </c>
      <c r="V97">
        <v>260.09589057867396</v>
      </c>
      <c r="W97">
        <v>254.65436164682075</v>
      </c>
      <c r="X97">
        <f t="shared" si="30"/>
        <v>5.4415289318532132</v>
      </c>
      <c r="Y97">
        <v>3.2924071969495863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</v>
      </c>
      <c r="D98">
        <v>270.75</v>
      </c>
      <c r="E98">
        <v>265</v>
      </c>
      <c r="F98">
        <v>268.05</v>
      </c>
      <c r="G98">
        <f>_xll.TA_TYPPRICE(D98,E98,F98)</f>
        <v>267.93333333333334</v>
      </c>
      <c r="H98">
        <v>267.75115495230841</v>
      </c>
      <c r="I98" t="str">
        <f t="shared" si="20"/>
        <v>UP</v>
      </c>
      <c r="J98">
        <v>268.72222175785305</v>
      </c>
      <c r="K98">
        <v>261.00292299097151</v>
      </c>
      <c r="L98" t="str">
        <f t="shared" si="21"/>
        <v>No Confirmation</v>
      </c>
      <c r="M98" t="str">
        <f t="shared" si="22"/>
        <v>No Trend</v>
      </c>
      <c r="N98">
        <v>62.584714355939077</v>
      </c>
      <c r="O98" t="str">
        <f t="shared" si="23"/>
        <v>UP</v>
      </c>
      <c r="P98" t="str">
        <f t="shared" si="24"/>
        <v>No Trend + Momentum</v>
      </c>
      <c r="Q98">
        <f t="shared" si="25"/>
        <v>3.0500000000000114</v>
      </c>
      <c r="R98">
        <f t="shared" si="26"/>
        <v>5.75</v>
      </c>
      <c r="S98">
        <f t="shared" si="27"/>
        <v>0.53043478260869759</v>
      </c>
      <c r="T98" t="str">
        <f t="shared" si="28"/>
        <v>No Indication</v>
      </c>
      <c r="U98" t="str">
        <f t="shared" si="29"/>
        <v>No T+M+I</v>
      </c>
      <c r="V98">
        <v>261.31959972041642</v>
      </c>
      <c r="W98">
        <v>255.64663115446365</v>
      </c>
      <c r="X98">
        <f t="shared" si="30"/>
        <v>5.6729685659527718</v>
      </c>
      <c r="Y98">
        <v>3.7685194707502232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268.85000000000002</v>
      </c>
      <c r="D99">
        <v>268.95</v>
      </c>
      <c r="E99">
        <v>265.05</v>
      </c>
      <c r="F99">
        <v>266.5</v>
      </c>
      <c r="G99">
        <f>_xll.TA_TYPPRICE(D99,E99,F99)</f>
        <v>266.83333333333331</v>
      </c>
      <c r="H99">
        <v>267.29224414282089</v>
      </c>
      <c r="I99" t="str">
        <f t="shared" si="20"/>
        <v>DOWN</v>
      </c>
      <c r="J99">
        <v>268.77283914499679</v>
      </c>
      <c r="K99">
        <v>261.90227343742231</v>
      </c>
      <c r="L99" t="str">
        <f t="shared" si="21"/>
        <v>No Confirmation</v>
      </c>
      <c r="M99" t="str">
        <f t="shared" si="22"/>
        <v>No Trend</v>
      </c>
      <c r="N99">
        <v>57.738057680757173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1.4499999999999886</v>
      </c>
      <c r="R99">
        <f t="shared" si="26"/>
        <v>3.8999999999999773</v>
      </c>
      <c r="S99">
        <f t="shared" si="27"/>
        <v>0.37179487179487103</v>
      </c>
      <c r="T99" t="str">
        <f t="shared" si="28"/>
        <v>No Indication</v>
      </c>
      <c r="U99" t="str">
        <f t="shared" si="29"/>
        <v>No T+M+I</v>
      </c>
      <c r="V99">
        <v>262.11658437881391</v>
      </c>
      <c r="W99">
        <v>256.45058440228115</v>
      </c>
      <c r="X99">
        <f t="shared" si="30"/>
        <v>5.6659999765327598</v>
      </c>
      <c r="Y99">
        <v>4.1480155719067309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266.95</v>
      </c>
      <c r="D100">
        <v>267.8</v>
      </c>
      <c r="E100">
        <v>263</v>
      </c>
      <c r="F100">
        <v>263.55</v>
      </c>
      <c r="G100">
        <f>_xll.TA_TYPPRICE(D100,E100,F100)</f>
        <v>264.7833333333333</v>
      </c>
      <c r="H100">
        <v>266.0377887380771</v>
      </c>
      <c r="I100" t="str">
        <f t="shared" si="20"/>
        <v>DOWN</v>
      </c>
      <c r="J100">
        <v>268.55665266833086</v>
      </c>
      <c r="K100">
        <v>262.14621267355068</v>
      </c>
      <c r="L100" t="str">
        <f t="shared" si="21"/>
        <v>No Confirmation</v>
      </c>
      <c r="M100" t="str">
        <f t="shared" si="22"/>
        <v>No Trend</v>
      </c>
      <c r="N100">
        <v>48.755536452955511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4.8000000000000114</v>
      </c>
      <c r="S100">
        <f t="shared" si="27"/>
        <v>0.11458333333333542</v>
      </c>
      <c r="T100" t="str">
        <f t="shared" si="28"/>
        <v>DOWN</v>
      </c>
      <c r="U100" t="str">
        <f t="shared" si="29"/>
        <v>No T+M+I</v>
      </c>
      <c r="V100">
        <v>262.33710985899637</v>
      </c>
      <c r="W100">
        <v>256.97646703914921</v>
      </c>
      <c r="X100">
        <f t="shared" si="30"/>
        <v>5.3606428198471576</v>
      </c>
      <c r="Y100">
        <v>4.3905410214948164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264</v>
      </c>
      <c r="D101">
        <v>269.5</v>
      </c>
      <c r="E101">
        <v>258.3</v>
      </c>
      <c r="F101">
        <v>261</v>
      </c>
      <c r="G101">
        <f>_xll.TA_TYPPRICE(D101,E101,F101)</f>
        <v>262.93333333333334</v>
      </c>
      <c r="H101">
        <v>264.48556103570525</v>
      </c>
      <c r="I101" t="str">
        <f t="shared" si="20"/>
        <v>DOWN</v>
      </c>
      <c r="J101">
        <v>268.76628540870178</v>
      </c>
      <c r="K101">
        <v>261.29149874609499</v>
      </c>
      <c r="L101" t="str">
        <f t="shared" si="21"/>
        <v>DOWN</v>
      </c>
      <c r="M101" t="str">
        <f t="shared" si="22"/>
        <v>DOWN</v>
      </c>
      <c r="N101">
        <v>41.73922802118399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2.6999999999999886</v>
      </c>
      <c r="R101">
        <f t="shared" si="26"/>
        <v>11.199999999999989</v>
      </c>
      <c r="S101">
        <f t="shared" si="27"/>
        <v>0.2410714285714278</v>
      </c>
      <c r="T101" t="str">
        <f t="shared" si="28"/>
        <v>No Indication</v>
      </c>
      <c r="U101" t="str">
        <f t="shared" si="29"/>
        <v>No T+M+I</v>
      </c>
      <c r="V101">
        <v>262.13140064992001</v>
      </c>
      <c r="W101">
        <v>257.27450651773074</v>
      </c>
      <c r="X101">
        <f t="shared" si="30"/>
        <v>4.856894132189268</v>
      </c>
      <c r="Y101">
        <v>4.4838116436337065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260</v>
      </c>
      <c r="D102">
        <v>260.3</v>
      </c>
      <c r="E102">
        <v>252</v>
      </c>
      <c r="F102">
        <v>253.75</v>
      </c>
      <c r="G102">
        <f>_xll.TA_TYPPRICE(D102,E102,F102)</f>
        <v>255.35</v>
      </c>
      <c r="H102">
        <v>259.91778051785263</v>
      </c>
      <c r="I102" t="str">
        <f t="shared" si="20"/>
        <v>DOWN</v>
      </c>
      <c r="J102">
        <v>266.88488865121252</v>
      </c>
      <c r="K102">
        <v>259.22672124696277</v>
      </c>
      <c r="L102" t="str">
        <f t="shared" si="21"/>
        <v>DOWN</v>
      </c>
      <c r="M102" t="str">
        <f t="shared" si="22"/>
        <v>DOWN</v>
      </c>
      <c r="N102">
        <v>27.615583119896232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8.3000000000000114</v>
      </c>
      <c r="S102">
        <f t="shared" si="27"/>
        <v>0.21084337349397561</v>
      </c>
      <c r="T102" t="str">
        <f t="shared" si="28"/>
        <v>No Indication</v>
      </c>
      <c r="U102" t="str">
        <f t="shared" si="29"/>
        <v>No T+M+I</v>
      </c>
      <c r="V102">
        <v>260.84195439608618</v>
      </c>
      <c r="W102">
        <v>257.01343196086179</v>
      </c>
      <c r="X102">
        <f t="shared" si="30"/>
        <v>3.8285224352243858</v>
      </c>
      <c r="Y102">
        <v>4.3527538019518426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252</v>
      </c>
      <c r="D103">
        <v>252.8</v>
      </c>
      <c r="E103">
        <v>244.4</v>
      </c>
      <c r="F103">
        <v>249.8</v>
      </c>
      <c r="G103">
        <f>_xll.TA_TYPPRICE(D103,E103,F103)</f>
        <v>249</v>
      </c>
      <c r="H103">
        <v>254.45889025892632</v>
      </c>
      <c r="I103" t="str">
        <f t="shared" si="20"/>
        <v>DOWN</v>
      </c>
      <c r="J103">
        <v>263.75491339538752</v>
      </c>
      <c r="K103">
        <v>255.93189430319327</v>
      </c>
      <c r="L103" t="str">
        <f t="shared" si="21"/>
        <v>DOWN</v>
      </c>
      <c r="M103" t="str">
        <f t="shared" si="22"/>
        <v>DOWN</v>
      </c>
      <c r="N103">
        <v>22.443533210562713</v>
      </c>
      <c r="O103" t="str">
        <f t="shared" si="23"/>
        <v>DOWN</v>
      </c>
      <c r="P103" t="str">
        <f t="shared" si="24"/>
        <v>DOWN</v>
      </c>
      <c r="Q103">
        <f t="shared" si="25"/>
        <v>5.4000000000000057</v>
      </c>
      <c r="R103">
        <f t="shared" si="26"/>
        <v>8.4000000000000057</v>
      </c>
      <c r="S103">
        <f t="shared" si="27"/>
        <v>0.64285714285714313</v>
      </c>
      <c r="T103" t="str">
        <f t="shared" si="28"/>
        <v>No Indication</v>
      </c>
      <c r="U103" t="str">
        <f t="shared" si="29"/>
        <v>No T+M+I</v>
      </c>
      <c r="V103">
        <v>259.14319218130368</v>
      </c>
      <c r="W103">
        <v>256.47910366746464</v>
      </c>
      <c r="X103">
        <f t="shared" si="30"/>
        <v>2.6640885138390331</v>
      </c>
      <c r="Y103">
        <v>4.0150207443292807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245</v>
      </c>
      <c r="D104">
        <v>250.4</v>
      </c>
      <c r="E104">
        <v>240</v>
      </c>
      <c r="F104">
        <v>241.65</v>
      </c>
      <c r="G104">
        <f>_xll.TA_TYPPRICE(D104,E104,F104)</f>
        <v>244.01666666666665</v>
      </c>
      <c r="H104">
        <v>249.23777846279648</v>
      </c>
      <c r="I104" t="str">
        <f t="shared" si="20"/>
        <v>DOWN</v>
      </c>
      <c r="J104">
        <v>260.78715486307919</v>
      </c>
      <c r="K104">
        <v>252.39147334692811</v>
      </c>
      <c r="L104" t="str">
        <f t="shared" si="21"/>
        <v>DOWN</v>
      </c>
      <c r="M104" t="str">
        <f t="shared" si="22"/>
        <v>DOWN</v>
      </c>
      <c r="N104">
        <v>15.133510825012761</v>
      </c>
      <c r="O104" t="str">
        <f t="shared" si="23"/>
        <v>DOWN</v>
      </c>
      <c r="P104" t="str">
        <f t="shared" si="24"/>
        <v>DOWN</v>
      </c>
      <c r="Q104">
        <f t="shared" si="25"/>
        <v>1.6500000000000057</v>
      </c>
      <c r="R104">
        <f t="shared" si="26"/>
        <v>10.400000000000006</v>
      </c>
      <c r="S104">
        <f t="shared" si="27"/>
        <v>0.15865384615384662</v>
      </c>
      <c r="T104" t="str">
        <f t="shared" si="28"/>
        <v>DOWN</v>
      </c>
      <c r="U104" t="str">
        <f t="shared" si="29"/>
        <v>DOWN</v>
      </c>
      <c r="V104">
        <v>256.45193184571849</v>
      </c>
      <c r="W104">
        <v>255.38065154394874</v>
      </c>
      <c r="X104">
        <f t="shared" si="30"/>
        <v>1.0712803017697468</v>
      </c>
      <c r="Y104">
        <v>3.4262726558173737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249.20000000000002</v>
      </c>
      <c r="AE104">
        <f t="shared" si="36"/>
        <v>246.45000000000002</v>
      </c>
      <c r="AF104">
        <f t="shared" si="37"/>
        <v>245.20000000000002</v>
      </c>
      <c r="AG104">
        <f t="shared" si="38"/>
        <v>243.95000000000002</v>
      </c>
    </row>
    <row r="105" spans="1:33" x14ac:dyDescent="0.25">
      <c r="A105" t="s">
        <v>5</v>
      </c>
      <c r="B105" s="1">
        <v>43005</v>
      </c>
      <c r="C105">
        <v>243.3</v>
      </c>
      <c r="D105">
        <v>248.2</v>
      </c>
      <c r="E105">
        <v>241.6</v>
      </c>
      <c r="F105">
        <v>243.95</v>
      </c>
      <c r="G105">
        <f>_xll.TA_TYPPRICE(D105,E105,F105)</f>
        <v>244.58333333333334</v>
      </c>
      <c r="H105">
        <v>246.9105558980649</v>
      </c>
      <c r="I105" t="str">
        <f t="shared" si="20"/>
        <v>DOWN</v>
      </c>
      <c r="J105">
        <v>257.99000933795048</v>
      </c>
      <c r="K105">
        <v>249.99336815872186</v>
      </c>
      <c r="L105" t="str">
        <f t="shared" si="21"/>
        <v>DOWN</v>
      </c>
      <c r="M105" t="str">
        <f t="shared" si="22"/>
        <v>DOWN</v>
      </c>
      <c r="N105">
        <v>23.879507523532105</v>
      </c>
      <c r="O105" t="str">
        <f t="shared" si="23"/>
        <v>DOWN</v>
      </c>
      <c r="P105" t="str">
        <f t="shared" si="24"/>
        <v>DOWN</v>
      </c>
      <c r="Q105">
        <f t="shared" si="25"/>
        <v>2.3499999999999943</v>
      </c>
      <c r="R105">
        <f t="shared" si="26"/>
        <v>6.5999999999999943</v>
      </c>
      <c r="S105">
        <f t="shared" si="27"/>
        <v>0.35606060606060552</v>
      </c>
      <c r="T105" t="str">
        <f t="shared" si="28"/>
        <v>No Indication</v>
      </c>
      <c r="U105" t="str">
        <f t="shared" si="29"/>
        <v>No T+M+I</v>
      </c>
      <c r="V105">
        <v>254.52855771560795</v>
      </c>
      <c r="W105">
        <v>254.53393661476736</v>
      </c>
      <c r="X105">
        <f t="shared" si="30"/>
        <v>-5.3788991594103663E-3</v>
      </c>
      <c r="Y105">
        <v>2.7399423448220168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242.6</v>
      </c>
      <c r="D106">
        <v>244.75</v>
      </c>
      <c r="E106">
        <v>238.25</v>
      </c>
      <c r="F106">
        <v>241</v>
      </c>
      <c r="G106">
        <f>_xll.TA_TYPPRICE(D106,E106,F106)</f>
        <v>241.33333333333334</v>
      </c>
      <c r="H106">
        <v>244.12194461569914</v>
      </c>
      <c r="I106" t="str">
        <f t="shared" si="20"/>
        <v>DOWN</v>
      </c>
      <c r="J106">
        <v>255.04778504062816</v>
      </c>
      <c r="K106">
        <v>247.383730790117</v>
      </c>
      <c r="L106" t="str">
        <f t="shared" si="21"/>
        <v>DOWN</v>
      </c>
      <c r="M106" t="str">
        <f t="shared" si="22"/>
        <v>DOWN</v>
      </c>
      <c r="N106">
        <v>20.49346331232784</v>
      </c>
      <c r="O106" t="str">
        <f t="shared" si="23"/>
        <v>DOWN</v>
      </c>
      <c r="P106" t="str">
        <f t="shared" si="24"/>
        <v>DOWN</v>
      </c>
      <c r="Q106">
        <f t="shared" si="25"/>
        <v>2.75</v>
      </c>
      <c r="R106">
        <f t="shared" si="26"/>
        <v>6.5</v>
      </c>
      <c r="S106">
        <f t="shared" si="27"/>
        <v>0.42307692307692307</v>
      </c>
      <c r="T106" t="str">
        <f t="shared" si="28"/>
        <v>No Indication</v>
      </c>
      <c r="U106" t="str">
        <f t="shared" si="29"/>
        <v>No T+M+I</v>
      </c>
      <c r="V106">
        <v>252.44724114397596</v>
      </c>
      <c r="W106">
        <v>253.53142279145126</v>
      </c>
      <c r="X106">
        <f t="shared" si="30"/>
        <v>-1.0841816474753045</v>
      </c>
      <c r="Y106">
        <v>1.9751175463625525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241.8</v>
      </c>
      <c r="D107">
        <v>247</v>
      </c>
      <c r="E107">
        <v>238</v>
      </c>
      <c r="F107">
        <v>245</v>
      </c>
      <c r="G107">
        <f>_xll.TA_TYPPRICE(D107,E107,F107)</f>
        <v>243.33333333333334</v>
      </c>
      <c r="H107">
        <v>243.72763897451625</v>
      </c>
      <c r="I107" t="str">
        <f t="shared" si="20"/>
        <v>UP</v>
      </c>
      <c r="J107">
        <v>253.25938836493302</v>
      </c>
      <c r="K107">
        <v>245.2984572812021</v>
      </c>
      <c r="L107" t="str">
        <f t="shared" si="21"/>
        <v>DOWN</v>
      </c>
      <c r="M107" t="str">
        <f t="shared" si="22"/>
        <v>No Trend</v>
      </c>
      <c r="N107">
        <v>35.899092059322193</v>
      </c>
      <c r="O107" t="str">
        <f t="shared" si="23"/>
        <v>DOWN</v>
      </c>
      <c r="P107" t="str">
        <f t="shared" si="24"/>
        <v>No Trend + Momentum</v>
      </c>
      <c r="Q107">
        <f t="shared" si="25"/>
        <v>7</v>
      </c>
      <c r="R107">
        <f t="shared" si="26"/>
        <v>9</v>
      </c>
      <c r="S107">
        <f t="shared" si="27"/>
        <v>0.77777777777777779</v>
      </c>
      <c r="T107" t="str">
        <f t="shared" si="28"/>
        <v>No Indication</v>
      </c>
      <c r="U107" t="str">
        <f t="shared" si="29"/>
        <v>No T+M+I</v>
      </c>
      <c r="V107">
        <v>251.30151173721043</v>
      </c>
      <c r="W107">
        <v>252.89946554764006</v>
      </c>
      <c r="X107">
        <f t="shared" si="30"/>
        <v>-1.5979538104296296</v>
      </c>
      <c r="Y107">
        <v>1.2605032750041161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246.55</v>
      </c>
      <c r="D108">
        <v>251.2</v>
      </c>
      <c r="E108">
        <v>245.45</v>
      </c>
      <c r="F108">
        <v>247.9</v>
      </c>
      <c r="G108">
        <f>_xll.TA_TYPPRICE(D108,E108,F108)</f>
        <v>248.18333333333331</v>
      </c>
      <c r="H108">
        <v>245.95548615392477</v>
      </c>
      <c r="I108" t="str">
        <f t="shared" si="20"/>
        <v>UP</v>
      </c>
      <c r="J108">
        <v>252.801746506059</v>
      </c>
      <c r="K108">
        <v>245.33213344093497</v>
      </c>
      <c r="L108" t="str">
        <f t="shared" si="21"/>
        <v>No Confirmation</v>
      </c>
      <c r="M108" t="str">
        <f t="shared" si="22"/>
        <v>No Trend</v>
      </c>
      <c r="N108">
        <v>45.473880793206291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2.4500000000000171</v>
      </c>
      <c r="R108">
        <f t="shared" si="26"/>
        <v>5.75</v>
      </c>
      <c r="S108">
        <f t="shared" si="27"/>
        <v>0.42608695652174211</v>
      </c>
      <c r="T108" t="str">
        <f t="shared" si="28"/>
        <v>No Indication</v>
      </c>
      <c r="U108" t="str">
        <f t="shared" si="29"/>
        <v>No T+M+I</v>
      </c>
      <c r="V108">
        <v>250.77820223917806</v>
      </c>
      <c r="W108">
        <v>252.52913476633339</v>
      </c>
      <c r="X108">
        <f t="shared" si="30"/>
        <v>-1.750932527155328</v>
      </c>
      <c r="Y108">
        <v>0.65821611457222717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247.3</v>
      </c>
      <c r="D109">
        <v>254</v>
      </c>
      <c r="E109">
        <v>247.25</v>
      </c>
      <c r="F109">
        <v>253.95</v>
      </c>
      <c r="G109">
        <f>_xll.TA_TYPPRICE(D109,E109,F109)</f>
        <v>251.73333333333335</v>
      </c>
      <c r="H109">
        <v>248.84440974362906</v>
      </c>
      <c r="I109" t="str">
        <f t="shared" si="20"/>
        <v>UP</v>
      </c>
      <c r="J109">
        <v>253.06802506026813</v>
      </c>
      <c r="K109">
        <v>245.7583260096161</v>
      </c>
      <c r="L109" t="str">
        <f t="shared" si="21"/>
        <v>UP</v>
      </c>
      <c r="M109" t="str">
        <f t="shared" si="22"/>
        <v>UP</v>
      </c>
      <c r="N109">
        <v>60.759092324476867</v>
      </c>
      <c r="O109" t="str">
        <f t="shared" si="23"/>
        <v>UP</v>
      </c>
      <c r="P109" t="str">
        <f t="shared" si="24"/>
        <v>UP</v>
      </c>
      <c r="Q109">
        <f t="shared" si="25"/>
        <v>6.6999999999999886</v>
      </c>
      <c r="R109">
        <f t="shared" si="26"/>
        <v>6.75</v>
      </c>
      <c r="S109">
        <f t="shared" si="27"/>
        <v>0.99259259259259092</v>
      </c>
      <c r="T109" t="str">
        <f t="shared" si="28"/>
        <v>UP</v>
      </c>
      <c r="U109" t="str">
        <f t="shared" si="29"/>
        <v>UP</v>
      </c>
      <c r="V109">
        <v>251.26617112545836</v>
      </c>
      <c r="W109">
        <v>252.63438404290127</v>
      </c>
      <c r="X109">
        <f t="shared" si="30"/>
        <v>-1.3682129174429178</v>
      </c>
      <c r="Y109">
        <v>0.25293030816919815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254.2</v>
      </c>
      <c r="D110">
        <v>259.25</v>
      </c>
      <c r="E110">
        <v>254.2</v>
      </c>
      <c r="F110">
        <v>255.6</v>
      </c>
      <c r="G110">
        <f>_xll.TA_TYPPRICE(D110,E110,F110)</f>
        <v>256.35000000000002</v>
      </c>
      <c r="H110">
        <v>252.59720487181454</v>
      </c>
      <c r="I110" t="str">
        <f t="shared" si="20"/>
        <v>UP</v>
      </c>
      <c r="J110">
        <v>254.44179726909744</v>
      </c>
      <c r="K110">
        <v>247.63425356303475</v>
      </c>
      <c r="L110" t="str">
        <f t="shared" si="21"/>
        <v>UP</v>
      </c>
      <c r="M110" t="str">
        <f t="shared" si="22"/>
        <v>UP</v>
      </c>
      <c r="N110">
        <v>64.182083408668475</v>
      </c>
      <c r="O110" t="str">
        <f t="shared" si="23"/>
        <v>UP</v>
      </c>
      <c r="P110" t="str">
        <f t="shared" si="24"/>
        <v>UP</v>
      </c>
      <c r="Q110">
        <f t="shared" si="25"/>
        <v>1.4000000000000057</v>
      </c>
      <c r="R110">
        <f t="shared" si="26"/>
        <v>5.0500000000000114</v>
      </c>
      <c r="S110">
        <f t="shared" si="27"/>
        <v>0.27722772277227775</v>
      </c>
      <c r="T110" t="str">
        <f t="shared" si="28"/>
        <v>No Indication</v>
      </c>
      <c r="U110" t="str">
        <f t="shared" si="29"/>
        <v>No T+M+I</v>
      </c>
      <c r="V110">
        <v>251.93291402923398</v>
      </c>
      <c r="W110">
        <v>252.85405929898266</v>
      </c>
      <c r="X110">
        <f t="shared" si="30"/>
        <v>-0.92114526974867772</v>
      </c>
      <c r="Y110">
        <v>1.8115192585622941E-2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257</v>
      </c>
      <c r="D111">
        <v>258.75</v>
      </c>
      <c r="E111">
        <v>256.5</v>
      </c>
      <c r="F111">
        <v>257.8</v>
      </c>
      <c r="G111">
        <f>_xll.TA_TYPPRICE(D111,E111,F111)</f>
        <v>257.68333333333334</v>
      </c>
      <c r="H111">
        <v>255.14026910257394</v>
      </c>
      <c r="I111" t="str">
        <f t="shared" si="20"/>
        <v>UP</v>
      </c>
      <c r="J111">
        <v>255.39917565374245</v>
      </c>
      <c r="K111">
        <v>249.60441943791591</v>
      </c>
      <c r="L111" t="str">
        <f t="shared" si="21"/>
        <v>UP</v>
      </c>
      <c r="M111" t="str">
        <f t="shared" si="22"/>
        <v>UP</v>
      </c>
      <c r="N111">
        <v>68.728453924612936</v>
      </c>
      <c r="O111" t="str">
        <f t="shared" si="23"/>
        <v>UP</v>
      </c>
      <c r="P111" t="str">
        <f t="shared" si="24"/>
        <v>UP</v>
      </c>
      <c r="Q111">
        <f t="shared" si="25"/>
        <v>1.3000000000000114</v>
      </c>
      <c r="R111">
        <f t="shared" si="26"/>
        <v>2.25</v>
      </c>
      <c r="S111">
        <f t="shared" si="27"/>
        <v>0.57777777777778283</v>
      </c>
      <c r="T111" t="str">
        <f t="shared" si="28"/>
        <v>No Indication</v>
      </c>
      <c r="U111" t="str">
        <f t="shared" si="29"/>
        <v>No T+M+I</v>
      </c>
      <c r="V111">
        <v>252.83554264012108</v>
      </c>
      <c r="W111">
        <v>253.22042527683581</v>
      </c>
      <c r="X111">
        <f t="shared" si="30"/>
        <v>-0.38488263671473533</v>
      </c>
      <c r="Y111">
        <v>-6.2484373274448723E-2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259.39999999999998</v>
      </c>
      <c r="D112">
        <v>262.39999999999998</v>
      </c>
      <c r="E112">
        <v>255.55</v>
      </c>
      <c r="F112">
        <v>261.89999999999998</v>
      </c>
      <c r="G112">
        <f>_xll.TA_TYPPRICE(D112,E112,F112)</f>
        <v>259.95</v>
      </c>
      <c r="H112">
        <v>257.54513455128699</v>
      </c>
      <c r="I112" t="str">
        <f t="shared" si="20"/>
        <v>UP</v>
      </c>
      <c r="J112">
        <v>256.95491439735525</v>
      </c>
      <c r="K112">
        <v>250.92565956282348</v>
      </c>
      <c r="L112" t="str">
        <f t="shared" si="21"/>
        <v>UP</v>
      </c>
      <c r="M112" t="str">
        <f t="shared" si="22"/>
        <v>UP</v>
      </c>
      <c r="N112">
        <v>75.864935621561202</v>
      </c>
      <c r="O112" t="str">
        <f t="shared" si="23"/>
        <v>UP</v>
      </c>
      <c r="P112" t="str">
        <f t="shared" si="24"/>
        <v>UP</v>
      </c>
      <c r="Q112">
        <f t="shared" si="25"/>
        <v>6.3499999999999659</v>
      </c>
      <c r="R112">
        <f t="shared" si="26"/>
        <v>6.8499999999999659</v>
      </c>
      <c r="S112">
        <f t="shared" si="27"/>
        <v>0.92700729927007264</v>
      </c>
      <c r="T112" t="str">
        <f t="shared" si="28"/>
        <v>UP</v>
      </c>
      <c r="U112" t="str">
        <f t="shared" si="29"/>
        <v>UP</v>
      </c>
      <c r="V112">
        <v>254.2300745416409</v>
      </c>
      <c r="W112">
        <v>253.86335673781093</v>
      </c>
      <c r="X112">
        <f t="shared" si="30"/>
        <v>0.36671780382997099</v>
      </c>
      <c r="Y112">
        <v>2.3356062146435222E-2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256.35000000000002</v>
      </c>
      <c r="AE112">
        <f t="shared" si="36"/>
        <v>258.15000000000003</v>
      </c>
      <c r="AF112">
        <f t="shared" si="37"/>
        <v>259</v>
      </c>
      <c r="AG112">
        <f t="shared" si="38"/>
        <v>259.8</v>
      </c>
    </row>
    <row r="113" spans="1:33" x14ac:dyDescent="0.25">
      <c r="A113" t="s">
        <v>5</v>
      </c>
      <c r="B113" s="1">
        <v>43018</v>
      </c>
      <c r="C113">
        <v>260.89999999999998</v>
      </c>
      <c r="D113">
        <v>263.25</v>
      </c>
      <c r="E113">
        <v>259.7</v>
      </c>
      <c r="F113">
        <v>263</v>
      </c>
      <c r="G113">
        <f>_xll.TA_TYPPRICE(D113,E113,F113)</f>
        <v>261.98333333333335</v>
      </c>
      <c r="H113">
        <v>259.76423394231017</v>
      </c>
      <c r="I113" t="str">
        <f t="shared" si="20"/>
        <v>UP</v>
      </c>
      <c r="J113">
        <v>258.35382230905407</v>
      </c>
      <c r="K113">
        <v>252.87551299330715</v>
      </c>
      <c r="L113" t="str">
        <f t="shared" si="21"/>
        <v>UP</v>
      </c>
      <c r="M113" t="str">
        <f t="shared" si="22"/>
        <v>UP</v>
      </c>
      <c r="N113">
        <v>77.580766225986778</v>
      </c>
      <c r="O113" t="str">
        <f t="shared" si="23"/>
        <v>UP</v>
      </c>
      <c r="P113" t="str">
        <f t="shared" si="24"/>
        <v>UP</v>
      </c>
      <c r="Q113">
        <f t="shared" si="25"/>
        <v>3.3000000000000114</v>
      </c>
      <c r="R113">
        <f t="shared" si="26"/>
        <v>3.5500000000000114</v>
      </c>
      <c r="S113">
        <f t="shared" si="27"/>
        <v>0.9295774647887326</v>
      </c>
      <c r="T113" t="str">
        <f t="shared" si="28"/>
        <v>UP</v>
      </c>
      <c r="U113" t="str">
        <f t="shared" si="29"/>
        <v>UP</v>
      </c>
      <c r="V113">
        <v>255.57929384292692</v>
      </c>
      <c r="W113">
        <v>254.54014512760273</v>
      </c>
      <c r="X113">
        <f t="shared" si="30"/>
        <v>1.0391487153241883</v>
      </c>
      <c r="Y113">
        <v>0.22651459278198582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260.10000000000002</v>
      </c>
      <c r="AE113">
        <f t="shared" si="36"/>
        <v>261.05</v>
      </c>
      <c r="AF113">
        <f t="shared" si="37"/>
        <v>261.5</v>
      </c>
      <c r="AG113">
        <f t="shared" si="38"/>
        <v>261.90000000000003</v>
      </c>
    </row>
    <row r="114" spans="1:33" x14ac:dyDescent="0.25">
      <c r="A114" t="s">
        <v>5</v>
      </c>
      <c r="B114" s="1">
        <v>43019</v>
      </c>
      <c r="C114">
        <v>263.14999999999998</v>
      </c>
      <c r="D114">
        <v>263.95</v>
      </c>
      <c r="E114">
        <v>253.7</v>
      </c>
      <c r="F114">
        <v>255.65</v>
      </c>
      <c r="G114">
        <f>_xll.TA_TYPPRICE(D114,E114,F114)</f>
        <v>257.76666666666665</v>
      </c>
      <c r="H114">
        <v>258.76545030448841</v>
      </c>
      <c r="I114" t="str">
        <f t="shared" si="20"/>
        <v>DOWN</v>
      </c>
      <c r="J114">
        <v>259.59741735148651</v>
      </c>
      <c r="K114">
        <v>253.05873232812777</v>
      </c>
      <c r="L114" t="str">
        <f t="shared" si="21"/>
        <v>No Confirmation</v>
      </c>
      <c r="M114" t="str">
        <f t="shared" si="22"/>
        <v>No Trend</v>
      </c>
      <c r="N114">
        <v>48.677000681499123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1.9500000000000171</v>
      </c>
      <c r="R114">
        <f t="shared" si="26"/>
        <v>10.25</v>
      </c>
      <c r="S114">
        <f t="shared" si="27"/>
        <v>0.19024390243902606</v>
      </c>
      <c r="T114" t="str">
        <f t="shared" si="28"/>
        <v>DOWN</v>
      </c>
      <c r="U114" t="str">
        <f t="shared" si="29"/>
        <v>No T+M+I</v>
      </c>
      <c r="V114">
        <v>255.59017171324587</v>
      </c>
      <c r="W114">
        <v>254.62235659963216</v>
      </c>
      <c r="X114">
        <f t="shared" si="30"/>
        <v>0.96781511361371031</v>
      </c>
      <c r="Y114">
        <v>0.37477469694833077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256</v>
      </c>
      <c r="D115">
        <v>260.25</v>
      </c>
      <c r="E115">
        <v>254.6</v>
      </c>
      <c r="F115">
        <v>258.45</v>
      </c>
      <c r="G115">
        <f>_xll.TA_TYPPRICE(D115,E115,F115)</f>
        <v>257.76666666666665</v>
      </c>
      <c r="H115">
        <v>258.26605848557756</v>
      </c>
      <c r="I115" t="str">
        <f t="shared" si="20"/>
        <v>UP</v>
      </c>
      <c r="J115">
        <v>259.74243571782284</v>
      </c>
      <c r="K115">
        <v>253.40123625521048</v>
      </c>
      <c r="L115" t="str">
        <f t="shared" si="21"/>
        <v>No Confirmation</v>
      </c>
      <c r="M115" t="str">
        <f t="shared" si="22"/>
        <v>No Trend</v>
      </c>
      <c r="N115">
        <v>56.410301913884211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3.8499999999999943</v>
      </c>
      <c r="R115">
        <f t="shared" si="26"/>
        <v>5.6500000000000057</v>
      </c>
      <c r="S115">
        <f t="shared" si="27"/>
        <v>0.68141592920353811</v>
      </c>
      <c r="T115" t="str">
        <f t="shared" si="28"/>
        <v>No Indication</v>
      </c>
      <c r="U115" t="str">
        <f t="shared" si="29"/>
        <v>No T+M+I</v>
      </c>
      <c r="V115">
        <v>256.03014529582344</v>
      </c>
      <c r="W115">
        <v>254.90588574040015</v>
      </c>
      <c r="X115">
        <f t="shared" si="30"/>
        <v>1.1242595554232935</v>
      </c>
      <c r="Y115">
        <v>0.52467166864332326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259.2</v>
      </c>
      <c r="D116">
        <v>263.55</v>
      </c>
      <c r="E116">
        <v>255.5</v>
      </c>
      <c r="F116">
        <v>256.45</v>
      </c>
      <c r="G116">
        <f>_xll.TA_TYPPRICE(D116,E116,F116)</f>
        <v>258.5</v>
      </c>
      <c r="H116">
        <v>258.38302924278878</v>
      </c>
      <c r="I116" t="str">
        <f t="shared" si="20"/>
        <v>DOWN</v>
      </c>
      <c r="J116">
        <v>260.58856111386223</v>
      </c>
      <c r="K116">
        <v>253.86762819849704</v>
      </c>
      <c r="L116" t="str">
        <f t="shared" si="21"/>
        <v>No Confirmation</v>
      </c>
      <c r="M116" t="str">
        <f t="shared" si="22"/>
        <v>No Trend</v>
      </c>
      <c r="N116">
        <v>49.721082365946899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0.94999999999998863</v>
      </c>
      <c r="R116">
        <f t="shared" si="26"/>
        <v>8.0500000000000114</v>
      </c>
      <c r="S116">
        <f t="shared" si="27"/>
        <v>0.11801242236024687</v>
      </c>
      <c r="T116" t="str">
        <f t="shared" si="28"/>
        <v>DOWN</v>
      </c>
      <c r="U116" t="str">
        <f t="shared" si="29"/>
        <v>No T+M+I</v>
      </c>
      <c r="V116">
        <v>256.09473832723523</v>
      </c>
      <c r="W116">
        <v>255.02026457444458</v>
      </c>
      <c r="X116">
        <f t="shared" si="30"/>
        <v>1.0744737527906523</v>
      </c>
      <c r="Y116">
        <v>0.63463208547278904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258.10000000000002</v>
      </c>
      <c r="D117">
        <v>267.75</v>
      </c>
      <c r="E117">
        <v>258.10000000000002</v>
      </c>
      <c r="F117">
        <v>267.64999999999998</v>
      </c>
      <c r="G117">
        <f>_xll.TA_TYPPRICE(D117,E117,F117)</f>
        <v>264.5</v>
      </c>
      <c r="H117">
        <v>261.44151462139439</v>
      </c>
      <c r="I117" t="str">
        <f t="shared" si="20"/>
        <v>UP</v>
      </c>
      <c r="J117">
        <v>262.17999197744842</v>
      </c>
      <c r="K117">
        <v>254.8081552654977</v>
      </c>
      <c r="L117" t="str">
        <f t="shared" si="21"/>
        <v>UP</v>
      </c>
      <c r="M117" t="str">
        <f t="shared" si="22"/>
        <v>UP</v>
      </c>
      <c r="N117">
        <v>72.526242516599154</v>
      </c>
      <c r="O117" t="str">
        <f t="shared" si="23"/>
        <v>UP</v>
      </c>
      <c r="P117" t="str">
        <f t="shared" si="24"/>
        <v>UP</v>
      </c>
      <c r="Q117">
        <f t="shared" si="25"/>
        <v>9.5499999999999545</v>
      </c>
      <c r="R117">
        <f t="shared" si="26"/>
        <v>9.6499999999999773</v>
      </c>
      <c r="S117">
        <f t="shared" si="27"/>
        <v>0.9896373056994795</v>
      </c>
      <c r="T117" t="str">
        <f t="shared" si="28"/>
        <v>UP</v>
      </c>
      <c r="U117" t="str">
        <f t="shared" si="29"/>
        <v>UP</v>
      </c>
      <c r="V117">
        <v>257.87247089227594</v>
      </c>
      <c r="W117">
        <v>255.95580053189312</v>
      </c>
      <c r="X117">
        <f t="shared" si="30"/>
        <v>1.9166703603828239</v>
      </c>
      <c r="Y117">
        <v>0.89103974045479606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267.7</v>
      </c>
      <c r="D118">
        <v>267.7</v>
      </c>
      <c r="E118">
        <v>263.2</v>
      </c>
      <c r="F118">
        <v>265.7</v>
      </c>
      <c r="G118">
        <f>_xll.TA_TYPPRICE(D118,E118,F118)</f>
        <v>265.5333333333333</v>
      </c>
      <c r="H118">
        <v>263.48742397736385</v>
      </c>
      <c r="I118" t="str">
        <f t="shared" si="20"/>
        <v>UP</v>
      </c>
      <c r="J118">
        <v>263.40666042690435</v>
      </c>
      <c r="K118">
        <v>256.67300965094267</v>
      </c>
      <c r="L118" t="str">
        <f t="shared" si="21"/>
        <v>UP</v>
      </c>
      <c r="M118" t="str">
        <f t="shared" si="22"/>
        <v>UP</v>
      </c>
      <c r="N118">
        <v>66.010187062435847</v>
      </c>
      <c r="O118" t="str">
        <f t="shared" si="23"/>
        <v>UP</v>
      </c>
      <c r="P118" t="str">
        <f t="shared" si="24"/>
        <v>UP</v>
      </c>
      <c r="Q118">
        <f t="shared" si="25"/>
        <v>2.5</v>
      </c>
      <c r="R118">
        <f t="shared" si="26"/>
        <v>4.5</v>
      </c>
      <c r="S118">
        <f t="shared" si="27"/>
        <v>0.55555555555555558</v>
      </c>
      <c r="T118" t="str">
        <f t="shared" si="28"/>
        <v>No Indication</v>
      </c>
      <c r="U118" t="str">
        <f t="shared" si="29"/>
        <v>No T+M+I</v>
      </c>
      <c r="V118">
        <v>259.07670613961812</v>
      </c>
      <c r="W118">
        <v>256.67759308508624</v>
      </c>
      <c r="X118">
        <f t="shared" si="30"/>
        <v>2.3991130545318811</v>
      </c>
      <c r="Y118">
        <v>1.1926544032702131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264.85000000000002</v>
      </c>
      <c r="D119">
        <v>266.7</v>
      </c>
      <c r="E119">
        <v>259.5</v>
      </c>
      <c r="F119">
        <v>263.05</v>
      </c>
      <c r="G119">
        <f>_xll.TA_TYPPRICE(D119,E119,F119)</f>
        <v>263.08333333333331</v>
      </c>
      <c r="H119">
        <v>263.28537865534861</v>
      </c>
      <c r="I119" t="str">
        <f t="shared" si="20"/>
        <v>DOWN</v>
      </c>
      <c r="J119">
        <v>264.13851366537006</v>
      </c>
      <c r="K119">
        <v>257.30122972851098</v>
      </c>
      <c r="L119" t="str">
        <f t="shared" si="21"/>
        <v>No Confirmation</v>
      </c>
      <c r="M119" t="str">
        <f t="shared" si="22"/>
        <v>No Trend</v>
      </c>
      <c r="N119">
        <v>57.269697499431125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3.5500000000000114</v>
      </c>
      <c r="R119">
        <f t="shared" si="26"/>
        <v>7.1999999999999886</v>
      </c>
      <c r="S119">
        <f t="shared" si="27"/>
        <v>0.49305555555555791</v>
      </c>
      <c r="T119" t="str">
        <f t="shared" si="28"/>
        <v>No Indication</v>
      </c>
      <c r="U119" t="str">
        <f t="shared" si="29"/>
        <v>No T+M+I</v>
      </c>
      <c r="V119">
        <v>259.68798211813839</v>
      </c>
      <c r="W119">
        <v>257.14962322693168</v>
      </c>
      <c r="X119">
        <f t="shared" si="30"/>
        <v>2.5383588912067125</v>
      </c>
      <c r="Y119">
        <v>1.4617953008575131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264</v>
      </c>
      <c r="D120">
        <v>264.95</v>
      </c>
      <c r="E120">
        <v>259</v>
      </c>
      <c r="F120">
        <v>259.7</v>
      </c>
      <c r="G120">
        <f>_xll.TA_TYPPRICE(D120,E120,F120)</f>
        <v>261.2166666666667</v>
      </c>
      <c r="H120">
        <v>262.25102266100765</v>
      </c>
      <c r="I120" t="str">
        <f t="shared" si="20"/>
        <v>DOWN</v>
      </c>
      <c r="J120">
        <v>264.31884396195449</v>
      </c>
      <c r="K120">
        <v>257.67873423328632</v>
      </c>
      <c r="L120" t="str">
        <f t="shared" si="21"/>
        <v>No Confirmation</v>
      </c>
      <c r="M120" t="str">
        <f t="shared" si="22"/>
        <v>No Trend</v>
      </c>
      <c r="N120">
        <v>47.360282335893999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0.69999999999998863</v>
      </c>
      <c r="R120">
        <f t="shared" si="26"/>
        <v>5.9499999999999886</v>
      </c>
      <c r="S120">
        <f t="shared" si="27"/>
        <v>0.11764705882352773</v>
      </c>
      <c r="T120" t="str">
        <f t="shared" si="28"/>
        <v>DOWN</v>
      </c>
      <c r="U120" t="str">
        <f t="shared" si="29"/>
        <v>No T+M+I</v>
      </c>
      <c r="V120">
        <v>259.6898310230402</v>
      </c>
      <c r="W120">
        <v>257.33854002493672</v>
      </c>
      <c r="X120">
        <f t="shared" si="30"/>
        <v>2.3512909981034795</v>
      </c>
      <c r="Y120">
        <v>1.6396944403067064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261.89999999999998</v>
      </c>
      <c r="D121">
        <v>265.89999999999998</v>
      </c>
      <c r="E121">
        <v>259</v>
      </c>
      <c r="F121">
        <v>264.10000000000002</v>
      </c>
      <c r="G121">
        <f>_xll.TA_TYPPRICE(D121,E121,F121)</f>
        <v>263</v>
      </c>
      <c r="H121">
        <v>262.62551133050385</v>
      </c>
      <c r="I121" t="str">
        <f t="shared" si="20"/>
        <v>UP</v>
      </c>
      <c r="J121">
        <v>264.67021197040901</v>
      </c>
      <c r="K121">
        <v>257.97234884811161</v>
      </c>
      <c r="L121" t="str">
        <f t="shared" si="21"/>
        <v>No Confirmation</v>
      </c>
      <c r="M121" t="str">
        <f t="shared" si="22"/>
        <v>No Trend</v>
      </c>
      <c r="N121">
        <v>59.005896777488609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5.1000000000000227</v>
      </c>
      <c r="R121">
        <f t="shared" si="26"/>
        <v>6.8999999999999773</v>
      </c>
      <c r="S121">
        <f t="shared" si="27"/>
        <v>0.73913043478261442</v>
      </c>
      <c r="T121" t="str">
        <f t="shared" si="28"/>
        <v>No Indication</v>
      </c>
      <c r="U121" t="str">
        <f t="shared" si="29"/>
        <v>No T+M+I</v>
      </c>
      <c r="V121">
        <v>260.36831855795708</v>
      </c>
      <c r="W121">
        <v>257.83938891197846</v>
      </c>
      <c r="X121">
        <f t="shared" si="30"/>
        <v>2.5289296459786215</v>
      </c>
      <c r="Y121">
        <v>1.8175414814410895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264.55</v>
      </c>
      <c r="D122">
        <v>277.5</v>
      </c>
      <c r="E122">
        <v>261.95</v>
      </c>
      <c r="F122">
        <v>273.85000000000002</v>
      </c>
      <c r="G122">
        <f>_xll.TA_TYPPRICE(D122,E122,F122)</f>
        <v>271.10000000000002</v>
      </c>
      <c r="H122">
        <v>266.86275566525194</v>
      </c>
      <c r="I122" t="str">
        <f t="shared" si="20"/>
        <v>UP</v>
      </c>
      <c r="J122">
        <v>267.52127597698478</v>
      </c>
      <c r="K122">
        <v>258.85627132630901</v>
      </c>
      <c r="L122" t="str">
        <f t="shared" si="21"/>
        <v>UP</v>
      </c>
      <c r="M122" t="str">
        <f t="shared" si="22"/>
        <v>UP</v>
      </c>
      <c r="N122">
        <v>74.581852502935931</v>
      </c>
      <c r="O122" t="str">
        <f t="shared" si="23"/>
        <v>UP</v>
      </c>
      <c r="P122" t="str">
        <f t="shared" si="24"/>
        <v>UP</v>
      </c>
      <c r="Q122">
        <f t="shared" si="25"/>
        <v>11.900000000000034</v>
      </c>
      <c r="R122">
        <f t="shared" si="26"/>
        <v>15.550000000000011</v>
      </c>
      <c r="S122">
        <f t="shared" si="27"/>
        <v>0.76527331189710779</v>
      </c>
      <c r="T122" t="str">
        <f t="shared" si="28"/>
        <v>No Indication</v>
      </c>
      <c r="U122" t="str">
        <f t="shared" si="29"/>
        <v>No T+M+I</v>
      </c>
      <c r="V122">
        <v>262.44242339519445</v>
      </c>
      <c r="W122">
        <v>259.02536010368374</v>
      </c>
      <c r="X122">
        <f t="shared" si="30"/>
        <v>3.4170632915107149</v>
      </c>
      <c r="Y122">
        <v>2.1374458434550148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277</v>
      </c>
      <c r="D123">
        <v>286.3</v>
      </c>
      <c r="E123">
        <v>275.05</v>
      </c>
      <c r="F123">
        <v>280.05</v>
      </c>
      <c r="G123">
        <f>_xll.TA_TYPPRICE(D123,E123,F123)</f>
        <v>280.4666666666667</v>
      </c>
      <c r="H123">
        <v>273.66471116595932</v>
      </c>
      <c r="I123" t="str">
        <f t="shared" si="20"/>
        <v>UP</v>
      </c>
      <c r="J123">
        <v>271.69432575987707</v>
      </c>
      <c r="K123">
        <v>262.45487769824035</v>
      </c>
      <c r="L123" t="str">
        <f t="shared" si="21"/>
        <v>UP</v>
      </c>
      <c r="M123" t="str">
        <f t="shared" si="22"/>
        <v>UP</v>
      </c>
      <c r="N123">
        <v>80.477857876661886</v>
      </c>
      <c r="O123" t="str">
        <f t="shared" si="23"/>
        <v>UP</v>
      </c>
      <c r="P123" t="str">
        <f t="shared" si="24"/>
        <v>UP</v>
      </c>
      <c r="Q123">
        <f t="shared" si="25"/>
        <v>5</v>
      </c>
      <c r="R123">
        <f t="shared" si="26"/>
        <v>11.25</v>
      </c>
      <c r="S123">
        <f t="shared" si="27"/>
        <v>0.44444444444444442</v>
      </c>
      <c r="T123" t="str">
        <f t="shared" si="28"/>
        <v>No Indication</v>
      </c>
      <c r="U123" t="str">
        <f t="shared" si="29"/>
        <v>No T+M+I</v>
      </c>
      <c r="V123">
        <v>265.15128133439532</v>
      </c>
      <c r="W123">
        <v>260.58274083674422</v>
      </c>
      <c r="X123">
        <f t="shared" si="30"/>
        <v>4.5685404976510995</v>
      </c>
      <c r="Y123">
        <v>2.6236647742942316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276.5</v>
      </c>
      <c r="D124">
        <v>278.8</v>
      </c>
      <c r="E124">
        <v>269.25</v>
      </c>
      <c r="F124">
        <v>272</v>
      </c>
      <c r="G124">
        <f>_xll.TA_TYPPRICE(D124,E124,F124)</f>
        <v>273.34999999999997</v>
      </c>
      <c r="H124">
        <v>273.50735558297964</v>
      </c>
      <c r="I124" t="str">
        <f t="shared" si="20"/>
        <v>DOWN</v>
      </c>
      <c r="J124">
        <v>273.27336447990439</v>
      </c>
      <c r="K124">
        <v>263.96490487640915</v>
      </c>
      <c r="L124" t="str">
        <f t="shared" si="21"/>
        <v>No Confirmation</v>
      </c>
      <c r="M124" t="str">
        <f t="shared" si="22"/>
        <v>No Trend</v>
      </c>
      <c r="N124">
        <v>58.466925630514119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2.75</v>
      </c>
      <c r="R124">
        <f t="shared" si="26"/>
        <v>9.5500000000000114</v>
      </c>
      <c r="S124">
        <f t="shared" si="27"/>
        <v>0.28795811518324571</v>
      </c>
      <c r="T124" t="str">
        <f t="shared" si="28"/>
        <v>No Indication</v>
      </c>
      <c r="U124" t="str">
        <f t="shared" si="29"/>
        <v>No T+M+I</v>
      </c>
      <c r="V124">
        <v>266.20493035987295</v>
      </c>
      <c r="W124">
        <v>261.42846373772613</v>
      </c>
      <c r="X124">
        <f t="shared" si="30"/>
        <v>4.7764666221468133</v>
      </c>
      <c r="Y124">
        <v>3.0542251438647479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271.64999999999998</v>
      </c>
      <c r="D125">
        <v>274.95</v>
      </c>
      <c r="E125">
        <v>268.10000000000002</v>
      </c>
      <c r="F125">
        <v>273.05</v>
      </c>
      <c r="G125">
        <f>_xll.TA_TYPPRICE(D125,E125,F125)</f>
        <v>272.0333333333333</v>
      </c>
      <c r="H125">
        <v>272.7703444581565</v>
      </c>
      <c r="I125" t="str">
        <f t="shared" si="20"/>
        <v>UP</v>
      </c>
      <c r="J125">
        <v>273.64595015103674</v>
      </c>
      <c r="K125">
        <v>264.88381490387377</v>
      </c>
      <c r="L125" t="str">
        <f t="shared" si="21"/>
        <v>No Confirmation</v>
      </c>
      <c r="M125" t="str">
        <f t="shared" si="22"/>
        <v>No Trend</v>
      </c>
      <c r="N125">
        <v>60.23994092381357</v>
      </c>
      <c r="O125" t="str">
        <f t="shared" si="23"/>
        <v>UP</v>
      </c>
      <c r="P125" t="str">
        <f t="shared" si="24"/>
        <v>No Trend + Momentum</v>
      </c>
      <c r="Q125">
        <f t="shared" si="25"/>
        <v>4.9499999999999886</v>
      </c>
      <c r="R125">
        <f t="shared" si="26"/>
        <v>6.8499999999999659</v>
      </c>
      <c r="S125">
        <f t="shared" si="27"/>
        <v>0.72262773722627927</v>
      </c>
      <c r="T125" t="str">
        <f t="shared" si="28"/>
        <v>No Indication</v>
      </c>
      <c r="U125" t="str">
        <f t="shared" si="29"/>
        <v>No T+M+I</v>
      </c>
      <c r="V125">
        <v>267.25801799681557</v>
      </c>
      <c r="W125">
        <v>262.28931827567237</v>
      </c>
      <c r="X125">
        <f t="shared" si="30"/>
        <v>4.9686997211431958</v>
      </c>
      <c r="Y125">
        <v>3.4371200593204376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273.3</v>
      </c>
      <c r="D126">
        <v>278.8</v>
      </c>
      <c r="E126">
        <v>263.64999999999998</v>
      </c>
      <c r="F126">
        <v>267.5</v>
      </c>
      <c r="G126">
        <f>_xll.TA_TYPPRICE(D126,E126,F126)</f>
        <v>269.98333333333335</v>
      </c>
      <c r="H126">
        <v>271.37683889574492</v>
      </c>
      <c r="I126" t="str">
        <f t="shared" si="20"/>
        <v>DOWN</v>
      </c>
      <c r="J126">
        <v>274.79129456191748</v>
      </c>
      <c r="K126">
        <v>264.60963381412404</v>
      </c>
      <c r="L126" t="str">
        <f t="shared" si="21"/>
        <v>No Confirmation</v>
      </c>
      <c r="M126" t="str">
        <f t="shared" si="22"/>
        <v>No Trend</v>
      </c>
      <c r="N126">
        <v>46.987058214941236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3.8500000000000227</v>
      </c>
      <c r="R126">
        <f t="shared" si="26"/>
        <v>15.150000000000034</v>
      </c>
      <c r="S126">
        <f t="shared" si="27"/>
        <v>0.25412541254125504</v>
      </c>
      <c r="T126" t="str">
        <f t="shared" si="28"/>
        <v>No Indication</v>
      </c>
      <c r="U126" t="str">
        <f t="shared" si="29"/>
        <v>No T+M+I</v>
      </c>
      <c r="V126">
        <v>267.29524599730547</v>
      </c>
      <c r="W126">
        <v>262.67529469969662</v>
      </c>
      <c r="X126">
        <f t="shared" si="30"/>
        <v>4.6199512976088499</v>
      </c>
      <c r="Y126">
        <v>3.6736863069781203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268</v>
      </c>
      <c r="D127">
        <v>268.05</v>
      </c>
      <c r="E127">
        <v>262.7</v>
      </c>
      <c r="F127">
        <v>267.85000000000002</v>
      </c>
      <c r="G127">
        <f>_xll.TA_TYPPRICE(D127,E127,F127)</f>
        <v>266.2</v>
      </c>
      <c r="H127">
        <v>268.78841944787246</v>
      </c>
      <c r="I127" t="str">
        <f t="shared" si="20"/>
        <v>DOWN</v>
      </c>
      <c r="J127">
        <v>273.2932291037136</v>
      </c>
      <c r="K127">
        <v>264.1852707443187</v>
      </c>
      <c r="L127" t="str">
        <f t="shared" si="21"/>
        <v>No Confirmation</v>
      </c>
      <c r="M127" t="str">
        <f t="shared" si="22"/>
        <v>No Trend</v>
      </c>
      <c r="N127">
        <v>47.890761002913365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5.1500000000000341</v>
      </c>
      <c r="R127">
        <f t="shared" si="26"/>
        <v>5.3500000000000227</v>
      </c>
      <c r="S127">
        <f t="shared" si="27"/>
        <v>0.96261682242990887</v>
      </c>
      <c r="T127" t="str">
        <f t="shared" si="28"/>
        <v>UP</v>
      </c>
      <c r="U127" t="str">
        <f t="shared" si="29"/>
        <v>No T+M+I</v>
      </c>
      <c r="V127">
        <v>267.38059276695077</v>
      </c>
      <c r="W127">
        <v>263.05860620342281</v>
      </c>
      <c r="X127">
        <f t="shared" si="30"/>
        <v>4.3219865635279575</v>
      </c>
      <c r="Y127">
        <v>3.8033463582880875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2017-07-05T05:16:10Z</dcterms:created>
  <dcterms:modified xsi:type="dcterms:W3CDTF">2017-11-01T04:16:45Z</dcterms:modified>
</cp:coreProperties>
</file>