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0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7" i="1"/>
  <c r="J35" i="1"/>
  <c r="J47" i="1"/>
  <c r="J55" i="1"/>
  <c r="J63" i="1"/>
  <c r="J71" i="1"/>
  <c r="J79" i="1"/>
  <c r="J87" i="1"/>
  <c r="J95" i="1"/>
  <c r="J107" i="1"/>
  <c r="J11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4" i="1"/>
  <c r="J86" i="1"/>
  <c r="J110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0" i="1"/>
  <c r="J78" i="1"/>
  <c r="J82" i="1"/>
  <c r="J90" i="1"/>
  <c r="J94" i="1"/>
  <c r="J98" i="1"/>
  <c r="J102" i="1"/>
  <c r="J106" i="1"/>
  <c r="J114" i="1"/>
  <c r="J118" i="1"/>
  <c r="J122" i="1"/>
  <c r="J126" i="1"/>
  <c r="J3" i="1"/>
  <c r="J11" i="1"/>
  <c r="J15" i="1"/>
  <c r="J19" i="1"/>
  <c r="J23" i="1"/>
  <c r="J27" i="1"/>
  <c r="J31" i="1"/>
  <c r="J39" i="1"/>
  <c r="J43" i="1"/>
  <c r="J51" i="1"/>
  <c r="J59" i="1"/>
  <c r="J67" i="1"/>
  <c r="J75" i="1"/>
  <c r="J83" i="1"/>
  <c r="J91" i="1"/>
  <c r="J99" i="1"/>
  <c r="J103" i="1"/>
  <c r="J111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24" i="1"/>
  <c r="G32" i="1"/>
  <c r="G40" i="1"/>
  <c r="G44" i="1"/>
  <c r="G48" i="1"/>
  <c r="G56" i="1"/>
  <c r="G60" i="1"/>
  <c r="G64" i="1"/>
  <c r="G68" i="1"/>
  <c r="G76" i="1"/>
  <c r="G80" i="1"/>
  <c r="G84" i="1"/>
  <c r="G88" i="1"/>
  <c r="G96" i="1"/>
  <c r="G100" i="1"/>
  <c r="G104" i="1"/>
  <c r="G108" i="1"/>
  <c r="G116" i="1"/>
  <c r="G120" i="1"/>
  <c r="G124" i="1"/>
  <c r="G70" i="1"/>
  <c r="G86" i="1"/>
  <c r="G90" i="1"/>
  <c r="G102" i="1"/>
  <c r="G110" i="1"/>
  <c r="G122" i="1"/>
  <c r="G126" i="1"/>
  <c r="G4" i="1"/>
  <c r="G8" i="1"/>
  <c r="G12" i="1"/>
  <c r="G16" i="1"/>
  <c r="G20" i="1"/>
  <c r="G28" i="1"/>
  <c r="G36" i="1"/>
  <c r="G52" i="1"/>
  <c r="G72" i="1"/>
  <c r="G92" i="1"/>
  <c r="G112" i="1"/>
  <c r="G78" i="1"/>
  <c r="G94" i="1"/>
  <c r="G11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82" i="1"/>
  <c r="G98" i="1"/>
  <c r="G106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54" i="1"/>
  <c r="H66" i="1"/>
  <c r="H74" i="1"/>
  <c r="H82" i="1"/>
  <c r="H90" i="1"/>
  <c r="H98" i="1"/>
  <c r="H106" i="1"/>
  <c r="H114" i="1"/>
  <c r="H122" i="1"/>
  <c r="H3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6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3" i="1"/>
  <c r="H121" i="1"/>
  <c r="H125" i="1"/>
  <c r="H50" i="1"/>
  <c r="H58" i="1"/>
  <c r="H70" i="1"/>
  <c r="H78" i="1"/>
  <c r="H86" i="1"/>
  <c r="H94" i="1"/>
  <c r="H102" i="1"/>
  <c r="H110" i="1"/>
  <c r="H118" i="1"/>
  <c r="H126" i="1"/>
  <c r="H7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AH26" i="1" l="1"/>
  <c r="AH9" i="1"/>
  <c r="AH12" i="1"/>
  <c r="AH28" i="1"/>
  <c r="AH44" i="1"/>
  <c r="AH35" i="1"/>
  <c r="AH45" i="1"/>
  <c r="AH48" i="1"/>
  <c r="AH4" i="1"/>
  <c r="AH38" i="1"/>
  <c r="AH3" i="1"/>
  <c r="AH11" i="1"/>
  <c r="AH27" i="1"/>
  <c r="AH31" i="1"/>
  <c r="AH39" i="1"/>
  <c r="AH47" i="1"/>
  <c r="AH34" i="1"/>
  <c r="AH50" i="1"/>
  <c r="AH18" i="1"/>
  <c r="AH41" i="1"/>
  <c r="AH17" i="1"/>
  <c r="AH16" i="1"/>
  <c r="AH53" i="1"/>
  <c r="AH21" i="1"/>
  <c r="AH5" i="1"/>
  <c r="AH52" i="1"/>
  <c r="AH36" i="1"/>
  <c r="AH20" i="1"/>
  <c r="AH30" i="1"/>
  <c r="AH24" i="1"/>
  <c r="AH8" i="1"/>
  <c r="AH25" i="1"/>
  <c r="AH51" i="1"/>
  <c r="AH32" i="1"/>
  <c r="AH10" i="1"/>
  <c r="AH56" i="1" l="1"/>
  <c r="AH40" i="1"/>
  <c r="AH46" i="1"/>
  <c r="AH29" i="1"/>
  <c r="AH49" i="1"/>
  <c r="AH55" i="1"/>
  <c r="AH7" i="1"/>
  <c r="AH22" i="1"/>
  <c r="AH6" i="1"/>
  <c r="AH13" i="1"/>
  <c r="AH14" i="1"/>
  <c r="AH54" i="1"/>
  <c r="AH37" i="1"/>
  <c r="AH15" i="1"/>
  <c r="AH23" i="1"/>
  <c r="AH43" i="1"/>
  <c r="AH19" i="1"/>
  <c r="AH42" i="1"/>
  <c r="AH2" i="1"/>
  <c r="AH3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<sst xmlns="http://schemas.openxmlformats.org/spreadsheetml/2006/main" count="160" uniqueCount="35">
  <si>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</si>
  <si>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</si>
  <si>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</si>
  <si>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</si>
  <si>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</si>
  <si>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BHARTIARTL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</si>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</sst>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57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355.5</v>
      </c>
      <c r="D2">
        <v>355.95</v>
      </c>
      <c r="E2">
        <v>346.7</v>
      </c>
      <c r="F2">
        <v>348</v>
      </c>
      <c r="G2">
        <f>_xll.TA_TYPPRICE(D2,E2,F2)</f>
        <v>350.2166666666667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1.3000000000000114</v>
      </c>
      <c r="R2">
        <f>D2-E2</f>
        <v>9.25</v>
      </c>
      <c r="S2">
        <f>Q2/R2</f>
        <v>0.14054054054054177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348.1</v>
      </c>
      <c r="D3">
        <v>350</v>
      </c>
      <c r="E3">
        <v>343.85</v>
      </c>
      <c r="F3">
        <v>347</v>
      </c>
      <c r="G3">
        <f>_xll.TA_TYPPRICE(D3,E3,F3)</f>
        <v>346.95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3.1499999999999773</v>
      </c>
      <c r="R3">
        <f t="shared" ref="R3:R66" si="6">D3-E3</f>
        <v>6.1499999999999773</v>
      </c>
      <c r="S3">
        <f t="shared" ref="S3:S66" si="7">Q3/R3</f>
        <v>0.51219512195121775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346.7</v>
      </c>
      <c r="D4">
        <v>351.4</v>
      </c>
      <c r="E4">
        <v>343.7</v>
      </c>
      <c r="F4">
        <v>346</v>
      </c>
      <c r="G4">
        <f>_xll.TA_TYPPRICE(D4,E4,F4)</f>
        <v>347.0333333333333</v>
      </c>
      <c r="H4">
        <v>348.06666666666666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2.3000000000000114</v>
      </c>
      <c r="R4">
        <f t="shared" si="6"/>
        <v>7.6999999999999886</v>
      </c>
      <c r="S4">
        <f t="shared" si="7"/>
        <v>0.29870129870130063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346.45</v>
      </c>
      <c r="D5">
        <v>349</v>
      </c>
      <c r="E5">
        <v>343.15</v>
      </c>
      <c r="F5">
        <v>344</v>
      </c>
      <c r="G5">
        <f>_xll.TA_TYPPRICE(D5,E5,F5)</f>
        <v>345.38333333333338</v>
      </c>
      <c r="H5">
        <v>346.72500000000002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0.85000000000002274</v>
      </c>
      <c r="R5">
        <f t="shared" si="6"/>
        <v>5.8500000000000227</v>
      </c>
      <c r="S5">
        <f t="shared" si="7"/>
        <v>0.14529914529914861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344.75</v>
      </c>
      <c r="D6">
        <v>355.25</v>
      </c>
      <c r="E6">
        <v>344.3</v>
      </c>
      <c r="F6">
        <v>352</v>
      </c>
      <c r="G6">
        <f>_xll.TA_TYPPRICE(D6,E6,F6)</f>
        <v>350.51666666666665</v>
      </c>
      <c r="H6">
        <v>348.62083333333334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7.6999999999999886</v>
      </c>
      <c r="R6">
        <f t="shared" si="6"/>
        <v>10.949999999999989</v>
      </c>
      <c r="S6">
        <f t="shared" si="7"/>
        <v>0.70319634703196321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350</v>
      </c>
      <c r="D7">
        <v>351</v>
      </c>
      <c r="E7">
        <v>343.6</v>
      </c>
      <c r="F7">
        <v>346</v>
      </c>
      <c r="G7">
        <f>_xll.TA_TYPPRICE(D7,E7,F7)</f>
        <v>346.86666666666662</v>
      </c>
      <c r="H7">
        <v>347.74374999999998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44.44444444444445</v>
      </c>
      <c r="O7" t="str">
        <f t="shared" si="3"/>
        <v>No Momentum</v>
      </c>
      <c r="P7" t="e">
        <f t="shared" si="4"/>
        <v>#N/A</v>
      </c>
      <c r="Q7">
        <f t="shared" si="5"/>
        <v>2.3999999999999773</v>
      </c>
      <c r="R7">
        <f t="shared" si="6"/>
        <v>7.3999999999999773</v>
      </c>
      <c r="S7">
        <f t="shared" si="7"/>
        <v>0.32432432432432223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336.5</v>
      </c>
      <c r="D8">
        <v>380.4</v>
      </c>
      <c r="E8">
        <v>336.5</v>
      </c>
      <c r="F8">
        <v>373</v>
      </c>
      <c r="G8">
        <f>_xll.TA_TYPPRICE(D8,E8,F8)</f>
        <v>363.3</v>
      </c>
      <c r="H8">
        <v>355.52187500000002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80.676328502415458</v>
      </c>
      <c r="O8" t="str">
        <f t="shared" si="3"/>
        <v>UP</v>
      </c>
      <c r="P8" t="e">
        <f t="shared" si="4"/>
        <v>#N/A</v>
      </c>
      <c r="Q8">
        <f t="shared" si="5"/>
        <v>36.5</v>
      </c>
      <c r="R8">
        <f t="shared" si="6"/>
        <v>43.899999999999977</v>
      </c>
      <c r="S8">
        <f t="shared" si="7"/>
        <v>0.83143507972665187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370</v>
      </c>
      <c r="D9">
        <v>370.85</v>
      </c>
      <c r="E9">
        <v>362.45</v>
      </c>
      <c r="F9">
        <v>364</v>
      </c>
      <c r="G9">
        <f>_xll.TA_TYPPRICE(D9,E9,F9)</f>
        <v>365.76666666666665</v>
      </c>
      <c r="H9">
        <v>360.64427083333334</v>
      </c>
      <c r="I9" t="str">
        <f t="shared" si="0"/>
        <v>UP</v>
      </c>
      <c r="J9">
        <v>357.98124999999999</v>
      </c>
      <c r="K9">
        <v>345.53125</v>
      </c>
      <c r="L9" t="str">
        <f t="shared" si="1"/>
        <v>UP</v>
      </c>
      <c r="M9" t="str">
        <f t="shared" si="2"/>
        <v>UP</v>
      </c>
      <c r="N9">
        <v>63.43779677113011</v>
      </c>
      <c r="O9" t="str">
        <f t="shared" si="3"/>
        <v>UP</v>
      </c>
      <c r="P9" t="str">
        <f t="shared" si="4"/>
        <v>UP</v>
      </c>
      <c r="Q9">
        <f t="shared" si="5"/>
        <v>1.5500000000000114</v>
      </c>
      <c r="R9">
        <f t="shared" si="6"/>
        <v>8.4000000000000341</v>
      </c>
      <c r="S9">
        <f t="shared" si="7"/>
        <v>0.18452380952381012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362.25</v>
      </c>
      <c r="D10">
        <v>370.3</v>
      </c>
      <c r="E10">
        <v>361.5</v>
      </c>
      <c r="F10">
        <v>364</v>
      </c>
      <c r="G10">
        <f>_xll.TA_TYPPRICE(D10,E10,F10)</f>
        <v>365.26666666666665</v>
      </c>
      <c r="H10">
        <v>362.95546875000002</v>
      </c>
      <c r="I10" t="str">
        <f t="shared" si="0"/>
        <v>UP</v>
      </c>
      <c r="J10">
        <v>360.71875</v>
      </c>
      <c r="K10">
        <v>349.07986111111109</v>
      </c>
      <c r="L10" t="str">
        <f t="shared" si="1"/>
        <v>UP</v>
      </c>
      <c r="M10" t="str">
        <f t="shared" si="2"/>
        <v>UP</v>
      </c>
      <c r="N10">
        <v>63.437796771130095</v>
      </c>
      <c r="O10" t="str">
        <f t="shared" si="3"/>
        <v>UP</v>
      </c>
      <c r="P10" t="str">
        <f t="shared" si="4"/>
        <v>UP</v>
      </c>
      <c r="Q10">
        <f t="shared" si="5"/>
        <v>2.5</v>
      </c>
      <c r="R10">
        <f t="shared" si="6"/>
        <v>8.8000000000000114</v>
      </c>
      <c r="S10">
        <f t="shared" si="7"/>
        <v>0.28409090909090873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</v>
      </c>
      <c r="D11">
        <v>369.95</v>
      </c>
      <c r="E11">
        <v>361.4</v>
      </c>
      <c r="F11">
        <v>364</v>
      </c>
      <c r="G11">
        <f>_xll.TA_TYPPRICE(D11,E11,F11)</f>
        <v>365.11666666666662</v>
      </c>
      <c r="H11">
        <v>364.03606770833335</v>
      </c>
      <c r="I11" t="str">
        <f t="shared" si="0"/>
        <v>DOWN</v>
      </c>
      <c r="J11">
        <v>362.77013888888888</v>
      </c>
      <c r="K11">
        <v>351.81766975308642</v>
      </c>
      <c r="L11" t="str">
        <f t="shared" si="1"/>
        <v>UP</v>
      </c>
      <c r="M11" t="str">
        <f t="shared" si="2"/>
        <v>No Trend</v>
      </c>
      <c r="N11">
        <v>63.437796771130095</v>
      </c>
      <c r="O11" t="str">
        <f t="shared" si="3"/>
        <v>UP</v>
      </c>
      <c r="P11" t="str">
        <f t="shared" si="4"/>
        <v>No Trend + Momentum</v>
      </c>
      <c r="Q11">
        <f t="shared" si="5"/>
        <v>2.6000000000000227</v>
      </c>
      <c r="R11">
        <f t="shared" si="6"/>
        <v>8.5500000000000114</v>
      </c>
      <c r="S11">
        <f t="shared" si="7"/>
        <v>0.30409356725146425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365.9</v>
      </c>
      <c r="D12">
        <v>377.65</v>
      </c>
      <c r="E12">
        <v>365.45</v>
      </c>
      <c r="F12">
        <v>373</v>
      </c>
      <c r="G12">
        <f>_xll.TA_TYPPRICE(D12,E12,F12)</f>
        <v>372.0333333333333</v>
      </c>
      <c r="H12">
        <v>368.03470052083333</v>
      </c>
      <c r="I12" t="str">
        <f t="shared" si="0"/>
        <v>UP</v>
      </c>
      <c r="J12">
        <v>366.07677469135803</v>
      </c>
      <c r="K12">
        <v>354.84707647462278</v>
      </c>
      <c r="L12" t="str">
        <f t="shared" si="1"/>
        <v>UP</v>
      </c>
      <c r="M12" t="str">
        <f t="shared" si="2"/>
        <v>UP</v>
      </c>
      <c r="N12">
        <v>74.203544918705575</v>
      </c>
      <c r="O12" t="str">
        <f t="shared" si="3"/>
        <v>UP</v>
      </c>
      <c r="P12" t="str">
        <f t="shared" si="4"/>
        <v>UP</v>
      </c>
      <c r="Q12">
        <f t="shared" si="5"/>
        <v>7.5500000000000114</v>
      </c>
      <c r="R12">
        <f t="shared" si="6"/>
        <v>12.199999999999989</v>
      </c>
      <c r="S12">
        <f t="shared" si="7"/>
        <v>0.61885245901639496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371.2</v>
      </c>
      <c r="D13">
        <v>380.9</v>
      </c>
      <c r="E13">
        <v>371.2</v>
      </c>
      <c r="F13">
        <v>375</v>
      </c>
      <c r="G13">
        <f>_xll.TA_TYPPRICE(D13,E13,F13)</f>
        <v>375.7</v>
      </c>
      <c r="H13">
        <v>371.86735026041663</v>
      </c>
      <c r="I13" t="str">
        <f t="shared" si="0"/>
        <v>UP</v>
      </c>
      <c r="J13">
        <v>369.37082475994515</v>
      </c>
      <c r="K13">
        <v>358.48105948026216</v>
      </c>
      <c r="L13" t="str">
        <f t="shared" si="1"/>
        <v>UP</v>
      </c>
      <c r="M13" t="str">
        <f t="shared" si="2"/>
        <v>UP</v>
      </c>
      <c r="N13">
        <v>76.153954098297177</v>
      </c>
      <c r="O13" t="str">
        <f t="shared" si="3"/>
        <v>UP</v>
      </c>
      <c r="P13" t="str">
        <f t="shared" si="4"/>
        <v>UP</v>
      </c>
      <c r="Q13">
        <f t="shared" si="5"/>
        <v>3.8000000000000114</v>
      </c>
      <c r="R13">
        <f t="shared" si="6"/>
        <v>9.6999999999999886</v>
      </c>
      <c r="S13">
        <f t="shared" si="7"/>
        <v>0.39175257731958923</v>
      </c>
      <c r="T13" t="str">
        <f t="shared" si="8"/>
        <v>No Indication</v>
      </c>
      <c r="U13" t="str">
        <f t="shared" si="9"/>
        <v>No T+M+I</v>
      </c>
      <c r="V13">
        <v>358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373.7</v>
      </c>
      <c r="D14">
        <v>381.6</v>
      </c>
      <c r="E14">
        <v>368.6</v>
      </c>
      <c r="F14">
        <v>371</v>
      </c>
      <c r="G14">
        <f>_xll.TA_TYPPRICE(D14,E14,F14)</f>
        <v>373.73333333333335</v>
      </c>
      <c r="H14">
        <v>372.80034179687499</v>
      </c>
      <c r="I14" t="str">
        <f t="shared" si="0"/>
        <v>DOWN</v>
      </c>
      <c r="J14">
        <v>372.0884192577351</v>
      </c>
      <c r="K14">
        <v>360.72971292909278</v>
      </c>
      <c r="L14" t="str">
        <f t="shared" si="1"/>
        <v>No Confirmation</v>
      </c>
      <c r="M14" t="str">
        <f t="shared" si="2"/>
        <v>No Trend</v>
      </c>
      <c r="N14">
        <v>64.04771255262564</v>
      </c>
      <c r="O14" t="str">
        <f t="shared" si="3"/>
        <v>UP</v>
      </c>
      <c r="P14" t="str">
        <f t="shared" si="4"/>
        <v>No Trend + Momentum</v>
      </c>
      <c r="Q14">
        <f t="shared" si="5"/>
        <v>2.3999999999999773</v>
      </c>
      <c r="R14">
        <f t="shared" si="6"/>
        <v>13</v>
      </c>
      <c r="S14">
        <f t="shared" si="7"/>
        <v>0.18461538461538288</v>
      </c>
      <c r="T14" t="str">
        <f t="shared" si="8"/>
        <v>DOWN</v>
      </c>
      <c r="U14" t="str">
        <f t="shared" si="9"/>
        <v>No T+M+I</v>
      </c>
      <c r="V14">
        <v>360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373</v>
      </c>
      <c r="D15">
        <v>379.5</v>
      </c>
      <c r="E15">
        <v>368.15</v>
      </c>
      <c r="F15">
        <v>373</v>
      </c>
      <c r="G15">
        <f>_xll.TA_TYPPRICE(D15,E15,F15)</f>
        <v>373.55</v>
      </c>
      <c r="H15">
        <v>373.1751708984375</v>
      </c>
      <c r="I15" t="str">
        <f t="shared" si="0"/>
        <v>DOWN</v>
      </c>
      <c r="J15">
        <v>373.73543720046064</v>
      </c>
      <c r="K15">
        <v>362.37866561151662</v>
      </c>
      <c r="L15" t="str">
        <f t="shared" si="1"/>
        <v>No Confirmation</v>
      </c>
      <c r="M15" t="str">
        <f t="shared" si="2"/>
        <v>No Trend</v>
      </c>
      <c r="N15">
        <v>67.296975199257588</v>
      </c>
      <c r="O15" t="str">
        <f t="shared" si="3"/>
        <v>UP</v>
      </c>
      <c r="P15" t="str">
        <f t="shared" si="4"/>
        <v>No Trend + Momentum</v>
      </c>
      <c r="Q15">
        <f t="shared" si="5"/>
        <v>4.8500000000000227</v>
      </c>
      <c r="R15">
        <f t="shared" si="6"/>
        <v>11.350000000000023</v>
      </c>
      <c r="S15">
        <f t="shared" si="7"/>
        <v>0.42731277533039763</v>
      </c>
      <c r="T15" t="str">
        <f t="shared" si="8"/>
        <v>No Indication</v>
      </c>
      <c r="U15" t="str">
        <f t="shared" si="9"/>
        <v>No T+M+I</v>
      </c>
      <c r="V15">
        <v>362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374</v>
      </c>
      <c r="D16">
        <v>378.6</v>
      </c>
      <c r="E16">
        <v>371.4</v>
      </c>
      <c r="F16">
        <v>372</v>
      </c>
      <c r="G16">
        <f>_xll.TA_TYPPRICE(D16,E16,F16)</f>
        <v>374</v>
      </c>
      <c r="H16">
        <v>373.58758544921875</v>
      </c>
      <c r="I16" t="str">
        <f t="shared" si="0"/>
        <v>DOWN</v>
      </c>
      <c r="J16">
        <v>374.81645115591385</v>
      </c>
      <c r="K16">
        <v>364.38340658673513</v>
      </c>
      <c r="L16" t="str">
        <f t="shared" si="1"/>
        <v>No Confirmation</v>
      </c>
      <c r="M16" t="str">
        <f t="shared" si="2"/>
        <v>No Trend</v>
      </c>
      <c r="N16">
        <v>63.698899962351987</v>
      </c>
      <c r="O16" t="str">
        <f t="shared" si="3"/>
        <v>UP</v>
      </c>
      <c r="P16" t="str">
        <f t="shared" si="4"/>
        <v>No Trend + Momentum</v>
      </c>
      <c r="Q16">
        <f t="shared" si="5"/>
        <v>0.60000000000002274</v>
      </c>
      <c r="R16">
        <f t="shared" si="6"/>
        <v>7.2000000000000455</v>
      </c>
      <c r="S16">
        <f t="shared" si="7"/>
        <v>8.3333333333335965E-2</v>
      </c>
      <c r="T16" t="str">
        <f t="shared" si="8"/>
        <v>DOWN</v>
      </c>
      <c r="U16" t="str">
        <f t="shared" si="9"/>
        <v>No T+M+I</v>
      </c>
      <c r="V16">
        <v>363.53846153846155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372.05</v>
      </c>
      <c r="D17">
        <v>376.25</v>
      </c>
      <c r="E17">
        <v>371</v>
      </c>
      <c r="F17">
        <v>372</v>
      </c>
      <c r="G17">
        <f>_xll.TA_TYPPRICE(D17,E17,F17)</f>
        <v>373.08333333333331</v>
      </c>
      <c r="H17">
        <v>373.335459391276</v>
      </c>
      <c r="I17" t="str">
        <f t="shared" si="0"/>
        <v>DOWN</v>
      </c>
      <c r="J17">
        <v>375.13501756571077</v>
      </c>
      <c r="K17">
        <v>365.85376067857175</v>
      </c>
      <c r="L17" t="str">
        <f t="shared" si="1"/>
        <v>No Confirmation</v>
      </c>
      <c r="M17" t="str">
        <f t="shared" si="2"/>
        <v>No Trend</v>
      </c>
      <c r="N17">
        <v>63.698899962351994</v>
      </c>
      <c r="O17" t="str">
        <f t="shared" si="3"/>
        <v>UP</v>
      </c>
      <c r="P17" t="str">
        <f t="shared" si="4"/>
        <v>No Trend + Momentum</v>
      </c>
      <c r="Q17">
        <f t="shared" si="5"/>
        <v>1</v>
      </c>
      <c r="R17">
        <f t="shared" si="6"/>
        <v>5.25</v>
      </c>
      <c r="S17">
        <f t="shared" si="7"/>
        <v>0.19047619047619047</v>
      </c>
      <c r="T17" t="str">
        <f t="shared" si="8"/>
        <v>DOWN</v>
      </c>
      <c r="U17" t="str">
        <f t="shared" si="9"/>
        <v>No T+M+I</v>
      </c>
      <c r="V17">
        <v>364.84023668639054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368</v>
      </c>
      <c r="D18">
        <v>373</v>
      </c>
      <c r="E18">
        <v>365.65</v>
      </c>
      <c r="F18">
        <v>367</v>
      </c>
      <c r="G18">
        <f>_xll.TA_TYPPRICE(D18,E18,F18)</f>
        <v>368.55</v>
      </c>
      <c r="H18">
        <v>370.94272969563804</v>
      </c>
      <c r="I18" t="str">
        <f t="shared" si="0"/>
        <v>DOWN</v>
      </c>
      <c r="J18">
        <v>374.66056921777505</v>
      </c>
      <c r="K18">
        <v>365.80848052777804</v>
      </c>
      <c r="L18" t="str">
        <f t="shared" si="1"/>
        <v>No Confirmation</v>
      </c>
      <c r="M18" t="str">
        <f t="shared" si="2"/>
        <v>No Trend</v>
      </c>
      <c r="N18">
        <v>44.931148419670656</v>
      </c>
      <c r="O18" t="str">
        <f t="shared" si="3"/>
        <v>No Momentum</v>
      </c>
      <c r="P18" t="str">
        <f t="shared" si="4"/>
        <v>No Trend + Momentum</v>
      </c>
      <c r="Q18">
        <f t="shared" si="5"/>
        <v>1.3500000000000227</v>
      </c>
      <c r="R18">
        <f t="shared" si="6"/>
        <v>7.3500000000000227</v>
      </c>
      <c r="S18">
        <f t="shared" si="7"/>
        <v>0.18367346938775764</v>
      </c>
      <c r="T18" t="str">
        <f t="shared" si="8"/>
        <v>DOWN</v>
      </c>
      <c r="U18" t="str">
        <f t="shared" si="9"/>
        <v>No T+M+I</v>
      </c>
      <c r="V18">
        <v>365.17250796540736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367</v>
      </c>
      <c r="D19">
        <v>376.35</v>
      </c>
      <c r="E19">
        <v>360.75</v>
      </c>
      <c r="F19">
        <v>369</v>
      </c>
      <c r="G19">
        <f>_xll.TA_TYPPRICE(D19,E19,F19)</f>
        <v>368.7</v>
      </c>
      <c r="H19">
        <v>369.82136484781904</v>
      </c>
      <c r="I19" t="str">
        <f t="shared" si="0"/>
        <v>DOWN</v>
      </c>
      <c r="J19">
        <v>375.0359982804917</v>
      </c>
      <c r="K19">
        <v>364.68437374382739</v>
      </c>
      <c r="L19" t="str">
        <f t="shared" si="1"/>
        <v>No Confirmation</v>
      </c>
      <c r="M19" t="str">
        <f t="shared" si="2"/>
        <v>No Trend</v>
      </c>
      <c r="N19">
        <v>52.002024654356013</v>
      </c>
      <c r="O19" t="str">
        <f t="shared" si="3"/>
        <v>No Momentum</v>
      </c>
      <c r="P19" t="str">
        <f t="shared" si="4"/>
        <v>No Trend + Momentum</v>
      </c>
      <c r="Q19">
        <f t="shared" si="5"/>
        <v>8.25</v>
      </c>
      <c r="R19">
        <f t="shared" si="6"/>
        <v>15.600000000000023</v>
      </c>
      <c r="S19">
        <f t="shared" si="7"/>
        <v>0.52884615384615308</v>
      </c>
      <c r="T19" t="str">
        <f t="shared" si="8"/>
        <v>No Indication</v>
      </c>
      <c r="U19" t="str">
        <f t="shared" si="9"/>
        <v>No T+M+I</v>
      </c>
      <c r="V19">
        <v>365.76135289380625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369</v>
      </c>
      <c r="D20">
        <v>380.45</v>
      </c>
      <c r="E20">
        <v>368.5</v>
      </c>
      <c r="F20">
        <v>373</v>
      </c>
      <c r="G20">
        <f>_xll.TA_TYPPRICE(D20,E20,F20)</f>
        <v>373.98333333333335</v>
      </c>
      <c r="H20">
        <v>371.90234909057619</v>
      </c>
      <c r="I20" t="str">
        <f t="shared" si="0"/>
        <v>UP</v>
      </c>
      <c r="J20">
        <v>376.23910977371577</v>
      </c>
      <c r="K20">
        <v>365.5322906896435</v>
      </c>
      <c r="L20" t="str">
        <f t="shared" si="1"/>
        <v>No Confirmation</v>
      </c>
      <c r="M20" t="str">
        <f t="shared" si="2"/>
        <v>No Trend</v>
      </c>
      <c r="N20">
        <v>63.665468227176468</v>
      </c>
      <c r="O20" t="str">
        <f t="shared" si="3"/>
        <v>UP</v>
      </c>
      <c r="P20" t="str">
        <f t="shared" si="4"/>
        <v>No Trend + Momentum</v>
      </c>
      <c r="Q20">
        <f t="shared" si="5"/>
        <v>4.5</v>
      </c>
      <c r="R20">
        <f t="shared" si="6"/>
        <v>11.949999999999989</v>
      </c>
      <c r="S20">
        <f t="shared" si="7"/>
        <v>0.37656903765690414</v>
      </c>
      <c r="T20" t="str">
        <f t="shared" si="8"/>
        <v>No Indication</v>
      </c>
      <c r="U20" t="str">
        <f t="shared" si="9"/>
        <v>No T+M+I</v>
      </c>
      <c r="V20">
        <v>366.87499091014377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374.7</v>
      </c>
      <c r="D21">
        <v>378.9</v>
      </c>
      <c r="E21">
        <v>367.9</v>
      </c>
      <c r="F21">
        <v>373</v>
      </c>
      <c r="G21">
        <f>_xll.TA_TYPPRICE(D21,E21,F21)</f>
        <v>373.26666666666665</v>
      </c>
      <c r="H21">
        <v>372.58450787862142</v>
      </c>
      <c r="I21" t="str">
        <f t="shared" si="0"/>
        <v>UP</v>
      </c>
      <c r="J21">
        <v>376.83041871289004</v>
      </c>
      <c r="K21">
        <v>366.05844831416715</v>
      </c>
      <c r="L21" t="str">
        <f t="shared" si="1"/>
        <v>No Confirmation</v>
      </c>
      <c r="M21" t="str">
        <f t="shared" si="2"/>
        <v>No Trend</v>
      </c>
      <c r="N21">
        <v>63.665468227176468</v>
      </c>
      <c r="O21" t="str">
        <f t="shared" si="3"/>
        <v>UP</v>
      </c>
      <c r="P21" t="str">
        <f t="shared" si="4"/>
        <v>No Trend + Momentum</v>
      </c>
      <c r="Q21">
        <f t="shared" si="5"/>
        <v>5.1000000000000227</v>
      </c>
      <c r="R21">
        <f t="shared" si="6"/>
        <v>11</v>
      </c>
      <c r="S21">
        <f t="shared" si="7"/>
        <v>0.46363636363636568</v>
      </c>
      <c r="T21" t="str">
        <f t="shared" si="8"/>
        <v>No Indication</v>
      </c>
      <c r="U21" t="str">
        <f t="shared" si="9"/>
        <v>No T+M+I</v>
      </c>
      <c r="V21">
        <v>367.8173000008909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374.8</v>
      </c>
      <c r="D22">
        <v>376.8</v>
      </c>
      <c r="E22">
        <v>369.35</v>
      </c>
      <c r="F22">
        <v>370</v>
      </c>
      <c r="G22">
        <f>_xll.TA_TYPPRICE(D22,E22,F22)</f>
        <v>372.05</v>
      </c>
      <c r="H22">
        <v>372.31725393931072</v>
      </c>
      <c r="I22" t="str">
        <f t="shared" si="0"/>
        <v>DOWN</v>
      </c>
      <c r="J22">
        <v>376.82365899891448</v>
      </c>
      <c r="K22">
        <v>366.78990424435221</v>
      </c>
      <c r="L22" t="str">
        <f t="shared" si="1"/>
        <v>No Confirmation</v>
      </c>
      <c r="M22" t="str">
        <f t="shared" si="2"/>
        <v>No Trend</v>
      </c>
      <c r="N22">
        <v>49.554210470572762</v>
      </c>
      <c r="O22" t="str">
        <f t="shared" si="3"/>
        <v>No Momentum</v>
      </c>
      <c r="P22" t="str">
        <f t="shared" si="4"/>
        <v>No Trend + Momentum</v>
      </c>
      <c r="Q22">
        <f t="shared" si="5"/>
        <v>0.64999999999997726</v>
      </c>
      <c r="R22">
        <f t="shared" si="6"/>
        <v>7.4499999999999886</v>
      </c>
      <c r="S22">
        <f t="shared" si="7"/>
        <v>8.7248322147648091E-2</v>
      </c>
      <c r="T22" t="str">
        <f t="shared" si="8"/>
        <v>DOWN</v>
      </c>
      <c r="U22" t="str">
        <f t="shared" si="9"/>
        <v>No T+M+I</v>
      </c>
      <c r="V22">
        <v>368.15310000075385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</v>
      </c>
      <c r="D23">
        <v>376.9</v>
      </c>
      <c r="E23">
        <v>368.05</v>
      </c>
      <c r="F23">
        <v>371</v>
      </c>
      <c r="G23">
        <f>_xll.TA_TYPPRICE(D23,E23,F23)</f>
        <v>371.98333333333335</v>
      </c>
      <c r="H23">
        <v>372.15029363632203</v>
      </c>
      <c r="I23" t="str">
        <f t="shared" si="0"/>
        <v>DOWN</v>
      </c>
      <c r="J23">
        <v>376.84062366582236</v>
      </c>
      <c r="K23">
        <v>367.06992552338505</v>
      </c>
      <c r="L23" t="str">
        <f t="shared" si="1"/>
        <v>No Confirmation</v>
      </c>
      <c r="M23" t="str">
        <f t="shared" si="2"/>
        <v>No Trend</v>
      </c>
      <c r="N23">
        <v>53.819146313697786</v>
      </c>
      <c r="O23" t="str">
        <f t="shared" si="3"/>
        <v>No Momentum</v>
      </c>
      <c r="P23" t="str">
        <f t="shared" si="4"/>
        <v>No Trend + Momentum</v>
      </c>
      <c r="Q23">
        <f t="shared" si="5"/>
        <v>2.9499999999999886</v>
      </c>
      <c r="R23">
        <f t="shared" si="6"/>
        <v>8.8499999999999659</v>
      </c>
      <c r="S23">
        <f t="shared" si="7"/>
        <v>0.33333333333333331</v>
      </c>
      <c r="T23" t="str">
        <f t="shared" si="8"/>
        <v>No Indication</v>
      </c>
      <c r="U23" t="str">
        <f t="shared" si="9"/>
        <v>No T+M+I</v>
      </c>
      <c r="V23">
        <v>368.5910846160225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370</v>
      </c>
      <c r="D24">
        <v>373.4</v>
      </c>
      <c r="E24">
        <v>365.85</v>
      </c>
      <c r="F24">
        <v>366</v>
      </c>
      <c r="G24">
        <f>_xll.TA_TYPPRICE(D24,E24,F24)</f>
        <v>368.41666666666669</v>
      </c>
      <c r="H24">
        <v>370.28348015149436</v>
      </c>
      <c r="I24" t="str">
        <f t="shared" si="0"/>
        <v>DOWN</v>
      </c>
      <c r="J24">
        <v>376.07604062897292</v>
      </c>
      <c r="K24">
        <v>366.79883096263285</v>
      </c>
      <c r="L24" t="str">
        <f t="shared" si="1"/>
        <v>DOWN</v>
      </c>
      <c r="M24" t="str">
        <f t="shared" si="2"/>
        <v>DOWN</v>
      </c>
      <c r="N24">
        <v>35.212602205208476</v>
      </c>
      <c r="O24" t="str">
        <f t="shared" si="3"/>
        <v>DOWN</v>
      </c>
      <c r="P24" t="str">
        <f t="shared" si="4"/>
        <v>DOWN</v>
      </c>
      <c r="Q24">
        <f t="shared" si="5"/>
        <v>0.14999999999997726</v>
      </c>
      <c r="R24">
        <f t="shared" si="6"/>
        <v>7.5499999999999545</v>
      </c>
      <c r="S24">
        <f t="shared" si="7"/>
        <v>1.986754966887128E-2</v>
      </c>
      <c r="T24" t="str">
        <f t="shared" si="8"/>
        <v>DOWN</v>
      </c>
      <c r="U24" t="str">
        <f t="shared" si="9"/>
        <v>DOWN</v>
      </c>
      <c r="V24">
        <v>368.19245621355748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370.8</v>
      </c>
      <c r="D25">
        <v>381.35</v>
      </c>
      <c r="E25">
        <v>369.8</v>
      </c>
      <c r="F25">
        <v>373</v>
      </c>
      <c r="G25">
        <f>_xll.TA_TYPPRICE(D25,E25,F25)</f>
        <v>374.7166666666667</v>
      </c>
      <c r="H25">
        <v>372.50007340908053</v>
      </c>
      <c r="I25" t="str">
        <f t="shared" si="0"/>
        <v>UP</v>
      </c>
      <c r="J25">
        <v>377.24803160031229</v>
      </c>
      <c r="K25">
        <v>367.46575741538112</v>
      </c>
      <c r="L25" t="str">
        <f t="shared" si="1"/>
        <v>No Confirmation</v>
      </c>
      <c r="M25" t="str">
        <f t="shared" si="2"/>
        <v>No Trend</v>
      </c>
      <c r="N25">
        <v>59.634425998354658</v>
      </c>
      <c r="O25" t="str">
        <f t="shared" si="3"/>
        <v>No Momentum</v>
      </c>
      <c r="P25" t="str">
        <f t="shared" si="4"/>
        <v>No Trend + Momentum</v>
      </c>
      <c r="Q25">
        <f t="shared" si="5"/>
        <v>3.1999999999999886</v>
      </c>
      <c r="R25">
        <f t="shared" si="6"/>
        <v>11.550000000000011</v>
      </c>
      <c r="S25">
        <f t="shared" si="7"/>
        <v>0.27705627705627578</v>
      </c>
      <c r="T25" t="str">
        <f t="shared" si="8"/>
        <v>No Indication</v>
      </c>
      <c r="U25" t="str">
        <f t="shared" si="9"/>
        <v>No T+M+I</v>
      </c>
      <c r="V25">
        <v>368.93207833454863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373.2</v>
      </c>
      <c r="D26">
        <v>377.8</v>
      </c>
      <c r="E26">
        <v>371.35</v>
      </c>
      <c r="F26">
        <v>372</v>
      </c>
      <c r="G26">
        <f>_xll.TA_TYPPRICE(D26,E26,F26)</f>
        <v>373.7166666666667</v>
      </c>
      <c r="H26">
        <v>373.10837003787361</v>
      </c>
      <c r="I26" t="str">
        <f t="shared" si="0"/>
        <v>DOWN</v>
      </c>
      <c r="J26">
        <v>377.37069124468735</v>
      </c>
      <c r="K26">
        <v>368.3289224341853</v>
      </c>
      <c r="L26" t="str">
        <f t="shared" si="1"/>
        <v>No Confirmation</v>
      </c>
      <c r="M26" t="str">
        <f t="shared" si="2"/>
        <v>No Trend</v>
      </c>
      <c r="N26">
        <v>55.873413842681764</v>
      </c>
      <c r="O26" t="str">
        <f t="shared" si="3"/>
        <v>No Momentum</v>
      </c>
      <c r="P26" t="str">
        <f t="shared" si="4"/>
        <v>No Trend + Momentum</v>
      </c>
      <c r="Q26">
        <f t="shared" si="5"/>
        <v>0.64999999999997726</v>
      </c>
      <c r="R26">
        <f t="shared" si="6"/>
        <v>6.4499999999999886</v>
      </c>
      <c r="S26">
        <f t="shared" si="7"/>
        <v>0.10077519379844627</v>
      </c>
      <c r="T26" t="str">
        <f t="shared" si="8"/>
        <v>DOWN</v>
      </c>
      <c r="U26" t="str">
        <f t="shared" si="9"/>
        <v>No T+M+I</v>
      </c>
      <c r="V26">
        <v>369.4040662830796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370</v>
      </c>
      <c r="D27">
        <v>372.5</v>
      </c>
      <c r="E27">
        <v>367</v>
      </c>
      <c r="F27">
        <v>370</v>
      </c>
      <c r="G27">
        <f>_xll.TA_TYPPRICE(D27,E27,F27)</f>
        <v>369.83333333333331</v>
      </c>
      <c r="H27">
        <v>371.47085168560346</v>
      </c>
      <c r="I27" t="str">
        <f t="shared" si="0"/>
        <v>DOWN</v>
      </c>
      <c r="J27">
        <v>376.28831541253459</v>
      </c>
      <c r="K27">
        <v>368.03360633769967</v>
      </c>
      <c r="L27" t="str">
        <f t="shared" si="1"/>
        <v>No Confirmation</v>
      </c>
      <c r="M27" t="str">
        <f t="shared" si="2"/>
        <v>No Trend</v>
      </c>
      <c r="N27">
        <v>48.263700160431249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5.5</v>
      </c>
      <c r="S27">
        <f t="shared" si="7"/>
        <v>0.54545454545454541</v>
      </c>
      <c r="T27" t="str">
        <f t="shared" si="8"/>
        <v>No Indication</v>
      </c>
      <c r="U27" t="str">
        <f t="shared" si="9"/>
        <v>No T+M+I</v>
      </c>
      <c r="V27">
        <v>369.49574839337504</v>
      </c>
      <c r="W27">
        <v>364.92307692307691</v>
      </c>
      <c r="X27">
        <f t="shared" si="10"/>
        <v>4.5726714702981326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373.45</v>
      </c>
      <c r="D28">
        <v>375.25</v>
      </c>
      <c r="E28">
        <v>371</v>
      </c>
      <c r="F28">
        <v>372</v>
      </c>
      <c r="G28">
        <f>_xll.TA_TYPPRICE(D28,E28,F28)</f>
        <v>372.75</v>
      </c>
      <c r="H28">
        <v>372.11042584280176</v>
      </c>
      <c r="I28" t="str">
        <f t="shared" si="0"/>
        <v>DOWN</v>
      </c>
      <c r="J28">
        <v>376.05757865419355</v>
      </c>
      <c r="K28">
        <v>368.69280492932194</v>
      </c>
      <c r="L28" t="str">
        <f t="shared" si="1"/>
        <v>No Confirmation</v>
      </c>
      <c r="M28" t="str">
        <f t="shared" si="2"/>
        <v>No Trend</v>
      </c>
      <c r="N28">
        <v>55.79017950027135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4.25</v>
      </c>
      <c r="S28">
        <f t="shared" si="7"/>
        <v>0.23529411764705882</v>
      </c>
      <c r="T28" t="str">
        <f t="shared" si="8"/>
        <v>No Indication</v>
      </c>
      <c r="U28" t="str">
        <f t="shared" si="9"/>
        <v>No T+M+I</v>
      </c>
      <c r="V28">
        <v>369.88101787131734</v>
      </c>
      <c r="W28">
        <v>365.44729344729342</v>
      </c>
      <c r="X28">
        <f t="shared" si="10"/>
        <v>4.4337244240239215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372.95</v>
      </c>
      <c r="D29">
        <v>374.3</v>
      </c>
      <c r="E29">
        <v>366.7</v>
      </c>
      <c r="F29">
        <v>368</v>
      </c>
      <c r="G29">
        <f>_xll.TA_TYPPRICE(D29,E29,F29)</f>
        <v>369.66666666666669</v>
      </c>
      <c r="H29">
        <v>370.88854625473425</v>
      </c>
      <c r="I29" t="str">
        <f t="shared" si="0"/>
        <v>DOWN</v>
      </c>
      <c r="J29">
        <v>375.66700561992832</v>
      </c>
      <c r="K29">
        <v>368.24995938947262</v>
      </c>
      <c r="L29" t="str">
        <f t="shared" si="1"/>
        <v>DOWN</v>
      </c>
      <c r="M29" t="str">
        <f t="shared" si="2"/>
        <v>DOWN</v>
      </c>
      <c r="N29">
        <v>40.911059548739097</v>
      </c>
      <c r="O29" t="str">
        <f t="shared" si="3"/>
        <v>No Momentum</v>
      </c>
      <c r="P29" t="str">
        <f t="shared" si="4"/>
        <v>No Trend + Momentum</v>
      </c>
      <c r="Q29">
        <f t="shared" si="5"/>
        <v>1.3000000000000114</v>
      </c>
      <c r="R29">
        <f t="shared" si="6"/>
        <v>7.6000000000000227</v>
      </c>
      <c r="S29">
        <f t="shared" si="7"/>
        <v>0.17105263157894834</v>
      </c>
      <c r="T29" t="str">
        <f t="shared" si="8"/>
        <v>DOWN</v>
      </c>
      <c r="U29" t="str">
        <f t="shared" si="9"/>
        <v>No T+M+I</v>
      </c>
      <c r="V29">
        <v>369.59163050649931</v>
      </c>
      <c r="W29">
        <v>365.63638282156796</v>
      </c>
      <c r="X29">
        <f t="shared" si="10"/>
        <v>3.9552476849313507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367.75</v>
      </c>
      <c r="D30">
        <v>371.1</v>
      </c>
      <c r="E30">
        <v>366.25</v>
      </c>
      <c r="F30">
        <v>367</v>
      </c>
      <c r="G30">
        <f>_xll.TA_TYPPRICE(D30,E30,F30)</f>
        <v>368.11666666666662</v>
      </c>
      <c r="H30">
        <v>369.50260646070046</v>
      </c>
      <c r="I30" t="str">
        <f t="shared" si="0"/>
        <v>DOWN</v>
      </c>
      <c r="J30">
        <v>374.65211548216649</v>
      </c>
      <c r="K30">
        <v>367.80552396958984</v>
      </c>
      <c r="L30" t="str">
        <f t="shared" si="1"/>
        <v>DOWN</v>
      </c>
      <c r="M30" t="str">
        <f t="shared" si="2"/>
        <v>DOWN</v>
      </c>
      <c r="N30">
        <v>37.763715466032437</v>
      </c>
      <c r="O30" t="str">
        <f t="shared" si="3"/>
        <v>DOWN</v>
      </c>
      <c r="P30" t="str">
        <f t="shared" si="4"/>
        <v>DOWN</v>
      </c>
      <c r="Q30">
        <f t="shared" si="5"/>
        <v>0.75</v>
      </c>
      <c r="R30">
        <f t="shared" si="6"/>
        <v>4.8500000000000227</v>
      </c>
      <c r="S30">
        <f t="shared" si="7"/>
        <v>0.15463917525773124</v>
      </c>
      <c r="T30" t="str">
        <f t="shared" si="8"/>
        <v>DOWN</v>
      </c>
      <c r="U30" t="str">
        <f t="shared" si="9"/>
        <v>DOWN</v>
      </c>
      <c r="V30">
        <v>369.19291812088403</v>
      </c>
      <c r="W30">
        <v>365.73739150145184</v>
      </c>
      <c r="X30">
        <f t="shared" si="10"/>
        <v>3.4555266194321916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366.9</v>
      </c>
      <c r="D31">
        <v>371.8</v>
      </c>
      <c r="E31">
        <v>363.55</v>
      </c>
      <c r="F31">
        <v>364</v>
      </c>
      <c r="G31">
        <f>_xll.TA_TYPPRICE(D31,E31,F31)</f>
        <v>366.45</v>
      </c>
      <c r="H31">
        <v>367.97630323035025</v>
      </c>
      <c r="I31" t="str">
        <f t="shared" si="0"/>
        <v>DOWN</v>
      </c>
      <c r="J31">
        <v>374.01831204168508</v>
      </c>
      <c r="K31">
        <v>366.85985197634767</v>
      </c>
      <c r="L31" t="str">
        <f t="shared" si="1"/>
        <v>DOWN</v>
      </c>
      <c r="M31" t="str">
        <f t="shared" si="2"/>
        <v>DOWN</v>
      </c>
      <c r="N31">
        <v>29.308444430815449</v>
      </c>
      <c r="O31" t="str">
        <f t="shared" si="3"/>
        <v>DOWN</v>
      </c>
      <c r="P31" t="str">
        <f t="shared" si="4"/>
        <v>DOWN</v>
      </c>
      <c r="Q31">
        <f t="shared" si="5"/>
        <v>0.44999999999998863</v>
      </c>
      <c r="R31">
        <f t="shared" si="6"/>
        <v>8.25</v>
      </c>
      <c r="S31">
        <f t="shared" si="7"/>
        <v>5.4545454545453169E-2</v>
      </c>
      <c r="T31" t="str">
        <f t="shared" si="8"/>
        <v>DOWN</v>
      </c>
      <c r="U31" t="str">
        <f t="shared" si="9"/>
        <v>DOWN</v>
      </c>
      <c r="V31">
        <v>368.39400764074804</v>
      </c>
      <c r="W31">
        <v>365.60869583467763</v>
      </c>
      <c r="X31">
        <f t="shared" si="10"/>
        <v>2.7853118060704105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364</v>
      </c>
      <c r="D32">
        <v>368.5</v>
      </c>
      <c r="E32">
        <v>362.1</v>
      </c>
      <c r="F32">
        <v>363</v>
      </c>
      <c r="G32">
        <f>_xll.TA_TYPPRICE(D32,E32,F32)</f>
        <v>364.5333333333333</v>
      </c>
      <c r="H32">
        <v>366.25481828184178</v>
      </c>
      <c r="I32" t="str">
        <f t="shared" si="0"/>
        <v>DOWN</v>
      </c>
      <c r="J32">
        <v>372.79202047686618</v>
      </c>
      <c r="K32">
        <v>365.80210709271483</v>
      </c>
      <c r="L32" t="str">
        <f t="shared" si="1"/>
        <v>DOWN</v>
      </c>
      <c r="M32" t="str">
        <f t="shared" si="2"/>
        <v>DOWN</v>
      </c>
      <c r="N32">
        <v>26.807532405874966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6.3999999999999773</v>
      </c>
      <c r="S32">
        <f t="shared" si="7"/>
        <v>0.14062499999999695</v>
      </c>
      <c r="T32" t="str">
        <f t="shared" si="8"/>
        <v>DOWN</v>
      </c>
      <c r="U32" t="str">
        <f t="shared" si="9"/>
        <v>DOWN</v>
      </c>
      <c r="V32">
        <v>367.56416031140219</v>
      </c>
      <c r="W32">
        <v>365.41545910618299</v>
      </c>
      <c r="X32">
        <f t="shared" si="10"/>
        <v>2.1487012052191972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363.5</v>
      </c>
      <c r="D33">
        <v>368.55</v>
      </c>
      <c r="E33">
        <v>361.55</v>
      </c>
      <c r="F33">
        <v>366</v>
      </c>
      <c r="G33">
        <f>_xll.TA_TYPPRICE(D33,E33,F33)</f>
        <v>365.36666666666662</v>
      </c>
      <c r="H33">
        <v>365.8107424742542</v>
      </c>
      <c r="I33" t="str">
        <f t="shared" si="0"/>
        <v>UP</v>
      </c>
      <c r="J33">
        <v>371.84934925978479</v>
      </c>
      <c r="K33">
        <v>364.85719440544489</v>
      </c>
      <c r="L33" t="str">
        <f t="shared" si="1"/>
        <v>No Confirmation</v>
      </c>
      <c r="M33" t="str">
        <f t="shared" si="2"/>
        <v>No Trend</v>
      </c>
      <c r="N33">
        <v>44.550756552345717</v>
      </c>
      <c r="O33" t="str">
        <f t="shared" si="3"/>
        <v>No Momentum</v>
      </c>
      <c r="P33" t="str">
        <f t="shared" si="4"/>
        <v>No Trend + Momentum</v>
      </c>
      <c r="Q33">
        <f t="shared" si="5"/>
        <v>4.4499999999999886</v>
      </c>
      <c r="R33">
        <f t="shared" si="6"/>
        <v>7</v>
      </c>
      <c r="S33">
        <f t="shared" si="7"/>
        <v>0.63571428571428412</v>
      </c>
      <c r="T33" t="str">
        <f t="shared" si="8"/>
        <v>No Indication</v>
      </c>
      <c r="U33" t="str">
        <f t="shared" si="9"/>
        <v>No T+M+I</v>
      </c>
      <c r="V33">
        <v>367.32352026349417</v>
      </c>
      <c r="W33">
        <v>365.45875843165089</v>
      </c>
      <c r="X33">
        <f t="shared" si="10"/>
        <v>1.8647618318432819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365.5</v>
      </c>
      <c r="D34">
        <v>370.5</v>
      </c>
      <c r="E34">
        <v>364.45</v>
      </c>
      <c r="F34">
        <v>365</v>
      </c>
      <c r="G34">
        <f>_xll.TA_TYPPRICE(D34,E34,F34)</f>
        <v>366.65000000000003</v>
      </c>
      <c r="H34">
        <v>366.23037123712709</v>
      </c>
      <c r="I34" t="str">
        <f t="shared" si="0"/>
        <v>DOWN</v>
      </c>
      <c r="J34">
        <v>371.54949386872153</v>
      </c>
      <c r="K34">
        <v>364.76670675979045</v>
      </c>
      <c r="L34" t="str">
        <f t="shared" si="1"/>
        <v>No Confirmation</v>
      </c>
      <c r="M34" t="str">
        <f t="shared" si="2"/>
        <v>No Trend</v>
      </c>
      <c r="N34">
        <v>40.463615779570269</v>
      </c>
      <c r="O34" t="str">
        <f t="shared" si="3"/>
        <v>No Momentum</v>
      </c>
      <c r="P34" t="str">
        <f t="shared" si="4"/>
        <v>No Trend + Momentum</v>
      </c>
      <c r="Q34">
        <f t="shared" si="5"/>
        <v>0.55000000000001137</v>
      </c>
      <c r="R34">
        <f t="shared" si="6"/>
        <v>6.0500000000000114</v>
      </c>
      <c r="S34">
        <f t="shared" si="7"/>
        <v>9.0909090909092619E-2</v>
      </c>
      <c r="T34" t="str">
        <f t="shared" si="8"/>
        <v>DOWN</v>
      </c>
      <c r="U34" t="str">
        <f t="shared" si="9"/>
        <v>No T+M+I</v>
      </c>
      <c r="V34">
        <v>366.966055607572</v>
      </c>
      <c r="W34">
        <v>365.42477632560269</v>
      </c>
      <c r="X34">
        <f t="shared" si="10"/>
        <v>1.5412792819693095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366</v>
      </c>
      <c r="D35">
        <v>367.5</v>
      </c>
      <c r="E35">
        <v>360.6</v>
      </c>
      <c r="F35">
        <v>365</v>
      </c>
      <c r="G35">
        <f>_xll.TA_TYPPRICE(D35,E35,F35)</f>
        <v>364.36666666666662</v>
      </c>
      <c r="H35">
        <v>365.29851895189688</v>
      </c>
      <c r="I35" t="str">
        <f t="shared" si="0"/>
        <v>DOWN</v>
      </c>
      <c r="J35">
        <v>370.64960634233898</v>
      </c>
      <c r="K35">
        <v>363.84077192428146</v>
      </c>
      <c r="L35" t="str">
        <f t="shared" si="1"/>
        <v>No Confirmation</v>
      </c>
      <c r="M35" t="str">
        <f t="shared" si="2"/>
        <v>No Trend</v>
      </c>
      <c r="N35">
        <v>40.463615779570262</v>
      </c>
      <c r="O35" t="str">
        <f t="shared" si="3"/>
        <v>No Momentum</v>
      </c>
      <c r="P35" t="str">
        <f t="shared" si="4"/>
        <v>No Trend + Momentum</v>
      </c>
      <c r="Q35">
        <f t="shared" si="5"/>
        <v>4.3999999999999773</v>
      </c>
      <c r="R35">
        <f t="shared" si="6"/>
        <v>6.8999999999999773</v>
      </c>
      <c r="S35">
        <f t="shared" si="7"/>
        <v>0.63768115942028869</v>
      </c>
      <c r="T35" t="str">
        <f t="shared" si="8"/>
        <v>No Indication</v>
      </c>
      <c r="U35" t="str">
        <f t="shared" si="9"/>
        <v>No T+M+I</v>
      </c>
      <c r="V35">
        <v>366.6635855140994</v>
      </c>
      <c r="W35">
        <v>365.3933114125951</v>
      </c>
      <c r="X35">
        <f t="shared" si="10"/>
        <v>1.2702741015042989</v>
      </c>
      <c r="Y35">
        <v>2.8919442694768995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364</v>
      </c>
      <c r="D36">
        <v>368.75</v>
      </c>
      <c r="E36">
        <v>363.25</v>
      </c>
      <c r="F36">
        <v>367</v>
      </c>
      <c r="G36">
        <f>_xll.TA_TYPPRICE(D36,E36,F36)</f>
        <v>366.33333333333331</v>
      </c>
      <c r="H36">
        <v>365.81592614261513</v>
      </c>
      <c r="I36" t="str">
        <f t="shared" si="0"/>
        <v>UP</v>
      </c>
      <c r="J36">
        <v>370.22747159959698</v>
      </c>
      <c r="K36">
        <v>363.70948927444113</v>
      </c>
      <c r="L36" t="str">
        <f t="shared" si="1"/>
        <v>No Confirmation</v>
      </c>
      <c r="M36" t="str">
        <f t="shared" si="2"/>
        <v>No Trend</v>
      </c>
      <c r="N36">
        <v>53.729085139379237</v>
      </c>
      <c r="O36" t="str">
        <f t="shared" si="3"/>
        <v>No Momentum</v>
      </c>
      <c r="P36" t="str">
        <f t="shared" si="4"/>
        <v>No Trend + Momentum</v>
      </c>
      <c r="Q36">
        <f t="shared" si="5"/>
        <v>3.75</v>
      </c>
      <c r="R36">
        <f t="shared" si="6"/>
        <v>5.5</v>
      </c>
      <c r="S36">
        <f t="shared" si="7"/>
        <v>0.68181818181818177</v>
      </c>
      <c r="T36" t="str">
        <f t="shared" si="8"/>
        <v>No Indication</v>
      </c>
      <c r="U36" t="str">
        <f t="shared" si="9"/>
        <v>No T+M+I</v>
      </c>
      <c r="V36">
        <v>366.71534158885333</v>
      </c>
      <c r="W36">
        <v>365.51232538203249</v>
      </c>
      <c r="X36">
        <f t="shared" si="10"/>
        <v>1.2030162068208483</v>
      </c>
      <c r="Y36">
        <v>2.5541586569456891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368.75</v>
      </c>
      <c r="D37">
        <v>370.85</v>
      </c>
      <c r="E37">
        <v>365.75</v>
      </c>
      <c r="F37">
        <v>366</v>
      </c>
      <c r="G37">
        <f>_xll.TA_TYPPRICE(D37,E37,F37)</f>
        <v>367.5333333333333</v>
      </c>
      <c r="H37">
        <v>366.67462973797421</v>
      </c>
      <c r="I37" t="str">
        <f t="shared" si="0"/>
        <v>DOWN</v>
      </c>
      <c r="J37">
        <v>370.36581124413101</v>
      </c>
      <c r="K37">
        <v>364.16293610234311</v>
      </c>
      <c r="L37" t="str">
        <f t="shared" si="1"/>
        <v>No Confirmation</v>
      </c>
      <c r="M37" t="str">
        <f t="shared" si="2"/>
        <v>No Trend</v>
      </c>
      <c r="N37">
        <v>47.161472378388112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5.1000000000000227</v>
      </c>
      <c r="S37">
        <f t="shared" si="7"/>
        <v>4.9019607843137039E-2</v>
      </c>
      <c r="T37" t="str">
        <f t="shared" si="8"/>
        <v>DOWN</v>
      </c>
      <c r="U37" t="str">
        <f t="shared" si="9"/>
        <v>No T+M+I</v>
      </c>
      <c r="V37">
        <v>366.60528903672207</v>
      </c>
      <c r="W37">
        <v>365.54844942780784</v>
      </c>
      <c r="X37">
        <f t="shared" si="10"/>
        <v>1.0568396089142311</v>
      </c>
      <c r="Y37">
        <v>2.2546948473393975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366.4</v>
      </c>
      <c r="D38">
        <v>368.2</v>
      </c>
      <c r="E38">
        <v>364.5</v>
      </c>
      <c r="F38">
        <v>368</v>
      </c>
      <c r="G38">
        <f>_xll.TA_TYPPRICE(D38,E38,F38)</f>
        <v>366.90000000000003</v>
      </c>
      <c r="H38">
        <v>366.7873148689871</v>
      </c>
      <c r="I38" t="str">
        <f t="shared" si="0"/>
        <v>UP</v>
      </c>
      <c r="J38">
        <v>369.88451985654632</v>
      </c>
      <c r="K38">
        <v>364.23783919071133</v>
      </c>
      <c r="L38" t="str">
        <f t="shared" si="1"/>
        <v>No Confirmation</v>
      </c>
      <c r="M38" t="str">
        <f t="shared" si="2"/>
        <v>No Trend</v>
      </c>
      <c r="N38">
        <v>59.528981404774861</v>
      </c>
      <c r="O38" t="str">
        <f t="shared" si="3"/>
        <v>No Momentum</v>
      </c>
      <c r="P38" t="str">
        <f t="shared" si="4"/>
        <v>No Trend + Momentum</v>
      </c>
      <c r="Q38">
        <f t="shared" si="5"/>
        <v>3.5</v>
      </c>
      <c r="R38">
        <f t="shared" si="6"/>
        <v>3.6999999999999886</v>
      </c>
      <c r="S38">
        <f t="shared" si="7"/>
        <v>0.94594594594594883</v>
      </c>
      <c r="T38" t="str">
        <f t="shared" si="8"/>
        <v>UP</v>
      </c>
      <c r="U38" t="str">
        <f t="shared" si="9"/>
        <v>No T+M+I</v>
      </c>
      <c r="V38">
        <v>366.81985995414942</v>
      </c>
      <c r="W38">
        <v>365.73004576648873</v>
      </c>
      <c r="X38">
        <f t="shared" si="10"/>
        <v>1.0898141876606928</v>
      </c>
      <c r="Y38">
        <v>2.0217187154036567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367.75</v>
      </c>
      <c r="D39">
        <v>368.95</v>
      </c>
      <c r="E39">
        <v>362.5</v>
      </c>
      <c r="F39">
        <v>363</v>
      </c>
      <c r="G39">
        <f>_xll.TA_TYPPRICE(D39,E39,F39)</f>
        <v>364.81666666666666</v>
      </c>
      <c r="H39">
        <v>365.80199076782685</v>
      </c>
      <c r="I39" t="str">
        <f t="shared" si="0"/>
        <v>DOWN</v>
      </c>
      <c r="J39">
        <v>369.67684877731381</v>
      </c>
      <c r="K39">
        <v>363.8516527038866</v>
      </c>
      <c r="L39" t="str">
        <f t="shared" si="1"/>
        <v>DOWN</v>
      </c>
      <c r="M39" t="str">
        <f t="shared" si="2"/>
        <v>DOWN</v>
      </c>
      <c r="N39">
        <v>34.38110286266388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6.4499999999999886</v>
      </c>
      <c r="S39">
        <f t="shared" si="7"/>
        <v>7.7519379844961378E-2</v>
      </c>
      <c r="T39" t="str">
        <f t="shared" si="8"/>
        <v>DOWN</v>
      </c>
      <c r="U39" t="str">
        <f t="shared" si="9"/>
        <v>DOWN</v>
      </c>
      <c r="V39">
        <v>366.23218919197257</v>
      </c>
      <c r="W39">
        <v>365.52782015415625</v>
      </c>
      <c r="X39">
        <f t="shared" si="10"/>
        <v>0.70436903781632054</v>
      </c>
      <c r="Y39">
        <v>1.7582487798861894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365.9</v>
      </c>
      <c r="D40">
        <v>368.55</v>
      </c>
      <c r="E40">
        <v>363.25</v>
      </c>
      <c r="F40">
        <v>365</v>
      </c>
      <c r="G40">
        <f>_xll.TA_TYPPRICE(D40,E40,F40)</f>
        <v>365.59999999999997</v>
      </c>
      <c r="H40">
        <v>365.70099538391344</v>
      </c>
      <c r="I40" t="str">
        <f t="shared" si="0"/>
        <v>DOWN</v>
      </c>
      <c r="J40">
        <v>369.42643793791075</v>
      </c>
      <c r="K40">
        <v>363.71795210302292</v>
      </c>
      <c r="L40" t="str">
        <f t="shared" si="1"/>
        <v>No Confirmation</v>
      </c>
      <c r="M40" t="str">
        <f t="shared" si="2"/>
        <v>No Trend</v>
      </c>
      <c r="N40">
        <v>45.82430127827368</v>
      </c>
      <c r="O40" t="str">
        <f t="shared" si="3"/>
        <v>No Momentum</v>
      </c>
      <c r="P40" t="str">
        <f t="shared" si="4"/>
        <v>No Trend + Momentum</v>
      </c>
      <c r="Q40">
        <f t="shared" si="5"/>
        <v>1.75</v>
      </c>
      <c r="R40">
        <f t="shared" si="6"/>
        <v>5.3000000000000114</v>
      </c>
      <c r="S40">
        <f t="shared" si="7"/>
        <v>0.33018867924528233</v>
      </c>
      <c r="T40" t="str">
        <f t="shared" si="8"/>
        <v>No Indication</v>
      </c>
      <c r="U40" t="str">
        <f t="shared" si="9"/>
        <v>No T+M+I</v>
      </c>
      <c r="V40">
        <v>366.0426216239768</v>
      </c>
      <c r="W40">
        <v>365.48872236495947</v>
      </c>
      <c r="X40">
        <f t="shared" si="10"/>
        <v>0.55389925901732795</v>
      </c>
      <c r="Y40">
        <v>1.5173788757124171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365</v>
      </c>
      <c r="D41">
        <v>375.9</v>
      </c>
      <c r="E41">
        <v>365</v>
      </c>
      <c r="F41">
        <v>371</v>
      </c>
      <c r="G41">
        <f>_xll.TA_TYPPRICE(D41,E41,F41)</f>
        <v>370.63333333333338</v>
      </c>
      <c r="H41">
        <v>368.16716435862338</v>
      </c>
      <c r="I41" t="str">
        <f t="shared" si="0"/>
        <v>UP</v>
      </c>
      <c r="J41">
        <v>370.86500728504171</v>
      </c>
      <c r="K41">
        <v>364.00285163568452</v>
      </c>
      <c r="L41" t="str">
        <f t="shared" si="1"/>
        <v>UP</v>
      </c>
      <c r="M41" t="str">
        <f t="shared" si="2"/>
        <v>UP</v>
      </c>
      <c r="N41">
        <v>67.244813319109142</v>
      </c>
      <c r="O41" t="str">
        <f t="shared" si="3"/>
        <v>UP</v>
      </c>
      <c r="P41" t="str">
        <f t="shared" si="4"/>
        <v>UP</v>
      </c>
      <c r="Q41">
        <f t="shared" si="5"/>
        <v>6</v>
      </c>
      <c r="R41">
        <f t="shared" si="6"/>
        <v>10.899999999999977</v>
      </c>
      <c r="S41">
        <f t="shared" si="7"/>
        <v>0.55045871559633142</v>
      </c>
      <c r="T41" t="str">
        <f t="shared" si="8"/>
        <v>No Indication</v>
      </c>
      <c r="U41" t="str">
        <f t="shared" si="9"/>
        <v>No T+M+I</v>
      </c>
      <c r="V41">
        <v>366.80529522028809</v>
      </c>
      <c r="W41">
        <v>365.89696515274028</v>
      </c>
      <c r="X41">
        <f t="shared" si="10"/>
        <v>0.90833006754780854</v>
      </c>
      <c r="Y41">
        <v>1.3955691140794955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374.9</v>
      </c>
      <c r="D42">
        <v>381.65</v>
      </c>
      <c r="E42">
        <v>367.5</v>
      </c>
      <c r="F42">
        <v>379</v>
      </c>
      <c r="G42">
        <f>_xll.TA_TYPPRICE(D42,E42,F42)</f>
        <v>376.05</v>
      </c>
      <c r="H42">
        <v>372.10858217931172</v>
      </c>
      <c r="I42" t="str">
        <f t="shared" si="0"/>
        <v>UP</v>
      </c>
      <c r="J42">
        <v>373.26167233281024</v>
      </c>
      <c r="K42">
        <v>364.7799957166435</v>
      </c>
      <c r="L42" t="str">
        <f t="shared" si="1"/>
        <v>UP</v>
      </c>
      <c r="M42" t="str">
        <f t="shared" si="2"/>
        <v>UP</v>
      </c>
      <c r="N42">
        <v>80.255861141992042</v>
      </c>
      <c r="O42" t="str">
        <f t="shared" si="3"/>
        <v>UP</v>
      </c>
      <c r="P42" t="str">
        <f t="shared" si="4"/>
        <v>UP</v>
      </c>
      <c r="Q42">
        <f t="shared" si="5"/>
        <v>11.5</v>
      </c>
      <c r="R42">
        <f t="shared" si="6"/>
        <v>14.149999999999977</v>
      </c>
      <c r="S42">
        <f t="shared" si="7"/>
        <v>0.81272084805653844</v>
      </c>
      <c r="T42" t="str">
        <f t="shared" si="8"/>
        <v>UP</v>
      </c>
      <c r="U42" t="str">
        <f t="shared" si="9"/>
        <v>UP</v>
      </c>
      <c r="V42">
        <v>368.68140364793607</v>
      </c>
      <c r="W42">
        <v>366.8675603266114</v>
      </c>
      <c r="X42">
        <f t="shared" si="10"/>
        <v>1.8138433213246685</v>
      </c>
      <c r="Y42">
        <v>1.47922395552853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377.75</v>
      </c>
      <c r="D43">
        <v>386.35</v>
      </c>
      <c r="E43">
        <v>377.7</v>
      </c>
      <c r="F43">
        <v>382</v>
      </c>
      <c r="G43">
        <f>_xll.TA_TYPPRICE(D43,E43,F43)</f>
        <v>382.01666666666665</v>
      </c>
      <c r="H43">
        <v>377.06262442298919</v>
      </c>
      <c r="I43" t="str">
        <f t="shared" si="0"/>
        <v>UP</v>
      </c>
      <c r="J43">
        <v>376.17018959218575</v>
      </c>
      <c r="K43">
        <v>367.65110777961161</v>
      </c>
      <c r="L43" t="str">
        <f t="shared" si="1"/>
        <v>UP</v>
      </c>
      <c r="M43" t="str">
        <f t="shared" si="2"/>
        <v>UP</v>
      </c>
      <c r="N43">
        <v>83.355097694098404</v>
      </c>
      <c r="O43" t="str">
        <f t="shared" si="3"/>
        <v>UP</v>
      </c>
      <c r="P43" t="str">
        <f t="shared" si="4"/>
        <v>UP</v>
      </c>
      <c r="Q43">
        <f t="shared" si="5"/>
        <v>4.3000000000000114</v>
      </c>
      <c r="R43">
        <f t="shared" si="6"/>
        <v>8.6500000000000341</v>
      </c>
      <c r="S43">
        <f t="shared" si="7"/>
        <v>0.49710982658959474</v>
      </c>
      <c r="T43" t="str">
        <f t="shared" si="8"/>
        <v>No Indication</v>
      </c>
      <c r="U43" t="str">
        <f t="shared" si="9"/>
        <v>No T+M+I</v>
      </c>
      <c r="V43">
        <v>370.73041847133049</v>
      </c>
      <c r="W43">
        <v>367.98848178389943</v>
      </c>
      <c r="X43">
        <f t="shared" si="10"/>
        <v>2.741936687431064</v>
      </c>
      <c r="Y43">
        <v>1.7317665019090369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382.45</v>
      </c>
      <c r="D44">
        <v>383.9</v>
      </c>
      <c r="E44">
        <v>372.6</v>
      </c>
      <c r="F44">
        <v>381</v>
      </c>
      <c r="G44">
        <f>_xll.TA_TYPPRICE(D44,E44,F44)</f>
        <v>379.16666666666669</v>
      </c>
      <c r="H44">
        <v>378.11464554482791</v>
      </c>
      <c r="I44" t="str">
        <f t="shared" si="0"/>
        <v>UP</v>
      </c>
      <c r="J44">
        <v>377.88792523836668</v>
      </c>
      <c r="K44">
        <v>368.75086160636459</v>
      </c>
      <c r="L44" t="str">
        <f t="shared" si="1"/>
        <v>UP</v>
      </c>
      <c r="M44" t="str">
        <f t="shared" si="2"/>
        <v>UP</v>
      </c>
      <c r="N44">
        <v>78.238007535871532</v>
      </c>
      <c r="O44" t="str">
        <f t="shared" si="3"/>
        <v>UP</v>
      </c>
      <c r="P44" t="str">
        <f t="shared" si="4"/>
        <v>UP</v>
      </c>
      <c r="Q44">
        <f t="shared" si="5"/>
        <v>8.3999999999999773</v>
      </c>
      <c r="R44">
        <f t="shared" si="6"/>
        <v>11.299999999999955</v>
      </c>
      <c r="S44">
        <f t="shared" si="7"/>
        <v>0.74336283185840801</v>
      </c>
      <c r="T44" t="str">
        <f t="shared" si="8"/>
        <v>No Indication</v>
      </c>
      <c r="U44" t="str">
        <f t="shared" si="9"/>
        <v>No T+M+I</v>
      </c>
      <c r="V44">
        <v>372.31035409112582</v>
      </c>
      <c r="W44">
        <v>368.95229794805505</v>
      </c>
      <c r="X44">
        <f t="shared" si="10"/>
        <v>3.3580561430707689</v>
      </c>
      <c r="Y44">
        <v>2.0570244301413831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381.45</v>
      </c>
      <c r="D45">
        <v>384.15</v>
      </c>
      <c r="E45">
        <v>376.8</v>
      </c>
      <c r="F45">
        <v>382</v>
      </c>
      <c r="G45">
        <f>_xll.TA_TYPPRICE(D45,E45,F45)</f>
        <v>380.98333333333335</v>
      </c>
      <c r="H45">
        <v>379.54898943908063</v>
      </c>
      <c r="I45" t="str">
        <f t="shared" si="0"/>
        <v>UP</v>
      </c>
      <c r="J45">
        <v>379.27949740761852</v>
      </c>
      <c r="K45">
        <v>370.53955902717246</v>
      </c>
      <c r="L45" t="str">
        <f t="shared" si="1"/>
        <v>UP</v>
      </c>
      <c r="M45" t="str">
        <f t="shared" si="2"/>
        <v>UP</v>
      </c>
      <c r="N45">
        <v>79.788930453662715</v>
      </c>
      <c r="O45" t="str">
        <f t="shared" si="3"/>
        <v>UP</v>
      </c>
      <c r="P45" t="str">
        <f t="shared" si="4"/>
        <v>UP</v>
      </c>
      <c r="Q45">
        <f t="shared" si="5"/>
        <v>5.1999999999999886</v>
      </c>
      <c r="R45">
        <f t="shared" si="6"/>
        <v>7.3499999999999659</v>
      </c>
      <c r="S45">
        <f t="shared" si="7"/>
        <v>0.7074829931972807</v>
      </c>
      <c r="T45" t="str">
        <f t="shared" si="8"/>
        <v>No Indication</v>
      </c>
      <c r="U45" t="str">
        <f t="shared" si="9"/>
        <v>No T+M+I</v>
      </c>
      <c r="V45">
        <v>373.80106884633722</v>
      </c>
      <c r="W45">
        <v>369.91879439634727</v>
      </c>
      <c r="X45">
        <f t="shared" si="10"/>
        <v>3.88227444998995</v>
      </c>
      <c r="Y45">
        <v>2.4220744341110967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383.9</v>
      </c>
      <c r="D46">
        <v>383.9</v>
      </c>
      <c r="E46">
        <v>378.1</v>
      </c>
      <c r="F46">
        <v>379</v>
      </c>
      <c r="G46">
        <f>_xll.TA_TYPPRICE(D46,E46,F46)</f>
        <v>380.33333333333331</v>
      </c>
      <c r="H46">
        <v>379.941161386207</v>
      </c>
      <c r="I46" t="str">
        <f t="shared" si="0"/>
        <v>DOWN</v>
      </c>
      <c r="J46">
        <v>380.30627576148106</v>
      </c>
      <c r="K46">
        <v>372.21965702113414</v>
      </c>
      <c r="L46" t="str">
        <f t="shared" si="1"/>
        <v>No Confirmation</v>
      </c>
      <c r="M46" t="str">
        <f t="shared" si="2"/>
        <v>No Trend</v>
      </c>
      <c r="N46">
        <v>62.962108815712028</v>
      </c>
      <c r="O46" t="str">
        <f t="shared" si="3"/>
        <v>UP</v>
      </c>
      <c r="P46" t="str">
        <f t="shared" si="4"/>
        <v>No Trend + Momentum</v>
      </c>
      <c r="Q46">
        <f t="shared" si="5"/>
        <v>0.89999999999997726</v>
      </c>
      <c r="R46">
        <f t="shared" si="6"/>
        <v>5.7999999999999545</v>
      </c>
      <c r="S46">
        <f t="shared" si="7"/>
        <v>0.15517241379310073</v>
      </c>
      <c r="T46" t="str">
        <f t="shared" si="8"/>
        <v>DOWN</v>
      </c>
      <c r="U46" t="str">
        <f t="shared" si="9"/>
        <v>No T+M+I</v>
      </c>
      <c r="V46">
        <v>374.60090440843919</v>
      </c>
      <c r="W46">
        <v>370.59147629291414</v>
      </c>
      <c r="X46">
        <f t="shared" si="10"/>
        <v>4.0094281155250542</v>
      </c>
      <c r="Y46">
        <v>2.739545170393888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377</v>
      </c>
      <c r="D47">
        <v>378.5</v>
      </c>
      <c r="E47">
        <v>373.35</v>
      </c>
      <c r="F47">
        <v>377</v>
      </c>
      <c r="G47">
        <f>_xll.TA_TYPPRICE(D47,E47,F47)</f>
        <v>376.2833333333333</v>
      </c>
      <c r="H47">
        <v>378.11224735977015</v>
      </c>
      <c r="I47" t="str">
        <f t="shared" si="0"/>
        <v>DOWN</v>
      </c>
      <c r="J47">
        <v>379.90488114781863</v>
      </c>
      <c r="K47">
        <v>372.47084434977103</v>
      </c>
      <c r="L47" t="str">
        <f t="shared" si="1"/>
        <v>No Confirmation</v>
      </c>
      <c r="M47" t="str">
        <f t="shared" si="2"/>
        <v>No Trend</v>
      </c>
      <c r="N47">
        <v>53.550907994475203</v>
      </c>
      <c r="O47" t="str">
        <f t="shared" si="3"/>
        <v>No Momentum</v>
      </c>
      <c r="P47" t="str">
        <f t="shared" si="4"/>
        <v>No Trend + Momentum</v>
      </c>
      <c r="Q47">
        <f t="shared" si="5"/>
        <v>3.6499999999999773</v>
      </c>
      <c r="R47">
        <f t="shared" si="6"/>
        <v>5.1499999999999773</v>
      </c>
      <c r="S47">
        <f t="shared" si="7"/>
        <v>0.70873786407766859</v>
      </c>
      <c r="T47" t="str">
        <f t="shared" si="8"/>
        <v>No Indication</v>
      </c>
      <c r="U47" t="str">
        <f t="shared" si="9"/>
        <v>No T+M+I</v>
      </c>
      <c r="V47">
        <v>374.96999603791011</v>
      </c>
      <c r="W47">
        <v>371.0661817526983</v>
      </c>
      <c r="X47">
        <f t="shared" si="10"/>
        <v>3.9038142852118085</v>
      </c>
      <c r="Y47">
        <v>2.9723989933574719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376.55</v>
      </c>
      <c r="D48">
        <v>382.85</v>
      </c>
      <c r="E48">
        <v>373.95</v>
      </c>
      <c r="F48">
        <v>381</v>
      </c>
      <c r="G48">
        <f>_xll.TA_TYPPRICE(D48,E48,F48)</f>
        <v>379.26666666666665</v>
      </c>
      <c r="H48">
        <v>378.68945701321843</v>
      </c>
      <c r="I48" t="str">
        <f t="shared" si="0"/>
        <v>UP</v>
      </c>
      <c r="J48">
        <v>380.55935200385892</v>
      </c>
      <c r="K48">
        <v>372.79954560537749</v>
      </c>
      <c r="L48" t="str">
        <f t="shared" si="1"/>
        <v>UP</v>
      </c>
      <c r="M48" t="str">
        <f t="shared" si="2"/>
        <v>UP</v>
      </c>
      <c r="N48">
        <v>66.186506690006851</v>
      </c>
      <c r="O48" t="str">
        <f t="shared" si="3"/>
        <v>UP</v>
      </c>
      <c r="P48" t="str">
        <f t="shared" si="4"/>
        <v>UP</v>
      </c>
      <c r="Q48">
        <f t="shared" si="5"/>
        <v>7.0500000000000114</v>
      </c>
      <c r="R48">
        <f t="shared" si="6"/>
        <v>8.9000000000000341</v>
      </c>
      <c r="S48">
        <f t="shared" si="7"/>
        <v>0.79213483146067243</v>
      </c>
      <c r="T48" t="str">
        <f t="shared" si="8"/>
        <v>No Indication</v>
      </c>
      <c r="U48" t="str">
        <f t="shared" si="9"/>
        <v>No T+M+I</v>
      </c>
      <c r="V48">
        <v>375.89768895515471</v>
      </c>
      <c r="W48">
        <v>371.80202014138729</v>
      </c>
      <c r="X48">
        <f t="shared" si="10"/>
        <v>4.0956688137674178</v>
      </c>
      <c r="Y48">
        <v>3.1970529574394613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384</v>
      </c>
      <c r="D49">
        <v>387.55</v>
      </c>
      <c r="E49">
        <v>383</v>
      </c>
      <c r="F49">
        <v>388</v>
      </c>
      <c r="G49">
        <f>_xll.TA_TYPPRICE(D49,E49,F49)</f>
        <v>386.18333333333334</v>
      </c>
      <c r="H49">
        <v>382.43639517327586</v>
      </c>
      <c r="I49" t="str">
        <f t="shared" si="0"/>
        <v>UP</v>
      </c>
      <c r="J49">
        <v>382.1128293363347</v>
      </c>
      <c r="K49">
        <v>375.06631324862695</v>
      </c>
      <c r="L49" t="str">
        <f t="shared" si="1"/>
        <v>UP</v>
      </c>
      <c r="M49" t="str">
        <f t="shared" si="2"/>
        <v>UP</v>
      </c>
      <c r="N49">
        <v>78.801222552212707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4.5500000000000114</v>
      </c>
      <c r="S49">
        <f t="shared" si="7"/>
        <v>1.0989010989010961</v>
      </c>
      <c r="T49" t="str">
        <f t="shared" si="8"/>
        <v>UP</v>
      </c>
      <c r="U49" t="str">
        <f t="shared" si="9"/>
        <v>UP</v>
      </c>
      <c r="V49">
        <v>377.75958296205397</v>
      </c>
      <c r="W49">
        <v>373.00187050128454</v>
      </c>
      <c r="X49">
        <f t="shared" si="10"/>
        <v>4.7577124607694259</v>
      </c>
      <c r="Y49">
        <v>3.5091848581054541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383.5</v>
      </c>
      <c r="AE49">
        <f t="shared" si="16"/>
        <v>384.75</v>
      </c>
      <c r="AF49">
        <f t="shared" si="17"/>
        <v>385.25</v>
      </c>
      <c r="AG49">
        <f t="shared" si="18"/>
        <v>385.8</v>
      </c>
      <c r="AH49">
        <f t="shared" si="19"/>
        <v>385.8</v>
      </c>
    </row>
    <row r="50" spans="1:34" x14ac:dyDescent="0.25">
      <c r="A50" t="s">
        <v>5</v>
      </c>
      <c r="B50" s="1">
        <v>42926</v>
      </c>
      <c r="C50">
        <v>388.1</v>
      </c>
      <c r="D50">
        <v>410.15</v>
      </c>
      <c r="E50">
        <v>363.8</v>
      </c>
      <c r="F50">
        <v>405</v>
      </c>
      <c r="G50">
        <f>_xll.TA_TYPPRICE(D50,E50,F50)</f>
        <v>392.98333333333335</v>
      </c>
      <c r="H50">
        <v>387.7098642533046</v>
      </c>
      <c r="I50" t="str">
        <f t="shared" si="0"/>
        <v>UP</v>
      </c>
      <c r="J50">
        <v>388.34331170603809</v>
      </c>
      <c r="K50">
        <v>372.56268808226542</v>
      </c>
      <c r="L50" t="str">
        <f t="shared" si="1"/>
        <v>UP</v>
      </c>
      <c r="M50" t="str">
        <f t="shared" si="2"/>
        <v>UP</v>
      </c>
      <c r="N50">
        <v>90.059312910453485</v>
      </c>
      <c r="O50" t="str">
        <f t="shared" si="3"/>
        <v>UP</v>
      </c>
      <c r="P50" t="str">
        <f t="shared" si="4"/>
        <v>UP</v>
      </c>
      <c r="Q50">
        <f t="shared" si="5"/>
        <v>41.199999999999989</v>
      </c>
      <c r="R50">
        <f t="shared" si="6"/>
        <v>46.349999999999966</v>
      </c>
      <c r="S50">
        <f t="shared" si="7"/>
        <v>0.88888888888888928</v>
      </c>
      <c r="T50" t="str">
        <f t="shared" si="8"/>
        <v>UP</v>
      </c>
      <c r="U50" t="str">
        <f t="shared" si="9"/>
        <v>UP</v>
      </c>
      <c r="V50">
        <v>381.9504163525072</v>
      </c>
      <c r="W50">
        <v>375.3721023160042</v>
      </c>
      <c r="X50">
        <f t="shared" si="10"/>
        <v>6.5783140365030022</v>
      </c>
      <c r="Y50">
        <v>4.1230106937849635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404.15</v>
      </c>
      <c r="D51">
        <v>408.9</v>
      </c>
      <c r="E51">
        <v>393.45</v>
      </c>
      <c r="F51">
        <v>394</v>
      </c>
      <c r="G51">
        <f>_xll.TA_TYPPRICE(D51,E51,F51)</f>
        <v>398.7833333333333</v>
      </c>
      <c r="H51">
        <v>393.24659879331898</v>
      </c>
      <c r="I51" t="str">
        <f t="shared" si="0"/>
        <v>UP</v>
      </c>
      <c r="J51">
        <v>392.91146466025185</v>
      </c>
      <c r="K51">
        <v>377.20431295287312</v>
      </c>
      <c r="L51" t="str">
        <f t="shared" si="1"/>
        <v>UP</v>
      </c>
      <c r="M51" t="str">
        <f t="shared" si="2"/>
        <v>UP</v>
      </c>
      <c r="N51">
        <v>62.998628077783472</v>
      </c>
      <c r="O51" t="str">
        <f t="shared" si="3"/>
        <v>UP</v>
      </c>
      <c r="P51" t="str">
        <f t="shared" si="4"/>
        <v>UP</v>
      </c>
      <c r="Q51">
        <f t="shared" si="5"/>
        <v>0.55000000000001137</v>
      </c>
      <c r="R51">
        <f t="shared" si="6"/>
        <v>15.449999999999989</v>
      </c>
      <c r="S51">
        <f t="shared" si="7"/>
        <v>3.5598705501618887E-2</v>
      </c>
      <c r="T51" t="str">
        <f t="shared" si="8"/>
        <v>DOWN</v>
      </c>
      <c r="U51" t="str">
        <f t="shared" si="9"/>
        <v>No T+M+I</v>
      </c>
      <c r="V51">
        <v>383.80419845212145</v>
      </c>
      <c r="W51">
        <v>376.75194658889279</v>
      </c>
      <c r="X51">
        <f t="shared" si="10"/>
        <v>7.0522518632286619</v>
      </c>
      <c r="Y51">
        <v>4.7088589276737034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397.8</v>
      </c>
      <c r="D52">
        <v>402.3</v>
      </c>
      <c r="E52">
        <v>394.45</v>
      </c>
      <c r="F52">
        <v>399</v>
      </c>
      <c r="G52">
        <f>_xll.TA_TYPPRICE(D52,E52,F52)</f>
        <v>398.58333333333331</v>
      </c>
      <c r="H52">
        <v>395.91496606332612</v>
      </c>
      <c r="I52" t="str">
        <f t="shared" si="0"/>
        <v>UP</v>
      </c>
      <c r="J52">
        <v>394.99780584686255</v>
      </c>
      <c r="K52">
        <v>381.03668785223465</v>
      </c>
      <c r="L52" t="str">
        <f t="shared" si="1"/>
        <v>UP</v>
      </c>
      <c r="M52" t="str">
        <f t="shared" si="2"/>
        <v>UP</v>
      </c>
      <c r="N52">
        <v>68.394484280619267</v>
      </c>
      <c r="O52" t="str">
        <f t="shared" si="3"/>
        <v>UP</v>
      </c>
      <c r="P52" t="str">
        <f t="shared" si="4"/>
        <v>UP</v>
      </c>
      <c r="Q52">
        <f t="shared" si="5"/>
        <v>4.5500000000000114</v>
      </c>
      <c r="R52">
        <f t="shared" si="6"/>
        <v>7.8500000000000227</v>
      </c>
      <c r="S52">
        <f t="shared" si="7"/>
        <v>0.57961783439490422</v>
      </c>
      <c r="T52" t="str">
        <f t="shared" si="8"/>
        <v>No Indication</v>
      </c>
      <c r="U52" t="str">
        <f t="shared" si="9"/>
        <v>No T+M+I</v>
      </c>
      <c r="V52">
        <v>386.14201407487201</v>
      </c>
      <c r="W52">
        <v>378.39995054527111</v>
      </c>
      <c r="X52">
        <f t="shared" si="10"/>
        <v>7.7420635296008982</v>
      </c>
      <c r="Y52">
        <v>5.315499848059142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402.25</v>
      </c>
      <c r="D53">
        <v>404.9</v>
      </c>
      <c r="E53">
        <v>398.7</v>
      </c>
      <c r="F53">
        <v>404</v>
      </c>
      <c r="G53">
        <f>_xll.TA_TYPPRICE(D53,E53,F53)</f>
        <v>402.5333333333333</v>
      </c>
      <c r="H53">
        <v>399.22414969832971</v>
      </c>
      <c r="I53" t="str">
        <f t="shared" si="0"/>
        <v>UP</v>
      </c>
      <c r="J53">
        <v>397.19829343644864</v>
      </c>
      <c r="K53">
        <v>384.96186832951582</v>
      </c>
      <c r="L53" t="str">
        <f t="shared" si="1"/>
        <v>UP</v>
      </c>
      <c r="M53" t="str">
        <f t="shared" si="2"/>
        <v>UP</v>
      </c>
      <c r="N53">
        <v>73.267446061871624</v>
      </c>
      <c r="O53" t="str">
        <f t="shared" si="3"/>
        <v>UP</v>
      </c>
      <c r="P53" t="str">
        <f t="shared" si="4"/>
        <v>UP</v>
      </c>
      <c r="Q53">
        <f t="shared" si="5"/>
        <v>5.3000000000000114</v>
      </c>
      <c r="R53">
        <f t="shared" si="6"/>
        <v>6.1999999999999886</v>
      </c>
      <c r="S53">
        <f t="shared" si="7"/>
        <v>0.8548387096774227</v>
      </c>
      <c r="T53" t="str">
        <f t="shared" si="8"/>
        <v>UP</v>
      </c>
      <c r="U53" t="str">
        <f t="shared" si="9"/>
        <v>UP</v>
      </c>
      <c r="V53">
        <v>388.88939652489171</v>
      </c>
      <c r="W53">
        <v>380.29625050488067</v>
      </c>
      <c r="X53">
        <f t="shared" si="10"/>
        <v>8.5931460200110337</v>
      </c>
      <c r="Y53">
        <v>5.9710290824495207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399.40000000000003</v>
      </c>
      <c r="AE53">
        <f t="shared" si="16"/>
        <v>401.05</v>
      </c>
      <c r="AF53">
        <f t="shared" si="17"/>
        <v>401.8</v>
      </c>
      <c r="AG53">
        <f t="shared" si="18"/>
        <v>402.55</v>
      </c>
      <c r="AH53">
        <f t="shared" si="19"/>
        <v>402.55</v>
      </c>
    </row>
    <row r="54" spans="1:34" x14ac:dyDescent="0.25">
      <c r="A54" t="s">
        <v>5</v>
      </c>
      <c r="B54" s="1">
        <v>42930</v>
      </c>
      <c r="C54">
        <v>405.05</v>
      </c>
      <c r="D54">
        <v>408.6</v>
      </c>
      <c r="E54">
        <v>402.2</v>
      </c>
      <c r="F54">
        <v>406</v>
      </c>
      <c r="G54">
        <f>_xll.TA_TYPPRICE(D54,E54,F54)</f>
        <v>405.59999999999997</v>
      </c>
      <c r="H54">
        <v>402.41207484916481</v>
      </c>
      <c r="I54" t="str">
        <f t="shared" si="0"/>
        <v>UP</v>
      </c>
      <c r="J54">
        <v>399.73200600612671</v>
      </c>
      <c r="K54">
        <v>388.79256425629006</v>
      </c>
      <c r="L54" t="str">
        <f t="shared" si="1"/>
        <v>UP</v>
      </c>
      <c r="M54" t="str">
        <f t="shared" si="2"/>
        <v>UP</v>
      </c>
      <c r="N54">
        <v>75.180769700730607</v>
      </c>
      <c r="O54" t="str">
        <f t="shared" si="3"/>
        <v>UP</v>
      </c>
      <c r="P54" t="str">
        <f t="shared" si="4"/>
        <v>UP</v>
      </c>
      <c r="Q54">
        <f t="shared" si="5"/>
        <v>3.8000000000000114</v>
      </c>
      <c r="R54">
        <f t="shared" si="6"/>
        <v>6.4000000000000341</v>
      </c>
      <c r="S54">
        <f t="shared" si="7"/>
        <v>0.59374999999999867</v>
      </c>
      <c r="T54" t="str">
        <f t="shared" si="8"/>
        <v>No Indication</v>
      </c>
      <c r="U54" t="str">
        <f t="shared" si="9"/>
        <v>No T+M+I</v>
      </c>
      <c r="V54">
        <v>391.52179705952375</v>
      </c>
      <c r="W54">
        <v>382.20023194896356</v>
      </c>
      <c r="X54">
        <f t="shared" si="10"/>
        <v>9.3215651105601864</v>
      </c>
      <c r="Y54">
        <v>6.641136288071654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409.5</v>
      </c>
      <c r="D55">
        <v>410</v>
      </c>
      <c r="E55">
        <v>405.95</v>
      </c>
      <c r="F55">
        <v>409</v>
      </c>
      <c r="G55">
        <f>_xll.TA_TYPPRICE(D55,E55,F55)</f>
        <v>408.31666666666666</v>
      </c>
      <c r="H55">
        <v>405.36437075791571</v>
      </c>
      <c r="I55" t="str">
        <f t="shared" si="0"/>
        <v>UP</v>
      </c>
      <c r="J55">
        <v>402.01378244920966</v>
      </c>
      <c r="K55">
        <v>392.60532775489224</v>
      </c>
      <c r="L55" t="str">
        <f t="shared" si="1"/>
        <v>UP</v>
      </c>
      <c r="M55" t="str">
        <f t="shared" si="2"/>
        <v>UP</v>
      </c>
      <c r="N55">
        <v>78.11739346522431</v>
      </c>
      <c r="O55" t="str">
        <f t="shared" si="3"/>
        <v>UP</v>
      </c>
      <c r="P55" t="str">
        <f t="shared" si="4"/>
        <v>UP</v>
      </c>
      <c r="Q55">
        <f t="shared" si="5"/>
        <v>3.0500000000000114</v>
      </c>
      <c r="R55">
        <f t="shared" si="6"/>
        <v>4.0500000000000114</v>
      </c>
      <c r="S55">
        <f t="shared" si="7"/>
        <v>0.7530864197530871</v>
      </c>
      <c r="T55" t="str">
        <f t="shared" si="8"/>
        <v>No Indication</v>
      </c>
      <c r="U55" t="str">
        <f t="shared" si="9"/>
        <v>No T+M+I</v>
      </c>
      <c r="V55">
        <v>394.21075135805853</v>
      </c>
      <c r="W55">
        <v>384.18539995274404</v>
      </c>
      <c r="X55">
        <f t="shared" si="10"/>
        <v>10.025351405314495</v>
      </c>
      <c r="Y55">
        <v>7.3179793115202223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406.2</v>
      </c>
      <c r="D56">
        <v>430</v>
      </c>
      <c r="E56">
        <v>406.2</v>
      </c>
      <c r="F56">
        <v>408</v>
      </c>
      <c r="G56">
        <f>_xll.TA_TYPPRICE(D56,E56,F56)</f>
        <v>414.73333333333335</v>
      </c>
      <c r="H56">
        <v>410.04885204562453</v>
      </c>
      <c r="I56" t="str">
        <f t="shared" si="0"/>
        <v>DOWN</v>
      </c>
      <c r="J56">
        <v>408.23294190494084</v>
      </c>
      <c r="K56">
        <v>395.62636603158285</v>
      </c>
      <c r="L56" t="str">
        <f t="shared" si="1"/>
        <v>No Confirmation</v>
      </c>
      <c r="M56" t="str">
        <f t="shared" si="2"/>
        <v>No Trend</v>
      </c>
      <c r="N56">
        <v>74.447134206683501</v>
      </c>
      <c r="O56" t="str">
        <f t="shared" si="3"/>
        <v>UP</v>
      </c>
      <c r="P56" t="str">
        <f t="shared" si="4"/>
        <v>No Trend + Momentum</v>
      </c>
      <c r="Q56">
        <f t="shared" si="5"/>
        <v>1.8000000000000114</v>
      </c>
      <c r="R56">
        <f t="shared" si="6"/>
        <v>23.800000000000011</v>
      </c>
      <c r="S56">
        <f t="shared" si="7"/>
        <v>7.5630252100840775E-2</v>
      </c>
      <c r="T56" t="str">
        <f t="shared" si="8"/>
        <v>DOWN</v>
      </c>
      <c r="U56" t="str">
        <f t="shared" si="9"/>
        <v>No T+M+I</v>
      </c>
      <c r="V56">
        <v>396.33217422604952</v>
      </c>
      <c r="W56">
        <v>385.94944440068895</v>
      </c>
      <c r="X56">
        <f t="shared" si="10"/>
        <v>10.38272982536057</v>
      </c>
      <c r="Y56">
        <v>7.9309294142882916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410</v>
      </c>
      <c r="D57">
        <v>422.8</v>
      </c>
      <c r="E57">
        <v>407.25</v>
      </c>
      <c r="F57">
        <v>420</v>
      </c>
      <c r="G57">
        <f>_xll.TA_TYPPRICE(D57,E57,F57)</f>
        <v>416.68333333333334</v>
      </c>
      <c r="H57">
        <v>413.36609268947893</v>
      </c>
      <c r="I57" t="str">
        <f t="shared" si="0"/>
        <v>UP</v>
      </c>
      <c r="J57">
        <v>411.4700659260651</v>
      </c>
      <c r="K57">
        <v>398.20939580234221</v>
      </c>
      <c r="L57" t="str">
        <f t="shared" si="1"/>
        <v>UP</v>
      </c>
      <c r="M57" t="str">
        <f t="shared" si="2"/>
        <v>UP</v>
      </c>
      <c r="N57">
        <v>85.010857925102385</v>
      </c>
      <c r="O57" t="str">
        <f t="shared" si="3"/>
        <v>UP</v>
      </c>
      <c r="P57" t="str">
        <f t="shared" si="4"/>
        <v>UP</v>
      </c>
      <c r="Q57">
        <f t="shared" si="5"/>
        <v>12.75</v>
      </c>
      <c r="R57">
        <f t="shared" si="6"/>
        <v>15.550000000000011</v>
      </c>
      <c r="S57">
        <f t="shared" si="7"/>
        <v>0.81993569131832733</v>
      </c>
      <c r="T57" t="str">
        <f t="shared" si="8"/>
        <v>UP</v>
      </c>
      <c r="U57" t="str">
        <f t="shared" si="9"/>
        <v>UP</v>
      </c>
      <c r="V57">
        <v>399.97337819127267</v>
      </c>
      <c r="W57">
        <v>388.47170777841569</v>
      </c>
      <c r="X57">
        <f t="shared" si="10"/>
        <v>11.501670412856981</v>
      </c>
      <c r="Y57">
        <v>8.6450776140020302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409</v>
      </c>
      <c r="AE57">
        <f t="shared" si="16"/>
        <v>413.20000000000005</v>
      </c>
      <c r="AF57">
        <f t="shared" si="17"/>
        <v>415</v>
      </c>
      <c r="AG57">
        <f t="shared" si="18"/>
        <v>416.85</v>
      </c>
    </row>
    <row r="58" spans="1:34" x14ac:dyDescent="0.25">
      <c r="A58" t="s">
        <v>5</v>
      </c>
      <c r="B58" s="1">
        <v>42936</v>
      </c>
      <c r="C58">
        <v>422</v>
      </c>
      <c r="D58">
        <v>424.5</v>
      </c>
      <c r="E58">
        <v>416.1</v>
      </c>
      <c r="F58">
        <v>420</v>
      </c>
      <c r="G58">
        <f>_xll.TA_TYPPRICE(D58,E58,F58)</f>
        <v>420.2</v>
      </c>
      <c r="H58">
        <v>416.78304634473943</v>
      </c>
      <c r="I58" t="str">
        <f t="shared" si="0"/>
        <v>UP</v>
      </c>
      <c r="J58">
        <v>414.36560683138396</v>
      </c>
      <c r="K58">
        <v>402.18508562404395</v>
      </c>
      <c r="L58" t="str">
        <f t="shared" si="1"/>
        <v>UP</v>
      </c>
      <c r="M58" t="str">
        <f t="shared" si="2"/>
        <v>UP</v>
      </c>
      <c r="N58">
        <v>85.010857925102385</v>
      </c>
      <c r="O58" t="str">
        <f t="shared" si="3"/>
        <v>UP</v>
      </c>
      <c r="P58" t="str">
        <f t="shared" si="4"/>
        <v>UP</v>
      </c>
      <c r="Q58">
        <f t="shared" si="5"/>
        <v>3.8999999999999773</v>
      </c>
      <c r="R58">
        <f t="shared" si="6"/>
        <v>8.3999999999999773</v>
      </c>
      <c r="S58">
        <f t="shared" si="7"/>
        <v>0.46428571428571286</v>
      </c>
      <c r="T58" t="str">
        <f t="shared" si="8"/>
        <v>No Indication</v>
      </c>
      <c r="U58" t="str">
        <f t="shared" si="9"/>
        <v>No T+M+I</v>
      </c>
      <c r="V58">
        <v>403.05439693107689</v>
      </c>
      <c r="W58">
        <v>390.80713683186639</v>
      </c>
      <c r="X58">
        <f t="shared" si="10"/>
        <v>12.247260099210507</v>
      </c>
      <c r="Y58">
        <v>9.3655141110437263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417</v>
      </c>
      <c r="D59">
        <v>417</v>
      </c>
      <c r="E59">
        <v>402.6</v>
      </c>
      <c r="F59">
        <v>411</v>
      </c>
      <c r="G59">
        <f>_xll.TA_TYPPRICE(D59,E59,F59)</f>
        <v>410.2</v>
      </c>
      <c r="H59">
        <v>413.49152317236974</v>
      </c>
      <c r="I59" t="str">
        <f t="shared" si="0"/>
        <v>DOWN</v>
      </c>
      <c r="J59">
        <v>414.95102753552084</v>
      </c>
      <c r="K59">
        <v>402.27728881870087</v>
      </c>
      <c r="L59" t="str">
        <f t="shared" si="1"/>
        <v>No Confirmation</v>
      </c>
      <c r="M59" t="str">
        <f t="shared" si="2"/>
        <v>No Trend</v>
      </c>
      <c r="N59">
        <v>57.2671596341347</v>
      </c>
      <c r="O59" t="str">
        <f t="shared" si="3"/>
        <v>No Momentum</v>
      </c>
      <c r="P59" t="str">
        <f t="shared" si="4"/>
        <v>No Trend + Momentum</v>
      </c>
      <c r="Q59">
        <f t="shared" si="5"/>
        <v>8.3999999999999773</v>
      </c>
      <c r="R59">
        <f t="shared" si="6"/>
        <v>14.399999999999977</v>
      </c>
      <c r="S59">
        <f t="shared" si="7"/>
        <v>0.5833333333333327</v>
      </c>
      <c r="T59" t="str">
        <f t="shared" si="8"/>
        <v>No Indication</v>
      </c>
      <c r="U59" t="str">
        <f t="shared" si="9"/>
        <v>No T+M+I</v>
      </c>
      <c r="V59">
        <v>404.27679740321889</v>
      </c>
      <c r="W59">
        <v>392.30290447395038</v>
      </c>
      <c r="X59">
        <f t="shared" si="10"/>
        <v>11.973892929268516</v>
      </c>
      <c r="Y59">
        <v>9.8871898746886835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407</v>
      </c>
      <c r="D60">
        <v>422.5</v>
      </c>
      <c r="E60">
        <v>406.05</v>
      </c>
      <c r="F60">
        <v>419</v>
      </c>
      <c r="G60">
        <f>_xll.TA_TYPPRICE(D60,E60,F60)</f>
        <v>415.84999999999997</v>
      </c>
      <c r="H60">
        <v>414.67076158618488</v>
      </c>
      <c r="I60" t="str">
        <f t="shared" si="0"/>
        <v>UP</v>
      </c>
      <c r="J60">
        <v>416.62857697207176</v>
      </c>
      <c r="K60">
        <v>403.11566908121176</v>
      </c>
      <c r="L60" t="str">
        <f t="shared" si="1"/>
        <v>UP</v>
      </c>
      <c r="M60" t="str">
        <f t="shared" si="2"/>
        <v>UP</v>
      </c>
      <c r="N60">
        <v>68.63912668146601</v>
      </c>
      <c r="O60" t="str">
        <f t="shared" si="3"/>
        <v>UP</v>
      </c>
      <c r="P60" t="str">
        <f t="shared" si="4"/>
        <v>UP</v>
      </c>
      <c r="Q60">
        <f t="shared" si="5"/>
        <v>12.949999999999989</v>
      </c>
      <c r="R60">
        <f t="shared" si="6"/>
        <v>16.449999999999989</v>
      </c>
      <c r="S60">
        <f t="shared" si="7"/>
        <v>0.78723404255319129</v>
      </c>
      <c r="T60" t="str">
        <f t="shared" si="8"/>
        <v>No Indication</v>
      </c>
      <c r="U60" t="str">
        <f t="shared" si="9"/>
        <v>No T+M+I</v>
      </c>
      <c r="V60">
        <v>406.54190549503136</v>
      </c>
      <c r="W60">
        <v>394.28046710550962</v>
      </c>
      <c r="X60">
        <f t="shared" si="10"/>
        <v>12.261438389521743</v>
      </c>
      <c r="Y60">
        <v>10.362039577655295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422.65</v>
      </c>
      <c r="D61">
        <v>431.6</v>
      </c>
      <c r="E61">
        <v>418.65</v>
      </c>
      <c r="F61">
        <v>428</v>
      </c>
      <c r="G61">
        <f>_xll.TA_TYPPRICE(D61,E61,F61)</f>
        <v>426.08333333333331</v>
      </c>
      <c r="H61">
        <v>420.37704745975907</v>
      </c>
      <c r="I61" t="str">
        <f t="shared" si="0"/>
        <v>UP</v>
      </c>
      <c r="J61">
        <v>419.95555986716693</v>
      </c>
      <c r="K61">
        <v>406.56774261872027</v>
      </c>
      <c r="L61" t="str">
        <f t="shared" si="1"/>
        <v>UP</v>
      </c>
      <c r="M61" t="str">
        <f t="shared" si="2"/>
        <v>UP</v>
      </c>
      <c r="N61">
        <v>77.179280607648778</v>
      </c>
      <c r="O61" t="str">
        <f t="shared" si="3"/>
        <v>UP</v>
      </c>
      <c r="P61" t="str">
        <f t="shared" si="4"/>
        <v>UP</v>
      </c>
      <c r="Q61">
        <f t="shared" si="5"/>
        <v>9.3500000000000227</v>
      </c>
      <c r="R61">
        <f t="shared" si="6"/>
        <v>12.950000000000045</v>
      </c>
      <c r="S61">
        <f t="shared" si="7"/>
        <v>0.72200772200772123</v>
      </c>
      <c r="T61" t="str">
        <f t="shared" si="8"/>
        <v>No Indication</v>
      </c>
      <c r="U61" t="str">
        <f t="shared" si="9"/>
        <v>No T+M+I</v>
      </c>
      <c r="V61">
        <v>409.84315080348807</v>
      </c>
      <c r="W61">
        <v>396.77821028287929</v>
      </c>
      <c r="X61">
        <f t="shared" si="10"/>
        <v>13.064940520608786</v>
      </c>
      <c r="Y61">
        <v>10.902619766245994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430</v>
      </c>
      <c r="D62">
        <v>430.05</v>
      </c>
      <c r="E62">
        <v>421.75</v>
      </c>
      <c r="F62">
        <v>426</v>
      </c>
      <c r="G62">
        <f>_xll.TA_TYPPRICE(D62,E62,F62)</f>
        <v>425.93333333333334</v>
      </c>
      <c r="H62">
        <v>423.15519039654623</v>
      </c>
      <c r="I62" t="str">
        <f t="shared" si="0"/>
        <v>UP</v>
      </c>
      <c r="J62">
        <v>422.19876878557426</v>
      </c>
      <c r="K62">
        <v>409.94157759233798</v>
      </c>
      <c r="L62" t="str">
        <f t="shared" si="1"/>
        <v>UP</v>
      </c>
      <c r="M62" t="str">
        <f t="shared" si="2"/>
        <v>UP</v>
      </c>
      <c r="N62">
        <v>71.751688816141623</v>
      </c>
      <c r="O62" t="str">
        <f t="shared" si="3"/>
        <v>UP</v>
      </c>
      <c r="P62" t="str">
        <f t="shared" si="4"/>
        <v>UP</v>
      </c>
      <c r="Q62">
        <f t="shared" si="5"/>
        <v>4.25</v>
      </c>
      <c r="R62">
        <f t="shared" si="6"/>
        <v>8.3000000000000114</v>
      </c>
      <c r="S62">
        <f t="shared" si="7"/>
        <v>0.5120481927710836</v>
      </c>
      <c r="T62" t="str">
        <f t="shared" si="8"/>
        <v>No Indication</v>
      </c>
      <c r="U62" t="str">
        <f t="shared" si="9"/>
        <v>No T+M+I</v>
      </c>
      <c r="V62">
        <v>412.32881991064374</v>
      </c>
      <c r="W62">
        <v>398.94278729896229</v>
      </c>
      <c r="X62">
        <f t="shared" si="10"/>
        <v>13.386032611681458</v>
      </c>
      <c r="Y62">
        <v>11.399302335333086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426</v>
      </c>
      <c r="D63">
        <v>426.75</v>
      </c>
      <c r="E63">
        <v>411.45</v>
      </c>
      <c r="F63">
        <v>414</v>
      </c>
      <c r="G63">
        <f>_xll.TA_TYPPRICE(D63,E63,F63)</f>
        <v>417.40000000000003</v>
      </c>
      <c r="H63">
        <v>420.27759519827316</v>
      </c>
      <c r="I63" t="str">
        <f t="shared" si="0"/>
        <v>DOWN</v>
      </c>
      <c r="J63">
        <v>423.21015349989108</v>
      </c>
      <c r="K63">
        <v>410.27678257181844</v>
      </c>
      <c r="L63" t="str">
        <f t="shared" si="1"/>
        <v>No Confirmation</v>
      </c>
      <c r="M63" t="str">
        <f t="shared" si="2"/>
        <v>No Trend</v>
      </c>
      <c r="N63">
        <v>46.975327312423204</v>
      </c>
      <c r="O63" t="str">
        <f t="shared" si="3"/>
        <v>No Momentum</v>
      </c>
      <c r="P63" t="str">
        <f t="shared" si="4"/>
        <v>No Trend + Momentum</v>
      </c>
      <c r="Q63">
        <f t="shared" si="5"/>
        <v>2.5500000000000114</v>
      </c>
      <c r="R63">
        <f t="shared" si="6"/>
        <v>15.300000000000011</v>
      </c>
      <c r="S63">
        <f t="shared" si="7"/>
        <v>0.1666666666666673</v>
      </c>
      <c r="T63" t="str">
        <f t="shared" si="8"/>
        <v>DOWN</v>
      </c>
      <c r="U63" t="str">
        <f t="shared" si="9"/>
        <v>No T+M+I</v>
      </c>
      <c r="V63">
        <v>412.58592453977548</v>
      </c>
      <c r="W63">
        <v>400.05813638792802</v>
      </c>
      <c r="X63">
        <f t="shared" si="10"/>
        <v>12.52778815184746</v>
      </c>
      <c r="Y63">
        <v>11.624999498635962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413.05</v>
      </c>
      <c r="D64">
        <v>415.5</v>
      </c>
      <c r="E64">
        <v>408.2</v>
      </c>
      <c r="F64">
        <v>412.95</v>
      </c>
      <c r="G64">
        <f>_xll.TA_TYPPRICE(D64,E64,F64)</f>
        <v>412.2166666666667</v>
      </c>
      <c r="H64">
        <v>416.24713093246993</v>
      </c>
      <c r="I64" t="str">
        <f t="shared" si="0"/>
        <v>DOWN</v>
      </c>
      <c r="J64">
        <v>421.49678605547086</v>
      </c>
      <c r="K64">
        <v>409.81527533363658</v>
      </c>
      <c r="L64" t="str">
        <f t="shared" si="1"/>
        <v>No Confirmation</v>
      </c>
      <c r="M64" t="str">
        <f t="shared" si="2"/>
        <v>No Trend</v>
      </c>
      <c r="N64">
        <v>45.265733149209829</v>
      </c>
      <c r="O64" t="str">
        <f t="shared" si="3"/>
        <v>No Momentum</v>
      </c>
      <c r="P64" t="str">
        <f t="shared" si="4"/>
        <v>No Trend + Momentum</v>
      </c>
      <c r="Q64">
        <f t="shared" si="5"/>
        <v>4.75</v>
      </c>
      <c r="R64">
        <f t="shared" si="6"/>
        <v>7.3000000000000114</v>
      </c>
      <c r="S64">
        <f t="shared" si="7"/>
        <v>0.65068493150684825</v>
      </c>
      <c r="T64" t="str">
        <f t="shared" si="8"/>
        <v>No Indication</v>
      </c>
      <c r="U64" t="str">
        <f t="shared" si="9"/>
        <v>No T+M+I</v>
      </c>
      <c r="V64">
        <v>412.64193614904076</v>
      </c>
      <c r="W64">
        <v>401.01308924808149</v>
      </c>
      <c r="X64">
        <f t="shared" si="10"/>
        <v>11.628846900959275</v>
      </c>
      <c r="Y64">
        <v>11.625768979100624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415</v>
      </c>
      <c r="D65">
        <v>421.45</v>
      </c>
      <c r="E65">
        <v>410</v>
      </c>
      <c r="F65">
        <v>420</v>
      </c>
      <c r="G65">
        <f>_xll.TA_TYPPRICE(D65,E65,F65)</f>
        <v>417.15000000000003</v>
      </c>
      <c r="H65">
        <v>416.69856546623498</v>
      </c>
      <c r="I65" t="str">
        <f t="shared" si="0"/>
        <v>UP</v>
      </c>
      <c r="J65">
        <v>421.48638915425511</v>
      </c>
      <c r="K65">
        <v>409.85632525949512</v>
      </c>
      <c r="L65" t="str">
        <f t="shared" si="1"/>
        <v>No Confirmation</v>
      </c>
      <c r="M65" t="str">
        <f t="shared" si="2"/>
        <v>No Trend</v>
      </c>
      <c r="N65">
        <v>58.072330740550036</v>
      </c>
      <c r="O65" t="str">
        <f t="shared" si="3"/>
        <v>No Momentum</v>
      </c>
      <c r="P65" t="str">
        <f t="shared" si="4"/>
        <v>No Trend + Momentum</v>
      </c>
      <c r="Q65">
        <f t="shared" si="5"/>
        <v>10</v>
      </c>
      <c r="R65">
        <f t="shared" si="6"/>
        <v>11.449999999999989</v>
      </c>
      <c r="S65">
        <f t="shared" si="7"/>
        <v>0.87336244541484798</v>
      </c>
      <c r="T65" t="str">
        <f t="shared" si="8"/>
        <v>UP</v>
      </c>
      <c r="U65" t="str">
        <f t="shared" si="9"/>
        <v>No T+M+I</v>
      </c>
      <c r="V65">
        <v>413.77394597226527</v>
      </c>
      <c r="W65">
        <v>402.41952708155691</v>
      </c>
      <c r="X65">
        <f t="shared" si="10"/>
        <v>11.354418890708359</v>
      </c>
      <c r="Y65">
        <v>11.57149896142217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420.15</v>
      </c>
      <c r="D66">
        <v>423</v>
      </c>
      <c r="E66">
        <v>413.75</v>
      </c>
      <c r="F66">
        <v>419.5</v>
      </c>
      <c r="G66">
        <f>_xll.TA_TYPPRICE(D66,E66,F66)</f>
        <v>418.75</v>
      </c>
      <c r="H66">
        <v>417.72428273311749</v>
      </c>
      <c r="I66" t="str">
        <f t="shared" si="0"/>
        <v>UP</v>
      </c>
      <c r="J66">
        <v>421.82274711997621</v>
      </c>
      <c r="K66">
        <v>410.72158631294064</v>
      </c>
      <c r="L66" t="str">
        <f t="shared" si="1"/>
        <v>No Confirmation</v>
      </c>
      <c r="M66" t="str">
        <f t="shared" si="2"/>
        <v>No Trend</v>
      </c>
      <c r="N66">
        <v>56.892232042619199</v>
      </c>
      <c r="O66" t="str">
        <f t="shared" si="3"/>
        <v>No Momentum</v>
      </c>
      <c r="P66" t="str">
        <f t="shared" si="4"/>
        <v>No Trend + Momentum</v>
      </c>
      <c r="Q66">
        <f t="shared" si="5"/>
        <v>5.75</v>
      </c>
      <c r="R66">
        <f t="shared" si="6"/>
        <v>9.25</v>
      </c>
      <c r="S66">
        <f t="shared" si="7"/>
        <v>0.6216216216216216</v>
      </c>
      <c r="T66" t="str">
        <f t="shared" si="8"/>
        <v>No Indication</v>
      </c>
      <c r="U66" t="str">
        <f t="shared" si="9"/>
        <v>No T+M+I</v>
      </c>
      <c r="V66">
        <v>414.65487736114756</v>
      </c>
      <c r="W66">
        <v>403.68474729773789</v>
      </c>
      <c r="X66">
        <f t="shared" si="10"/>
        <v>10.97013006340967</v>
      </c>
      <c r="Y66">
        <v>11.45122518181967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420.85</v>
      </c>
      <c r="D67">
        <v>422.65</v>
      </c>
      <c r="E67">
        <v>412.75</v>
      </c>
      <c r="F67">
        <v>414</v>
      </c>
      <c r="G67">
        <f>_xll.TA_TYPPRICE(D67,E67,F67)</f>
        <v>416.4666666666667</v>
      </c>
      <c r="H67">
        <v>417.09547469989207</v>
      </c>
      <c r="I67" t="str">
        <f t="shared" ref="I67:I127" si="20">IF(F67&gt;H67,"UP","DOWN")</f>
        <v>DOWN</v>
      </c>
      <c r="J67">
        <v>422.00658109331482</v>
      </c>
      <c r="K67">
        <v>411.17234491006496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44.467333299221472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1.25</v>
      </c>
      <c r="R67">
        <f t="shared" ref="R67:R127" si="26">D67-E67</f>
        <v>9.8999999999999773</v>
      </c>
      <c r="S67">
        <f t="shared" ref="S67:S127" si="27">Q67/R67</f>
        <v>0.12626262626262655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414.55412699789406</v>
      </c>
      <c r="W67">
        <v>404.44884009049804</v>
      </c>
      <c r="X67">
        <f t="shared" ref="X67:X127" si="30">V67-W67</f>
        <v>10.105286907396021</v>
      </c>
      <c r="Y67">
        <v>11.182037526934939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415.95</v>
      </c>
      <c r="D68">
        <v>425.1</v>
      </c>
      <c r="E68">
        <v>413.25</v>
      </c>
      <c r="F68">
        <v>423.4</v>
      </c>
      <c r="G68">
        <f>_xll.TA_TYPPRICE(D68,E68,F68)</f>
        <v>420.58333333333331</v>
      </c>
      <c r="H68">
        <v>418.83940401661266</v>
      </c>
      <c r="I68" t="str">
        <f t="shared" si="20"/>
        <v>UP</v>
      </c>
      <c r="J68">
        <v>422.69400751702267</v>
      </c>
      <c r="K68">
        <v>411.63404604116164</v>
      </c>
      <c r="L68" t="str">
        <f t="shared" si="21"/>
        <v>UP</v>
      </c>
      <c r="M68" t="str">
        <f t="shared" si="22"/>
        <v>UP</v>
      </c>
      <c r="N68">
        <v>62.134273977813713</v>
      </c>
      <c r="O68" t="str">
        <f t="shared" si="23"/>
        <v>UP</v>
      </c>
      <c r="P68" t="str">
        <f t="shared" si="24"/>
        <v>UP</v>
      </c>
      <c r="Q68">
        <f t="shared" si="25"/>
        <v>10.149999999999977</v>
      </c>
      <c r="R68">
        <f t="shared" si="26"/>
        <v>11.850000000000023</v>
      </c>
      <c r="S68">
        <f t="shared" si="27"/>
        <v>0.85654008438818208</v>
      </c>
      <c r="T68" t="str">
        <f t="shared" si="28"/>
        <v>UP</v>
      </c>
      <c r="U68" t="str">
        <f t="shared" si="29"/>
        <v>UP</v>
      </c>
      <c r="V68">
        <v>415.91503053667958</v>
      </c>
      <c r="W68">
        <v>405.85262971342411</v>
      </c>
      <c r="X68">
        <f t="shared" si="30"/>
        <v>10.062400823255473</v>
      </c>
      <c r="Y68">
        <v>10.958110186199047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423.35</v>
      </c>
      <c r="D69">
        <v>423.35</v>
      </c>
      <c r="E69">
        <v>411.6</v>
      </c>
      <c r="F69">
        <v>421.1</v>
      </c>
      <c r="G69">
        <f>_xll.TA_TYPPRICE(D69,E69,F69)</f>
        <v>418.68333333333339</v>
      </c>
      <c r="H69">
        <v>418.76136867497303</v>
      </c>
      <c r="I69" t="str">
        <f t="shared" si="20"/>
        <v>UP</v>
      </c>
      <c r="J69">
        <v>422.83978362435096</v>
      </c>
      <c r="K69">
        <v>411.62648025423681</v>
      </c>
      <c r="L69" t="str">
        <f t="shared" si="21"/>
        <v>No Confirmation</v>
      </c>
      <c r="M69" t="str">
        <f t="shared" si="22"/>
        <v>No Trend</v>
      </c>
      <c r="N69">
        <v>56.624576146822804</v>
      </c>
      <c r="O69" t="str">
        <f t="shared" si="23"/>
        <v>No Momentum</v>
      </c>
      <c r="P69" t="str">
        <f t="shared" si="24"/>
        <v>No Trend + Momentum</v>
      </c>
      <c r="Q69">
        <f t="shared" si="25"/>
        <v>9.5</v>
      </c>
      <c r="R69">
        <f t="shared" si="26"/>
        <v>11.75</v>
      </c>
      <c r="S69">
        <f t="shared" si="27"/>
        <v>0.80851063829787229</v>
      </c>
      <c r="T69" t="str">
        <f t="shared" si="28"/>
        <v>UP</v>
      </c>
      <c r="U69" t="str">
        <f t="shared" si="29"/>
        <v>No T+M+I</v>
      </c>
      <c r="V69">
        <v>416.7127181464212</v>
      </c>
      <c r="W69">
        <v>406.98206454946677</v>
      </c>
      <c r="X69">
        <f t="shared" si="30"/>
        <v>9.7306535969544257</v>
      </c>
      <c r="Y69">
        <v>10.712618868350123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420.85</v>
      </c>
      <c r="D70">
        <v>422.6</v>
      </c>
      <c r="E70">
        <v>416.45</v>
      </c>
      <c r="F70">
        <v>417.5</v>
      </c>
      <c r="G70">
        <f>_xll.TA_TYPPRICE(D70,E70,F70)</f>
        <v>418.84999999999997</v>
      </c>
      <c r="H70">
        <v>418.80568433748647</v>
      </c>
      <c r="I70" t="str">
        <f t="shared" si="20"/>
        <v>DOWN</v>
      </c>
      <c r="J70">
        <v>422.78649837449518</v>
      </c>
      <c r="K70">
        <v>412.69837353107306</v>
      </c>
      <c r="L70" t="str">
        <f t="shared" si="21"/>
        <v>No Confirmation</v>
      </c>
      <c r="M70" t="str">
        <f t="shared" si="22"/>
        <v>No Trend</v>
      </c>
      <c r="N70">
        <v>48.253027615400192</v>
      </c>
      <c r="O70" t="str">
        <f t="shared" si="23"/>
        <v>No Momentum</v>
      </c>
      <c r="P70" t="str">
        <f t="shared" si="24"/>
        <v>No Trend + Momentum</v>
      </c>
      <c r="Q70">
        <f t="shared" si="25"/>
        <v>1.0500000000000114</v>
      </c>
      <c r="R70">
        <f t="shared" si="26"/>
        <v>6.1500000000000341</v>
      </c>
      <c r="S70">
        <f t="shared" si="27"/>
        <v>0.17073170731707407</v>
      </c>
      <c r="T70" t="str">
        <f t="shared" si="28"/>
        <v>DOWN</v>
      </c>
      <c r="U70" t="str">
        <f t="shared" si="29"/>
        <v>No T+M+I</v>
      </c>
      <c r="V70">
        <v>416.83383843158714</v>
      </c>
      <c r="W70">
        <v>407.76117087913588</v>
      </c>
      <c r="X70">
        <f t="shared" si="30"/>
        <v>9.0726675524512643</v>
      </c>
      <c r="Y70">
        <v>10.384628605170352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417.5</v>
      </c>
      <c r="D71">
        <v>425</v>
      </c>
      <c r="E71">
        <v>414.1</v>
      </c>
      <c r="F71">
        <v>417.95</v>
      </c>
      <c r="G71">
        <f>_xll.TA_TYPPRICE(D71,E71,F71)</f>
        <v>419.01666666666665</v>
      </c>
      <c r="H71">
        <v>418.91117550207656</v>
      </c>
      <c r="I71" t="str">
        <f t="shared" si="20"/>
        <v>DOWN</v>
      </c>
      <c r="J71">
        <v>423.27838762460738</v>
      </c>
      <c r="K71">
        <v>413.0098460797235</v>
      </c>
      <c r="L71" t="str">
        <f t="shared" si="21"/>
        <v>No Confirmation</v>
      </c>
      <c r="M71" t="str">
        <f t="shared" si="22"/>
        <v>No Trend</v>
      </c>
      <c r="N71">
        <v>49.421416780724947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3.8499999999999659</v>
      </c>
      <c r="R71">
        <f t="shared" si="26"/>
        <v>10.899999999999977</v>
      </c>
      <c r="S71">
        <f t="shared" si="27"/>
        <v>0.35321100917430953</v>
      </c>
      <c r="T71" t="str">
        <f t="shared" si="28"/>
        <v>No Indication</v>
      </c>
      <c r="U71" t="str">
        <f t="shared" si="29"/>
        <v>No T+M+I</v>
      </c>
      <c r="V71">
        <v>417.00555559595836</v>
      </c>
      <c r="W71">
        <v>408.51589896216285</v>
      </c>
      <c r="X71">
        <f t="shared" si="30"/>
        <v>8.4896566337955051</v>
      </c>
      <c r="Y71">
        <v>10.005634210895384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418.95</v>
      </c>
      <c r="D72">
        <v>418.95</v>
      </c>
      <c r="E72">
        <v>412</v>
      </c>
      <c r="F72">
        <v>417.3</v>
      </c>
      <c r="G72">
        <f>_xll.TA_TYPPRICE(D72,E72,F72)</f>
        <v>416.08333333333331</v>
      </c>
      <c r="H72">
        <v>417.49725441770494</v>
      </c>
      <c r="I72" t="str">
        <f t="shared" si="20"/>
        <v>DOWN</v>
      </c>
      <c r="J72">
        <v>422.31652370802794</v>
      </c>
      <c r="K72">
        <v>412.78543583978495</v>
      </c>
      <c r="L72" t="str">
        <f t="shared" si="21"/>
        <v>No Confirmation</v>
      </c>
      <c r="M72" t="str">
        <f t="shared" si="22"/>
        <v>No Trend</v>
      </c>
      <c r="N72">
        <v>47.485552411710138</v>
      </c>
      <c r="O72" t="str">
        <f t="shared" si="23"/>
        <v>No Momentum</v>
      </c>
      <c r="P72" t="str">
        <f t="shared" si="24"/>
        <v>No Trend + Momentum</v>
      </c>
      <c r="Q72">
        <f t="shared" si="25"/>
        <v>5.3000000000000114</v>
      </c>
      <c r="R72">
        <f t="shared" si="26"/>
        <v>6.9499999999999886</v>
      </c>
      <c r="S72">
        <f t="shared" si="27"/>
        <v>0.76258992805755688</v>
      </c>
      <c r="T72" t="str">
        <f t="shared" si="28"/>
        <v>No Indication</v>
      </c>
      <c r="U72" t="str">
        <f t="shared" si="29"/>
        <v>No T+M+I</v>
      </c>
      <c r="V72">
        <v>417.0508547350417</v>
      </c>
      <c r="W72">
        <v>409.16657311311377</v>
      </c>
      <c r="X72">
        <f t="shared" si="30"/>
        <v>7.8842816219279257</v>
      </c>
      <c r="Y72">
        <v>9.581363693101892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415.1</v>
      </c>
      <c r="D73">
        <v>420.5</v>
      </c>
      <c r="E73">
        <v>412.3</v>
      </c>
      <c r="F73">
        <v>416.4</v>
      </c>
      <c r="G73">
        <f>_xll.TA_TYPPRICE(D73,E73,F73)</f>
        <v>416.39999999999992</v>
      </c>
      <c r="H73">
        <v>416.94862720885243</v>
      </c>
      <c r="I73" t="str">
        <f t="shared" si="20"/>
        <v>DOWN</v>
      </c>
      <c r="J73">
        <v>421.91285177291064</v>
      </c>
      <c r="K73">
        <v>412.67756120872161</v>
      </c>
      <c r="L73" t="str">
        <f t="shared" si="21"/>
        <v>No Confirmation</v>
      </c>
      <c r="M73" t="str">
        <f t="shared" si="22"/>
        <v>No Trend</v>
      </c>
      <c r="N73">
        <v>44.470655727557322</v>
      </c>
      <c r="O73" t="str">
        <f t="shared" si="23"/>
        <v>No Momentum</v>
      </c>
      <c r="P73" t="str">
        <f t="shared" si="24"/>
        <v>No Trend + Momentum</v>
      </c>
      <c r="Q73">
        <f t="shared" si="25"/>
        <v>4.0999999999999659</v>
      </c>
      <c r="R73">
        <f t="shared" si="26"/>
        <v>8.1999999999999886</v>
      </c>
      <c r="S73">
        <f t="shared" si="27"/>
        <v>0.49999999999999656</v>
      </c>
      <c r="T73" t="str">
        <f t="shared" si="28"/>
        <v>No Indication</v>
      </c>
      <c r="U73" t="str">
        <f t="shared" si="29"/>
        <v>No T+M+I</v>
      </c>
      <c r="V73">
        <v>416.95072323734297</v>
      </c>
      <c r="W73">
        <v>409.70238251214238</v>
      </c>
      <c r="X73">
        <f t="shared" si="30"/>
        <v>7.2483407252005918</v>
      </c>
      <c r="Y73">
        <v>9.1147590995216312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412</v>
      </c>
      <c r="D74">
        <v>418</v>
      </c>
      <c r="E74">
        <v>410</v>
      </c>
      <c r="F74">
        <v>414.8</v>
      </c>
      <c r="G74">
        <f>_xll.TA_TYPPRICE(D74,E74,F74)</f>
        <v>414.26666666666665</v>
      </c>
      <c r="H74">
        <v>415.60764693775957</v>
      </c>
      <c r="I74" t="str">
        <f t="shared" si="20"/>
        <v>DOWN</v>
      </c>
      <c r="J74">
        <v>421.0433291567083</v>
      </c>
      <c r="K74">
        <v>412.08254760678346</v>
      </c>
      <c r="L74" t="str">
        <f t="shared" si="21"/>
        <v>No Confirmation</v>
      </c>
      <c r="M74" t="str">
        <f t="shared" si="22"/>
        <v>No Trend</v>
      </c>
      <c r="N74">
        <v>38.972060022830306</v>
      </c>
      <c r="O74" t="str">
        <f t="shared" si="23"/>
        <v>DOWN</v>
      </c>
      <c r="P74" t="str">
        <f t="shared" si="24"/>
        <v>No Trend + Momentum</v>
      </c>
      <c r="Q74">
        <f t="shared" si="25"/>
        <v>4.8000000000000114</v>
      </c>
      <c r="R74">
        <f t="shared" si="26"/>
        <v>8</v>
      </c>
      <c r="S74">
        <f t="shared" si="27"/>
        <v>0.60000000000000142</v>
      </c>
      <c r="T74" t="str">
        <f t="shared" si="28"/>
        <v>No Indication</v>
      </c>
      <c r="U74" t="str">
        <f t="shared" si="29"/>
        <v>No T+M+I</v>
      </c>
      <c r="V74">
        <v>416.61984273929022</v>
      </c>
      <c r="W74">
        <v>410.07998380753924</v>
      </c>
      <c r="X74">
        <f t="shared" si="30"/>
        <v>6.5398589317509845</v>
      </c>
      <c r="Y74">
        <v>8.5997790659675015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413</v>
      </c>
      <c r="D75">
        <v>414.45</v>
      </c>
      <c r="E75">
        <v>405.15</v>
      </c>
      <c r="F75">
        <v>409.5</v>
      </c>
      <c r="G75">
        <f>_xll.TA_TYPPRICE(D75,E75,F75)</f>
        <v>409.7</v>
      </c>
      <c r="H75">
        <v>412.65382346887975</v>
      </c>
      <c r="I75" t="str">
        <f t="shared" si="20"/>
        <v>DOWN</v>
      </c>
      <c r="J75">
        <v>419.57814489966199</v>
      </c>
      <c r="K75">
        <v>410.54198147194268</v>
      </c>
      <c r="L75" t="str">
        <f t="shared" si="21"/>
        <v>DOWN</v>
      </c>
      <c r="M75" t="str">
        <f t="shared" si="22"/>
        <v>DOWN</v>
      </c>
      <c r="N75">
        <v>25.775690591641069</v>
      </c>
      <c r="O75" t="str">
        <f t="shared" si="23"/>
        <v>DOWN</v>
      </c>
      <c r="P75" t="str">
        <f t="shared" si="24"/>
        <v>DOWN</v>
      </c>
      <c r="Q75">
        <f t="shared" si="25"/>
        <v>4.3500000000000227</v>
      </c>
      <c r="R75">
        <f t="shared" si="26"/>
        <v>9.3000000000000114</v>
      </c>
      <c r="S75">
        <f t="shared" si="27"/>
        <v>0.46774193548387283</v>
      </c>
      <c r="T75" t="str">
        <f t="shared" si="28"/>
        <v>No Indication</v>
      </c>
      <c r="U75" t="str">
        <f t="shared" si="29"/>
        <v>No T+M+I</v>
      </c>
      <c r="V75">
        <v>415.52448231786093</v>
      </c>
      <c r="W75">
        <v>410.03702204401782</v>
      </c>
      <c r="X75">
        <f t="shared" si="30"/>
        <v>5.4874602738431122</v>
      </c>
      <c r="Y75">
        <v>7.9773153075426233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407</v>
      </c>
      <c r="D76">
        <v>411.1</v>
      </c>
      <c r="E76">
        <v>403.75</v>
      </c>
      <c r="F76">
        <v>408.35</v>
      </c>
      <c r="G76">
        <f>_xll.TA_TYPPRICE(D76,E76,F76)</f>
        <v>407.73333333333335</v>
      </c>
      <c r="H76">
        <v>410.19357840110655</v>
      </c>
      <c r="I76" t="str">
        <f t="shared" si="20"/>
        <v>DOWN</v>
      </c>
      <c r="J76">
        <v>417.6941126997371</v>
      </c>
      <c r="K76">
        <v>409.03265225595544</v>
      </c>
      <c r="L76" t="str">
        <f t="shared" si="21"/>
        <v>DOWN</v>
      </c>
      <c r="M76" t="str">
        <f t="shared" si="22"/>
        <v>DOWN</v>
      </c>
      <c r="N76">
        <v>23.607565710946705</v>
      </c>
      <c r="O76" t="str">
        <f t="shared" si="23"/>
        <v>DOWN</v>
      </c>
      <c r="P76" t="str">
        <f t="shared" si="24"/>
        <v>DOWN</v>
      </c>
      <c r="Q76">
        <f t="shared" si="25"/>
        <v>4.6000000000000227</v>
      </c>
      <c r="R76">
        <f t="shared" si="26"/>
        <v>7.3500000000000227</v>
      </c>
      <c r="S76">
        <f t="shared" si="27"/>
        <v>0.62585034013605556</v>
      </c>
      <c r="T76" t="str">
        <f t="shared" si="28"/>
        <v>No Indication</v>
      </c>
      <c r="U76" t="str">
        <f t="shared" si="29"/>
        <v>No T+M+I</v>
      </c>
      <c r="V76">
        <v>414.42071580742078</v>
      </c>
      <c r="W76">
        <v>409.91205744816466</v>
      </c>
      <c r="X76">
        <f t="shared" si="30"/>
        <v>4.5086583592561169</v>
      </c>
      <c r="Y76">
        <v>7.2835839178853217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411</v>
      </c>
      <c r="D77">
        <v>420</v>
      </c>
      <c r="E77">
        <v>405.95</v>
      </c>
      <c r="F77">
        <v>416.3</v>
      </c>
      <c r="G77">
        <f>_xll.TA_TYPPRICE(D77,E77,F77)</f>
        <v>414.08333333333331</v>
      </c>
      <c r="H77">
        <v>412.13845586721993</v>
      </c>
      <c r="I77" t="str">
        <f t="shared" si="20"/>
        <v>UP</v>
      </c>
      <c r="J77">
        <v>418.20653209979554</v>
      </c>
      <c r="K77">
        <v>408.34761842129865</v>
      </c>
      <c r="L77" t="str">
        <f t="shared" si="21"/>
        <v>No Confirmation</v>
      </c>
      <c r="M77" t="str">
        <f t="shared" si="22"/>
        <v>No Trend</v>
      </c>
      <c r="N77">
        <v>55.762338530970702</v>
      </c>
      <c r="O77" t="str">
        <f t="shared" si="23"/>
        <v>No Momentum</v>
      </c>
      <c r="P77" t="str">
        <f t="shared" si="24"/>
        <v>No Trend + Momentum</v>
      </c>
      <c r="Q77">
        <f t="shared" si="25"/>
        <v>10.350000000000023</v>
      </c>
      <c r="R77">
        <f t="shared" si="26"/>
        <v>14.050000000000011</v>
      </c>
      <c r="S77">
        <f t="shared" si="27"/>
        <v>0.7366548042704637</v>
      </c>
      <c r="T77" t="str">
        <f t="shared" si="28"/>
        <v>No Indication</v>
      </c>
      <c r="U77" t="str">
        <f t="shared" si="29"/>
        <v>No T+M+I</v>
      </c>
      <c r="V77">
        <v>414.70983645243297</v>
      </c>
      <c r="W77">
        <v>410.38523837793025</v>
      </c>
      <c r="X77">
        <f t="shared" si="30"/>
        <v>4.3245980745027168</v>
      </c>
      <c r="Y77">
        <v>6.6917867492088003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413.95</v>
      </c>
      <c r="D78">
        <v>422.4</v>
      </c>
      <c r="E78">
        <v>412.75</v>
      </c>
      <c r="F78">
        <v>421.9</v>
      </c>
      <c r="G78">
        <f>_xll.TA_TYPPRICE(D78,E78,F78)</f>
        <v>419.01666666666665</v>
      </c>
      <c r="H78">
        <v>415.57756126694329</v>
      </c>
      <c r="I78" t="str">
        <f t="shared" si="20"/>
        <v>UP</v>
      </c>
      <c r="J78">
        <v>419.13841385539655</v>
      </c>
      <c r="K78">
        <v>409.32592543878786</v>
      </c>
      <c r="L78" t="str">
        <f t="shared" si="21"/>
        <v>UP</v>
      </c>
      <c r="M78" t="str">
        <f t="shared" si="22"/>
        <v>UP</v>
      </c>
      <c r="N78">
        <v>67.724285501735338</v>
      </c>
      <c r="O78" t="str">
        <f t="shared" si="23"/>
        <v>UP</v>
      </c>
      <c r="P78" t="str">
        <f t="shared" si="24"/>
        <v>UP</v>
      </c>
      <c r="Q78">
        <f t="shared" si="25"/>
        <v>9.1499999999999773</v>
      </c>
      <c r="R78">
        <f t="shared" si="26"/>
        <v>9.6499999999999773</v>
      </c>
      <c r="S78">
        <f t="shared" si="27"/>
        <v>0.94818652849740925</v>
      </c>
      <c r="T78" t="str">
        <f t="shared" si="28"/>
        <v>UP</v>
      </c>
      <c r="U78" t="str">
        <f t="shared" si="29"/>
        <v>UP</v>
      </c>
      <c r="V78">
        <v>415.81601545975099</v>
      </c>
      <c r="W78">
        <v>411.23818368326874</v>
      </c>
      <c r="X78">
        <f t="shared" si="30"/>
        <v>4.5778317764822418</v>
      </c>
      <c r="Y78">
        <v>6.2689957546634885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423.45</v>
      </c>
      <c r="D79">
        <v>425.8</v>
      </c>
      <c r="E79">
        <v>417.5</v>
      </c>
      <c r="F79">
        <v>419.95</v>
      </c>
      <c r="G79">
        <f>_xll.TA_TYPPRICE(D79,E79,F79)</f>
        <v>421.08333333333331</v>
      </c>
      <c r="H79">
        <v>418.3304473001383</v>
      </c>
      <c r="I79" t="str">
        <f t="shared" si="20"/>
        <v>UP</v>
      </c>
      <c r="J79">
        <v>420.61876633197511</v>
      </c>
      <c r="K79">
        <v>411.14238645239055</v>
      </c>
      <c r="L79" t="str">
        <f t="shared" si="21"/>
        <v>No Confirmation</v>
      </c>
      <c r="M79" t="str">
        <f t="shared" si="22"/>
        <v>No Trend</v>
      </c>
      <c r="N79">
        <v>60.592692346688679</v>
      </c>
      <c r="O79" t="str">
        <f t="shared" si="23"/>
        <v>UP</v>
      </c>
      <c r="P79" t="str">
        <f t="shared" si="24"/>
        <v>No Trend + Momentum</v>
      </c>
      <c r="Q79">
        <f t="shared" si="25"/>
        <v>2.4499999999999886</v>
      </c>
      <c r="R79">
        <f t="shared" si="26"/>
        <v>8.3000000000000114</v>
      </c>
      <c r="S79">
        <f t="shared" si="27"/>
        <v>0.2951807228915645</v>
      </c>
      <c r="T79" t="str">
        <f t="shared" si="28"/>
        <v>No Indication</v>
      </c>
      <c r="U79" t="str">
        <f t="shared" si="29"/>
        <v>No T+M+I</v>
      </c>
      <c r="V79">
        <v>416.45201308132778</v>
      </c>
      <c r="W79">
        <v>411.883503410434</v>
      </c>
      <c r="X79">
        <f t="shared" si="30"/>
        <v>4.5685096708937749</v>
      </c>
      <c r="Y79">
        <v>5.9288985379095456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422.7</v>
      </c>
      <c r="D80">
        <v>425</v>
      </c>
      <c r="E80">
        <v>416.55</v>
      </c>
      <c r="F80">
        <v>424.9</v>
      </c>
      <c r="G80">
        <f>_xll.TA_TYPPRICE(D80,E80,F80)</f>
        <v>422.14999999999992</v>
      </c>
      <c r="H80">
        <v>420.24022365006908</v>
      </c>
      <c r="I80" t="str">
        <f t="shared" si="20"/>
        <v>UP</v>
      </c>
      <c r="J80">
        <v>421.5923738137584</v>
      </c>
      <c r="K80">
        <v>412.34407835185931</v>
      </c>
      <c r="L80" t="str">
        <f t="shared" si="21"/>
        <v>UP</v>
      </c>
      <c r="M80" t="str">
        <f t="shared" si="22"/>
        <v>UP</v>
      </c>
      <c r="N80">
        <v>70.462291737411817</v>
      </c>
      <c r="O80" t="str">
        <f t="shared" si="23"/>
        <v>UP</v>
      </c>
      <c r="P80" t="str">
        <f t="shared" si="24"/>
        <v>UP</v>
      </c>
      <c r="Q80">
        <f t="shared" si="25"/>
        <v>8.3499999999999659</v>
      </c>
      <c r="R80">
        <f t="shared" si="26"/>
        <v>8.4499999999999886</v>
      </c>
      <c r="S80">
        <f t="shared" si="27"/>
        <v>0.98816568047337006</v>
      </c>
      <c r="T80" t="str">
        <f t="shared" si="28"/>
        <v>UP</v>
      </c>
      <c r="U80" t="str">
        <f t="shared" si="29"/>
        <v>UP</v>
      </c>
      <c r="V80">
        <v>417.75170337650809</v>
      </c>
      <c r="W80">
        <v>412.84768834299445</v>
      </c>
      <c r="X80">
        <f t="shared" si="30"/>
        <v>4.9040150335136445</v>
      </c>
      <c r="Y80">
        <v>5.7239218370303657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424.25</v>
      </c>
      <c r="D81">
        <v>434</v>
      </c>
      <c r="E81">
        <v>424.2</v>
      </c>
      <c r="F81">
        <v>433.5</v>
      </c>
      <c r="G81">
        <f>_xll.TA_TYPPRICE(D81,E81,F81)</f>
        <v>430.56666666666666</v>
      </c>
      <c r="H81">
        <v>425.40344515836784</v>
      </c>
      <c r="I81" t="str">
        <f t="shared" si="20"/>
        <v>UP</v>
      </c>
      <c r="J81">
        <v>424.34962407736765</v>
      </c>
      <c r="K81">
        <v>414.9787276070017</v>
      </c>
      <c r="L81" t="str">
        <f t="shared" si="21"/>
        <v>UP</v>
      </c>
      <c r="M81" t="str">
        <f t="shared" si="22"/>
        <v>UP</v>
      </c>
      <c r="N81">
        <v>80.86822894528369</v>
      </c>
      <c r="O81" t="str">
        <f t="shared" si="23"/>
        <v>UP</v>
      </c>
      <c r="P81" t="str">
        <f t="shared" si="24"/>
        <v>UP</v>
      </c>
      <c r="Q81">
        <f t="shared" si="25"/>
        <v>9.3000000000000114</v>
      </c>
      <c r="R81">
        <f t="shared" si="26"/>
        <v>9.8000000000000114</v>
      </c>
      <c r="S81">
        <f t="shared" si="27"/>
        <v>0.94897959183673475</v>
      </c>
      <c r="T81" t="str">
        <f t="shared" si="28"/>
        <v>UP</v>
      </c>
      <c r="U81" t="str">
        <f t="shared" si="29"/>
        <v>UP</v>
      </c>
      <c r="V81">
        <v>420.17451824166068</v>
      </c>
      <c r="W81">
        <v>414.37748920647635</v>
      </c>
      <c r="X81">
        <f t="shared" si="30"/>
        <v>5.7970290351843232</v>
      </c>
      <c r="Y81">
        <v>5.738543276661157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425.3</v>
      </c>
      <c r="AE81">
        <f t="shared" si="36"/>
        <v>427.95000000000005</v>
      </c>
      <c r="AF81">
        <f t="shared" si="37"/>
        <v>429.1</v>
      </c>
      <c r="AG81">
        <f t="shared" si="38"/>
        <v>430.25</v>
      </c>
    </row>
    <row r="82" spans="1:33" x14ac:dyDescent="0.25">
      <c r="A82" t="s">
        <v>5</v>
      </c>
      <c r="B82" s="1">
        <v>42971</v>
      </c>
      <c r="C82">
        <v>433</v>
      </c>
      <c r="D82">
        <v>434.35</v>
      </c>
      <c r="E82">
        <v>428</v>
      </c>
      <c r="F82">
        <v>433.35</v>
      </c>
      <c r="G82">
        <f>_xll.TA_TYPPRICE(D82,E82,F82)</f>
        <v>431.90000000000003</v>
      </c>
      <c r="H82">
        <v>428.65172257918391</v>
      </c>
      <c r="I82" t="str">
        <f t="shared" si="20"/>
        <v>UP</v>
      </c>
      <c r="J82">
        <v>426.57192983795261</v>
      </c>
      <c r="K82">
        <v>417.87234369433463</v>
      </c>
      <c r="L82" t="str">
        <f t="shared" si="21"/>
        <v>UP</v>
      </c>
      <c r="M82" t="str">
        <f t="shared" si="22"/>
        <v>UP</v>
      </c>
      <c r="N82">
        <v>80.251829602004221</v>
      </c>
      <c r="O82" t="str">
        <f t="shared" si="23"/>
        <v>UP</v>
      </c>
      <c r="P82" t="str">
        <f t="shared" si="24"/>
        <v>UP</v>
      </c>
      <c r="Q82">
        <f t="shared" si="25"/>
        <v>5.3500000000000227</v>
      </c>
      <c r="R82">
        <f t="shared" si="26"/>
        <v>6.3500000000000227</v>
      </c>
      <c r="S82">
        <f t="shared" si="27"/>
        <v>0.84251968503937069</v>
      </c>
      <c r="T82" t="str">
        <f t="shared" si="28"/>
        <v>UP</v>
      </c>
      <c r="U82" t="str">
        <f t="shared" si="29"/>
        <v>UP</v>
      </c>
      <c r="V82">
        <v>422.20151543525134</v>
      </c>
      <c r="W82">
        <v>415.78286037636701</v>
      </c>
      <c r="X82">
        <f t="shared" si="30"/>
        <v>6.4186550588843261</v>
      </c>
      <c r="Y82">
        <v>5.8745656331057905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428.70000000000005</v>
      </c>
      <c r="AE82">
        <f t="shared" si="36"/>
        <v>430.45000000000005</v>
      </c>
      <c r="AF82">
        <f t="shared" si="37"/>
        <v>431.20000000000005</v>
      </c>
      <c r="AG82">
        <f t="shared" si="38"/>
        <v>431.90000000000003</v>
      </c>
    </row>
    <row r="83" spans="1:33" x14ac:dyDescent="0.25">
      <c r="A83" t="s">
        <v>5</v>
      </c>
      <c r="B83" s="1">
        <v>42975</v>
      </c>
      <c r="C83">
        <v>434</v>
      </c>
      <c r="D83">
        <v>438.15</v>
      </c>
      <c r="E83">
        <v>430.2</v>
      </c>
      <c r="F83">
        <v>434.65</v>
      </c>
      <c r="G83">
        <f>_xll.TA_TYPPRICE(D83,E83,F83)</f>
        <v>434.33333333333331</v>
      </c>
      <c r="H83">
        <v>431.49252795625864</v>
      </c>
      <c r="I83" t="str">
        <f t="shared" si="20"/>
        <v>UP</v>
      </c>
      <c r="J83">
        <v>429.14483431840756</v>
      </c>
      <c r="K83">
        <v>420.61182287337135</v>
      </c>
      <c r="L83" t="str">
        <f t="shared" si="21"/>
        <v>UP</v>
      </c>
      <c r="M83" t="str">
        <f t="shared" si="22"/>
        <v>UP</v>
      </c>
      <c r="N83">
        <v>81.758143158926416</v>
      </c>
      <c r="O83" t="str">
        <f t="shared" si="23"/>
        <v>UP</v>
      </c>
      <c r="P83" t="str">
        <f t="shared" si="24"/>
        <v>UP</v>
      </c>
      <c r="Q83">
        <f t="shared" si="25"/>
        <v>4.4499999999999886</v>
      </c>
      <c r="R83">
        <f t="shared" si="26"/>
        <v>7.9499999999999886</v>
      </c>
      <c r="S83">
        <f t="shared" si="27"/>
        <v>0.5597484276729553</v>
      </c>
      <c r="T83" t="str">
        <f t="shared" si="28"/>
        <v>No Indication</v>
      </c>
      <c r="U83" t="str">
        <f t="shared" si="29"/>
        <v>No T+M+I</v>
      </c>
      <c r="V83">
        <v>424.11666690675111</v>
      </c>
      <c r="W83">
        <v>417.18042627441389</v>
      </c>
      <c r="X83">
        <f t="shared" si="30"/>
        <v>6.936240632337217</v>
      </c>
      <c r="Y83">
        <v>6.0869006329520756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435.5</v>
      </c>
      <c r="D84">
        <v>435.5</v>
      </c>
      <c r="E84">
        <v>427.35</v>
      </c>
      <c r="F84">
        <v>427.35</v>
      </c>
      <c r="G84">
        <f>_xll.TA_TYPPRICE(D84,E84,F84)</f>
        <v>430.06666666666666</v>
      </c>
      <c r="H84">
        <v>430.77959731146268</v>
      </c>
      <c r="I84" t="str">
        <f t="shared" si="20"/>
        <v>DOWN</v>
      </c>
      <c r="J84">
        <v>430.55709335876145</v>
      </c>
      <c r="K84">
        <v>422.10919556817771</v>
      </c>
      <c r="L84" t="str">
        <f t="shared" si="21"/>
        <v>No Confirmation</v>
      </c>
      <c r="M84" t="str">
        <f t="shared" si="22"/>
        <v>No Trend</v>
      </c>
      <c r="N84">
        <v>53.248772068252435</v>
      </c>
      <c r="O84" t="str">
        <f t="shared" si="23"/>
        <v>No Momentum</v>
      </c>
      <c r="P84" t="str">
        <f t="shared" si="24"/>
        <v>No Trend + Momentum</v>
      </c>
      <c r="Q84">
        <f t="shared" si="25"/>
        <v>0</v>
      </c>
      <c r="R84">
        <f t="shared" si="26"/>
        <v>8.1499999999999773</v>
      </c>
      <c r="S84">
        <f t="shared" si="27"/>
        <v>0</v>
      </c>
      <c r="T84" t="str">
        <f t="shared" si="28"/>
        <v>DOWN</v>
      </c>
      <c r="U84" t="str">
        <f t="shared" si="29"/>
        <v>No T+M+I</v>
      </c>
      <c r="V84">
        <v>424.61410276725093</v>
      </c>
      <c r="W84">
        <v>417.93372803186469</v>
      </c>
      <c r="X84">
        <f t="shared" si="30"/>
        <v>6.6803747353862377</v>
      </c>
      <c r="Y84">
        <v>6.2055954534389084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431.5</v>
      </c>
      <c r="D85">
        <v>431.7</v>
      </c>
      <c r="E85">
        <v>427.5</v>
      </c>
      <c r="F85">
        <v>430</v>
      </c>
      <c r="G85">
        <f>_xll.TA_TYPPRICE(D85,E85,F85)</f>
        <v>429.73333333333335</v>
      </c>
      <c r="H85">
        <v>430.25646532239801</v>
      </c>
      <c r="I85" t="str">
        <f t="shared" si="20"/>
        <v>DOWN</v>
      </c>
      <c r="J85">
        <v>430.81107261237003</v>
      </c>
      <c r="K85">
        <v>423.30715210858267</v>
      </c>
      <c r="L85" t="str">
        <f t="shared" si="21"/>
        <v>No Confirmation</v>
      </c>
      <c r="M85" t="str">
        <f t="shared" si="22"/>
        <v>No Trend</v>
      </c>
      <c r="N85">
        <v>59.635637198518175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2.5</v>
      </c>
      <c r="R85">
        <f t="shared" si="26"/>
        <v>4.1999999999999886</v>
      </c>
      <c r="S85">
        <f t="shared" si="27"/>
        <v>0.5952380952380969</v>
      </c>
      <c r="T85" t="str">
        <f t="shared" si="28"/>
        <v>No Indication</v>
      </c>
      <c r="U85" t="str">
        <f t="shared" si="29"/>
        <v>No T+M+I</v>
      </c>
      <c r="V85">
        <v>425.44270234152003</v>
      </c>
      <c r="W85">
        <v>418.82752595543025</v>
      </c>
      <c r="X85">
        <f t="shared" si="30"/>
        <v>6.6151763860897859</v>
      </c>
      <c r="Y85">
        <v>6.2875116399690842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431.8</v>
      </c>
      <c r="D86">
        <v>431.8</v>
      </c>
      <c r="E86">
        <v>424.15</v>
      </c>
      <c r="F86">
        <v>427</v>
      </c>
      <c r="G86">
        <f>_xll.TA_TYPPRICE(D86,E86,F86)</f>
        <v>427.65000000000003</v>
      </c>
      <c r="H86">
        <v>428.95323266119902</v>
      </c>
      <c r="I86" t="str">
        <f t="shared" si="20"/>
        <v>DOWN</v>
      </c>
      <c r="J86">
        <v>431.03083425406555</v>
      </c>
      <c r="K86">
        <v>423.49445164000872</v>
      </c>
      <c r="L86" t="str">
        <f t="shared" si="21"/>
        <v>No Confirmation</v>
      </c>
      <c r="M86" t="str">
        <f t="shared" si="22"/>
        <v>No Trend</v>
      </c>
      <c r="N86">
        <v>49.974493941213574</v>
      </c>
      <c r="O86" t="str">
        <f t="shared" si="23"/>
        <v>No Momentum</v>
      </c>
      <c r="P86" t="str">
        <f t="shared" si="24"/>
        <v>No Trend + Momentum</v>
      </c>
      <c r="Q86">
        <f t="shared" si="25"/>
        <v>2.8500000000000227</v>
      </c>
      <c r="R86">
        <f t="shared" si="26"/>
        <v>7.6500000000000341</v>
      </c>
      <c r="S86">
        <f t="shared" si="27"/>
        <v>0.37254901960784442</v>
      </c>
      <c r="T86" t="str">
        <f t="shared" si="28"/>
        <v>No Indication</v>
      </c>
      <c r="U86" t="str">
        <f t="shared" si="29"/>
        <v>No T+M+I</v>
      </c>
      <c r="V86">
        <v>425.68228659667079</v>
      </c>
      <c r="W86">
        <v>419.43289440317614</v>
      </c>
      <c r="X86">
        <f t="shared" si="30"/>
        <v>6.249392193494657</v>
      </c>
      <c r="Y86">
        <v>6.2798877506741988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430</v>
      </c>
      <c r="D87">
        <v>430.45</v>
      </c>
      <c r="E87">
        <v>421.2</v>
      </c>
      <c r="F87">
        <v>423</v>
      </c>
      <c r="G87">
        <f>_xll.TA_TYPPRICE(D87,E87,F87)</f>
        <v>424.88333333333338</v>
      </c>
      <c r="H87">
        <v>426.9182829972662</v>
      </c>
      <c r="I87" t="str">
        <f t="shared" si="20"/>
        <v>DOWN</v>
      </c>
      <c r="J87">
        <v>430.90175997538432</v>
      </c>
      <c r="K87">
        <v>422.98457349778454</v>
      </c>
      <c r="L87" t="str">
        <f t="shared" si="21"/>
        <v>No Confirmation</v>
      </c>
      <c r="M87" t="str">
        <f t="shared" si="22"/>
        <v>No Trend</v>
      </c>
      <c r="N87">
        <v>39.349847994423548</v>
      </c>
      <c r="O87" t="str">
        <f t="shared" si="23"/>
        <v>DOWN</v>
      </c>
      <c r="P87" t="str">
        <f t="shared" si="24"/>
        <v>No Trend + Momentum</v>
      </c>
      <c r="Q87">
        <f t="shared" si="25"/>
        <v>1.8000000000000114</v>
      </c>
      <c r="R87">
        <f t="shared" si="26"/>
        <v>9.25</v>
      </c>
      <c r="S87">
        <f t="shared" si="27"/>
        <v>0.19459459459459583</v>
      </c>
      <c r="T87" t="str">
        <f t="shared" si="28"/>
        <v>DOWN</v>
      </c>
      <c r="U87" t="str">
        <f t="shared" si="29"/>
        <v>No T+M+I</v>
      </c>
      <c r="V87">
        <v>425.26962712025988</v>
      </c>
      <c r="W87">
        <v>419.69712444738531</v>
      </c>
      <c r="X87">
        <f t="shared" si="30"/>
        <v>5.5725026728745775</v>
      </c>
      <c r="Y87">
        <v>6.1384107351142747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423</v>
      </c>
      <c r="D88">
        <v>424.95</v>
      </c>
      <c r="E88">
        <v>413.7</v>
      </c>
      <c r="F88">
        <v>414.45</v>
      </c>
      <c r="G88">
        <f>_xll.TA_TYPPRICE(D88,E88,F88)</f>
        <v>417.7</v>
      </c>
      <c r="H88">
        <v>422.3091414986331</v>
      </c>
      <c r="I88" t="str">
        <f t="shared" si="20"/>
        <v>DOWN</v>
      </c>
      <c r="J88">
        <v>429.57914664752116</v>
      </c>
      <c r="K88">
        <v>420.92133494272133</v>
      </c>
      <c r="L88" t="str">
        <f t="shared" si="21"/>
        <v>DOWN</v>
      </c>
      <c r="M88" t="str">
        <f t="shared" si="22"/>
        <v>DOWN</v>
      </c>
      <c r="N88">
        <v>25.094857502043233</v>
      </c>
      <c r="O88" t="str">
        <f t="shared" si="23"/>
        <v>DOWN</v>
      </c>
      <c r="P88" t="str">
        <f t="shared" si="24"/>
        <v>DOWN</v>
      </c>
      <c r="Q88">
        <f t="shared" si="25"/>
        <v>0.75</v>
      </c>
      <c r="R88">
        <f t="shared" si="26"/>
        <v>11.25</v>
      </c>
      <c r="S88">
        <f t="shared" si="27"/>
        <v>6.6666666666666666E-2</v>
      </c>
      <c r="T88" t="str">
        <f t="shared" si="28"/>
        <v>DOWN</v>
      </c>
      <c r="U88" t="str">
        <f t="shared" si="29"/>
        <v>DOWN</v>
      </c>
      <c r="V88">
        <v>423.60506910175837</v>
      </c>
      <c r="W88">
        <v>419.30844856239378</v>
      </c>
      <c r="X88">
        <f t="shared" si="30"/>
        <v>4.2966205393645964</v>
      </c>
      <c r="Y88">
        <v>5.7700526959643392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414.1</v>
      </c>
      <c r="D89">
        <v>414.9</v>
      </c>
      <c r="E89">
        <v>397.9</v>
      </c>
      <c r="F89">
        <v>405.85</v>
      </c>
      <c r="G89">
        <f>_xll.TA_TYPPRICE(D89,E89,F89)</f>
        <v>406.2166666666667</v>
      </c>
      <c r="H89">
        <v>414.26290408264992</v>
      </c>
      <c r="I89" t="str">
        <f t="shared" si="20"/>
        <v>DOWN</v>
      </c>
      <c r="J89">
        <v>426.3171140591831</v>
      </c>
      <c r="K89">
        <v>415.80548273322768</v>
      </c>
      <c r="L89" t="str">
        <f t="shared" si="21"/>
        <v>DOWN</v>
      </c>
      <c r="M89" t="str">
        <f t="shared" si="22"/>
        <v>DOWN</v>
      </c>
      <c r="N89">
        <v>17.241675164796405</v>
      </c>
      <c r="O89" t="str">
        <f t="shared" si="23"/>
        <v>DOWN</v>
      </c>
      <c r="P89" t="str">
        <f t="shared" si="24"/>
        <v>DOWN</v>
      </c>
      <c r="Q89">
        <f t="shared" si="25"/>
        <v>7.9500000000000455</v>
      </c>
      <c r="R89">
        <f t="shared" si="26"/>
        <v>17</v>
      </c>
      <c r="S89">
        <f t="shared" si="27"/>
        <v>0.46764705882353208</v>
      </c>
      <c r="T89" t="str">
        <f t="shared" si="28"/>
        <v>No Indication</v>
      </c>
      <c r="U89" t="str">
        <f t="shared" si="29"/>
        <v>No T+M+I</v>
      </c>
      <c r="V89">
        <v>420.87352000918014</v>
      </c>
      <c r="W89">
        <v>418.31152644666093</v>
      </c>
      <c r="X89">
        <f t="shared" si="30"/>
        <v>2.5619935625192056</v>
      </c>
      <c r="Y89">
        <v>5.1284408692753125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401.55</v>
      </c>
      <c r="D90">
        <v>405.55</v>
      </c>
      <c r="E90">
        <v>401.55</v>
      </c>
      <c r="F90">
        <v>402.05</v>
      </c>
      <c r="G90">
        <f>_xll.TA_TYPPRICE(D90,E90,F90)</f>
        <v>403.05</v>
      </c>
      <c r="H90">
        <v>408.656452041325</v>
      </c>
      <c r="I90" t="str">
        <f t="shared" si="20"/>
        <v>DOWN</v>
      </c>
      <c r="J90">
        <v>421.70219982380905</v>
      </c>
      <c r="K90">
        <v>412.63759768139931</v>
      </c>
      <c r="L90" t="str">
        <f t="shared" si="21"/>
        <v>DOWN</v>
      </c>
      <c r="M90" t="str">
        <f t="shared" si="22"/>
        <v>DOWN</v>
      </c>
      <c r="N90">
        <v>14.700731426760008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4</v>
      </c>
      <c r="S90">
        <f t="shared" si="27"/>
        <v>0.125</v>
      </c>
      <c r="T90" t="str">
        <f t="shared" si="28"/>
        <v>DOWN</v>
      </c>
      <c r="U90" t="str">
        <f t="shared" si="29"/>
        <v>DOWN</v>
      </c>
      <c r="V90">
        <v>417.97759385392163</v>
      </c>
      <c r="W90">
        <v>417.10696893209348</v>
      </c>
      <c r="X90">
        <f t="shared" si="30"/>
        <v>0.87062492182815276</v>
      </c>
      <c r="Y90">
        <v>4.2768776797858807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405.1</v>
      </c>
      <c r="AE90">
        <f t="shared" si="36"/>
        <v>404</v>
      </c>
      <c r="AF90">
        <f t="shared" si="37"/>
        <v>403.55</v>
      </c>
      <c r="AG90">
        <f t="shared" si="38"/>
        <v>403.1</v>
      </c>
    </row>
    <row r="91" spans="1:33" x14ac:dyDescent="0.25">
      <c r="A91" t="s">
        <v>5</v>
      </c>
      <c r="B91" s="1">
        <v>42985</v>
      </c>
      <c r="C91">
        <v>402.6</v>
      </c>
      <c r="D91">
        <v>407.45</v>
      </c>
      <c r="E91">
        <v>395.05</v>
      </c>
      <c r="F91">
        <v>395.5</v>
      </c>
      <c r="G91">
        <f>_xll.TA_TYPPRICE(D91,E91,F91)</f>
        <v>399.33333333333331</v>
      </c>
      <c r="H91">
        <v>403.99489268732918</v>
      </c>
      <c r="I91" t="str">
        <f t="shared" si="20"/>
        <v>DOWN</v>
      </c>
      <c r="J91">
        <v>418.53504430740702</v>
      </c>
      <c r="K91">
        <v>408.72924264108838</v>
      </c>
      <c r="L91" t="str">
        <f t="shared" si="21"/>
        <v>DOWN</v>
      </c>
      <c r="M91" t="str">
        <f t="shared" si="22"/>
        <v>DOWN</v>
      </c>
      <c r="N91">
        <v>11.157805371175614</v>
      </c>
      <c r="O91" t="str">
        <f t="shared" si="23"/>
        <v>DOWN</v>
      </c>
      <c r="P91" t="str">
        <f t="shared" si="24"/>
        <v>DOWN</v>
      </c>
      <c r="Q91">
        <f t="shared" si="25"/>
        <v>0.44999999999998863</v>
      </c>
      <c r="R91">
        <f t="shared" si="26"/>
        <v>12.399999999999977</v>
      </c>
      <c r="S91">
        <f t="shared" si="27"/>
        <v>3.629032258064431E-2</v>
      </c>
      <c r="T91" t="str">
        <f t="shared" si="28"/>
        <v>DOWN</v>
      </c>
      <c r="U91" t="str">
        <f t="shared" si="29"/>
        <v>DOWN</v>
      </c>
      <c r="V91">
        <v>414.51950249177986</v>
      </c>
      <c r="W91">
        <v>415.50645271490134</v>
      </c>
      <c r="X91">
        <f t="shared" si="30"/>
        <v>-0.9869502231214824</v>
      </c>
      <c r="Y91">
        <v>3.2241120992044081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406.05</v>
      </c>
      <c r="AE91">
        <f t="shared" si="36"/>
        <v>402.70000000000005</v>
      </c>
      <c r="AF91">
        <f t="shared" si="37"/>
        <v>401.25</v>
      </c>
      <c r="AG91">
        <f t="shared" si="38"/>
        <v>399.8</v>
      </c>
    </row>
    <row r="92" spans="1:33" x14ac:dyDescent="0.25">
      <c r="A92" t="s">
        <v>5</v>
      </c>
      <c r="B92" s="1">
        <v>42986</v>
      </c>
      <c r="C92">
        <v>397.9</v>
      </c>
      <c r="D92">
        <v>404.85</v>
      </c>
      <c r="E92">
        <v>396.6</v>
      </c>
      <c r="F92">
        <v>403.15</v>
      </c>
      <c r="G92">
        <f>_xll.TA_TYPPRICE(D92,E92,F92)</f>
        <v>401.5333333333333</v>
      </c>
      <c r="H92">
        <v>402.76411301033124</v>
      </c>
      <c r="I92" t="str">
        <f t="shared" si="20"/>
        <v>UP</v>
      </c>
      <c r="J92">
        <v>415.49392335020548</v>
      </c>
      <c r="K92">
        <v>406.0338553875132</v>
      </c>
      <c r="L92" t="str">
        <f t="shared" si="21"/>
        <v>DOWN</v>
      </c>
      <c r="M92" t="str">
        <f t="shared" si="22"/>
        <v>No Trend</v>
      </c>
      <c r="N92">
        <v>34.280858404115484</v>
      </c>
      <c r="O92" t="str">
        <f t="shared" si="23"/>
        <v>DOWN</v>
      </c>
      <c r="P92" t="str">
        <f t="shared" si="24"/>
        <v>No Trend + Momentum</v>
      </c>
      <c r="Q92">
        <f t="shared" si="25"/>
        <v>6.5499999999999545</v>
      </c>
      <c r="R92">
        <f t="shared" si="26"/>
        <v>8.25</v>
      </c>
      <c r="S92">
        <f t="shared" si="27"/>
        <v>0.79393939393938839</v>
      </c>
      <c r="T92" t="str">
        <f t="shared" si="28"/>
        <v>No Indication</v>
      </c>
      <c r="U92" t="str">
        <f t="shared" si="29"/>
        <v>No T+M+I</v>
      </c>
      <c r="V92">
        <v>412.77034826227526</v>
      </c>
      <c r="W92">
        <v>414.59115992120496</v>
      </c>
      <c r="X92">
        <f t="shared" si="30"/>
        <v>-1.8208116589296992</v>
      </c>
      <c r="Y92">
        <v>2.2151273475775866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407</v>
      </c>
      <c r="D93">
        <v>407.4</v>
      </c>
      <c r="E93">
        <v>398.5</v>
      </c>
      <c r="F93">
        <v>401.95</v>
      </c>
      <c r="G93">
        <f>_xll.TA_TYPPRICE(D93,E93,F93)</f>
        <v>402.61666666666662</v>
      </c>
      <c r="H93">
        <v>402.69038983849896</v>
      </c>
      <c r="I93" t="str">
        <f t="shared" si="20"/>
        <v>DOWN</v>
      </c>
      <c r="J93">
        <v>413.69527371682648</v>
      </c>
      <c r="K93">
        <v>404.35966530139916</v>
      </c>
      <c r="L93" t="str">
        <f t="shared" si="21"/>
        <v>DOWN</v>
      </c>
      <c r="M93" t="str">
        <f t="shared" si="22"/>
        <v>DOWN</v>
      </c>
      <c r="N93">
        <v>32.616331447934179</v>
      </c>
      <c r="O93" t="str">
        <f t="shared" si="23"/>
        <v>DOWN</v>
      </c>
      <c r="P93" t="str">
        <f t="shared" si="24"/>
        <v>DOWN</v>
      </c>
      <c r="Q93">
        <f t="shared" si="25"/>
        <v>3.4499999999999886</v>
      </c>
      <c r="R93">
        <f t="shared" si="26"/>
        <v>8.8999999999999773</v>
      </c>
      <c r="S93">
        <f t="shared" si="27"/>
        <v>0.38764044943820197</v>
      </c>
      <c r="T93" t="str">
        <f t="shared" si="28"/>
        <v>No Indication</v>
      </c>
      <c r="U93" t="str">
        <f t="shared" si="29"/>
        <v>No T+M+I</v>
      </c>
      <c r="V93">
        <v>411.10567929884832</v>
      </c>
      <c r="W93">
        <v>413.65477770481942</v>
      </c>
      <c r="X93">
        <f t="shared" si="30"/>
        <v>-2.5490984059711081</v>
      </c>
      <c r="Y93">
        <v>1.2622821968678475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407</v>
      </c>
      <c r="D94">
        <v>407</v>
      </c>
      <c r="E94">
        <v>398</v>
      </c>
      <c r="F94">
        <v>404.1</v>
      </c>
      <c r="G94">
        <f>_xll.TA_TYPPRICE(D94,E94,F94)</f>
        <v>403.0333333333333</v>
      </c>
      <c r="H94">
        <v>402.86186158591613</v>
      </c>
      <c r="I94" t="str">
        <f t="shared" si="20"/>
        <v>UP</v>
      </c>
      <c r="J94">
        <v>412.20743511308729</v>
      </c>
      <c r="K94">
        <v>402.94640634553269</v>
      </c>
      <c r="L94" t="str">
        <f t="shared" si="21"/>
        <v>No Confirmation</v>
      </c>
      <c r="M94" t="str">
        <f t="shared" si="22"/>
        <v>No Trend</v>
      </c>
      <c r="N94">
        <v>39.225238370556134</v>
      </c>
      <c r="O94" t="str">
        <f t="shared" si="23"/>
        <v>DOWN</v>
      </c>
      <c r="P94" t="str">
        <f t="shared" si="24"/>
        <v>No Trend + Momentum</v>
      </c>
      <c r="Q94">
        <f t="shared" si="25"/>
        <v>6.1000000000000227</v>
      </c>
      <c r="R94">
        <f t="shared" si="26"/>
        <v>9</v>
      </c>
      <c r="S94">
        <f t="shared" si="27"/>
        <v>0.67777777777778025</v>
      </c>
      <c r="T94" t="str">
        <f t="shared" si="28"/>
        <v>No Indication</v>
      </c>
      <c r="U94" t="str">
        <f t="shared" si="29"/>
        <v>No T+M+I</v>
      </c>
      <c r="V94">
        <v>410.02788248364089</v>
      </c>
      <c r="W94">
        <v>412.9470163933513</v>
      </c>
      <c r="X94">
        <f t="shared" si="30"/>
        <v>-2.9191339097104105</v>
      </c>
      <c r="Y94">
        <v>0.4259989755521959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407.4</v>
      </c>
      <c r="D95">
        <v>407.7</v>
      </c>
      <c r="E95">
        <v>399.8</v>
      </c>
      <c r="F95">
        <v>403.5</v>
      </c>
      <c r="G95">
        <f>_xll.TA_TYPPRICE(D95,E95,F95)</f>
        <v>403.66666666666669</v>
      </c>
      <c r="H95">
        <v>403.26426412629144</v>
      </c>
      <c r="I95" t="str">
        <f t="shared" si="20"/>
        <v>UP</v>
      </c>
      <c r="J95">
        <v>411.20578286573453</v>
      </c>
      <c r="K95">
        <v>402.24720493541435</v>
      </c>
      <c r="L95" t="str">
        <f t="shared" si="21"/>
        <v>No Confirmation</v>
      </c>
      <c r="M95" t="str">
        <f t="shared" si="22"/>
        <v>No Trend</v>
      </c>
      <c r="N95">
        <v>37.927601529413771</v>
      </c>
      <c r="O95" t="str">
        <f t="shared" si="23"/>
        <v>DOWN</v>
      </c>
      <c r="P95" t="str">
        <f t="shared" si="24"/>
        <v>No Trend + Momentum</v>
      </c>
      <c r="Q95">
        <f t="shared" si="25"/>
        <v>3.6999999999999886</v>
      </c>
      <c r="R95">
        <f t="shared" si="26"/>
        <v>7.8999999999999773</v>
      </c>
      <c r="S95">
        <f t="shared" si="27"/>
        <v>0.46835443037974672</v>
      </c>
      <c r="T95" t="str">
        <f t="shared" si="28"/>
        <v>No Indication</v>
      </c>
      <c r="U95" t="str">
        <f t="shared" si="29"/>
        <v>No T+M+I</v>
      </c>
      <c r="V95">
        <v>409.02359287077309</v>
      </c>
      <c r="W95">
        <v>412.2472374012512</v>
      </c>
      <c r="X95">
        <f t="shared" si="30"/>
        <v>-3.2236445304781114</v>
      </c>
      <c r="Y95">
        <v>-0.30392972565386556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406.5</v>
      </c>
      <c r="D96">
        <v>406.5</v>
      </c>
      <c r="E96">
        <v>397</v>
      </c>
      <c r="F96">
        <v>400.6</v>
      </c>
      <c r="G96">
        <f>_xll.TA_TYPPRICE(D96,E96,F96)</f>
        <v>401.36666666666662</v>
      </c>
      <c r="H96">
        <v>402.315465396479</v>
      </c>
      <c r="I96" t="str">
        <f t="shared" si="20"/>
        <v>DOWN</v>
      </c>
      <c r="J96">
        <v>410.16005334001574</v>
      </c>
      <c r="K96">
        <v>401.08115939421117</v>
      </c>
      <c r="L96" t="str">
        <f t="shared" si="21"/>
        <v>DOWN</v>
      </c>
      <c r="M96" t="str">
        <f t="shared" si="22"/>
        <v>DOWN</v>
      </c>
      <c r="N96">
        <v>31.609798720915649</v>
      </c>
      <c r="O96" t="str">
        <f t="shared" si="23"/>
        <v>DOWN</v>
      </c>
      <c r="P96" t="str">
        <f t="shared" si="24"/>
        <v>DOWN</v>
      </c>
      <c r="Q96">
        <f t="shared" si="25"/>
        <v>3.6000000000000227</v>
      </c>
      <c r="R96">
        <f t="shared" si="26"/>
        <v>9.5</v>
      </c>
      <c r="S96">
        <f t="shared" si="27"/>
        <v>0.37894736842105503</v>
      </c>
      <c r="T96" t="str">
        <f t="shared" si="28"/>
        <v>No Indication</v>
      </c>
      <c r="U96" t="str">
        <f t="shared" si="29"/>
        <v>No T+M+I</v>
      </c>
      <c r="V96">
        <v>407.72765550603879</v>
      </c>
      <c r="W96">
        <v>411.3844790752326</v>
      </c>
      <c r="X96">
        <f t="shared" si="30"/>
        <v>-3.6568235691938185</v>
      </c>
      <c r="Y96">
        <v>-0.97450849436185616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400</v>
      </c>
      <c r="D97">
        <v>402.95</v>
      </c>
      <c r="E97">
        <v>393.35</v>
      </c>
      <c r="F97">
        <v>398.75</v>
      </c>
      <c r="G97">
        <f>_xll.TA_TYPPRICE(D97,E97,F97)</f>
        <v>398.34999999999997</v>
      </c>
      <c r="H97">
        <v>400.33273269823951</v>
      </c>
      <c r="I97" t="str">
        <f t="shared" si="20"/>
        <v>DOWN</v>
      </c>
      <c r="J97">
        <v>408.55781926445667</v>
      </c>
      <c r="K97">
        <v>399.36312397327538</v>
      </c>
      <c r="L97" t="str">
        <f t="shared" si="21"/>
        <v>DOWN</v>
      </c>
      <c r="M97" t="str">
        <f t="shared" si="22"/>
        <v>DOWN</v>
      </c>
      <c r="N97">
        <v>27.903404384696895</v>
      </c>
      <c r="O97" t="str">
        <f t="shared" si="23"/>
        <v>DOWN</v>
      </c>
      <c r="P97" t="str">
        <f t="shared" si="24"/>
        <v>DOWN</v>
      </c>
      <c r="Q97">
        <f t="shared" si="25"/>
        <v>5.3999999999999773</v>
      </c>
      <c r="R97">
        <f t="shared" si="26"/>
        <v>9.5999999999999659</v>
      </c>
      <c r="S97">
        <f t="shared" si="27"/>
        <v>0.56249999999999967</v>
      </c>
      <c r="T97" t="str">
        <f t="shared" si="28"/>
        <v>No Indication</v>
      </c>
      <c r="U97" t="str">
        <f t="shared" si="29"/>
        <v>No T+M+I</v>
      </c>
      <c r="V97">
        <v>406.34647773587898</v>
      </c>
      <c r="W97">
        <v>410.44859173632648</v>
      </c>
      <c r="X97">
        <f t="shared" si="30"/>
        <v>-4.1021140004475001</v>
      </c>
      <c r="Y97">
        <v>-1.6000295955789849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399</v>
      </c>
      <c r="D98">
        <v>401.25</v>
      </c>
      <c r="E98">
        <v>395.2</v>
      </c>
      <c r="F98">
        <v>397.3</v>
      </c>
      <c r="G98">
        <f>_xll.TA_TYPPRICE(D98,E98,F98)</f>
        <v>397.91666666666669</v>
      </c>
      <c r="H98">
        <v>399.12469968245307</v>
      </c>
      <c r="I98" t="str">
        <f t="shared" si="20"/>
        <v>DOWN</v>
      </c>
      <c r="J98">
        <v>406.93385942791076</v>
      </c>
      <c r="K98">
        <v>398.43798531254754</v>
      </c>
      <c r="L98" t="str">
        <f t="shared" si="21"/>
        <v>DOWN</v>
      </c>
      <c r="M98" t="str">
        <f t="shared" si="22"/>
        <v>DOWN</v>
      </c>
      <c r="N98">
        <v>25.02821737133274</v>
      </c>
      <c r="O98" t="str">
        <f t="shared" si="23"/>
        <v>DOWN</v>
      </c>
      <c r="P98" t="str">
        <f t="shared" si="24"/>
        <v>DOWN</v>
      </c>
      <c r="Q98">
        <f t="shared" si="25"/>
        <v>2.1000000000000227</v>
      </c>
      <c r="R98">
        <f t="shared" si="26"/>
        <v>6.0500000000000114</v>
      </c>
      <c r="S98">
        <f t="shared" si="27"/>
        <v>0.34710743801653204</v>
      </c>
      <c r="T98" t="str">
        <f t="shared" si="28"/>
        <v>No Indication</v>
      </c>
      <c r="U98" t="str">
        <f t="shared" si="29"/>
        <v>No T+M+I</v>
      </c>
      <c r="V98">
        <v>404.95471193035911</v>
      </c>
      <c r="W98">
        <v>409.47462197808005</v>
      </c>
      <c r="X98">
        <f t="shared" si="30"/>
        <v>-4.5199100477209413</v>
      </c>
      <c r="Y98">
        <v>-2.1840056860073762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399</v>
      </c>
      <c r="D99">
        <v>399</v>
      </c>
      <c r="E99">
        <v>390.6</v>
      </c>
      <c r="F99">
        <v>395.1</v>
      </c>
      <c r="G99">
        <f>_xll.TA_TYPPRICE(D99,E99,F99)</f>
        <v>394.90000000000003</v>
      </c>
      <c r="H99">
        <v>397.01234984122652</v>
      </c>
      <c r="I99" t="str">
        <f t="shared" si="20"/>
        <v>DOWN</v>
      </c>
      <c r="J99">
        <v>405.17077955504169</v>
      </c>
      <c r="K99">
        <v>396.69621079864811</v>
      </c>
      <c r="L99" t="str">
        <f t="shared" si="21"/>
        <v>DOWN</v>
      </c>
      <c r="M99" t="str">
        <f t="shared" si="22"/>
        <v>DOWN</v>
      </c>
      <c r="N99">
        <v>20.936720274456533</v>
      </c>
      <c r="O99" t="str">
        <f t="shared" si="23"/>
        <v>DOWN</v>
      </c>
      <c r="P99" t="str">
        <f t="shared" si="24"/>
        <v>DOWN</v>
      </c>
      <c r="Q99">
        <f t="shared" si="25"/>
        <v>4.5</v>
      </c>
      <c r="R99">
        <f t="shared" si="26"/>
        <v>8.3999999999999773</v>
      </c>
      <c r="S99">
        <f t="shared" si="27"/>
        <v>0.53571428571428714</v>
      </c>
      <c r="T99" t="str">
        <f t="shared" si="28"/>
        <v>No Indication</v>
      </c>
      <c r="U99" t="str">
        <f t="shared" si="29"/>
        <v>No T+M+I</v>
      </c>
      <c r="V99">
        <v>403.43860240261154</v>
      </c>
      <c r="W99">
        <v>408.40983516488893</v>
      </c>
      <c r="X99">
        <f t="shared" si="30"/>
        <v>-4.9712327622773955</v>
      </c>
      <c r="Y99">
        <v>-2.7414511012613803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371</v>
      </c>
      <c r="D100">
        <v>398.9</v>
      </c>
      <c r="E100">
        <v>371</v>
      </c>
      <c r="F100">
        <v>396.95</v>
      </c>
      <c r="G100">
        <f>_xll.TA_TYPPRICE(D100,E100,F100)</f>
        <v>388.95</v>
      </c>
      <c r="H100">
        <v>392.98117492061328</v>
      </c>
      <c r="I100" t="str">
        <f t="shared" si="20"/>
        <v>UP</v>
      </c>
      <c r="J100">
        <v>403.77727298725466</v>
      </c>
      <c r="K100">
        <v>390.98594173228184</v>
      </c>
      <c r="L100" t="str">
        <f t="shared" si="21"/>
        <v>No Confirmation</v>
      </c>
      <c r="M100" t="str">
        <f t="shared" si="22"/>
        <v>No Trend</v>
      </c>
      <c r="N100">
        <v>32.530359593889749</v>
      </c>
      <c r="O100" t="str">
        <f t="shared" si="23"/>
        <v>DOWN</v>
      </c>
      <c r="P100" t="str">
        <f t="shared" si="24"/>
        <v>No Trend + Momentum</v>
      </c>
      <c r="Q100">
        <f t="shared" si="25"/>
        <v>25.949999999999989</v>
      </c>
      <c r="R100">
        <f t="shared" si="26"/>
        <v>27.899999999999977</v>
      </c>
      <c r="S100">
        <f t="shared" si="27"/>
        <v>0.93010752688172083</v>
      </c>
      <c r="T100" t="str">
        <f t="shared" si="28"/>
        <v>UP</v>
      </c>
      <c r="U100" t="str">
        <f t="shared" si="29"/>
        <v>No T+M+I</v>
      </c>
      <c r="V100">
        <v>402.44035587913282</v>
      </c>
      <c r="W100">
        <v>407.56095848600825</v>
      </c>
      <c r="X100">
        <f t="shared" si="30"/>
        <v>-5.1206026068754227</v>
      </c>
      <c r="Y100">
        <v>-3.2172814023841889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392</v>
      </c>
      <c r="D101">
        <v>402.4</v>
      </c>
      <c r="E101">
        <v>389.75</v>
      </c>
      <c r="F101">
        <v>401.8</v>
      </c>
      <c r="G101">
        <f>_xll.TA_TYPPRICE(D101,E101,F101)</f>
        <v>397.98333333333335</v>
      </c>
      <c r="H101">
        <v>395.48225412697332</v>
      </c>
      <c r="I101" t="str">
        <f t="shared" si="20"/>
        <v>UP</v>
      </c>
      <c r="J101">
        <v>403.47121232342027</v>
      </c>
      <c r="K101">
        <v>390.71128801399698</v>
      </c>
      <c r="L101" t="str">
        <f t="shared" si="21"/>
        <v>No Confirmation</v>
      </c>
      <c r="M101" t="str">
        <f t="shared" si="22"/>
        <v>No Trend</v>
      </c>
      <c r="N101">
        <v>54.428877022888578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12.050000000000011</v>
      </c>
      <c r="R101">
        <f t="shared" si="26"/>
        <v>12.649999999999977</v>
      </c>
      <c r="S101">
        <f t="shared" si="27"/>
        <v>0.95256916996047691</v>
      </c>
      <c r="T101" t="str">
        <f t="shared" si="28"/>
        <v>UP</v>
      </c>
      <c r="U101" t="str">
        <f t="shared" si="29"/>
        <v>No T+M+I</v>
      </c>
      <c r="V101">
        <v>402.34183959003548</v>
      </c>
      <c r="W101">
        <v>407.134220820378</v>
      </c>
      <c r="X101">
        <f t="shared" si="30"/>
        <v>-4.7923812303425279</v>
      </c>
      <c r="Y101">
        <v>-3.5323013679758568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398</v>
      </c>
      <c r="D102">
        <v>400.95</v>
      </c>
      <c r="E102">
        <v>391.25</v>
      </c>
      <c r="F102">
        <v>395.8</v>
      </c>
      <c r="G102">
        <f>_xll.TA_TYPPRICE(D102,E102,F102)</f>
        <v>396</v>
      </c>
      <c r="H102">
        <v>395.74112706348666</v>
      </c>
      <c r="I102" t="str">
        <f t="shared" si="20"/>
        <v>UP</v>
      </c>
      <c r="J102">
        <v>402.91094291821577</v>
      </c>
      <c r="K102">
        <v>390.83100178866431</v>
      </c>
      <c r="L102" t="str">
        <f t="shared" si="21"/>
        <v>No Confirmation</v>
      </c>
      <c r="M102" t="str">
        <f t="shared" si="22"/>
        <v>No Trend</v>
      </c>
      <c r="N102">
        <v>36.239772872895045</v>
      </c>
      <c r="O102" t="str">
        <f t="shared" si="23"/>
        <v>DOWN</v>
      </c>
      <c r="P102" t="str">
        <f t="shared" si="24"/>
        <v>No Trend + Momentum</v>
      </c>
      <c r="Q102">
        <f t="shared" si="25"/>
        <v>4.5500000000000114</v>
      </c>
      <c r="R102">
        <f t="shared" si="26"/>
        <v>9.6999999999999886</v>
      </c>
      <c r="S102">
        <f t="shared" si="27"/>
        <v>0.46907216494845533</v>
      </c>
      <c r="T102" t="str">
        <f t="shared" si="28"/>
        <v>No Indication</v>
      </c>
      <c r="U102" t="str">
        <f t="shared" si="29"/>
        <v>No T+M+I</v>
      </c>
      <c r="V102">
        <v>401.33540273003001</v>
      </c>
      <c r="W102">
        <v>406.29464890775739</v>
      </c>
      <c r="X102">
        <f t="shared" si="30"/>
        <v>-4.9592461777273797</v>
      </c>
      <c r="Y102">
        <v>-3.8176903299261613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396.9</v>
      </c>
      <c r="D103">
        <v>396.9</v>
      </c>
      <c r="E103">
        <v>387.4</v>
      </c>
      <c r="F103">
        <v>388.35</v>
      </c>
      <c r="G103">
        <f>_xll.TA_TYPPRICE(D103,E103,F103)</f>
        <v>390.88333333333338</v>
      </c>
      <c r="H103">
        <v>393.31223019841002</v>
      </c>
      <c r="I103" t="str">
        <f t="shared" si="20"/>
        <v>DOWN</v>
      </c>
      <c r="J103">
        <v>401.5751778252789</v>
      </c>
      <c r="K103">
        <v>390.06855694673891</v>
      </c>
      <c r="L103" t="str">
        <f t="shared" si="21"/>
        <v>DOWN</v>
      </c>
      <c r="M103" t="str">
        <f t="shared" si="22"/>
        <v>DOWN</v>
      </c>
      <c r="N103">
        <v>23.862726188716465</v>
      </c>
      <c r="O103" t="str">
        <f t="shared" si="23"/>
        <v>DOWN</v>
      </c>
      <c r="P103" t="str">
        <f t="shared" si="24"/>
        <v>DOWN</v>
      </c>
      <c r="Q103">
        <f t="shared" si="25"/>
        <v>0.95000000000004547</v>
      </c>
      <c r="R103">
        <f t="shared" si="26"/>
        <v>9.5</v>
      </c>
      <c r="S103">
        <f t="shared" si="27"/>
        <v>0.10000000000000479</v>
      </c>
      <c r="T103" t="str">
        <f t="shared" si="28"/>
        <v>DOWN</v>
      </c>
      <c r="U103" t="str">
        <f t="shared" si="29"/>
        <v>DOWN</v>
      </c>
      <c r="V103">
        <v>399.33764846387157</v>
      </c>
      <c r="W103">
        <v>404.9654156553309</v>
      </c>
      <c r="X103">
        <f t="shared" si="30"/>
        <v>-5.627767191459327</v>
      </c>
      <c r="Y103">
        <v>-4.1797057022327948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387.25</v>
      </c>
      <c r="D104">
        <v>392.4</v>
      </c>
      <c r="E104">
        <v>383.05</v>
      </c>
      <c r="F104">
        <v>385.5</v>
      </c>
      <c r="G104">
        <f>_xll.TA_TYPPRICE(D104,E104,F104)</f>
        <v>386.98333333333335</v>
      </c>
      <c r="H104">
        <v>390.14778176587168</v>
      </c>
      <c r="I104" t="str">
        <f t="shared" si="20"/>
        <v>DOWN</v>
      </c>
      <c r="J104">
        <v>399.53624941966137</v>
      </c>
      <c r="K104">
        <v>388.50887762524138</v>
      </c>
      <c r="L104" t="str">
        <f t="shared" si="21"/>
        <v>DOWN</v>
      </c>
      <c r="M104" t="str">
        <f t="shared" si="22"/>
        <v>DOWN</v>
      </c>
      <c r="N104">
        <v>20.512668248202985</v>
      </c>
      <c r="O104" t="str">
        <f t="shared" si="23"/>
        <v>DOWN</v>
      </c>
      <c r="P104" t="str">
        <f t="shared" si="24"/>
        <v>DOWN</v>
      </c>
      <c r="Q104">
        <f t="shared" si="25"/>
        <v>2.4499999999999886</v>
      </c>
      <c r="R104">
        <f t="shared" si="26"/>
        <v>9.3499999999999659</v>
      </c>
      <c r="S104">
        <f t="shared" si="27"/>
        <v>0.26203208556149704</v>
      </c>
      <c r="T104" t="str">
        <f t="shared" si="28"/>
        <v>No Indication</v>
      </c>
      <c r="U104" t="str">
        <f t="shared" si="29"/>
        <v>No T+M+I</v>
      </c>
      <c r="V104">
        <v>397.20877946942977</v>
      </c>
      <c r="W104">
        <v>403.52353301419527</v>
      </c>
      <c r="X104">
        <f t="shared" si="30"/>
        <v>-6.3147535447654946</v>
      </c>
      <c r="Y104">
        <v>-4.6067152707393344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387.95</v>
      </c>
      <c r="D105">
        <v>390</v>
      </c>
      <c r="E105">
        <v>384.3</v>
      </c>
      <c r="F105">
        <v>387.3</v>
      </c>
      <c r="G105">
        <f>_xll.TA_TYPPRICE(D105,E105,F105)</f>
        <v>387.2</v>
      </c>
      <c r="H105">
        <v>388.67389088293584</v>
      </c>
      <c r="I105" t="str">
        <f t="shared" si="20"/>
        <v>DOWN</v>
      </c>
      <c r="J105">
        <v>397.41708288195883</v>
      </c>
      <c r="K105">
        <v>387.57357148629887</v>
      </c>
      <c r="L105" t="str">
        <f t="shared" si="21"/>
        <v>DOWN</v>
      </c>
      <c r="M105" t="str">
        <f t="shared" si="22"/>
        <v>DOWN</v>
      </c>
      <c r="N105">
        <v>28.443504469456492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5.6999999999999886</v>
      </c>
      <c r="S105">
        <f t="shared" si="27"/>
        <v>0.52631578947368529</v>
      </c>
      <c r="T105" t="str">
        <f t="shared" si="28"/>
        <v>No Indication</v>
      </c>
      <c r="U105" t="str">
        <f t="shared" si="29"/>
        <v>No T+M+I</v>
      </c>
      <c r="V105">
        <v>395.68435185874824</v>
      </c>
      <c r="W105">
        <v>402.32178982795858</v>
      </c>
      <c r="X105">
        <f t="shared" si="30"/>
        <v>-6.6374379692103389</v>
      </c>
      <c r="Y105">
        <v>-5.0128598104335351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387.5</v>
      </c>
      <c r="D106">
        <v>388.9</v>
      </c>
      <c r="E106">
        <v>377.5</v>
      </c>
      <c r="F106">
        <v>378.95</v>
      </c>
      <c r="G106">
        <f>_xll.TA_TYPPRICE(D106,E106,F106)</f>
        <v>381.7833333333333</v>
      </c>
      <c r="H106">
        <v>385.2286121081346</v>
      </c>
      <c r="I106" t="str">
        <f t="shared" si="20"/>
        <v>DOWN</v>
      </c>
      <c r="J106">
        <v>395.52439779707908</v>
      </c>
      <c r="K106">
        <v>385.33500004489912</v>
      </c>
      <c r="L106" t="str">
        <f t="shared" si="21"/>
        <v>DOWN</v>
      </c>
      <c r="M106" t="str">
        <f t="shared" si="22"/>
        <v>DOWN</v>
      </c>
      <c r="N106">
        <v>18.018691139305307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11.399999999999977</v>
      </c>
      <c r="S106">
        <f t="shared" si="27"/>
        <v>0.12719298245613961</v>
      </c>
      <c r="T106" t="str">
        <f t="shared" si="28"/>
        <v>DOWN</v>
      </c>
      <c r="U106" t="str">
        <f t="shared" si="29"/>
        <v>DOWN</v>
      </c>
      <c r="V106">
        <v>393.10983618817158</v>
      </c>
      <c r="W106">
        <v>400.59054613699868</v>
      </c>
      <c r="X106">
        <f t="shared" si="30"/>
        <v>-7.4807099488270978</v>
      </c>
      <c r="Y106">
        <v>-5.5064298381122478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387.6</v>
      </c>
      <c r="AE106">
        <f t="shared" si="36"/>
        <v>384.55</v>
      </c>
      <c r="AF106">
        <f t="shared" si="37"/>
        <v>383.20000000000005</v>
      </c>
      <c r="AG106">
        <f t="shared" si="38"/>
        <v>381.85</v>
      </c>
    </row>
    <row r="107" spans="1:33" x14ac:dyDescent="0.25">
      <c r="A107" t="s">
        <v>5</v>
      </c>
      <c r="B107" s="1">
        <v>43007</v>
      </c>
      <c r="C107">
        <v>381.95</v>
      </c>
      <c r="D107">
        <v>391.85</v>
      </c>
      <c r="E107">
        <v>379.15</v>
      </c>
      <c r="F107">
        <v>388.3</v>
      </c>
      <c r="G107">
        <f>_xll.TA_TYPPRICE(D107,E107,F107)</f>
        <v>386.43333333333334</v>
      </c>
      <c r="H107">
        <v>385.83097272073394</v>
      </c>
      <c r="I107" t="str">
        <f t="shared" si="20"/>
        <v>UP</v>
      </c>
      <c r="J107">
        <v>394.70786495328372</v>
      </c>
      <c r="K107">
        <v>383.9605555904771</v>
      </c>
      <c r="L107" t="str">
        <f t="shared" si="21"/>
        <v>No Confirmation</v>
      </c>
      <c r="M107" t="str">
        <f t="shared" si="22"/>
        <v>No Trend</v>
      </c>
      <c r="N107">
        <v>45.815519501023857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9.1500000000000341</v>
      </c>
      <c r="R107">
        <f t="shared" si="26"/>
        <v>12.700000000000045</v>
      </c>
      <c r="S107">
        <f t="shared" si="27"/>
        <v>0.72047244094488194</v>
      </c>
      <c r="T107" t="str">
        <f t="shared" si="28"/>
        <v>No Indication</v>
      </c>
      <c r="U107" t="str">
        <f t="shared" si="29"/>
        <v>No T+M+I</v>
      </c>
      <c r="V107">
        <v>392.36986138999134</v>
      </c>
      <c r="W107">
        <v>399.68013531203582</v>
      </c>
      <c r="X107">
        <f t="shared" si="30"/>
        <v>-7.3102739220444732</v>
      </c>
      <c r="Y107">
        <v>-5.8671986548986927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392</v>
      </c>
      <c r="D108">
        <v>392.9</v>
      </c>
      <c r="E108">
        <v>383</v>
      </c>
      <c r="F108">
        <v>383.05</v>
      </c>
      <c r="G108">
        <f>_xll.TA_TYPPRICE(D108,E108,F108)</f>
        <v>386.31666666666666</v>
      </c>
      <c r="H108">
        <v>386.07381969370033</v>
      </c>
      <c r="I108" t="str">
        <f t="shared" si="20"/>
        <v>DOWN</v>
      </c>
      <c r="J108">
        <v>394.30611718588733</v>
      </c>
      <c r="K108">
        <v>383.74709879259331</v>
      </c>
      <c r="L108" t="str">
        <f t="shared" si="21"/>
        <v>DOWN</v>
      </c>
      <c r="M108" t="str">
        <f t="shared" si="22"/>
        <v>DOWN</v>
      </c>
      <c r="N108">
        <v>37.008325900133819</v>
      </c>
      <c r="O108" t="str">
        <f t="shared" si="23"/>
        <v>DOWN</v>
      </c>
      <c r="P108" t="str">
        <f t="shared" si="24"/>
        <v>DOWN</v>
      </c>
      <c r="Q108">
        <f t="shared" si="25"/>
        <v>5.0000000000011369E-2</v>
      </c>
      <c r="R108">
        <f t="shared" si="26"/>
        <v>9.8999999999999773</v>
      </c>
      <c r="S108">
        <f t="shared" si="27"/>
        <v>5.0505050505062106E-3</v>
      </c>
      <c r="T108" t="str">
        <f t="shared" si="28"/>
        <v>DOWN</v>
      </c>
      <c r="U108" t="str">
        <f t="shared" si="29"/>
        <v>DOWN</v>
      </c>
      <c r="V108">
        <v>390.93603656076192</v>
      </c>
      <c r="W108">
        <v>398.44827343707021</v>
      </c>
      <c r="X108">
        <f t="shared" si="30"/>
        <v>-7.5122368763082932</v>
      </c>
      <c r="Y108">
        <v>-6.1962062991806128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386</v>
      </c>
      <c r="D109">
        <v>386.55</v>
      </c>
      <c r="E109">
        <v>376.1</v>
      </c>
      <c r="F109">
        <v>376.7</v>
      </c>
      <c r="G109">
        <f>_xll.TA_TYPPRICE(D109,E109,F109)</f>
        <v>379.78333333333336</v>
      </c>
      <c r="H109">
        <v>382.92857651351687</v>
      </c>
      <c r="I109" t="str">
        <f t="shared" si="20"/>
        <v>DOWN</v>
      </c>
      <c r="J109">
        <v>392.58253558902351</v>
      </c>
      <c r="K109">
        <v>382.04774350535035</v>
      </c>
      <c r="L109" t="str">
        <f t="shared" si="21"/>
        <v>DOWN</v>
      </c>
      <c r="M109" t="str">
        <f t="shared" si="22"/>
        <v>DOWN</v>
      </c>
      <c r="N109">
        <v>28.674488209509914</v>
      </c>
      <c r="O109" t="str">
        <f t="shared" si="23"/>
        <v>DOWN</v>
      </c>
      <c r="P109" t="str">
        <f t="shared" si="24"/>
        <v>DOWN</v>
      </c>
      <c r="Q109">
        <f t="shared" si="25"/>
        <v>0.59999999999996589</v>
      </c>
      <c r="R109">
        <f t="shared" si="26"/>
        <v>10.449999999999989</v>
      </c>
      <c r="S109">
        <f t="shared" si="27"/>
        <v>5.7416267942580528E-2</v>
      </c>
      <c r="T109" t="str">
        <f t="shared" si="28"/>
        <v>DOWN</v>
      </c>
      <c r="U109" t="str">
        <f t="shared" si="29"/>
        <v>DOWN</v>
      </c>
      <c r="V109">
        <v>388.74587708987548</v>
      </c>
      <c r="W109">
        <v>396.83729021950944</v>
      </c>
      <c r="X109">
        <f t="shared" si="30"/>
        <v>-8.0914131296339633</v>
      </c>
      <c r="Y109">
        <v>-6.5752476652712826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376.75</v>
      </c>
      <c r="D110">
        <v>380.65</v>
      </c>
      <c r="E110">
        <v>373.15</v>
      </c>
      <c r="F110">
        <v>378.8</v>
      </c>
      <c r="G110">
        <f>_xll.TA_TYPPRICE(D110,E110,F110)</f>
        <v>377.5333333333333</v>
      </c>
      <c r="H110">
        <v>380.23095492342509</v>
      </c>
      <c r="I110" t="str">
        <f t="shared" si="20"/>
        <v>DOWN</v>
      </c>
      <c r="J110">
        <v>389.93086101368493</v>
      </c>
      <c r="K110">
        <v>380.07046717082807</v>
      </c>
      <c r="L110" t="str">
        <f t="shared" si="21"/>
        <v>DOWN</v>
      </c>
      <c r="M110" t="str">
        <f t="shared" si="22"/>
        <v>DOWN</v>
      </c>
      <c r="N110">
        <v>34.748705355279348</v>
      </c>
      <c r="O110" t="str">
        <f t="shared" si="23"/>
        <v>DOWN</v>
      </c>
      <c r="P110" t="str">
        <f t="shared" si="24"/>
        <v>DOWN</v>
      </c>
      <c r="Q110">
        <f t="shared" si="25"/>
        <v>5.6500000000000341</v>
      </c>
      <c r="R110">
        <f t="shared" si="26"/>
        <v>7.5</v>
      </c>
      <c r="S110">
        <f t="shared" si="27"/>
        <v>0.75333333333333785</v>
      </c>
      <c r="T110" t="str">
        <f t="shared" si="28"/>
        <v>No Indication</v>
      </c>
      <c r="U110" t="str">
        <f t="shared" si="29"/>
        <v>No T+M+I</v>
      </c>
      <c r="V110">
        <v>387.21574215297159</v>
      </c>
      <c r="W110">
        <v>395.50119464769392</v>
      </c>
      <c r="X110">
        <f t="shared" si="30"/>
        <v>-8.2854524947223354</v>
      </c>
      <c r="Y110">
        <v>-6.917288631161493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378.2</v>
      </c>
      <c r="D111">
        <v>383.55</v>
      </c>
      <c r="E111">
        <v>378.2</v>
      </c>
      <c r="F111">
        <v>383.5</v>
      </c>
      <c r="G111">
        <f>_xll.TA_TYPPRICE(D111,E111,F111)</f>
        <v>381.75</v>
      </c>
      <c r="H111">
        <v>380.99047746171254</v>
      </c>
      <c r="I111" t="str">
        <f t="shared" si="20"/>
        <v>UP</v>
      </c>
      <c r="J111">
        <v>388.51289189953275</v>
      </c>
      <c r="K111">
        <v>379.65480779953293</v>
      </c>
      <c r="L111" t="str">
        <f t="shared" si="21"/>
        <v>No Confirmation</v>
      </c>
      <c r="M111" t="str">
        <f t="shared" si="22"/>
        <v>No Trend</v>
      </c>
      <c r="N111">
        <v>47.303643595985825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5.3000000000000114</v>
      </c>
      <c r="R111">
        <f t="shared" si="26"/>
        <v>5.3500000000000227</v>
      </c>
      <c r="S111">
        <f t="shared" si="27"/>
        <v>0.99065420560747453</v>
      </c>
      <c r="T111" t="str">
        <f t="shared" si="28"/>
        <v>UP</v>
      </c>
      <c r="U111" t="str">
        <f t="shared" si="29"/>
        <v>No T+M+I</v>
      </c>
      <c r="V111">
        <v>386.64408951405289</v>
      </c>
      <c r="W111">
        <v>394.61221726638325</v>
      </c>
      <c r="X111">
        <f t="shared" si="30"/>
        <v>-7.9681277523303606</v>
      </c>
      <c r="Y111">
        <v>-7.1274564553952668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380.4</v>
      </c>
      <c r="D112">
        <v>381.6</v>
      </c>
      <c r="E112">
        <v>377.55</v>
      </c>
      <c r="F112">
        <v>379.8</v>
      </c>
      <c r="G112">
        <f>_xll.TA_TYPPRICE(D112,E112,F112)</f>
        <v>379.65000000000003</v>
      </c>
      <c r="H112">
        <v>380.32023873085632</v>
      </c>
      <c r="I112" t="str">
        <f t="shared" si="20"/>
        <v>DOWN</v>
      </c>
      <c r="J112">
        <v>386.9766936996366</v>
      </c>
      <c r="K112">
        <v>379.18707273297008</v>
      </c>
      <c r="L112" t="str">
        <f t="shared" si="21"/>
        <v>No Confirmation</v>
      </c>
      <c r="M112" t="str">
        <f t="shared" si="22"/>
        <v>No Trend</v>
      </c>
      <c r="N112">
        <v>39.773064397233647</v>
      </c>
      <c r="O112" t="str">
        <f t="shared" si="23"/>
        <v>DOWN</v>
      </c>
      <c r="P112" t="str">
        <f t="shared" si="24"/>
        <v>No Trend + Momentum</v>
      </c>
      <c r="Q112">
        <f t="shared" si="25"/>
        <v>2.25</v>
      </c>
      <c r="R112">
        <f t="shared" si="26"/>
        <v>4.0500000000000114</v>
      </c>
      <c r="S112">
        <f t="shared" si="27"/>
        <v>0.55555555555555403</v>
      </c>
      <c r="T112" t="str">
        <f t="shared" si="28"/>
        <v>No Indication</v>
      </c>
      <c r="U112" t="str">
        <f t="shared" si="29"/>
        <v>No T+M+I</v>
      </c>
      <c r="V112">
        <v>385.59115266573707</v>
      </c>
      <c r="W112">
        <v>393.51501598739191</v>
      </c>
      <c r="X112">
        <f t="shared" si="30"/>
        <v>-7.9238633216548351</v>
      </c>
      <c r="Y112">
        <v>-7.2867378286471807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379.45</v>
      </c>
      <c r="D113">
        <v>387.55</v>
      </c>
      <c r="E113">
        <v>375</v>
      </c>
      <c r="F113">
        <v>386.5</v>
      </c>
      <c r="G113">
        <f>_xll.TA_TYPPRICE(D113,E113,F113)</f>
        <v>383.01666666666665</v>
      </c>
      <c r="H113">
        <v>381.66845269876148</v>
      </c>
      <c r="I113" t="str">
        <f t="shared" si="20"/>
        <v>UP</v>
      </c>
      <c r="J113">
        <v>387.10409509971737</v>
      </c>
      <c r="K113">
        <v>378.25661212564341</v>
      </c>
      <c r="L113" t="str">
        <f t="shared" si="21"/>
        <v>No Confirmation</v>
      </c>
      <c r="M113" t="str">
        <f t="shared" si="22"/>
        <v>No Trend</v>
      </c>
      <c r="N113">
        <v>55.726675810476792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11.5</v>
      </c>
      <c r="R113">
        <f t="shared" si="26"/>
        <v>12.550000000000011</v>
      </c>
      <c r="S113">
        <f t="shared" si="27"/>
        <v>0.91633466135458086</v>
      </c>
      <c r="T113" t="str">
        <f t="shared" si="28"/>
        <v>UP</v>
      </c>
      <c r="U113" t="str">
        <f t="shared" si="29"/>
        <v>No T+M+I</v>
      </c>
      <c r="V113">
        <v>385.73097533254673</v>
      </c>
      <c r="W113">
        <v>392.99538517351101</v>
      </c>
      <c r="X113">
        <f t="shared" si="30"/>
        <v>-7.2644098409642766</v>
      </c>
      <c r="Y113">
        <v>-7.2822722311105998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386.2</v>
      </c>
      <c r="D114">
        <v>406.4</v>
      </c>
      <c r="E114">
        <v>386</v>
      </c>
      <c r="F114">
        <v>405.95</v>
      </c>
      <c r="G114">
        <f>_xll.TA_TYPPRICE(D114,E114,F114)</f>
        <v>399.45</v>
      </c>
      <c r="H114">
        <v>390.55922634938076</v>
      </c>
      <c r="I114" t="str">
        <f t="shared" si="20"/>
        <v>UP</v>
      </c>
      <c r="J114">
        <v>391.39207396644684</v>
      </c>
      <c r="K114">
        <v>379.97736498661152</v>
      </c>
      <c r="L114" t="str">
        <f t="shared" si="21"/>
        <v>UP</v>
      </c>
      <c r="M114" t="str">
        <f t="shared" si="22"/>
        <v>UP</v>
      </c>
      <c r="N114">
        <v>77.425627328617551</v>
      </c>
      <c r="O114" t="str">
        <f t="shared" si="23"/>
        <v>UP</v>
      </c>
      <c r="P114" t="str">
        <f t="shared" si="24"/>
        <v>UP</v>
      </c>
      <c r="Q114">
        <f t="shared" si="25"/>
        <v>19.949999999999989</v>
      </c>
      <c r="R114">
        <f t="shared" si="26"/>
        <v>20.399999999999977</v>
      </c>
      <c r="S114">
        <f t="shared" si="27"/>
        <v>0.97794117647058876</v>
      </c>
      <c r="T114" t="str">
        <f t="shared" si="28"/>
        <v>UP</v>
      </c>
      <c r="U114" t="str">
        <f t="shared" si="29"/>
        <v>UP</v>
      </c>
      <c r="V114">
        <v>388.84159451215493</v>
      </c>
      <c r="W114">
        <v>393.95498627176943</v>
      </c>
      <c r="X114">
        <f t="shared" si="30"/>
        <v>-5.1133917596145011</v>
      </c>
      <c r="Y114">
        <v>-6.8484961368113799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403.2</v>
      </c>
      <c r="D115">
        <v>404.8</v>
      </c>
      <c r="E115">
        <v>395.7</v>
      </c>
      <c r="F115">
        <v>399.5</v>
      </c>
      <c r="G115">
        <f>_xll.TA_TYPPRICE(D115,E115,F115)</f>
        <v>400</v>
      </c>
      <c r="H115">
        <v>395.27961317469038</v>
      </c>
      <c r="I115" t="str">
        <f t="shared" si="20"/>
        <v>UP</v>
      </c>
      <c r="J115">
        <v>394.37161308501419</v>
      </c>
      <c r="K115">
        <v>383.47128387847562</v>
      </c>
      <c r="L115" t="str">
        <f t="shared" si="21"/>
        <v>UP</v>
      </c>
      <c r="M115" t="str">
        <f t="shared" si="22"/>
        <v>UP</v>
      </c>
      <c r="N115">
        <v>64.351682544412796</v>
      </c>
      <c r="O115" t="str">
        <f t="shared" si="23"/>
        <v>UP</v>
      </c>
      <c r="P115" t="str">
        <f t="shared" si="24"/>
        <v>UP</v>
      </c>
      <c r="Q115">
        <f t="shared" si="25"/>
        <v>3.8000000000000114</v>
      </c>
      <c r="R115">
        <f t="shared" si="26"/>
        <v>9.1000000000000227</v>
      </c>
      <c r="S115">
        <f t="shared" si="27"/>
        <v>0.41758241758241776</v>
      </c>
      <c r="T115" t="str">
        <f t="shared" si="28"/>
        <v>No Indication</v>
      </c>
      <c r="U115" t="str">
        <f t="shared" si="29"/>
        <v>No T+M+I</v>
      </c>
      <c r="V115">
        <v>390.48134920259264</v>
      </c>
      <c r="W115">
        <v>394.36572802941612</v>
      </c>
      <c r="X115">
        <f t="shared" si="30"/>
        <v>-3.8843788268234789</v>
      </c>
      <c r="Y115">
        <v>-6.2556726748138001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430</v>
      </c>
      <c r="D116">
        <v>437</v>
      </c>
      <c r="E116">
        <v>420.8</v>
      </c>
      <c r="F116">
        <v>431</v>
      </c>
      <c r="G116">
        <f>_xll.TA_TYPPRICE(D116,E116,F116)</f>
        <v>429.59999999999997</v>
      </c>
      <c r="H116">
        <v>412.43980658734517</v>
      </c>
      <c r="I116" t="str">
        <f t="shared" si="20"/>
        <v>UP</v>
      </c>
      <c r="J116">
        <v>403.84458795501104</v>
      </c>
      <c r="K116">
        <v>391.76655412770327</v>
      </c>
      <c r="L116" t="str">
        <f t="shared" si="21"/>
        <v>UP</v>
      </c>
      <c r="M116" t="str">
        <f t="shared" si="22"/>
        <v>UP</v>
      </c>
      <c r="N116">
        <v>82.446341680761776</v>
      </c>
      <c r="O116" t="str">
        <f t="shared" si="23"/>
        <v>UP</v>
      </c>
      <c r="P116" t="str">
        <f t="shared" si="24"/>
        <v>UP</v>
      </c>
      <c r="Q116">
        <f t="shared" si="25"/>
        <v>10.199999999999989</v>
      </c>
      <c r="R116">
        <f t="shared" si="26"/>
        <v>16.199999999999989</v>
      </c>
      <c r="S116">
        <f t="shared" si="27"/>
        <v>0.62962962962962932</v>
      </c>
      <c r="T116" t="str">
        <f t="shared" si="28"/>
        <v>No Indication</v>
      </c>
      <c r="U116" t="str">
        <f t="shared" si="29"/>
        <v>No T+M+I</v>
      </c>
      <c r="V116">
        <v>396.71498778680916</v>
      </c>
      <c r="W116">
        <v>397.07937780501493</v>
      </c>
      <c r="X116">
        <f t="shared" si="30"/>
        <v>-0.36439001820576777</v>
      </c>
      <c r="Y116">
        <v>-5.0774161434921936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432.2</v>
      </c>
      <c r="D117">
        <v>457.8</v>
      </c>
      <c r="E117">
        <v>432.2</v>
      </c>
      <c r="F117">
        <v>457</v>
      </c>
      <c r="G117">
        <f>_xll.TA_TYPPRICE(D117,E117,F117)</f>
        <v>449</v>
      </c>
      <c r="H117">
        <v>430.71990329367259</v>
      </c>
      <c r="I117" t="str">
        <f t="shared" si="20"/>
        <v>UP</v>
      </c>
      <c r="J117">
        <v>415.83467952056412</v>
      </c>
      <c r="K117">
        <v>400.751764321547</v>
      </c>
      <c r="L117" t="str">
        <f t="shared" si="21"/>
        <v>UP</v>
      </c>
      <c r="M117" t="str">
        <f t="shared" si="22"/>
        <v>UP</v>
      </c>
      <c r="N117">
        <v>88.479598313125962</v>
      </c>
      <c r="O117" t="str">
        <f t="shared" si="23"/>
        <v>UP</v>
      </c>
      <c r="P117" t="str">
        <f t="shared" si="24"/>
        <v>UP</v>
      </c>
      <c r="Q117">
        <f t="shared" si="25"/>
        <v>24.800000000000011</v>
      </c>
      <c r="R117">
        <f t="shared" si="26"/>
        <v>25.600000000000023</v>
      </c>
      <c r="S117">
        <f t="shared" si="27"/>
        <v>0.96874999999999956</v>
      </c>
      <c r="T117" t="str">
        <f t="shared" si="28"/>
        <v>UP</v>
      </c>
      <c r="U117" t="str">
        <f t="shared" si="29"/>
        <v>UP</v>
      </c>
      <c r="V117">
        <v>405.98960505037701</v>
      </c>
      <c r="W117">
        <v>401.51794241205084</v>
      </c>
      <c r="X117">
        <f t="shared" si="30"/>
        <v>4.4716626383261655</v>
      </c>
      <c r="Y117">
        <v>-3.1676003871285214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435.1</v>
      </c>
      <c r="AE117">
        <f t="shared" si="36"/>
        <v>442</v>
      </c>
      <c r="AF117">
        <f t="shared" si="37"/>
        <v>445</v>
      </c>
      <c r="AG117">
        <f t="shared" si="38"/>
        <v>448</v>
      </c>
    </row>
    <row r="118" spans="1:33" x14ac:dyDescent="0.25">
      <c r="A118" t="s">
        <v>5</v>
      </c>
      <c r="B118" s="1">
        <v>43025</v>
      </c>
      <c r="C118">
        <v>456</v>
      </c>
      <c r="D118">
        <v>469.35</v>
      </c>
      <c r="E118">
        <v>455.1</v>
      </c>
      <c r="F118">
        <v>465</v>
      </c>
      <c r="G118">
        <f>_xll.TA_TYPPRICE(D118,E118,F118)</f>
        <v>463.15000000000003</v>
      </c>
      <c r="H118">
        <v>446.93495164683634</v>
      </c>
      <c r="I118" t="str">
        <f t="shared" si="20"/>
        <v>UP</v>
      </c>
      <c r="J118">
        <v>427.72697296043879</v>
      </c>
      <c r="K118">
        <v>412.8291500278699</v>
      </c>
      <c r="L118" t="str">
        <f t="shared" si="21"/>
        <v>UP</v>
      </c>
      <c r="M118" t="str">
        <f t="shared" si="22"/>
        <v>UP</v>
      </c>
      <c r="N118">
        <v>89.824707975760987</v>
      </c>
      <c r="O118" t="str">
        <f t="shared" si="23"/>
        <v>UP</v>
      </c>
      <c r="P118" t="str">
        <f t="shared" si="24"/>
        <v>UP</v>
      </c>
      <c r="Q118">
        <f t="shared" si="25"/>
        <v>9.8999999999999773</v>
      </c>
      <c r="R118">
        <f t="shared" si="26"/>
        <v>14.25</v>
      </c>
      <c r="S118">
        <f t="shared" si="27"/>
        <v>0.69473684210526154</v>
      </c>
      <c r="T118" t="str">
        <f t="shared" si="28"/>
        <v>No Indication</v>
      </c>
      <c r="U118" t="str">
        <f t="shared" si="29"/>
        <v>No T+M+I</v>
      </c>
      <c r="V118">
        <v>415.068127350319</v>
      </c>
      <c r="W118">
        <v>406.22031704819523</v>
      </c>
      <c r="X118">
        <f t="shared" si="30"/>
        <v>8.8478103021237757</v>
      </c>
      <c r="Y118">
        <v>-0.764518249278062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468</v>
      </c>
      <c r="D119">
        <v>469</v>
      </c>
      <c r="E119">
        <v>457.5</v>
      </c>
      <c r="F119">
        <v>461.3</v>
      </c>
      <c r="G119">
        <f>_xll.TA_TYPPRICE(D119,E119,F119)</f>
        <v>462.59999999999997</v>
      </c>
      <c r="H119">
        <v>454.76747582341818</v>
      </c>
      <c r="I119" t="str">
        <f t="shared" si="20"/>
        <v>UP</v>
      </c>
      <c r="J119">
        <v>436.89875674700795</v>
      </c>
      <c r="K119">
        <v>422.75600557723214</v>
      </c>
      <c r="L119" t="str">
        <f t="shared" si="21"/>
        <v>UP</v>
      </c>
      <c r="M119" t="str">
        <f t="shared" si="22"/>
        <v>UP</v>
      </c>
      <c r="N119">
        <v>84.144826910045296</v>
      </c>
      <c r="O119" t="str">
        <f t="shared" si="23"/>
        <v>UP</v>
      </c>
      <c r="P119" t="str">
        <f t="shared" si="24"/>
        <v>UP</v>
      </c>
      <c r="Q119">
        <f t="shared" si="25"/>
        <v>3.8000000000000114</v>
      </c>
      <c r="R119">
        <f t="shared" si="26"/>
        <v>11.5</v>
      </c>
      <c r="S119">
        <f t="shared" si="27"/>
        <v>0.33043478260869663</v>
      </c>
      <c r="T119" t="str">
        <f t="shared" si="28"/>
        <v>No Indication</v>
      </c>
      <c r="U119" t="str">
        <f t="shared" si="29"/>
        <v>No T+M+I</v>
      </c>
      <c r="V119">
        <v>422.18072314257762</v>
      </c>
      <c r="W119">
        <v>410.30029356314373</v>
      </c>
      <c r="X119">
        <f t="shared" si="30"/>
        <v>11.880429579433894</v>
      </c>
      <c r="Y119">
        <v>1.7644713164643293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465</v>
      </c>
      <c r="D120">
        <v>477.8</v>
      </c>
      <c r="E120">
        <v>463.5</v>
      </c>
      <c r="F120">
        <v>471.4</v>
      </c>
      <c r="G120">
        <f>_xll.TA_TYPPRICE(D120,E120,F120)</f>
        <v>470.89999999999992</v>
      </c>
      <c r="H120">
        <v>462.83373791170902</v>
      </c>
      <c r="I120" t="str">
        <f t="shared" si="20"/>
        <v>UP</v>
      </c>
      <c r="J120">
        <v>445.98792191433949</v>
      </c>
      <c r="K120">
        <v>431.81022656006945</v>
      </c>
      <c r="L120" t="str">
        <f t="shared" si="21"/>
        <v>UP</v>
      </c>
      <c r="M120" t="str">
        <f t="shared" si="22"/>
        <v>UP</v>
      </c>
      <c r="N120">
        <v>86.958643882403209</v>
      </c>
      <c r="O120" t="str">
        <f t="shared" si="23"/>
        <v>UP</v>
      </c>
      <c r="P120" t="str">
        <f t="shared" si="24"/>
        <v>UP</v>
      </c>
      <c r="Q120">
        <f t="shared" si="25"/>
        <v>7.8999999999999773</v>
      </c>
      <c r="R120">
        <f t="shared" si="26"/>
        <v>14.300000000000011</v>
      </c>
      <c r="S120">
        <f t="shared" si="27"/>
        <v>0.55244755244755039</v>
      </c>
      <c r="T120" t="str">
        <f t="shared" si="28"/>
        <v>No Indication</v>
      </c>
      <c r="U120" t="str">
        <f t="shared" si="29"/>
        <v>No T+M+I</v>
      </c>
      <c r="V120">
        <v>429.75291958218105</v>
      </c>
      <c r="W120">
        <v>414.82619774365162</v>
      </c>
      <c r="X120">
        <f t="shared" si="30"/>
        <v>14.926721838529431</v>
      </c>
      <c r="Y120">
        <v>4.3969214208773497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475</v>
      </c>
      <c r="D121">
        <v>501.4</v>
      </c>
      <c r="E121">
        <v>475</v>
      </c>
      <c r="F121">
        <v>497.05</v>
      </c>
      <c r="G121">
        <f>_xll.TA_TYPPRICE(D121,E121,F121)</f>
        <v>491.15000000000003</v>
      </c>
      <c r="H121">
        <v>476.99186895585456</v>
      </c>
      <c r="I121" t="str">
        <f t="shared" si="20"/>
        <v>UP</v>
      </c>
      <c r="J121">
        <v>458.30171704448628</v>
      </c>
      <c r="K121">
        <v>441.40795399116513</v>
      </c>
      <c r="L121" t="str">
        <f t="shared" si="21"/>
        <v>UP</v>
      </c>
      <c r="M121" t="str">
        <f t="shared" si="22"/>
        <v>UP</v>
      </c>
      <c r="N121">
        <v>91.658226297103965</v>
      </c>
      <c r="O121" t="str">
        <f t="shared" si="23"/>
        <v>UP</v>
      </c>
      <c r="P121" t="str">
        <f t="shared" si="24"/>
        <v>UP</v>
      </c>
      <c r="Q121">
        <f t="shared" si="25"/>
        <v>22.050000000000011</v>
      </c>
      <c r="R121">
        <f t="shared" si="26"/>
        <v>26.399999999999977</v>
      </c>
      <c r="S121">
        <f t="shared" si="27"/>
        <v>0.83522727272727393</v>
      </c>
      <c r="T121" t="str">
        <f t="shared" si="28"/>
        <v>UP</v>
      </c>
      <c r="U121" t="str">
        <f t="shared" si="29"/>
        <v>UP</v>
      </c>
      <c r="V121">
        <v>440.1063165695378</v>
      </c>
      <c r="W121">
        <v>420.91684976264037</v>
      </c>
      <c r="X121">
        <f t="shared" si="30"/>
        <v>19.189466806897428</v>
      </c>
      <c r="Y121">
        <v>7.3554304980813656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478</v>
      </c>
      <c r="AE121">
        <f t="shared" si="36"/>
        <v>485.1</v>
      </c>
      <c r="AF121">
        <f t="shared" si="37"/>
        <v>488.20000000000005</v>
      </c>
      <c r="AG121">
        <f t="shared" si="38"/>
        <v>491.3</v>
      </c>
    </row>
    <row r="122" spans="1:33" x14ac:dyDescent="0.25">
      <c r="A122" t="s">
        <v>5</v>
      </c>
      <c r="B122" s="1">
        <v>43032</v>
      </c>
      <c r="C122">
        <v>493.65</v>
      </c>
      <c r="D122">
        <v>504.7</v>
      </c>
      <c r="E122">
        <v>493.65</v>
      </c>
      <c r="F122">
        <v>500.15</v>
      </c>
      <c r="G122">
        <f>_xll.TA_TYPPRICE(D122,E122,F122)</f>
        <v>499.5</v>
      </c>
      <c r="H122">
        <v>488.24593447792728</v>
      </c>
      <c r="I122" t="str">
        <f t="shared" si="20"/>
        <v>UP</v>
      </c>
      <c r="J122">
        <v>468.61244659015597</v>
      </c>
      <c r="K122">
        <v>453.01729754868398</v>
      </c>
      <c r="L122" t="str">
        <f t="shared" si="21"/>
        <v>UP</v>
      </c>
      <c r="M122" t="str">
        <f t="shared" si="22"/>
        <v>UP</v>
      </c>
      <c r="N122">
        <v>92.088908815096104</v>
      </c>
      <c r="O122" t="str">
        <f t="shared" si="23"/>
        <v>UP</v>
      </c>
      <c r="P122" t="str">
        <f t="shared" si="24"/>
        <v>UP</v>
      </c>
      <c r="Q122">
        <f t="shared" si="25"/>
        <v>6.5</v>
      </c>
      <c r="R122">
        <f t="shared" si="26"/>
        <v>11.050000000000011</v>
      </c>
      <c r="S122">
        <f t="shared" si="27"/>
        <v>0.58823529411764641</v>
      </c>
      <c r="T122" t="str">
        <f t="shared" si="28"/>
        <v>No Indication</v>
      </c>
      <c r="U122" t="str">
        <f t="shared" si="29"/>
        <v>No T+M+I</v>
      </c>
      <c r="V122">
        <v>449.34380632807046</v>
      </c>
      <c r="W122">
        <v>426.78597200244479</v>
      </c>
      <c r="X122">
        <f t="shared" si="30"/>
        <v>22.557834325625663</v>
      </c>
      <c r="Y122">
        <v>10.395911263590225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502.9</v>
      </c>
      <c r="D123">
        <v>518</v>
      </c>
      <c r="E123">
        <v>493.9</v>
      </c>
      <c r="F123">
        <v>514.79999999999995</v>
      </c>
      <c r="G123">
        <f>_xll.TA_TYPPRICE(D123,E123,F123)</f>
        <v>508.89999999999992</v>
      </c>
      <c r="H123">
        <v>498.5729672389636</v>
      </c>
      <c r="I123" t="str">
        <f t="shared" si="20"/>
        <v>UP</v>
      </c>
      <c r="J123">
        <v>479.58745845901018</v>
      </c>
      <c r="K123">
        <v>462.1023425378653</v>
      </c>
      <c r="L123" t="str">
        <f t="shared" si="21"/>
        <v>UP</v>
      </c>
      <c r="M123" t="str">
        <f t="shared" si="22"/>
        <v>UP</v>
      </c>
      <c r="N123">
        <v>93.937812043343683</v>
      </c>
      <c r="O123" t="str">
        <f t="shared" si="23"/>
        <v>UP</v>
      </c>
      <c r="P123" t="str">
        <f t="shared" si="24"/>
        <v>UP</v>
      </c>
      <c r="Q123">
        <f t="shared" si="25"/>
        <v>20.899999999999977</v>
      </c>
      <c r="R123">
        <f t="shared" si="26"/>
        <v>24.100000000000023</v>
      </c>
      <c r="S123">
        <f t="shared" si="27"/>
        <v>0.86721991701244638</v>
      </c>
      <c r="T123" t="str">
        <f t="shared" si="28"/>
        <v>UP</v>
      </c>
      <c r="U123" t="str">
        <f t="shared" si="29"/>
        <v>UP</v>
      </c>
      <c r="V123">
        <v>459.41398996990574</v>
      </c>
      <c r="W123">
        <v>433.30552963189331</v>
      </c>
      <c r="X123">
        <f t="shared" si="30"/>
        <v>26.108460338012435</v>
      </c>
      <c r="Y123">
        <v>13.538421078474666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496.65000000000003</v>
      </c>
      <c r="AE123">
        <f t="shared" si="36"/>
        <v>503.1</v>
      </c>
      <c r="AF123">
        <f t="shared" si="37"/>
        <v>505.95000000000005</v>
      </c>
      <c r="AG123">
        <f t="shared" si="38"/>
        <v>508.8</v>
      </c>
    </row>
    <row r="124" spans="1:33" x14ac:dyDescent="0.25">
      <c r="A124" t="s">
        <v>5</v>
      </c>
      <c r="B124" s="1">
        <v>43034</v>
      </c>
      <c r="C124">
        <v>511.6</v>
      </c>
      <c r="D124">
        <v>519.35</v>
      </c>
      <c r="E124">
        <v>502.45</v>
      </c>
      <c r="F124">
        <v>511.55</v>
      </c>
      <c r="G124">
        <f>_xll.TA_TYPPRICE(D124,E124,F124)</f>
        <v>511.11666666666662</v>
      </c>
      <c r="H124">
        <v>504.84481695281511</v>
      </c>
      <c r="I124" t="str">
        <f t="shared" si="20"/>
        <v>UP</v>
      </c>
      <c r="J124">
        <v>488.42357880145238</v>
      </c>
      <c r="K124">
        <v>471.0684886405619</v>
      </c>
      <c r="L124" t="str">
        <f t="shared" si="21"/>
        <v>UP</v>
      </c>
      <c r="M124" t="str">
        <f t="shared" si="22"/>
        <v>UP</v>
      </c>
      <c r="N124">
        <v>88.220362041690819</v>
      </c>
      <c r="O124" t="str">
        <f t="shared" si="23"/>
        <v>UP</v>
      </c>
      <c r="P124" t="str">
        <f t="shared" si="24"/>
        <v>UP</v>
      </c>
      <c r="Q124">
        <f t="shared" si="25"/>
        <v>9.1000000000000227</v>
      </c>
      <c r="R124">
        <f t="shared" si="26"/>
        <v>16.900000000000034</v>
      </c>
      <c r="S124">
        <f t="shared" si="27"/>
        <v>0.53846153846153877</v>
      </c>
      <c r="T124" t="str">
        <f t="shared" si="28"/>
        <v>No Indication</v>
      </c>
      <c r="U124" t="str">
        <f t="shared" si="29"/>
        <v>No T+M+I</v>
      </c>
      <c r="V124">
        <v>467.43491458992025</v>
      </c>
      <c r="W124">
        <v>439.10141632582713</v>
      </c>
      <c r="X124">
        <f t="shared" si="30"/>
        <v>28.333498264093123</v>
      </c>
      <c r="Y124">
        <v>16.497436515598359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511.6</v>
      </c>
      <c r="D125">
        <v>511.7</v>
      </c>
      <c r="E125">
        <v>483</v>
      </c>
      <c r="F125">
        <v>487.45</v>
      </c>
      <c r="G125">
        <f>_xll.TA_TYPPRICE(D125,E125,F125)</f>
        <v>494.05</v>
      </c>
      <c r="H125">
        <v>499.44740847640753</v>
      </c>
      <c r="I125" t="str">
        <f t="shared" si="20"/>
        <v>DOWN</v>
      </c>
      <c r="J125">
        <v>493.59611684557404</v>
      </c>
      <c r="K125">
        <v>473.71993560932594</v>
      </c>
      <c r="L125" t="str">
        <f t="shared" si="21"/>
        <v>No Confirmation</v>
      </c>
      <c r="M125" t="str">
        <f t="shared" si="22"/>
        <v>No Trend</v>
      </c>
      <c r="N125">
        <v>56.400954771264601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4.4499999999999886</v>
      </c>
      <c r="R125">
        <f t="shared" si="26"/>
        <v>28.699999999999989</v>
      </c>
      <c r="S125">
        <f t="shared" si="27"/>
        <v>0.15505226480836204</v>
      </c>
      <c r="T125" t="str">
        <f t="shared" si="28"/>
        <v>DOWN</v>
      </c>
      <c r="U125" t="str">
        <f t="shared" si="29"/>
        <v>No T+M+I</v>
      </c>
      <c r="V125">
        <v>470.51415849916327</v>
      </c>
      <c r="W125">
        <v>442.68279289428438</v>
      </c>
      <c r="X125">
        <f t="shared" si="30"/>
        <v>27.831365604878897</v>
      </c>
      <c r="Y125">
        <v>18.764222333454466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490.5</v>
      </c>
      <c r="D126">
        <v>497.7</v>
      </c>
      <c r="E126">
        <v>486.05</v>
      </c>
      <c r="F126">
        <v>492</v>
      </c>
      <c r="G126">
        <f>_xll.TA_TYPPRICE(D126,E126,F126)</f>
        <v>491.91666666666669</v>
      </c>
      <c r="H126">
        <v>495.68203757153708</v>
      </c>
      <c r="I126" t="str">
        <f t="shared" si="20"/>
        <v>DOWN</v>
      </c>
      <c r="J126">
        <v>494.50809087989091</v>
      </c>
      <c r="K126">
        <v>476.4599499183646</v>
      </c>
      <c r="L126" t="str">
        <f t="shared" si="21"/>
        <v>No Confirmation</v>
      </c>
      <c r="M126" t="str">
        <f t="shared" si="22"/>
        <v>No Trend</v>
      </c>
      <c r="N126">
        <v>59.820962921949025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5.9499999999999886</v>
      </c>
      <c r="R126">
        <f t="shared" si="26"/>
        <v>11.649999999999977</v>
      </c>
      <c r="S126">
        <f t="shared" si="27"/>
        <v>0.51072961373390557</v>
      </c>
      <c r="T126" t="str">
        <f t="shared" si="28"/>
        <v>No Indication</v>
      </c>
      <c r="U126" t="str">
        <f t="shared" si="29"/>
        <v>No T+M+I</v>
      </c>
      <c r="V126">
        <v>473.81967257621505</v>
      </c>
      <c r="W126">
        <v>446.33591934655959</v>
      </c>
      <c r="X126">
        <f t="shared" si="30"/>
        <v>27.483753229655463</v>
      </c>
      <c r="Y126">
        <v>20.508128512694665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490</v>
      </c>
      <c r="D127">
        <v>503.4</v>
      </c>
      <c r="E127">
        <v>486.7</v>
      </c>
      <c r="F127">
        <v>498</v>
      </c>
      <c r="G127">
        <f>_xll.TA_TYPPRICE(D127,E127,F127)</f>
        <v>496.0333333333333</v>
      </c>
      <c r="H127">
        <v>495.85768545243519</v>
      </c>
      <c r="I127" t="str">
        <f t="shared" si="20"/>
        <v>UP</v>
      </c>
      <c r="J127">
        <v>496.48407068435961</v>
      </c>
      <c r="K127">
        <v>478.73551660317247</v>
      </c>
      <c r="L127" t="str">
        <f t="shared" si="21"/>
        <v>UP</v>
      </c>
      <c r="M127" t="str">
        <f t="shared" si="22"/>
        <v>UP</v>
      </c>
      <c r="N127">
        <v>64.421304219220175</v>
      </c>
      <c r="O127" t="str">
        <f t="shared" si="23"/>
        <v>UP</v>
      </c>
      <c r="P127" t="str">
        <f t="shared" si="24"/>
        <v>UP</v>
      </c>
      <c r="Q127">
        <f t="shared" si="25"/>
        <v>11.300000000000011</v>
      </c>
      <c r="R127">
        <f t="shared" si="26"/>
        <v>16.699999999999989</v>
      </c>
      <c r="S127">
        <f t="shared" si="27"/>
        <v>0.67664670658682746</v>
      </c>
      <c r="T127" t="str">
        <f t="shared" si="28"/>
        <v>No Indication</v>
      </c>
      <c r="U127" t="str">
        <f t="shared" si="29"/>
        <v>No T+M+I</v>
      </c>
      <c r="V127">
        <v>477.53972294910506</v>
      </c>
      <c r="W127">
        <v>450.16288828385149</v>
      </c>
      <c r="X127">
        <f t="shared" si="30"/>
        <v>27.376834665253568</v>
      </c>
      <c r="Y127">
        <v>21.881869743206444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2017-07-05T05:17:31Z</dcterms:created>
  <dcterms:modified xsi:type="dcterms:W3CDTF">2017-11-01T04:16:48Z</dcterms:modified>
</cp:coreProperties>
</file>