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0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6" i="1"/>
  <c r="V106" i="1"/>
  <c r="V122" i="1"/>
  <c r="V94" i="1"/>
  <c r="V110" i="1"/>
  <c r="V114" i="1"/>
  <c r="V102" i="1"/>
  <c r="V118" i="1"/>
  <c r="V126" i="1"/>
  <c r="V9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" i="1"/>
  <c r="K24" i="1"/>
  <c r="K32" i="1"/>
  <c r="K36" i="1"/>
  <c r="K48" i="1"/>
  <c r="K56" i="1"/>
  <c r="K68" i="1"/>
  <c r="K80" i="1"/>
  <c r="K92" i="1"/>
  <c r="K104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27" i="1"/>
  <c r="K8" i="1"/>
  <c r="K16" i="1"/>
  <c r="K20" i="1"/>
  <c r="K28" i="1"/>
  <c r="K40" i="1"/>
  <c r="K52" i="1"/>
  <c r="K64" i="1"/>
  <c r="K76" i="1"/>
  <c r="K88" i="1"/>
  <c r="K100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" i="1"/>
  <c r="K44" i="1"/>
  <c r="K60" i="1"/>
  <c r="K72" i="1"/>
  <c r="K84" i="1"/>
  <c r="K96" i="1"/>
  <c r="K108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9" i="1"/>
  <c r="J71" i="1"/>
  <c r="J83" i="1"/>
  <c r="J91" i="1"/>
  <c r="J99" i="1"/>
  <c r="J107" i="1"/>
  <c r="J119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" i="1"/>
  <c r="J7" i="1"/>
  <c r="J11" i="1"/>
  <c r="J15" i="1"/>
  <c r="J23" i="1"/>
  <c r="J27" i="1"/>
  <c r="J31" i="1"/>
  <c r="J35" i="1"/>
  <c r="J39" i="1"/>
  <c r="J43" i="1"/>
  <c r="J47" i="1"/>
  <c r="J51" i="1"/>
  <c r="J55" i="1"/>
  <c r="J59" i="1"/>
  <c r="J63" i="1"/>
  <c r="J67" i="1"/>
  <c r="J75" i="1"/>
  <c r="J79" i="1"/>
  <c r="J87" i="1"/>
  <c r="J95" i="1"/>
  <c r="J103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4" i="1"/>
  <c r="G56" i="1"/>
  <c r="G60" i="1"/>
  <c r="G68" i="1"/>
  <c r="G72" i="1"/>
  <c r="G76" i="1"/>
  <c r="G92" i="1"/>
  <c r="G96" i="1"/>
  <c r="G108" i="1"/>
  <c r="G124" i="1"/>
  <c r="G4" i="1"/>
  <c r="G8" i="1"/>
  <c r="G12" i="1"/>
  <c r="G16" i="1"/>
  <c r="G20" i="1"/>
  <c r="G24" i="1"/>
  <c r="G28" i="1"/>
  <c r="G32" i="1"/>
  <c r="G36" i="1"/>
  <c r="G40" i="1"/>
  <c r="G48" i="1"/>
  <c r="G52" i="1"/>
  <c r="G64" i="1"/>
  <c r="G8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4" i="1"/>
  <c r="G102" i="1"/>
  <c r="G110" i="1"/>
  <c r="G118" i="1"/>
  <c r="G126" i="1"/>
  <c r="G88" i="1"/>
  <c r="G104" i="1"/>
  <c r="G11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8" i="1"/>
  <c r="G106" i="1"/>
  <c r="G114" i="1"/>
  <c r="G122" i="1"/>
  <c r="G80" i="1"/>
  <c r="G100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8" i="1"/>
  <c r="H30" i="1"/>
  <c r="H34" i="1"/>
  <c r="H42" i="1"/>
  <c r="H46" i="1"/>
  <c r="H50" i="1"/>
  <c r="H54" i="1"/>
  <c r="H62" i="1"/>
  <c r="H66" i="1"/>
  <c r="H70" i="1"/>
  <c r="H74" i="1"/>
  <c r="H82" i="1"/>
  <c r="H86" i="1"/>
  <c r="H90" i="1"/>
  <c r="H94" i="1"/>
  <c r="H98" i="1"/>
  <c r="H106" i="1"/>
  <c r="H110" i="1"/>
  <c r="H114" i="1"/>
  <c r="H118" i="1"/>
  <c r="H122" i="1"/>
  <c r="H120" i="1"/>
  <c r="H2" i="1"/>
  <c r="H6" i="1"/>
  <c r="H10" i="1"/>
  <c r="H14" i="1"/>
  <c r="H22" i="1"/>
  <c r="H26" i="1"/>
  <c r="H38" i="1"/>
  <c r="H58" i="1"/>
  <c r="H78" i="1"/>
  <c r="H10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4" i="1"/>
  <c r="AH53" i="1" l="1"/>
  <c r="AH43" i="1"/>
  <c r="AH49" i="1"/>
  <c r="AH37" i="1" l="1"/>
  <c r="AH21" i="1"/>
  <c r="AH14" i="1"/>
  <c r="AH34" i="1"/>
  <c r="AH17" i="1"/>
  <c r="AH32" i="1"/>
  <c r="AH39" i="1"/>
  <c r="AH8" i="1"/>
  <c r="AH56" i="1"/>
  <c r="AH15" i="1"/>
  <c r="AH18" i="1"/>
  <c r="AH42" i="1"/>
  <c r="AH38" i="1"/>
  <c r="AH54" i="1"/>
  <c r="AH29" i="1"/>
  <c r="AH45" i="1"/>
  <c r="AH26" i="1"/>
  <c r="AH33" i="1"/>
  <c r="AH10" i="1"/>
  <c r="AH5" i="1"/>
  <c r="AH50" i="1"/>
  <c r="AH7" i="1"/>
  <c r="AH30" i="1"/>
  <c r="AH36" i="1"/>
  <c r="AH4" i="1"/>
  <c r="AH20" i="1"/>
  <c r="AH9" i="1"/>
  <c r="AH55" i="1"/>
  <c r="AH48" i="1"/>
  <c r="AH27" i="1"/>
  <c r="AH11" i="1"/>
  <c r="AH46" i="1" l="1"/>
  <c r="AH16" i="1"/>
  <c r="AH52" i="1"/>
  <c r="AH23" i="1"/>
  <c r="AH24" i="1"/>
  <c r="AH40" i="1"/>
  <c r="AH31" i="1"/>
  <c r="AH47" i="1"/>
  <c r="AH25" i="1"/>
  <c r="AH28" i="1"/>
  <c r="AH2" i="1"/>
  <c r="AH51" i="1"/>
  <c r="AH35" i="1"/>
  <c r="AH12" i="1"/>
  <c r="AH22" i="1"/>
  <c r="AH41" i="1"/>
  <c r="AH44" i="1"/>
  <c r="AH19" i="1"/>
  <c r="AH6" i="1"/>
  <c r="AH3" i="1"/>
  <c r="AH1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<sst xmlns="http://schemas.openxmlformats.org/spreadsheetml/2006/main" count="160" uniqueCount="35">
  <si>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</si>
  <si>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</si>
  <si>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</si>
  <si>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</si>
  <si>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</si>
  <si>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BHEL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</si>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</sst>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176.65</v>
      </c>
      <c r="D2">
        <v>177.5</v>
      </c>
      <c r="E2">
        <v>174.15</v>
      </c>
      <c r="F2">
        <v>175</v>
      </c>
      <c r="G2">
        <f>_xll.TA_TYPPRICE(D2,E2,F2)</f>
        <v>175.54999999999998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0.84999999999999432</v>
      </c>
      <c r="R2">
        <f>D2-E2</f>
        <v>3.3499999999999943</v>
      </c>
      <c r="S2">
        <f>Q2/R2</f>
        <v>0.25373134328358082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176.4</v>
      </c>
      <c r="D3">
        <v>177.4</v>
      </c>
      <c r="E3">
        <v>173.1</v>
      </c>
      <c r="F3">
        <v>174</v>
      </c>
      <c r="G3">
        <f>_xll.TA_TYPPRICE(D3,E3,F3)</f>
        <v>174.83333333333334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4.3000000000000114</v>
      </c>
      <c r="S3">
        <f t="shared" ref="S3:S66" si="7">Q3/R3</f>
        <v>0.20930232558139611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175</v>
      </c>
      <c r="D4">
        <v>175.8</v>
      </c>
      <c r="E4">
        <v>172.45</v>
      </c>
      <c r="F4">
        <v>175</v>
      </c>
      <c r="G4">
        <f>_xll.TA_TYPPRICE(D4,E4,F4)</f>
        <v>174.41666666666666</v>
      </c>
      <c r="H4">
        <v>174.93333333333331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3.3500000000000227</v>
      </c>
      <c r="S4">
        <f t="shared" si="7"/>
        <v>0.76119402985074447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174.85</v>
      </c>
      <c r="D5">
        <v>175.45</v>
      </c>
      <c r="E5">
        <v>171.4</v>
      </c>
      <c r="F5">
        <v>172</v>
      </c>
      <c r="G5">
        <f>_xll.TA_TYPPRICE(D5,E5,F5)</f>
        <v>172.95000000000002</v>
      </c>
      <c r="H5">
        <v>173.94166666666666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0.59999999999999432</v>
      </c>
      <c r="R5">
        <f t="shared" si="6"/>
        <v>4.0499999999999829</v>
      </c>
      <c r="S5">
        <f t="shared" si="7"/>
        <v>0.14814814814814736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172.8</v>
      </c>
      <c r="D6">
        <v>177.2</v>
      </c>
      <c r="E6">
        <v>170.85</v>
      </c>
      <c r="F6">
        <v>176</v>
      </c>
      <c r="G6">
        <f>_xll.TA_TYPPRICE(D6,E6,F6)</f>
        <v>174.68333333333331</v>
      </c>
      <c r="H6">
        <v>174.3125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5.1500000000000057</v>
      </c>
      <c r="R6">
        <f t="shared" si="6"/>
        <v>6.3499999999999943</v>
      </c>
      <c r="S6">
        <f t="shared" si="7"/>
        <v>0.81102362204724576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178.4</v>
      </c>
      <c r="E7">
        <v>175.5</v>
      </c>
      <c r="F7">
        <v>177</v>
      </c>
      <c r="G7">
        <f>_xll.TA_TYPPRICE(D7,E7,F7)</f>
        <v>176.96666666666667</v>
      </c>
      <c r="H7">
        <v>175.63958333333335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177.1</v>
      </c>
      <c r="D8">
        <v>179</v>
      </c>
      <c r="E8">
        <v>175.85</v>
      </c>
      <c r="F8">
        <v>177</v>
      </c>
      <c r="G8">
        <f>_xll.TA_TYPPRICE(D8,E8,F8)</f>
        <v>177.28333333333333</v>
      </c>
      <c r="H8">
        <v>176.46145833333333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1.1500000000000057</v>
      </c>
      <c r="R8">
        <f t="shared" si="6"/>
        <v>3.1500000000000057</v>
      </c>
      <c r="S8">
        <f t="shared" si="7"/>
        <v>0.36507936507936622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177.5</v>
      </c>
      <c r="D9">
        <v>178.45</v>
      </c>
      <c r="E9">
        <v>173.75</v>
      </c>
      <c r="F9">
        <v>174</v>
      </c>
      <c r="G9">
        <f>_xll.TA_TYPPRICE(D9,E9,F9)</f>
        <v>175.4</v>
      </c>
      <c r="H9">
        <v>175.93072916666665</v>
      </c>
      <c r="I9" t="str">
        <f t="shared" si="0"/>
        <v>DOWN</v>
      </c>
      <c r="J9">
        <v>177.40000000000003</v>
      </c>
      <c r="K9">
        <v>173.38124999999999</v>
      </c>
      <c r="L9" t="str">
        <f t="shared" si="1"/>
        <v>No Confirmation</v>
      </c>
      <c r="M9" t="str">
        <f t="shared" si="2"/>
        <v>No Trend</v>
      </c>
      <c r="N9">
        <v>40.851063829787229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4.6999999999999886</v>
      </c>
      <c r="S9">
        <f t="shared" si="7"/>
        <v>5.3191489361702253E-2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174.3</v>
      </c>
      <c r="D10">
        <v>174.8</v>
      </c>
      <c r="E10">
        <v>170.4</v>
      </c>
      <c r="F10">
        <v>171</v>
      </c>
      <c r="G10">
        <f>_xll.TA_TYPPRICE(D10,E10,F10)</f>
        <v>172.06666666666669</v>
      </c>
      <c r="H10">
        <v>173.99869791666669</v>
      </c>
      <c r="I10" t="str">
        <f t="shared" si="0"/>
        <v>DOWN</v>
      </c>
      <c r="J10">
        <v>176.82222222222225</v>
      </c>
      <c r="K10">
        <v>172.71875</v>
      </c>
      <c r="L10" t="str">
        <f t="shared" si="1"/>
        <v>DOWN</v>
      </c>
      <c r="M10" t="str">
        <f t="shared" si="2"/>
        <v>DOWN</v>
      </c>
      <c r="N10">
        <v>29.201520912547529</v>
      </c>
      <c r="O10" t="str">
        <f t="shared" si="3"/>
        <v>DOWN</v>
      </c>
      <c r="P10" t="str">
        <f t="shared" si="4"/>
        <v>DOWN</v>
      </c>
      <c r="Q10">
        <f t="shared" si="5"/>
        <v>0.59999999999999432</v>
      </c>
      <c r="R10">
        <f t="shared" si="6"/>
        <v>4.4000000000000057</v>
      </c>
      <c r="S10">
        <f t="shared" si="7"/>
        <v>0.13636363636363488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171.45</v>
      </c>
      <c r="D11">
        <v>173.85</v>
      </c>
      <c r="E11">
        <v>171.25</v>
      </c>
      <c r="F11">
        <v>172</v>
      </c>
      <c r="G11">
        <f>_xll.TA_TYPPRICE(D11,E11,F11)</f>
        <v>172.36666666666667</v>
      </c>
      <c r="H11">
        <v>173.18268229166668</v>
      </c>
      <c r="I11" t="str">
        <f t="shared" si="0"/>
        <v>DOWN</v>
      </c>
      <c r="J11">
        <v>176.16172839506174</v>
      </c>
      <c r="K11">
        <v>172.39236111111111</v>
      </c>
      <c r="L11" t="str">
        <f t="shared" si="1"/>
        <v>DOWN</v>
      </c>
      <c r="M11" t="str">
        <f t="shared" si="2"/>
        <v>DOWN</v>
      </c>
      <c r="N11">
        <v>36.720475785896348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2.5999999999999943</v>
      </c>
      <c r="S11">
        <f t="shared" si="7"/>
        <v>0.2884615384615391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171.95</v>
      </c>
      <c r="D12">
        <v>172.1</v>
      </c>
      <c r="E12">
        <v>168.5</v>
      </c>
      <c r="F12">
        <v>170</v>
      </c>
      <c r="G12">
        <f>_xll.TA_TYPPRICE(D12,E12,F12)</f>
        <v>170.20000000000002</v>
      </c>
      <c r="H12">
        <v>171.69134114583335</v>
      </c>
      <c r="I12" t="str">
        <f t="shared" si="0"/>
        <v>DOWN</v>
      </c>
      <c r="J12">
        <v>175.25912208504803</v>
      </c>
      <c r="K12">
        <v>171.52739197530863</v>
      </c>
      <c r="L12" t="str">
        <f t="shared" si="1"/>
        <v>DOWN</v>
      </c>
      <c r="M12" t="str">
        <f t="shared" si="2"/>
        <v>DOWN</v>
      </c>
      <c r="N12">
        <v>29.016448472641827</v>
      </c>
      <c r="O12" t="str">
        <f t="shared" si="3"/>
        <v>DOWN</v>
      </c>
      <c r="P12" t="str">
        <f t="shared" si="4"/>
        <v>DOWN</v>
      </c>
      <c r="Q12">
        <f t="shared" si="5"/>
        <v>1.5</v>
      </c>
      <c r="R12">
        <f t="shared" si="6"/>
        <v>3.5999999999999943</v>
      </c>
      <c r="S12">
        <f t="shared" si="7"/>
        <v>0.41666666666666735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170.65</v>
      </c>
      <c r="D13">
        <v>173</v>
      </c>
      <c r="E13">
        <v>170</v>
      </c>
      <c r="F13">
        <v>170</v>
      </c>
      <c r="G13">
        <f>_xll.TA_TYPPRICE(D13,E13,F13)</f>
        <v>171</v>
      </c>
      <c r="H13">
        <v>171.34567057291667</v>
      </c>
      <c r="I13" t="str">
        <f t="shared" si="0"/>
        <v>DOWN</v>
      </c>
      <c r="J13">
        <v>174.75709495503736</v>
      </c>
      <c r="K13">
        <v>171.18797153635117</v>
      </c>
      <c r="L13" t="str">
        <f t="shared" si="1"/>
        <v>DOWN</v>
      </c>
      <c r="M13" t="str">
        <f t="shared" si="2"/>
        <v>DOWN</v>
      </c>
      <c r="N13">
        <v>29.016448472641827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173.58333333333334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169.3</v>
      </c>
      <c r="D14">
        <v>169.9</v>
      </c>
      <c r="E14">
        <v>163.5</v>
      </c>
      <c r="F14">
        <v>164</v>
      </c>
      <c r="G14">
        <f>_xll.TA_TYPPRICE(D14,E14,F14)</f>
        <v>165.79999999999998</v>
      </c>
      <c r="H14">
        <v>168.57283528645831</v>
      </c>
      <c r="I14" t="str">
        <f t="shared" si="0"/>
        <v>DOWN</v>
      </c>
      <c r="J14">
        <v>173.67774052058462</v>
      </c>
      <c r="K14">
        <v>169.47953341716203</v>
      </c>
      <c r="L14" t="str">
        <f t="shared" si="1"/>
        <v>DOWN</v>
      </c>
      <c r="M14" t="str">
        <f t="shared" si="2"/>
        <v>DOWN</v>
      </c>
      <c r="N14">
        <v>14.62930642380393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6.4000000000000057</v>
      </c>
      <c r="S14">
        <f t="shared" si="7"/>
        <v>7.8124999999999931E-2</v>
      </c>
      <c r="T14" t="str">
        <f t="shared" si="8"/>
        <v>DOWN</v>
      </c>
      <c r="U14" t="str">
        <f t="shared" si="9"/>
        <v>DOWN</v>
      </c>
      <c r="V14">
        <v>172.10897435897436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166.8</v>
      </c>
      <c r="D15">
        <v>168</v>
      </c>
      <c r="E15">
        <v>162.1</v>
      </c>
      <c r="F15">
        <v>165</v>
      </c>
      <c r="G15">
        <f>_xll.TA_TYPPRICE(D15,E15,F15)</f>
        <v>165.03333333333333</v>
      </c>
      <c r="H15">
        <v>166.80308430989584</v>
      </c>
      <c r="I15" t="str">
        <f t="shared" si="0"/>
        <v>DOWN</v>
      </c>
      <c r="J15">
        <v>172.41602040489914</v>
      </c>
      <c r="K15">
        <v>167.83963710223713</v>
      </c>
      <c r="L15" t="str">
        <f t="shared" si="1"/>
        <v>DOWN</v>
      </c>
      <c r="M15" t="str">
        <f t="shared" si="2"/>
        <v>DOWN</v>
      </c>
      <c r="N15">
        <v>22.622223127689693</v>
      </c>
      <c r="O15" t="str">
        <f t="shared" si="3"/>
        <v>DOWN</v>
      </c>
      <c r="P15" t="str">
        <f t="shared" si="4"/>
        <v>DOWN</v>
      </c>
      <c r="Q15">
        <f t="shared" si="5"/>
        <v>2.9000000000000057</v>
      </c>
      <c r="R15">
        <f t="shared" si="6"/>
        <v>5.9000000000000057</v>
      </c>
      <c r="S15">
        <f t="shared" si="7"/>
        <v>0.49152542372881403</v>
      </c>
      <c r="T15" t="str">
        <f t="shared" si="8"/>
        <v>No Indication</v>
      </c>
      <c r="U15" t="str">
        <f t="shared" si="9"/>
        <v>No T+M+I</v>
      </c>
      <c r="V15">
        <v>171.01528599605524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165.3</v>
      </c>
      <c r="D16">
        <v>166.25</v>
      </c>
      <c r="E16">
        <v>160.55000000000001</v>
      </c>
      <c r="F16">
        <v>161</v>
      </c>
      <c r="G16">
        <f>_xll.TA_TYPPRICE(D16,E16,F16)</f>
        <v>162.6</v>
      </c>
      <c r="H16">
        <v>164.7015421549479</v>
      </c>
      <c r="I16" t="str">
        <f t="shared" si="0"/>
        <v>DOWN</v>
      </c>
      <c r="J16">
        <v>171.04579364825489</v>
      </c>
      <c r="K16">
        <v>166.21971774618444</v>
      </c>
      <c r="L16" t="str">
        <f t="shared" si="1"/>
        <v>DOWN</v>
      </c>
      <c r="M16" t="str">
        <f t="shared" si="2"/>
        <v>DOWN</v>
      </c>
      <c r="N16">
        <v>15.408869102135242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5.6999999999999886</v>
      </c>
      <c r="S16">
        <f t="shared" si="7"/>
        <v>7.8947368421050795E-2</v>
      </c>
      <c r="T16" t="str">
        <f t="shared" si="8"/>
        <v>DOWN</v>
      </c>
      <c r="U16" t="str">
        <f t="shared" si="9"/>
        <v>DOWN</v>
      </c>
      <c r="V16">
        <v>169.4744727658929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161.85</v>
      </c>
      <c r="D17">
        <v>161.9</v>
      </c>
      <c r="E17">
        <v>154.6</v>
      </c>
      <c r="F17">
        <v>156</v>
      </c>
      <c r="G17">
        <f>_xll.TA_TYPPRICE(D17,E17,F17)</f>
        <v>157.5</v>
      </c>
      <c r="H17">
        <v>161.10077107747395</v>
      </c>
      <c r="I17" t="str">
        <f t="shared" si="0"/>
        <v>DOWN</v>
      </c>
      <c r="J17">
        <v>169.0133950597538</v>
      </c>
      <c r="K17">
        <v>163.63755824703233</v>
      </c>
      <c r="L17" t="str">
        <f t="shared" si="1"/>
        <v>DOWN</v>
      </c>
      <c r="M17" t="str">
        <f t="shared" si="2"/>
        <v>DOWN</v>
      </c>
      <c r="N17">
        <v>10.284777439634945</v>
      </c>
      <c r="O17" t="str">
        <f t="shared" si="3"/>
        <v>DOWN</v>
      </c>
      <c r="P17" t="str">
        <f t="shared" si="4"/>
        <v>DOWN</v>
      </c>
      <c r="Q17">
        <f t="shared" si="5"/>
        <v>1.4000000000000057</v>
      </c>
      <c r="R17">
        <f t="shared" si="6"/>
        <v>7.3000000000000114</v>
      </c>
      <c r="S17">
        <f t="shared" si="7"/>
        <v>0.19178082191780871</v>
      </c>
      <c r="T17" t="str">
        <f t="shared" si="8"/>
        <v>DOWN</v>
      </c>
      <c r="U17" t="str">
        <f t="shared" si="9"/>
        <v>DOWN</v>
      </c>
      <c r="V17">
        <v>167.40147695575553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156.19999999999999</v>
      </c>
      <c r="D18">
        <v>157.69999999999999</v>
      </c>
      <c r="E18">
        <v>148.6</v>
      </c>
      <c r="F18">
        <v>151</v>
      </c>
      <c r="G18">
        <f>_xll.TA_TYPPRICE(D18,E18,F18)</f>
        <v>152.43333333333331</v>
      </c>
      <c r="H18">
        <v>156.76705220540362</v>
      </c>
      <c r="I18" t="str">
        <f t="shared" si="0"/>
        <v>DOWN</v>
      </c>
      <c r="J18">
        <v>166.49930726869741</v>
      </c>
      <c r="K18">
        <v>160.29587863658071</v>
      </c>
      <c r="L18" t="str">
        <f t="shared" si="1"/>
        <v>DOWN</v>
      </c>
      <c r="M18" t="str">
        <f t="shared" si="2"/>
        <v>DOWN</v>
      </c>
      <c r="N18">
        <v>7.2649173867006018</v>
      </c>
      <c r="O18" t="str">
        <f t="shared" si="3"/>
        <v>DOWN</v>
      </c>
      <c r="P18" t="str">
        <f t="shared" si="4"/>
        <v>DOWN</v>
      </c>
      <c r="Q18">
        <f t="shared" si="5"/>
        <v>2.4000000000000057</v>
      </c>
      <c r="R18">
        <f t="shared" si="6"/>
        <v>9.0999999999999943</v>
      </c>
      <c r="S18">
        <f t="shared" si="7"/>
        <v>0.26373626373626452</v>
      </c>
      <c r="T18" t="str">
        <f t="shared" si="8"/>
        <v>No Indication</v>
      </c>
      <c r="U18" t="str">
        <f t="shared" si="9"/>
        <v>No T+M+I</v>
      </c>
      <c r="V18">
        <v>164.87817280871622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151.35</v>
      </c>
      <c r="D19">
        <v>153.6</v>
      </c>
      <c r="E19">
        <v>149.65</v>
      </c>
      <c r="F19">
        <v>152</v>
      </c>
      <c r="G19">
        <f>_xll.TA_TYPPRICE(D19,E19,F19)</f>
        <v>151.75</v>
      </c>
      <c r="H19">
        <v>154.25852610270181</v>
      </c>
      <c r="I19" t="str">
        <f t="shared" si="0"/>
        <v>DOWN</v>
      </c>
      <c r="J19">
        <v>163.6327945423202</v>
      </c>
      <c r="K19">
        <v>157.93012782845167</v>
      </c>
      <c r="L19" t="str">
        <f t="shared" si="1"/>
        <v>DOWN</v>
      </c>
      <c r="M19" t="str">
        <f t="shared" si="2"/>
        <v>DOWN</v>
      </c>
      <c r="N19">
        <v>13.606708707581975</v>
      </c>
      <c r="O19" t="str">
        <f t="shared" si="3"/>
        <v>DOWN</v>
      </c>
      <c r="P19" t="str">
        <f t="shared" si="4"/>
        <v>DOWN</v>
      </c>
      <c r="Q19">
        <f t="shared" si="5"/>
        <v>2.3499999999999943</v>
      </c>
      <c r="R19">
        <f t="shared" si="6"/>
        <v>3.9499999999999886</v>
      </c>
      <c r="S19">
        <f t="shared" si="7"/>
        <v>0.59493670886075978</v>
      </c>
      <c r="T19" t="str">
        <f t="shared" si="8"/>
        <v>No Indication</v>
      </c>
      <c r="U19" t="str">
        <f t="shared" si="9"/>
        <v>No T+M+I</v>
      </c>
      <c r="V19">
        <v>162.89691545352912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</v>
      </c>
      <c r="D20">
        <v>160.85</v>
      </c>
      <c r="E20">
        <v>152.15</v>
      </c>
      <c r="F20">
        <v>158</v>
      </c>
      <c r="G20">
        <f>_xll.TA_TYPPRICE(D20,E20,F20)</f>
        <v>157</v>
      </c>
      <c r="H20">
        <v>155.6292630513509</v>
      </c>
      <c r="I20" t="str">
        <f t="shared" si="0"/>
        <v>UP</v>
      </c>
      <c r="J20">
        <v>163.01439575513794</v>
      </c>
      <c r="K20">
        <v>156.64565497768464</v>
      </c>
      <c r="L20" t="str">
        <f t="shared" si="1"/>
        <v>No Confirmation</v>
      </c>
      <c r="M20" t="str">
        <f t="shared" si="2"/>
        <v>No Trend</v>
      </c>
      <c r="N20">
        <v>42.895412247671885</v>
      </c>
      <c r="O20" t="str">
        <f t="shared" si="3"/>
        <v>No Momentum</v>
      </c>
      <c r="P20" t="str">
        <f t="shared" si="4"/>
        <v>No Trend + Momentum</v>
      </c>
      <c r="Q20">
        <f t="shared" si="5"/>
        <v>5.8499999999999943</v>
      </c>
      <c r="R20">
        <f t="shared" si="6"/>
        <v>8.6999999999999886</v>
      </c>
      <c r="S20">
        <f t="shared" si="7"/>
        <v>0.67241379310344851</v>
      </c>
      <c r="T20" t="str">
        <f t="shared" si="8"/>
        <v>No Indication</v>
      </c>
      <c r="U20" t="str">
        <f t="shared" si="9"/>
        <v>No T+M+I</v>
      </c>
      <c r="V20">
        <v>162.14354384529386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159.80000000000001</v>
      </c>
      <c r="D21">
        <v>160.4</v>
      </c>
      <c r="E21">
        <v>152.80000000000001</v>
      </c>
      <c r="F21">
        <v>154</v>
      </c>
      <c r="G21">
        <f>_xll.TA_TYPPRICE(D21,E21,F21)</f>
        <v>155.73333333333335</v>
      </c>
      <c r="H21">
        <v>155.68129819234213</v>
      </c>
      <c r="I21" t="str">
        <f t="shared" si="0"/>
        <v>DOWN</v>
      </c>
      <c r="J21">
        <v>162.43341892066283</v>
      </c>
      <c r="K21">
        <v>155.7910649826436</v>
      </c>
      <c r="L21" t="str">
        <f t="shared" si="1"/>
        <v>DOWN</v>
      </c>
      <c r="M21" t="str">
        <f t="shared" si="2"/>
        <v>DOWN</v>
      </c>
      <c r="N21">
        <v>33.446368614498539</v>
      </c>
      <c r="O21" t="str">
        <f t="shared" si="3"/>
        <v>DOWN</v>
      </c>
      <c r="P21" t="str">
        <f t="shared" si="4"/>
        <v>DOWN</v>
      </c>
      <c r="Q21">
        <f t="shared" si="5"/>
        <v>1.1999999999999886</v>
      </c>
      <c r="R21">
        <f t="shared" si="6"/>
        <v>7.5999999999999943</v>
      </c>
      <c r="S21">
        <f t="shared" si="7"/>
        <v>0.15789473684210389</v>
      </c>
      <c r="T21" t="str">
        <f t="shared" si="8"/>
        <v>DOWN</v>
      </c>
      <c r="U21" t="str">
        <f t="shared" si="9"/>
        <v>DOWN</v>
      </c>
      <c r="V21">
        <v>160.89069094601788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</v>
      </c>
      <c r="D22">
        <v>147.5</v>
      </c>
      <c r="E22">
        <v>133.6</v>
      </c>
      <c r="F22">
        <v>140</v>
      </c>
      <c r="G22">
        <f>_xll.TA_TYPPRICE(D22,E22,F22)</f>
        <v>140.36666666666667</v>
      </c>
      <c r="H22">
        <v>148.0239824295044</v>
      </c>
      <c r="I22" t="str">
        <f t="shared" si="0"/>
        <v>DOWN</v>
      </c>
      <c r="J22">
        <v>159.11488138273776</v>
      </c>
      <c r="K22">
        <v>150.8597172087228</v>
      </c>
      <c r="L22" t="str">
        <f t="shared" si="1"/>
        <v>DOWN</v>
      </c>
      <c r="M22" t="str">
        <f t="shared" si="2"/>
        <v>DOWN</v>
      </c>
      <c r="N22">
        <v>17.032066743986572</v>
      </c>
      <c r="O22" t="str">
        <f t="shared" si="3"/>
        <v>DOWN</v>
      </c>
      <c r="P22" t="str">
        <f t="shared" si="4"/>
        <v>DOWN</v>
      </c>
      <c r="Q22">
        <f t="shared" si="5"/>
        <v>6.4000000000000057</v>
      </c>
      <c r="R22">
        <f t="shared" si="6"/>
        <v>13.900000000000006</v>
      </c>
      <c r="S22">
        <f t="shared" si="7"/>
        <v>0.46043165467625924</v>
      </c>
      <c r="T22" t="str">
        <f t="shared" si="8"/>
        <v>No Indication</v>
      </c>
      <c r="U22" t="str">
        <f t="shared" si="9"/>
        <v>No T+M+I</v>
      </c>
      <c r="V22">
        <v>157.67673849278435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140.19999999999999</v>
      </c>
      <c r="D23">
        <v>142</v>
      </c>
      <c r="E23">
        <v>137.65</v>
      </c>
      <c r="F23">
        <v>138</v>
      </c>
      <c r="G23">
        <f>_xll.TA_TYPPRICE(D23,E23,F23)</f>
        <v>139.21666666666667</v>
      </c>
      <c r="H23">
        <v>143.62032454808553</v>
      </c>
      <c r="I23" t="str">
        <f t="shared" si="0"/>
        <v>DOWN</v>
      </c>
      <c r="J23">
        <v>155.31157440879605</v>
      </c>
      <c r="K23">
        <v>147.92422449567329</v>
      </c>
      <c r="L23" t="str">
        <f t="shared" si="1"/>
        <v>DOWN</v>
      </c>
      <c r="M23" t="str">
        <f t="shared" si="2"/>
        <v>DOWN</v>
      </c>
      <c r="N23">
        <v>15.659703865040875</v>
      </c>
      <c r="O23" t="str">
        <f t="shared" si="3"/>
        <v>DOWN</v>
      </c>
      <c r="P23" t="str">
        <f t="shared" si="4"/>
        <v>DOWN</v>
      </c>
      <c r="Q23">
        <f t="shared" si="5"/>
        <v>0.34999999999999432</v>
      </c>
      <c r="R23">
        <f t="shared" si="6"/>
        <v>4.3499999999999943</v>
      </c>
      <c r="S23">
        <f t="shared" si="7"/>
        <v>8.045977011494132E-2</v>
      </c>
      <c r="T23" t="str">
        <f t="shared" si="8"/>
        <v>DOWN</v>
      </c>
      <c r="U23" t="str">
        <f t="shared" si="9"/>
        <v>DOWN</v>
      </c>
      <c r="V23">
        <v>154.64954795543292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138.19999999999999</v>
      </c>
      <c r="D24">
        <v>139.55000000000001</v>
      </c>
      <c r="E24">
        <v>136.69999999999999</v>
      </c>
      <c r="F24">
        <v>138</v>
      </c>
      <c r="G24">
        <f>_xll.TA_TYPPRICE(D24,E24,F24)</f>
        <v>138.08333333333334</v>
      </c>
      <c r="H24">
        <v>140.85182894070942</v>
      </c>
      <c r="I24" t="str">
        <f t="shared" si="0"/>
        <v>DOWN</v>
      </c>
      <c r="J24">
        <v>151.80900231795249</v>
      </c>
      <c r="K24">
        <v>145.42995238552368</v>
      </c>
      <c r="L24" t="str">
        <f t="shared" si="1"/>
        <v>DOWN</v>
      </c>
      <c r="M24" t="str">
        <f t="shared" si="2"/>
        <v>DOWN</v>
      </c>
      <c r="N24">
        <v>15.659703865040871</v>
      </c>
      <c r="O24" t="str">
        <f t="shared" si="3"/>
        <v>DOWN</v>
      </c>
      <c r="P24" t="str">
        <f t="shared" si="4"/>
        <v>DOWN</v>
      </c>
      <c r="Q24">
        <f t="shared" si="5"/>
        <v>1.3000000000000114</v>
      </c>
      <c r="R24">
        <f t="shared" si="6"/>
        <v>2.8500000000000227</v>
      </c>
      <c r="S24">
        <f t="shared" si="7"/>
        <v>0.45614035087719335</v>
      </c>
      <c r="T24" t="str">
        <f t="shared" si="8"/>
        <v>No Indication</v>
      </c>
      <c r="U24" t="str">
        <f t="shared" si="9"/>
        <v>No T+M+I</v>
      </c>
      <c r="V24">
        <v>152.08807903921246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139.6</v>
      </c>
      <c r="D25">
        <v>142.44999999999999</v>
      </c>
      <c r="E25">
        <v>138.4</v>
      </c>
      <c r="F25">
        <v>140</v>
      </c>
      <c r="G25">
        <f>_xll.TA_TYPPRICE(D25,E25,F25)</f>
        <v>140.28333333333333</v>
      </c>
      <c r="H25">
        <v>140.56758113702136</v>
      </c>
      <c r="I25" t="str">
        <f t="shared" si="0"/>
        <v>DOWN</v>
      </c>
      <c r="J25">
        <v>149.72922402507416</v>
      </c>
      <c r="K25">
        <v>143.86774074429619</v>
      </c>
      <c r="L25" t="str">
        <f t="shared" si="1"/>
        <v>DOWN</v>
      </c>
      <c r="M25" t="str">
        <f t="shared" si="2"/>
        <v>DOWN</v>
      </c>
      <c r="N25">
        <v>25.090696333604601</v>
      </c>
      <c r="O25" t="str">
        <f t="shared" si="3"/>
        <v>DOWN</v>
      </c>
      <c r="P25" t="str">
        <f t="shared" si="4"/>
        <v>DOWN</v>
      </c>
      <c r="Q25">
        <f t="shared" si="5"/>
        <v>1.5999999999999943</v>
      </c>
      <c r="R25">
        <f t="shared" si="6"/>
        <v>4.0499999999999829</v>
      </c>
      <c r="S25">
        <f t="shared" si="7"/>
        <v>0.39506172839506198</v>
      </c>
      <c r="T25" t="str">
        <f t="shared" si="8"/>
        <v>No Indication</v>
      </c>
      <c r="U25" t="str">
        <f t="shared" si="9"/>
        <v>No T+M+I</v>
      </c>
      <c r="V25">
        <v>150.22837457164133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141.15</v>
      </c>
      <c r="D26">
        <v>141.9</v>
      </c>
      <c r="E26">
        <v>139.05000000000001</v>
      </c>
      <c r="F26">
        <v>139</v>
      </c>
      <c r="G26">
        <f>_xll.TA_TYPPRICE(D26,E26,F26)</f>
        <v>139.98333333333335</v>
      </c>
      <c r="H26">
        <v>140.27545723517736</v>
      </c>
      <c r="I26" t="str">
        <f t="shared" si="0"/>
        <v>DOWN</v>
      </c>
      <c r="J26">
        <v>147.98939646394658</v>
      </c>
      <c r="K26">
        <v>142.79713169000814</v>
      </c>
      <c r="L26" t="str">
        <f t="shared" si="1"/>
        <v>DOWN</v>
      </c>
      <c r="M26" t="str">
        <f t="shared" si="2"/>
        <v>DOWN</v>
      </c>
      <c r="N26">
        <v>23.451704791323071</v>
      </c>
      <c r="O26" t="str">
        <f t="shared" si="3"/>
        <v>DOWN</v>
      </c>
      <c r="P26" t="str">
        <f t="shared" si="4"/>
        <v>DOWN</v>
      </c>
      <c r="Q26">
        <f t="shared" si="5"/>
        <v>-5.0000000000011369E-2</v>
      </c>
      <c r="R26">
        <f t="shared" si="6"/>
        <v>2.8499999999999943</v>
      </c>
      <c r="S26">
        <f t="shared" si="7"/>
        <v>-1.7543859649126831E-2</v>
      </c>
      <c r="T26" t="str">
        <f t="shared" si="8"/>
        <v>DOWN</v>
      </c>
      <c r="U26" t="str">
        <f t="shared" si="9"/>
        <v>DOWN</v>
      </c>
      <c r="V26">
        <v>148.50093232985034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139.80000000000001</v>
      </c>
      <c r="D27">
        <v>140.5</v>
      </c>
      <c r="E27">
        <v>138.05000000000001</v>
      </c>
      <c r="F27">
        <v>138</v>
      </c>
      <c r="G27">
        <f>_xll.TA_TYPPRICE(D27,E27,F27)</f>
        <v>138.85</v>
      </c>
      <c r="H27">
        <v>139.56272861758868</v>
      </c>
      <c r="I27" t="str">
        <f t="shared" si="0"/>
        <v>DOWN</v>
      </c>
      <c r="J27">
        <v>146.32508613862512</v>
      </c>
      <c r="K27">
        <v>141.74221353667301</v>
      </c>
      <c r="L27" t="str">
        <f t="shared" si="1"/>
        <v>DOWN</v>
      </c>
      <c r="M27" t="str">
        <f t="shared" si="2"/>
        <v>DOWN</v>
      </c>
      <c r="N27">
        <v>21.681349921802806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2.4499999999999886</v>
      </c>
      <c r="S27">
        <f t="shared" si="7"/>
        <v>-2.0408163265310857E-2</v>
      </c>
      <c r="T27" t="str">
        <f t="shared" si="8"/>
        <v>DOWN</v>
      </c>
      <c r="U27" t="str">
        <f t="shared" si="9"/>
        <v>DOWN</v>
      </c>
      <c r="V27">
        <v>146.88540427910414</v>
      </c>
      <c r="W27">
        <v>160.65384615384616</v>
      </c>
      <c r="X27">
        <f t="shared" si="10"/>
        <v>-13.768441874742024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138.9</v>
      </c>
      <c r="D28">
        <v>139.80000000000001</v>
      </c>
      <c r="E28">
        <v>136.65</v>
      </c>
      <c r="F28">
        <v>137</v>
      </c>
      <c r="G28">
        <f>_xll.TA_TYPPRICE(D28,E28,F28)</f>
        <v>137.81666666666669</v>
      </c>
      <c r="H28">
        <v>138.68969764212767</v>
      </c>
      <c r="I28" t="str">
        <f t="shared" si="0"/>
        <v>DOWN</v>
      </c>
      <c r="J28">
        <v>144.87506699670843</v>
      </c>
      <c r="K28">
        <v>140.61061052852344</v>
      </c>
      <c r="L28" t="str">
        <f t="shared" si="1"/>
        <v>DOWN</v>
      </c>
      <c r="M28" t="str">
        <f t="shared" si="2"/>
        <v>DOWN</v>
      </c>
      <c r="N28">
        <v>19.811867684691521</v>
      </c>
      <c r="O28" t="str">
        <f t="shared" si="3"/>
        <v>DOWN</v>
      </c>
      <c r="P28" t="str">
        <f t="shared" si="4"/>
        <v>DOWN</v>
      </c>
      <c r="Q28">
        <f t="shared" si="5"/>
        <v>0.34999999999999432</v>
      </c>
      <c r="R28">
        <f t="shared" si="6"/>
        <v>3.1500000000000057</v>
      </c>
      <c r="S28">
        <f t="shared" si="7"/>
        <v>0.11111111111110911</v>
      </c>
      <c r="T28" t="str">
        <f t="shared" si="8"/>
        <v>DOWN</v>
      </c>
      <c r="U28" t="str">
        <f t="shared" si="9"/>
        <v>DOWN</v>
      </c>
      <c r="V28">
        <v>145.36457285154967</v>
      </c>
      <c r="W28">
        <v>158.90170940170941</v>
      </c>
      <c r="X28">
        <f t="shared" si="10"/>
        <v>-13.537136550159744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139.30000000000001</v>
      </c>
      <c r="E29">
        <v>137.5</v>
      </c>
      <c r="F29">
        <v>138</v>
      </c>
      <c r="G29">
        <f>_xll.TA_TYPPRICE(D29,E29,F29)</f>
        <v>138.26666666666668</v>
      </c>
      <c r="H29">
        <v>138.47818215439719</v>
      </c>
      <c r="I29" t="str">
        <f t="shared" si="0"/>
        <v>DOWN</v>
      </c>
      <c r="J29">
        <v>143.63616321966211</v>
      </c>
      <c r="K29">
        <v>139.91936374440712</v>
      </c>
      <c r="L29" t="str">
        <f t="shared" si="1"/>
        <v>DOWN</v>
      </c>
      <c r="M29" t="str">
        <f t="shared" si="2"/>
        <v>DOWN</v>
      </c>
      <c r="N29">
        <v>27.613777904073451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1.8000000000000114</v>
      </c>
      <c r="S29">
        <f t="shared" si="7"/>
        <v>0.27777777777777601</v>
      </c>
      <c r="T29" t="str">
        <f t="shared" si="8"/>
        <v>No Indication</v>
      </c>
      <c r="U29" t="str">
        <f t="shared" si="9"/>
        <v>No T+M+I</v>
      </c>
      <c r="V29">
        <v>144.23156164361896</v>
      </c>
      <c r="W29">
        <v>157.35343463121242</v>
      </c>
      <c r="X29">
        <f t="shared" si="10"/>
        <v>-13.121872987593463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138.19999999999999</v>
      </c>
      <c r="D30">
        <v>139.69999999999999</v>
      </c>
      <c r="E30">
        <v>137.80000000000001</v>
      </c>
      <c r="F30">
        <v>139</v>
      </c>
      <c r="G30">
        <f>_xll.TA_TYPPRICE(D30,E30,F30)</f>
        <v>138.83333333333334</v>
      </c>
      <c r="H30">
        <v>138.65575774386525</v>
      </c>
      <c r="I30" t="str">
        <f t="shared" si="0"/>
        <v>UP</v>
      </c>
      <c r="J30">
        <v>142.76146028195942</v>
      </c>
      <c r="K30">
        <v>139.44839402342777</v>
      </c>
      <c r="L30" t="str">
        <f t="shared" si="1"/>
        <v>DOWN</v>
      </c>
      <c r="M30" t="str">
        <f t="shared" si="2"/>
        <v>No Trend</v>
      </c>
      <c r="N30">
        <v>35.46272637232849</v>
      </c>
      <c r="O30" t="str">
        <f t="shared" si="3"/>
        <v>DOWN</v>
      </c>
      <c r="P30" t="str">
        <f t="shared" si="4"/>
        <v>No Trend + Momentum</v>
      </c>
      <c r="Q30">
        <f t="shared" si="5"/>
        <v>1.1999999999999886</v>
      </c>
      <c r="R30">
        <f t="shared" si="6"/>
        <v>1.8999999999999773</v>
      </c>
      <c r="S30">
        <f t="shared" si="7"/>
        <v>0.63157894736842257</v>
      </c>
      <c r="T30" t="str">
        <f t="shared" si="8"/>
        <v>No Indication</v>
      </c>
      <c r="U30" t="str">
        <f t="shared" si="9"/>
        <v>No T+M+I</v>
      </c>
      <c r="V30">
        <v>143.42670600613911</v>
      </c>
      <c r="W30">
        <v>155.99392095482631</v>
      </c>
      <c r="X30">
        <f t="shared" si="10"/>
        <v>-12.567214948687194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</v>
      </c>
      <c r="D31">
        <v>140.25</v>
      </c>
      <c r="E31">
        <v>136.65</v>
      </c>
      <c r="F31">
        <v>139</v>
      </c>
      <c r="G31">
        <f>_xll.TA_TYPPRICE(D31,E31,F31)</f>
        <v>138.63333333333333</v>
      </c>
      <c r="H31">
        <v>138.64454553859929</v>
      </c>
      <c r="I31" t="str">
        <f t="shared" si="0"/>
        <v>UP</v>
      </c>
      <c r="J31">
        <v>142.20335799707954</v>
      </c>
      <c r="K31">
        <v>138.82652868488827</v>
      </c>
      <c r="L31" t="str">
        <f t="shared" si="1"/>
        <v>No Confirmation</v>
      </c>
      <c r="M31" t="str">
        <f t="shared" si="2"/>
        <v>No Trend</v>
      </c>
      <c r="N31">
        <v>35.462726372328497</v>
      </c>
      <c r="O31" t="str">
        <f t="shared" si="3"/>
        <v>DOWN</v>
      </c>
      <c r="P31" t="str">
        <f t="shared" si="4"/>
        <v>No Trend + Momentum</v>
      </c>
      <c r="Q31">
        <f t="shared" si="5"/>
        <v>2.3499999999999943</v>
      </c>
      <c r="R31">
        <f t="shared" si="6"/>
        <v>3.5999999999999943</v>
      </c>
      <c r="S31">
        <f t="shared" si="7"/>
        <v>0.65277777777777724</v>
      </c>
      <c r="T31" t="str">
        <f t="shared" si="8"/>
        <v>No Indication</v>
      </c>
      <c r="U31" t="str">
        <f t="shared" si="9"/>
        <v>No T+M+I</v>
      </c>
      <c r="V31">
        <v>142.74567431288693</v>
      </c>
      <c r="W31">
        <v>154.73511199520954</v>
      </c>
      <c r="X31">
        <f t="shared" si="10"/>
        <v>-11.989437682322603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139.44999999999999</v>
      </c>
      <c r="D32">
        <v>141.19999999999999</v>
      </c>
      <c r="E32">
        <v>139.25</v>
      </c>
      <c r="F32">
        <v>140</v>
      </c>
      <c r="G32">
        <f>_xll.TA_TYPPRICE(D32,E32,F32)</f>
        <v>140.15</v>
      </c>
      <c r="H32">
        <v>139.39727276929966</v>
      </c>
      <c r="I32" t="str">
        <f t="shared" si="0"/>
        <v>UP</v>
      </c>
      <c r="J32">
        <v>141.98038955328408</v>
      </c>
      <c r="K32">
        <v>138.92063342157977</v>
      </c>
      <c r="L32" t="str">
        <f t="shared" si="1"/>
        <v>No Confirmation</v>
      </c>
      <c r="M32" t="str">
        <f t="shared" si="2"/>
        <v>No Trend</v>
      </c>
      <c r="N32">
        <v>44.812780155886429</v>
      </c>
      <c r="O32" t="str">
        <f t="shared" si="3"/>
        <v>No Momentum</v>
      </c>
      <c r="P32" t="str">
        <f t="shared" si="4"/>
        <v>No Trend + Momentum</v>
      </c>
      <c r="Q32">
        <f t="shared" si="5"/>
        <v>0.75</v>
      </c>
      <c r="R32">
        <f t="shared" si="6"/>
        <v>1.9499999999999886</v>
      </c>
      <c r="S32">
        <f t="shared" si="7"/>
        <v>0.38461538461538686</v>
      </c>
      <c r="T32" t="str">
        <f t="shared" si="8"/>
        <v>No Indication</v>
      </c>
      <c r="U32" t="str">
        <f t="shared" si="9"/>
        <v>No T+M+I</v>
      </c>
      <c r="V32">
        <v>142.3232628801351</v>
      </c>
      <c r="W32">
        <v>153.6436222177866</v>
      </c>
      <c r="X32">
        <f t="shared" si="10"/>
        <v>-11.320359337651496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140</v>
      </c>
      <c r="D33">
        <v>140.55000000000001</v>
      </c>
      <c r="E33">
        <v>137.55000000000001</v>
      </c>
      <c r="F33">
        <v>138</v>
      </c>
      <c r="G33">
        <f>_xll.TA_TYPPRICE(D33,E33,F33)</f>
        <v>138.70000000000002</v>
      </c>
      <c r="H33">
        <v>139.04863638464985</v>
      </c>
      <c r="I33" t="str">
        <f t="shared" si="0"/>
        <v>DOWN</v>
      </c>
      <c r="J33">
        <v>141.66252520810986</v>
      </c>
      <c r="K33">
        <v>138.61604821678426</v>
      </c>
      <c r="L33" t="str">
        <f t="shared" si="1"/>
        <v>DOWN</v>
      </c>
      <c r="M33" t="str">
        <f t="shared" si="2"/>
        <v>DOWN</v>
      </c>
      <c r="N33">
        <v>32.897456887875457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3</v>
      </c>
      <c r="S33">
        <f t="shared" si="7"/>
        <v>0.14999999999999622</v>
      </c>
      <c r="T33" t="str">
        <f t="shared" si="8"/>
        <v>DOWN</v>
      </c>
      <c r="U33" t="str">
        <f t="shared" si="9"/>
        <v>DOWN</v>
      </c>
      <c r="V33">
        <v>141.65814551396048</v>
      </c>
      <c r="W33">
        <v>152.48483538683945</v>
      </c>
      <c r="X33">
        <f t="shared" si="10"/>
        <v>-10.826689872878973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138.25</v>
      </c>
      <c r="D34">
        <v>140.55000000000001</v>
      </c>
      <c r="E34">
        <v>137.4</v>
      </c>
      <c r="F34">
        <v>139</v>
      </c>
      <c r="G34">
        <f>_xll.TA_TYPPRICE(D34,E34,F34)</f>
        <v>138.98333333333335</v>
      </c>
      <c r="H34">
        <v>139.0159848589916</v>
      </c>
      <c r="I34" t="str">
        <f t="shared" si="0"/>
        <v>DOWN</v>
      </c>
      <c r="J34">
        <v>141.41529738408545</v>
      </c>
      <c r="K34">
        <v>138.34581527972111</v>
      </c>
      <c r="L34" t="str">
        <f t="shared" si="1"/>
        <v>No Confirmation</v>
      </c>
      <c r="M34" t="str">
        <f t="shared" si="2"/>
        <v>No Trend</v>
      </c>
      <c r="N34">
        <v>42.459630133145886</v>
      </c>
      <c r="O34" t="str">
        <f t="shared" si="3"/>
        <v>No Momentum</v>
      </c>
      <c r="P34" t="str">
        <f t="shared" si="4"/>
        <v>No Trend + Momentum</v>
      </c>
      <c r="Q34">
        <f t="shared" si="5"/>
        <v>1.5999999999999943</v>
      </c>
      <c r="R34">
        <f t="shared" si="6"/>
        <v>3.1500000000000057</v>
      </c>
      <c r="S34">
        <f t="shared" si="7"/>
        <v>0.50793650793650524</v>
      </c>
      <c r="T34" t="str">
        <f t="shared" si="8"/>
        <v>No Indication</v>
      </c>
      <c r="U34" t="str">
        <f t="shared" si="9"/>
        <v>No T+M+I</v>
      </c>
      <c r="V34">
        <v>141.24920005027425</v>
      </c>
      <c r="W34">
        <v>151.48595869151802</v>
      </c>
      <c r="X34">
        <f t="shared" si="10"/>
        <v>-10.236758641243767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139.35</v>
      </c>
      <c r="D35">
        <v>140.69999999999999</v>
      </c>
      <c r="E35">
        <v>137.9</v>
      </c>
      <c r="F35">
        <v>138</v>
      </c>
      <c r="G35">
        <f>_xll.TA_TYPPRICE(D35,E35,F35)</f>
        <v>138.86666666666667</v>
      </c>
      <c r="H35">
        <v>138.94132576282914</v>
      </c>
      <c r="I35" t="str">
        <f t="shared" si="0"/>
        <v>DOWN</v>
      </c>
      <c r="J35">
        <v>141.25634240984422</v>
      </c>
      <c r="K35">
        <v>138.24674521756086</v>
      </c>
      <c r="L35" t="str">
        <f t="shared" si="1"/>
        <v>DOWN</v>
      </c>
      <c r="M35" t="str">
        <f t="shared" si="2"/>
        <v>DOWN</v>
      </c>
      <c r="N35">
        <v>36.039969680371335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140.74932311946284</v>
      </c>
      <c r="W35">
        <v>150.48699878844261</v>
      </c>
      <c r="X35">
        <f t="shared" si="10"/>
        <v>-9.7376756689797617</v>
      </c>
      <c r="Y35">
        <v>-11.900620840473225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</v>
      </c>
      <c r="D36">
        <v>139.4</v>
      </c>
      <c r="E36">
        <v>137.85</v>
      </c>
      <c r="F36">
        <v>138</v>
      </c>
      <c r="G36">
        <f>_xll.TA_TYPPRICE(D36,E36,F36)</f>
        <v>138.41666666666666</v>
      </c>
      <c r="H36">
        <v>138.67899621474788</v>
      </c>
      <c r="I36" t="str">
        <f t="shared" si="0"/>
        <v>DOWN</v>
      </c>
      <c r="J36">
        <v>140.84382187432328</v>
      </c>
      <c r="K36">
        <v>138.15857961365845</v>
      </c>
      <c r="L36" t="str">
        <f t="shared" si="1"/>
        <v>DOWN</v>
      </c>
      <c r="M36" t="str">
        <f t="shared" si="2"/>
        <v>DOWN</v>
      </c>
      <c r="N36">
        <v>36.039969680371328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1.5500000000000114</v>
      </c>
      <c r="S36">
        <f t="shared" si="7"/>
        <v>9.677419354839005E-2</v>
      </c>
      <c r="T36" t="str">
        <f t="shared" si="8"/>
        <v>DOWN</v>
      </c>
      <c r="U36" t="str">
        <f t="shared" si="9"/>
        <v>DOWN</v>
      </c>
      <c r="V36">
        <v>140.32635033185318</v>
      </c>
      <c r="W36">
        <v>149.56203591522464</v>
      </c>
      <c r="X36">
        <f t="shared" si="10"/>
        <v>-9.2356855833714633</v>
      </c>
      <c r="Y36">
        <v>-11.367633789052872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138.5</v>
      </c>
      <c r="D37">
        <v>138.80000000000001</v>
      </c>
      <c r="E37">
        <v>137.4</v>
      </c>
      <c r="F37">
        <v>138</v>
      </c>
      <c r="G37">
        <f>_xll.TA_TYPPRICE(D37,E37,F37)</f>
        <v>138.06666666666669</v>
      </c>
      <c r="H37">
        <v>138.37283144070727</v>
      </c>
      <c r="I37" t="str">
        <f t="shared" si="0"/>
        <v>DOWN</v>
      </c>
      <c r="J37">
        <v>140.38963923558478</v>
      </c>
      <c r="K37">
        <v>137.99000636617879</v>
      </c>
      <c r="L37" t="str">
        <f t="shared" si="1"/>
        <v>No Confirmation</v>
      </c>
      <c r="M37" t="str">
        <f t="shared" si="2"/>
        <v>No Trend</v>
      </c>
      <c r="N37">
        <v>36.039969680371328</v>
      </c>
      <c r="O37" t="str">
        <f t="shared" si="3"/>
        <v>DOWN</v>
      </c>
      <c r="P37" t="str">
        <f t="shared" si="4"/>
        <v>No Trend + Momentum</v>
      </c>
      <c r="Q37">
        <f t="shared" si="5"/>
        <v>0.59999999999999432</v>
      </c>
      <c r="R37">
        <f t="shared" si="6"/>
        <v>1.4000000000000057</v>
      </c>
      <c r="S37">
        <f t="shared" si="7"/>
        <v>0.42857142857142277</v>
      </c>
      <c r="T37" t="str">
        <f t="shared" si="8"/>
        <v>No Indication</v>
      </c>
      <c r="U37" t="str">
        <f t="shared" si="9"/>
        <v>No T+M+I</v>
      </c>
      <c r="V37">
        <v>139.96845028079883</v>
      </c>
      <c r="W37">
        <v>148.70558881039318</v>
      </c>
      <c r="X37">
        <f t="shared" si="10"/>
        <v>-8.7371385295943469</v>
      </c>
      <c r="Y37">
        <v>-10.841534737161167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137.1</v>
      </c>
      <c r="D38">
        <v>138.75</v>
      </c>
      <c r="E38">
        <v>135.75</v>
      </c>
      <c r="F38">
        <v>137</v>
      </c>
      <c r="G38">
        <f>_xll.TA_TYPPRICE(D38,E38,F38)</f>
        <v>137.16666666666666</v>
      </c>
      <c r="H38">
        <v>137.76974905368695</v>
      </c>
      <c r="I38" t="str">
        <f t="shared" si="0"/>
        <v>DOWN</v>
      </c>
      <c r="J38">
        <v>140.02527496101038</v>
      </c>
      <c r="K38">
        <v>137.4922271736946</v>
      </c>
      <c r="L38" t="str">
        <f t="shared" si="1"/>
        <v>DOWN</v>
      </c>
      <c r="M38" t="str">
        <f t="shared" si="2"/>
        <v>DOWN</v>
      </c>
      <c r="N38">
        <v>27.823611096670714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</v>
      </c>
      <c r="S38">
        <f t="shared" si="7"/>
        <v>0.41666666666666669</v>
      </c>
      <c r="T38" t="str">
        <f t="shared" si="8"/>
        <v>No Indication</v>
      </c>
      <c r="U38" t="str">
        <f t="shared" si="9"/>
        <v>No T+M+I</v>
      </c>
      <c r="V38">
        <v>139.5117656222144</v>
      </c>
      <c r="W38">
        <v>147.83850815777146</v>
      </c>
      <c r="X38">
        <f t="shared" si="10"/>
        <v>-8.3267425355570595</v>
      </c>
      <c r="Y38">
        <v>-10.338576296840346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136.75</v>
      </c>
      <c r="D39">
        <v>138.65</v>
      </c>
      <c r="E39">
        <v>136.44999999999999</v>
      </c>
      <c r="F39">
        <v>137</v>
      </c>
      <c r="G39">
        <f>_xll.TA_TYPPRICE(D39,E39,F39)</f>
        <v>137.36666666666667</v>
      </c>
      <c r="H39">
        <v>137.56820786017681</v>
      </c>
      <c r="I39" t="str">
        <f t="shared" si="0"/>
        <v>DOWN</v>
      </c>
      <c r="J39">
        <v>139.71965830300809</v>
      </c>
      <c r="K39">
        <v>137.26062113509579</v>
      </c>
      <c r="L39" t="str">
        <f t="shared" si="1"/>
        <v>DOWN</v>
      </c>
      <c r="M39" t="str">
        <f t="shared" si="2"/>
        <v>DOWN</v>
      </c>
      <c r="N39">
        <v>27.823611096670714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2.2000000000000171</v>
      </c>
      <c r="S39">
        <f t="shared" si="7"/>
        <v>0.25000000000000322</v>
      </c>
      <c r="T39" t="str">
        <f t="shared" si="8"/>
        <v>No Indication</v>
      </c>
      <c r="U39" t="str">
        <f t="shared" si="9"/>
        <v>No T+M+I</v>
      </c>
      <c r="V39">
        <v>139.12534014187372</v>
      </c>
      <c r="W39">
        <v>147.03565570164025</v>
      </c>
      <c r="X39">
        <f t="shared" si="10"/>
        <v>-7.9103155597665307</v>
      </c>
      <c r="Y39">
        <v>-9.8529241494255828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136.6</v>
      </c>
      <c r="D40">
        <v>137.5</v>
      </c>
      <c r="E40">
        <v>132.15</v>
      </c>
      <c r="F40">
        <v>135</v>
      </c>
      <c r="G40">
        <f>_xll.TA_TYPPRICE(D40,E40,F40)</f>
        <v>134.88333333333333</v>
      </c>
      <c r="H40">
        <v>136.22577059675507</v>
      </c>
      <c r="I40" t="str">
        <f t="shared" si="0"/>
        <v>DOWN</v>
      </c>
      <c r="J40">
        <v>139.22640090233963</v>
      </c>
      <c r="K40">
        <v>136.12492754951896</v>
      </c>
      <c r="L40" t="str">
        <f t="shared" si="1"/>
        <v>DOWN</v>
      </c>
      <c r="M40" t="str">
        <f t="shared" si="2"/>
        <v>DOWN</v>
      </c>
      <c r="N40">
        <v>16.247984864050643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5.3499999999999943</v>
      </c>
      <c r="S40">
        <f t="shared" si="7"/>
        <v>0.53271028037383128</v>
      </c>
      <c r="T40" t="str">
        <f t="shared" si="8"/>
        <v>No Indication</v>
      </c>
      <c r="U40" t="str">
        <f t="shared" si="9"/>
        <v>No T+M+I</v>
      </c>
      <c r="V40">
        <v>138.4906724277393</v>
      </c>
      <c r="W40">
        <v>146.1441256496669</v>
      </c>
      <c r="X40">
        <f t="shared" si="10"/>
        <v>-7.6534532219276059</v>
      </c>
      <c r="Y40">
        <v>-9.4130299639259878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135.05000000000001</v>
      </c>
      <c r="D41">
        <v>135.55000000000001</v>
      </c>
      <c r="E41">
        <v>130.80000000000001</v>
      </c>
      <c r="F41">
        <v>135</v>
      </c>
      <c r="G41">
        <f>_xll.TA_TYPPRICE(D41,E41,F41)</f>
        <v>133.78333333333333</v>
      </c>
      <c r="H41">
        <v>135.00455196504419</v>
      </c>
      <c r="I41" t="str">
        <f t="shared" si="0"/>
        <v>DOWN</v>
      </c>
      <c r="J41">
        <v>138.40942292404193</v>
      </c>
      <c r="K41">
        <v>134.94161031629253</v>
      </c>
      <c r="L41" t="str">
        <f t="shared" si="1"/>
        <v>No Confirmation</v>
      </c>
      <c r="M41" t="str">
        <f t="shared" si="2"/>
        <v>No Trend</v>
      </c>
      <c r="N41">
        <v>16.247984864050643</v>
      </c>
      <c r="O41" t="str">
        <f t="shared" si="3"/>
        <v>DOWN</v>
      </c>
      <c r="P41" t="str">
        <f t="shared" si="4"/>
        <v>No Trend + Momentum</v>
      </c>
      <c r="Q41">
        <f t="shared" si="5"/>
        <v>4.1999999999999886</v>
      </c>
      <c r="R41">
        <f t="shared" si="6"/>
        <v>4.75</v>
      </c>
      <c r="S41">
        <f t="shared" si="7"/>
        <v>0.88421052631578712</v>
      </c>
      <c r="T41" t="str">
        <f t="shared" si="8"/>
        <v>UP</v>
      </c>
      <c r="U41" t="str">
        <f t="shared" si="9"/>
        <v>No T+M+I</v>
      </c>
      <c r="V41">
        <v>137.9536459003948</v>
      </c>
      <c r="W41">
        <v>145.31863486080269</v>
      </c>
      <c r="X41">
        <f t="shared" si="10"/>
        <v>-7.3649889604078851</v>
      </c>
      <c r="Y41">
        <v>-9.0034217632223665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134.1</v>
      </c>
      <c r="D42">
        <v>136.80000000000001</v>
      </c>
      <c r="E42">
        <v>132.5</v>
      </c>
      <c r="F42">
        <v>137</v>
      </c>
      <c r="G42">
        <f>_xll.TA_TYPPRICE(D42,E42,F42)</f>
        <v>135.43333333333334</v>
      </c>
      <c r="H42">
        <v>135.21894264918876</v>
      </c>
      <c r="I42" t="str">
        <f t="shared" si="0"/>
        <v>UP</v>
      </c>
      <c r="J42">
        <v>138.05177338536595</v>
      </c>
      <c r="K42">
        <v>134.39903024600531</v>
      </c>
      <c r="L42" t="str">
        <f t="shared" si="1"/>
        <v>No Confirmation</v>
      </c>
      <c r="M42" t="str">
        <f t="shared" si="2"/>
        <v>No Trend</v>
      </c>
      <c r="N42">
        <v>49.242937390291793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4.3000000000000114</v>
      </c>
      <c r="S42">
        <f t="shared" si="7"/>
        <v>1.0465116279069739</v>
      </c>
      <c r="T42" t="str">
        <f t="shared" si="8"/>
        <v>UP</v>
      </c>
      <c r="U42" t="str">
        <f t="shared" si="9"/>
        <v>No T+M+I</v>
      </c>
      <c r="V42">
        <v>137.8069311464879</v>
      </c>
      <c r="W42">
        <v>144.70243968592843</v>
      </c>
      <c r="X42">
        <f t="shared" si="10"/>
        <v>-6.8955085394405273</v>
      </c>
      <c r="Y42">
        <v>-8.5818391184659983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136.4</v>
      </c>
      <c r="D43">
        <v>139</v>
      </c>
      <c r="E43">
        <v>135</v>
      </c>
      <c r="F43">
        <v>135</v>
      </c>
      <c r="G43">
        <f>_xll.TA_TYPPRICE(D43,E43,F43)</f>
        <v>136.33333333333334</v>
      </c>
      <c r="H43">
        <v>135.77613799126107</v>
      </c>
      <c r="I43" t="str">
        <f t="shared" si="0"/>
        <v>DOWN</v>
      </c>
      <c r="J43">
        <v>138.26249041084017</v>
      </c>
      <c r="K43">
        <v>134.53257908022636</v>
      </c>
      <c r="L43" t="str">
        <f t="shared" si="1"/>
        <v>No Confirmation</v>
      </c>
      <c r="M43" t="str">
        <f t="shared" si="2"/>
        <v>No Trend</v>
      </c>
      <c r="N43">
        <v>32.994695389419647</v>
      </c>
      <c r="O43" t="str">
        <f t="shared" si="3"/>
        <v>DOWN</v>
      </c>
      <c r="P43" t="str">
        <f t="shared" si="4"/>
        <v>No Trend + Momentum</v>
      </c>
      <c r="Q43">
        <f t="shared" si="5"/>
        <v>0</v>
      </c>
      <c r="R43">
        <f t="shared" si="6"/>
        <v>4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137.37509558548976</v>
      </c>
      <c r="W43">
        <v>143.98374044993372</v>
      </c>
      <c r="X43">
        <f t="shared" si="10"/>
        <v>-6.6086448644439599</v>
      </c>
      <c r="Y43">
        <v>-8.1872002676615914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135.9</v>
      </c>
      <c r="D44">
        <v>137.15</v>
      </c>
      <c r="E44">
        <v>134.4</v>
      </c>
      <c r="F44">
        <v>135</v>
      </c>
      <c r="G44">
        <f>_xll.TA_TYPPRICE(D44,E44,F44)</f>
        <v>135.51666666666668</v>
      </c>
      <c r="H44">
        <v>135.64640232896386</v>
      </c>
      <c r="I44" t="str">
        <f t="shared" si="0"/>
        <v>DOWN</v>
      </c>
      <c r="J44">
        <v>138.01527031954237</v>
      </c>
      <c r="K44">
        <v>134.50311706239827</v>
      </c>
      <c r="L44" t="str">
        <f t="shared" si="1"/>
        <v>No Confirmation</v>
      </c>
      <c r="M44" t="str">
        <f t="shared" si="2"/>
        <v>No Trend</v>
      </c>
      <c r="N44">
        <v>32.994695389419654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2.75</v>
      </c>
      <c r="S44">
        <f t="shared" si="7"/>
        <v>0.21818181818181612</v>
      </c>
      <c r="T44" t="str">
        <f t="shared" si="8"/>
        <v>No Indication</v>
      </c>
      <c r="U44" t="str">
        <f t="shared" si="9"/>
        <v>No T+M+I</v>
      </c>
      <c r="V44">
        <v>137.00969626464519</v>
      </c>
      <c r="W44">
        <v>143.31827819438308</v>
      </c>
      <c r="X44">
        <f t="shared" si="10"/>
        <v>-6.3085819297378976</v>
      </c>
      <c r="Y44">
        <v>-7.811476600076853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135.65</v>
      </c>
      <c r="D45">
        <v>136.80000000000001</v>
      </c>
      <c r="E45">
        <v>134.69999999999999</v>
      </c>
      <c r="F45">
        <v>135</v>
      </c>
      <c r="G45">
        <f>_xll.TA_TYPPRICE(D45,E45,F45)</f>
        <v>135.5</v>
      </c>
      <c r="H45">
        <v>135.57320116448193</v>
      </c>
      <c r="I45" t="str">
        <f t="shared" si="0"/>
        <v>DOWN</v>
      </c>
      <c r="J45">
        <v>137.74521024853294</v>
      </c>
      <c r="K45">
        <v>134.54686882630978</v>
      </c>
      <c r="L45" t="str">
        <f t="shared" si="1"/>
        <v>No Confirmation</v>
      </c>
      <c r="M45" t="str">
        <f t="shared" si="2"/>
        <v>No Trend</v>
      </c>
      <c r="N45">
        <v>32.994695389419647</v>
      </c>
      <c r="O45" t="str">
        <f t="shared" si="3"/>
        <v>DOWN</v>
      </c>
      <c r="P45" t="str">
        <f t="shared" si="4"/>
        <v>No Trend + Momentum</v>
      </c>
      <c r="Q45">
        <f t="shared" si="5"/>
        <v>0.30000000000001137</v>
      </c>
      <c r="R45">
        <f t="shared" si="6"/>
        <v>2.1000000000000227</v>
      </c>
      <c r="S45">
        <f t="shared" si="7"/>
        <v>0.14285714285714673</v>
      </c>
      <c r="T45" t="str">
        <f t="shared" si="8"/>
        <v>DOWN</v>
      </c>
      <c r="U45" t="str">
        <f t="shared" si="9"/>
        <v>No T+M+I</v>
      </c>
      <c r="V45">
        <v>136.70051222393053</v>
      </c>
      <c r="W45">
        <v>142.7021094392436</v>
      </c>
      <c r="X45">
        <f t="shared" si="10"/>
        <v>-6.001597215313069</v>
      </c>
      <c r="Y45">
        <v>-7.4495007231240962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</v>
      </c>
      <c r="D46">
        <v>136.44999999999999</v>
      </c>
      <c r="E46">
        <v>133.5</v>
      </c>
      <c r="F46">
        <v>134</v>
      </c>
      <c r="G46">
        <f>_xll.TA_TYPPRICE(D46,E46,F46)</f>
        <v>134.65</v>
      </c>
      <c r="H46">
        <v>135.11160058224095</v>
      </c>
      <c r="I46" t="str">
        <f t="shared" si="0"/>
        <v>DOWN</v>
      </c>
      <c r="J46">
        <v>137.45738574885894</v>
      </c>
      <c r="K46">
        <v>134.31423130935204</v>
      </c>
      <c r="L46" t="str">
        <f t="shared" si="1"/>
        <v>DOWN</v>
      </c>
      <c r="M46" t="str">
        <f t="shared" si="2"/>
        <v>DOWN</v>
      </c>
      <c r="N46">
        <v>24.953873528689897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2.9499999999999886</v>
      </c>
      <c r="S46">
        <f t="shared" si="7"/>
        <v>0.16949152542372947</v>
      </c>
      <c r="T46" t="str">
        <f t="shared" si="8"/>
        <v>DOWN</v>
      </c>
      <c r="U46" t="str">
        <f t="shared" si="9"/>
        <v>DOWN</v>
      </c>
      <c r="V46">
        <v>136.28504880486429</v>
      </c>
      <c r="W46">
        <v>142.05750874004036</v>
      </c>
      <c r="X46">
        <f t="shared" si="10"/>
        <v>-5.772459935176073</v>
      </c>
      <c r="Y46">
        <v>-7.1140925655344915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134.5</v>
      </c>
      <c r="D47">
        <v>134.69999999999999</v>
      </c>
      <c r="E47">
        <v>133.15</v>
      </c>
      <c r="F47">
        <v>134</v>
      </c>
      <c r="G47">
        <f>_xll.TA_TYPPRICE(D47,E47,F47)</f>
        <v>133.95000000000002</v>
      </c>
      <c r="H47">
        <v>134.5308002911205</v>
      </c>
      <c r="I47" t="str">
        <f t="shared" si="0"/>
        <v>DOWN</v>
      </c>
      <c r="J47">
        <v>136.84463336022361</v>
      </c>
      <c r="K47">
        <v>134.05551324060716</v>
      </c>
      <c r="L47" t="str">
        <f t="shared" si="1"/>
        <v>DOWN</v>
      </c>
      <c r="M47" t="str">
        <f t="shared" si="2"/>
        <v>DOWN</v>
      </c>
      <c r="N47">
        <v>24.953873528689897</v>
      </c>
      <c r="O47" t="str">
        <f t="shared" si="3"/>
        <v>DOWN</v>
      </c>
      <c r="P47" t="str">
        <f t="shared" si="4"/>
        <v>DOWN</v>
      </c>
      <c r="Q47">
        <f t="shared" si="5"/>
        <v>0.84999999999999432</v>
      </c>
      <c r="R47">
        <f t="shared" si="6"/>
        <v>1.5499999999999829</v>
      </c>
      <c r="S47">
        <f t="shared" si="7"/>
        <v>0.54838709677419595</v>
      </c>
      <c r="T47" t="str">
        <f t="shared" si="8"/>
        <v>No Indication</v>
      </c>
      <c r="U47" t="str">
        <f t="shared" si="9"/>
        <v>No T+M+I</v>
      </c>
      <c r="V47">
        <v>135.93350283488516</v>
      </c>
      <c r="W47">
        <v>141.46065624077812</v>
      </c>
      <c r="X47">
        <f t="shared" si="10"/>
        <v>-5.5271534058929603</v>
      </c>
      <c r="Y47">
        <v>-6.7967047336061857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134.85</v>
      </c>
      <c r="D48">
        <v>137.9</v>
      </c>
      <c r="E48">
        <v>134.30000000000001</v>
      </c>
      <c r="F48">
        <v>136</v>
      </c>
      <c r="G48">
        <f>_xll.TA_TYPPRICE(D48,E48,F48)</f>
        <v>136.06666666666669</v>
      </c>
      <c r="H48">
        <v>135.29873347889361</v>
      </c>
      <c r="I48" t="str">
        <f t="shared" si="0"/>
        <v>UP</v>
      </c>
      <c r="J48">
        <v>137.07915928017391</v>
      </c>
      <c r="K48">
        <v>134.10984363158335</v>
      </c>
      <c r="L48" t="str">
        <f t="shared" si="1"/>
        <v>No Confirmation</v>
      </c>
      <c r="M48" t="str">
        <f t="shared" si="2"/>
        <v>No Trend</v>
      </c>
      <c r="N48">
        <v>57.398010241335363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3.5999999999999943</v>
      </c>
      <c r="S48">
        <f t="shared" si="7"/>
        <v>0.47222222222221982</v>
      </c>
      <c r="T48" t="str">
        <f t="shared" si="8"/>
        <v>No Indication</v>
      </c>
      <c r="U48" t="str">
        <f t="shared" si="9"/>
        <v>No T+M+I</v>
      </c>
      <c r="V48">
        <v>135.94373316797976</v>
      </c>
      <c r="W48">
        <v>141.05616318590566</v>
      </c>
      <c r="X48">
        <f t="shared" si="10"/>
        <v>-5.1124300179259023</v>
      </c>
      <c r="Y48">
        <v>-6.4598497904701286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135.35</v>
      </c>
      <c r="D49">
        <v>135.85</v>
      </c>
      <c r="E49">
        <v>134.4</v>
      </c>
      <c r="F49">
        <v>135</v>
      </c>
      <c r="G49">
        <f>_xll.TA_TYPPRICE(D49,E49,F49)</f>
        <v>135.08333333333334</v>
      </c>
      <c r="H49">
        <v>135.19103340611349</v>
      </c>
      <c r="I49" t="str">
        <f t="shared" si="0"/>
        <v>DOWN</v>
      </c>
      <c r="J49">
        <v>136.80601277346861</v>
      </c>
      <c r="K49">
        <v>134.17432282456483</v>
      </c>
      <c r="L49" t="str">
        <f t="shared" si="1"/>
        <v>No Confirmation</v>
      </c>
      <c r="M49" t="str">
        <f t="shared" si="2"/>
        <v>No Trend</v>
      </c>
      <c r="N49">
        <v>45.188109539170746</v>
      </c>
      <c r="O49" t="str">
        <f t="shared" si="3"/>
        <v>No Momentum</v>
      </c>
      <c r="P49" t="str">
        <f t="shared" si="4"/>
        <v>No Trend + Momentum</v>
      </c>
      <c r="Q49">
        <f t="shared" si="5"/>
        <v>0.59999999999999432</v>
      </c>
      <c r="R49">
        <f t="shared" si="6"/>
        <v>1.4499999999999886</v>
      </c>
      <c r="S49">
        <f t="shared" si="7"/>
        <v>0.41379310344827519</v>
      </c>
      <c r="T49" t="str">
        <f t="shared" si="8"/>
        <v>No Indication</v>
      </c>
      <c r="U49" t="str">
        <f t="shared" si="9"/>
        <v>No T+M+I</v>
      </c>
      <c r="V49">
        <v>135.79854344982903</v>
      </c>
      <c r="W49">
        <v>140.60755850546821</v>
      </c>
      <c r="X49">
        <f t="shared" si="10"/>
        <v>-4.8090150556391791</v>
      </c>
      <c r="Y49">
        <v>-6.1296828435039385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137.85</v>
      </c>
      <c r="D50">
        <v>138.6</v>
      </c>
      <c r="E50">
        <v>127</v>
      </c>
      <c r="F50">
        <v>138</v>
      </c>
      <c r="G50">
        <f>_xll.TA_TYPPRICE(D50,E50,F50)</f>
        <v>134.53333333333333</v>
      </c>
      <c r="H50">
        <v>134.86218336972343</v>
      </c>
      <c r="I50" t="str">
        <f t="shared" si="0"/>
        <v>UP</v>
      </c>
      <c r="J50">
        <v>137.2046766015867</v>
      </c>
      <c r="K50">
        <v>132.58002886355041</v>
      </c>
      <c r="L50" t="str">
        <f t="shared" si="1"/>
        <v>UP</v>
      </c>
      <c r="M50" t="str">
        <f t="shared" si="2"/>
        <v>UP</v>
      </c>
      <c r="N50">
        <v>69.510207430787744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11.599999999999994</v>
      </c>
      <c r="S50">
        <f t="shared" si="7"/>
        <v>0.94827586206896597</v>
      </c>
      <c r="T50" t="str">
        <f t="shared" si="8"/>
        <v>UP</v>
      </c>
      <c r="U50" t="str">
        <f t="shared" si="9"/>
        <v>UP</v>
      </c>
      <c r="V50">
        <v>136.13722907293226</v>
      </c>
      <c r="W50">
        <v>140.41440602358168</v>
      </c>
      <c r="X50">
        <f t="shared" si="10"/>
        <v>-4.2771769506494195</v>
      </c>
      <c r="Y50">
        <v>-5.7591816649330347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138</v>
      </c>
      <c r="D51">
        <v>142.30000000000001</v>
      </c>
      <c r="E51">
        <v>137.9</v>
      </c>
      <c r="F51">
        <v>140</v>
      </c>
      <c r="G51">
        <f>_xll.TA_TYPPRICE(D51,E51,F51)</f>
        <v>140.06666666666669</v>
      </c>
      <c r="H51">
        <v>137.46442501819507</v>
      </c>
      <c r="I51" t="str">
        <f t="shared" si="0"/>
        <v>UP</v>
      </c>
      <c r="J51">
        <v>138.336970690123</v>
      </c>
      <c r="K51">
        <v>133.76224467165031</v>
      </c>
      <c r="L51" t="str">
        <f t="shared" si="1"/>
        <v>UP</v>
      </c>
      <c r="M51" t="str">
        <f t="shared" si="2"/>
        <v>UP</v>
      </c>
      <c r="N51">
        <v>77.741124490238406</v>
      </c>
      <c r="O51" t="str">
        <f t="shared" si="3"/>
        <v>UP</v>
      </c>
      <c r="P51" t="str">
        <f t="shared" si="4"/>
        <v>UP</v>
      </c>
      <c r="Q51">
        <f t="shared" si="5"/>
        <v>2.0999999999999943</v>
      </c>
      <c r="R51">
        <f t="shared" si="6"/>
        <v>4.4000000000000057</v>
      </c>
      <c r="S51">
        <f t="shared" si="7"/>
        <v>0.47727272727272535</v>
      </c>
      <c r="T51" t="str">
        <f t="shared" si="8"/>
        <v>No Indication</v>
      </c>
      <c r="U51" t="str">
        <f t="shared" si="9"/>
        <v>No T+M+I</v>
      </c>
      <c r="V51">
        <v>136.73150152325036</v>
      </c>
      <c r="W51">
        <v>140.38370928109416</v>
      </c>
      <c r="X51">
        <f t="shared" si="10"/>
        <v>-3.6522077578437973</v>
      </c>
      <c r="Y51">
        <v>-5.3377868835151876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140.4</v>
      </c>
      <c r="D52">
        <v>141.4</v>
      </c>
      <c r="E52">
        <v>139.69999999999999</v>
      </c>
      <c r="F52">
        <v>140</v>
      </c>
      <c r="G52">
        <f>_xll.TA_TYPPRICE(D52,E52,F52)</f>
        <v>140.36666666666667</v>
      </c>
      <c r="H52">
        <v>138.91554584243087</v>
      </c>
      <c r="I52" t="str">
        <f t="shared" si="0"/>
        <v>UP</v>
      </c>
      <c r="J52">
        <v>139.01764387009567</v>
      </c>
      <c r="K52">
        <v>135.081745855728</v>
      </c>
      <c r="L52" t="str">
        <f t="shared" si="1"/>
        <v>UP</v>
      </c>
      <c r="M52" t="str">
        <f t="shared" si="2"/>
        <v>UP</v>
      </c>
      <c r="N52">
        <v>77.74112449023842</v>
      </c>
      <c r="O52" t="str">
        <f t="shared" si="3"/>
        <v>UP</v>
      </c>
      <c r="P52" t="str">
        <f t="shared" si="4"/>
        <v>UP</v>
      </c>
      <c r="Q52">
        <f t="shared" si="5"/>
        <v>0.30000000000001137</v>
      </c>
      <c r="R52">
        <f t="shared" si="6"/>
        <v>1.7000000000000171</v>
      </c>
      <c r="S52">
        <f t="shared" si="7"/>
        <v>0.17647058823529904</v>
      </c>
      <c r="T52" t="str">
        <f t="shared" si="8"/>
        <v>DOWN</v>
      </c>
      <c r="U52" t="str">
        <f t="shared" si="9"/>
        <v>No T+M+I</v>
      </c>
      <c r="V52">
        <v>137.23434744275031</v>
      </c>
      <c r="W52">
        <v>140.35528637138347</v>
      </c>
      <c r="X52">
        <f t="shared" si="10"/>
        <v>-3.1209389286331657</v>
      </c>
      <c r="Y52">
        <v>-4.8944172925387832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141.19999999999999</v>
      </c>
      <c r="D53">
        <v>143.25</v>
      </c>
      <c r="E53">
        <v>140.9</v>
      </c>
      <c r="F53">
        <v>142</v>
      </c>
      <c r="G53">
        <f>_xll.TA_TYPPRICE(D53,E53,F53)</f>
        <v>142.04999999999998</v>
      </c>
      <c r="H53">
        <v>140.48277292121543</v>
      </c>
      <c r="I53" t="str">
        <f t="shared" si="0"/>
        <v>UP</v>
      </c>
      <c r="J53">
        <v>139.95816745451884</v>
      </c>
      <c r="K53">
        <v>136.37469122112179</v>
      </c>
      <c r="L53" t="str">
        <f t="shared" si="1"/>
        <v>UP</v>
      </c>
      <c r="M53" t="str">
        <f t="shared" si="2"/>
        <v>UP</v>
      </c>
      <c r="N53">
        <v>84.344657520623429</v>
      </c>
      <c r="O53" t="str">
        <f t="shared" si="3"/>
        <v>UP</v>
      </c>
      <c r="P53" t="str">
        <f t="shared" si="4"/>
        <v>UP</v>
      </c>
      <c r="Q53">
        <f t="shared" si="5"/>
        <v>1.0999999999999943</v>
      </c>
      <c r="R53">
        <f t="shared" si="6"/>
        <v>2.3499999999999943</v>
      </c>
      <c r="S53">
        <f t="shared" si="7"/>
        <v>0.46808510638297746</v>
      </c>
      <c r="T53" t="str">
        <f t="shared" si="8"/>
        <v>No Indication</v>
      </c>
      <c r="U53" t="str">
        <f t="shared" si="9"/>
        <v>No T+M+I</v>
      </c>
      <c r="V53">
        <v>137.96752475925027</v>
      </c>
      <c r="W53">
        <v>140.47711701054024</v>
      </c>
      <c r="X53">
        <f t="shared" si="10"/>
        <v>-2.5095922512899733</v>
      </c>
      <c r="Y53">
        <v>-4.4174522842890216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143.15</v>
      </c>
      <c r="D54">
        <v>143.15</v>
      </c>
      <c r="E54">
        <v>140.05000000000001</v>
      </c>
      <c r="F54">
        <v>140</v>
      </c>
      <c r="G54">
        <f>_xll.TA_TYPPRICE(D54,E54,F54)</f>
        <v>141.06666666666669</v>
      </c>
      <c r="H54">
        <v>140.77471979394107</v>
      </c>
      <c r="I54" t="str">
        <f t="shared" si="0"/>
        <v>DOWN</v>
      </c>
      <c r="J54">
        <v>140.66746357573689</v>
      </c>
      <c r="K54">
        <v>137.19142650531694</v>
      </c>
      <c r="L54" t="str">
        <f t="shared" si="1"/>
        <v>No Confirmation</v>
      </c>
      <c r="M54" t="str">
        <f t="shared" si="2"/>
        <v>No Trend</v>
      </c>
      <c r="N54">
        <v>61.527849702663374</v>
      </c>
      <c r="O54" t="str">
        <f t="shared" si="3"/>
        <v>UP</v>
      </c>
      <c r="P54" t="str">
        <f t="shared" si="4"/>
        <v>No Trend + Momentum</v>
      </c>
      <c r="Q54">
        <f t="shared" si="5"/>
        <v>-5.0000000000011369E-2</v>
      </c>
      <c r="R54">
        <f t="shared" si="6"/>
        <v>3.0999999999999943</v>
      </c>
      <c r="S54">
        <f t="shared" si="7"/>
        <v>-1.6129032258068214E-2</v>
      </c>
      <c r="T54" t="str">
        <f t="shared" si="8"/>
        <v>DOWN</v>
      </c>
      <c r="U54" t="str">
        <f t="shared" si="9"/>
        <v>No T+M+I</v>
      </c>
      <c r="V54">
        <v>138.28021325782714</v>
      </c>
      <c r="W54">
        <v>140.44177500975948</v>
      </c>
      <c r="X54">
        <f t="shared" si="10"/>
        <v>-2.1615617519323393</v>
      </c>
      <c r="Y54">
        <v>-3.9662741778176853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140.65</v>
      </c>
      <c r="D55">
        <v>141.9</v>
      </c>
      <c r="E55">
        <v>140</v>
      </c>
      <c r="F55">
        <v>141</v>
      </c>
      <c r="G55">
        <f>_xll.TA_TYPPRICE(D55,E55,F55)</f>
        <v>140.96666666666667</v>
      </c>
      <c r="H55">
        <v>140.87069323030386</v>
      </c>
      <c r="I55" t="str">
        <f t="shared" si="0"/>
        <v>UP</v>
      </c>
      <c r="J55">
        <v>140.94136055890647</v>
      </c>
      <c r="K55">
        <v>137.81555394857983</v>
      </c>
      <c r="L55" t="str">
        <f t="shared" si="1"/>
        <v>UP</v>
      </c>
      <c r="M55" t="str">
        <f t="shared" si="2"/>
        <v>UP</v>
      </c>
      <c r="N55">
        <v>67.091780372287701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1.9000000000000057</v>
      </c>
      <c r="S55">
        <f t="shared" si="7"/>
        <v>0.52631578947368263</v>
      </c>
      <c r="T55" t="str">
        <f t="shared" si="8"/>
        <v>No Indication</v>
      </c>
      <c r="U55" t="str">
        <f t="shared" si="9"/>
        <v>No T+M+I</v>
      </c>
      <c r="V55">
        <v>138.69864198739219</v>
      </c>
      <c r="W55">
        <v>140.48312500903657</v>
      </c>
      <c r="X55">
        <f t="shared" si="10"/>
        <v>-1.7844830216443768</v>
      </c>
      <c r="Y55">
        <v>-3.5299159465830234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141.5</v>
      </c>
      <c r="D56">
        <v>144.5</v>
      </c>
      <c r="E56">
        <v>140.65</v>
      </c>
      <c r="F56">
        <v>143</v>
      </c>
      <c r="G56">
        <f>_xll.TA_TYPPRICE(D56,E56,F56)</f>
        <v>142.71666666666667</v>
      </c>
      <c r="H56">
        <v>141.79367994848525</v>
      </c>
      <c r="I56" t="str">
        <f t="shared" si="0"/>
        <v>UP</v>
      </c>
      <c r="J56">
        <v>141.73216932359392</v>
      </c>
      <c r="K56">
        <v>138.44543084889543</v>
      </c>
      <c r="L56" t="str">
        <f t="shared" si="1"/>
        <v>UP</v>
      </c>
      <c r="M56" t="str">
        <f t="shared" si="2"/>
        <v>UP</v>
      </c>
      <c r="N56">
        <v>75.830427854480916</v>
      </c>
      <c r="O56" t="str">
        <f t="shared" si="3"/>
        <v>UP</v>
      </c>
      <c r="P56" t="str">
        <f t="shared" si="4"/>
        <v>UP</v>
      </c>
      <c r="Q56">
        <f t="shared" si="5"/>
        <v>2.3499999999999943</v>
      </c>
      <c r="R56">
        <f t="shared" si="6"/>
        <v>3.8499999999999943</v>
      </c>
      <c r="S56">
        <f t="shared" si="7"/>
        <v>0.61038961038960982</v>
      </c>
      <c r="T56" t="str">
        <f t="shared" si="8"/>
        <v>No Indication</v>
      </c>
      <c r="U56" t="str">
        <f t="shared" si="9"/>
        <v>No T+M+I</v>
      </c>
      <c r="V56">
        <v>139.36038937394724</v>
      </c>
      <c r="W56">
        <v>140.66956019355237</v>
      </c>
      <c r="X56">
        <f t="shared" si="10"/>
        <v>-1.3091708196051286</v>
      </c>
      <c r="Y56">
        <v>-3.0857669211874446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144.75</v>
      </c>
      <c r="D57">
        <v>145.80000000000001</v>
      </c>
      <c r="E57">
        <v>143.55000000000001</v>
      </c>
      <c r="F57">
        <v>145</v>
      </c>
      <c r="G57">
        <f>_xll.TA_TYPPRICE(D57,E57,F57)</f>
        <v>144.78333333333333</v>
      </c>
      <c r="H57">
        <v>143.2885066409093</v>
      </c>
      <c r="I57" t="str">
        <f t="shared" si="0"/>
        <v>UP</v>
      </c>
      <c r="J57">
        <v>142.63613169612861</v>
      </c>
      <c r="K57">
        <v>139.57977954914088</v>
      </c>
      <c r="L57" t="str">
        <f t="shared" si="1"/>
        <v>UP</v>
      </c>
      <c r="M57" t="str">
        <f t="shared" si="2"/>
        <v>UP</v>
      </c>
      <c r="N57">
        <v>81.853756714093436</v>
      </c>
      <c r="O57" t="str">
        <f t="shared" si="3"/>
        <v>UP</v>
      </c>
      <c r="P57" t="str">
        <f t="shared" si="4"/>
        <v>UP</v>
      </c>
      <c r="Q57">
        <f t="shared" si="5"/>
        <v>1.4499999999999886</v>
      </c>
      <c r="R57">
        <f t="shared" si="6"/>
        <v>2.25</v>
      </c>
      <c r="S57">
        <f t="shared" si="7"/>
        <v>0.64444444444443938</v>
      </c>
      <c r="T57" t="str">
        <f t="shared" si="8"/>
        <v>No Indication</v>
      </c>
      <c r="U57" t="str">
        <f t="shared" si="9"/>
        <v>No T+M+I</v>
      </c>
      <c r="V57">
        <v>140.22802177795535</v>
      </c>
      <c r="W57">
        <v>140.99033351254849</v>
      </c>
      <c r="X57">
        <f t="shared" si="10"/>
        <v>-0.7623117345931405</v>
      </c>
      <c r="Y57">
        <v>-2.6210758838685839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145.05000000000001</v>
      </c>
      <c r="D58">
        <v>147.4</v>
      </c>
      <c r="E58">
        <v>144.75</v>
      </c>
      <c r="F58">
        <v>146</v>
      </c>
      <c r="G58">
        <f>_xll.TA_TYPPRICE(D58,E58,F58)</f>
        <v>146.04999999999998</v>
      </c>
      <c r="H58">
        <v>144.66925332045463</v>
      </c>
      <c r="I58" t="str">
        <f t="shared" si="0"/>
        <v>UP</v>
      </c>
      <c r="J58">
        <v>143.69476909698892</v>
      </c>
      <c r="K58">
        <v>140.72871742710959</v>
      </c>
      <c r="L58" t="str">
        <f t="shared" si="1"/>
        <v>UP</v>
      </c>
      <c r="M58" t="str">
        <f t="shared" si="2"/>
        <v>UP</v>
      </c>
      <c r="N58">
        <v>84.299257570132923</v>
      </c>
      <c r="O58" t="str">
        <f t="shared" si="3"/>
        <v>UP</v>
      </c>
      <c r="P58" t="str">
        <f t="shared" si="4"/>
        <v>UP</v>
      </c>
      <c r="Q58">
        <f t="shared" si="5"/>
        <v>1.25</v>
      </c>
      <c r="R58">
        <f t="shared" si="6"/>
        <v>2.6500000000000057</v>
      </c>
      <c r="S58">
        <f t="shared" si="7"/>
        <v>0.47169811320754618</v>
      </c>
      <c r="T58" t="str">
        <f t="shared" si="8"/>
        <v>No Indication</v>
      </c>
      <c r="U58" t="str">
        <f t="shared" si="9"/>
        <v>No T+M+I</v>
      </c>
      <c r="V58">
        <v>141.11601842750068</v>
      </c>
      <c r="W58">
        <v>141.36141991902639</v>
      </c>
      <c r="X58">
        <f t="shared" si="10"/>
        <v>-0.24540149152571189</v>
      </c>
      <c r="Y58">
        <v>-2.1459410054000094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146.9</v>
      </c>
      <c r="D59">
        <v>147</v>
      </c>
      <c r="E59">
        <v>143.1</v>
      </c>
      <c r="F59">
        <v>145</v>
      </c>
      <c r="G59">
        <f>_xll.TA_TYPPRICE(D59,E59,F59)</f>
        <v>145.03333333333333</v>
      </c>
      <c r="H59">
        <v>144.85129332689399</v>
      </c>
      <c r="I59" t="str">
        <f t="shared" si="0"/>
        <v>UP</v>
      </c>
      <c r="J59">
        <v>144.4292648532136</v>
      </c>
      <c r="K59">
        <v>141.25566910997412</v>
      </c>
      <c r="L59" t="str">
        <f t="shared" si="1"/>
        <v>UP</v>
      </c>
      <c r="M59" t="str">
        <f t="shared" si="2"/>
        <v>UP</v>
      </c>
      <c r="N59">
        <v>72.145744737282556</v>
      </c>
      <c r="O59" t="str">
        <f t="shared" si="3"/>
        <v>UP</v>
      </c>
      <c r="P59" t="str">
        <f t="shared" si="4"/>
        <v>UP</v>
      </c>
      <c r="Q59">
        <f t="shared" si="5"/>
        <v>1.9000000000000057</v>
      </c>
      <c r="R59">
        <f t="shared" si="6"/>
        <v>3.9000000000000057</v>
      </c>
      <c r="S59">
        <f t="shared" si="7"/>
        <v>0.48717948717948795</v>
      </c>
      <c r="T59" t="str">
        <f t="shared" si="8"/>
        <v>No Indication</v>
      </c>
      <c r="U59" t="str">
        <f t="shared" si="9"/>
        <v>No T+M+I</v>
      </c>
      <c r="V59">
        <v>141.71355405403904</v>
      </c>
      <c r="W59">
        <v>141.63094436946889</v>
      </c>
      <c r="X59">
        <f t="shared" si="10"/>
        <v>8.2609684570144282E-2</v>
      </c>
      <c r="Y59">
        <v>-1.7002308674059787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</v>
      </c>
      <c r="D60">
        <v>147.5</v>
      </c>
      <c r="E60">
        <v>144.55000000000001</v>
      </c>
      <c r="F60">
        <v>146</v>
      </c>
      <c r="G60">
        <f>_xll.TA_TYPPRICE(D60,E60,F60)</f>
        <v>146.01666666666668</v>
      </c>
      <c r="H60">
        <v>145.43397999678035</v>
      </c>
      <c r="I60" t="str">
        <f t="shared" si="0"/>
        <v>UP</v>
      </c>
      <c r="J60">
        <v>145.11165044138835</v>
      </c>
      <c r="K60">
        <v>141.98774264109099</v>
      </c>
      <c r="L60" t="str">
        <f t="shared" si="1"/>
        <v>UP</v>
      </c>
      <c r="M60" t="str">
        <f t="shared" si="2"/>
        <v>UP</v>
      </c>
      <c r="N60">
        <v>76.398975470750429</v>
      </c>
      <c r="O60" t="str">
        <f t="shared" si="3"/>
        <v>UP</v>
      </c>
      <c r="P60" t="str">
        <f t="shared" si="4"/>
        <v>UP</v>
      </c>
      <c r="Q60">
        <f t="shared" si="5"/>
        <v>1.4499999999999886</v>
      </c>
      <c r="R60">
        <f t="shared" si="6"/>
        <v>2.9499999999999886</v>
      </c>
      <c r="S60">
        <f t="shared" si="7"/>
        <v>0.49152542372881158</v>
      </c>
      <c r="T60" t="str">
        <f t="shared" si="8"/>
        <v>No Indication</v>
      </c>
      <c r="U60" t="str">
        <f t="shared" si="9"/>
        <v>No T+M+I</v>
      </c>
      <c r="V60">
        <v>142.37300727649458</v>
      </c>
      <c r="W60">
        <v>141.95457811987859</v>
      </c>
      <c r="X60">
        <f t="shared" si="10"/>
        <v>0.41842915661598568</v>
      </c>
      <c r="Y60">
        <v>-1.2764988626015858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146.25</v>
      </c>
      <c r="D61">
        <v>146.94999999999999</v>
      </c>
      <c r="E61">
        <v>145.19999999999999</v>
      </c>
      <c r="F61">
        <v>145</v>
      </c>
      <c r="G61">
        <f>_xll.TA_TYPPRICE(D61,E61,F61)</f>
        <v>145.71666666666667</v>
      </c>
      <c r="H61">
        <v>145.5753233317235</v>
      </c>
      <c r="I61" t="str">
        <f t="shared" si="0"/>
        <v>DOWN</v>
      </c>
      <c r="J61">
        <v>145.52017256552426</v>
      </c>
      <c r="K61">
        <v>142.70157760973743</v>
      </c>
      <c r="L61" t="str">
        <f t="shared" si="1"/>
        <v>No Confirmation</v>
      </c>
      <c r="M61" t="str">
        <f t="shared" si="2"/>
        <v>No Trend</v>
      </c>
      <c r="N61">
        <v>64.153923633252475</v>
      </c>
      <c r="O61" t="str">
        <f t="shared" si="3"/>
        <v>UP</v>
      </c>
      <c r="P61" t="str">
        <f t="shared" si="4"/>
        <v>No Trend + Momentum</v>
      </c>
      <c r="Q61">
        <f t="shared" si="5"/>
        <v>-0.19999999999998863</v>
      </c>
      <c r="R61">
        <f t="shared" si="6"/>
        <v>1.75</v>
      </c>
      <c r="S61">
        <f t="shared" si="7"/>
        <v>-0.11428571428570779</v>
      </c>
      <c r="T61" t="str">
        <f t="shared" si="8"/>
        <v>DOWN</v>
      </c>
      <c r="U61" t="str">
        <f t="shared" si="9"/>
        <v>No T+M+I</v>
      </c>
      <c r="V61">
        <v>142.77716000318773</v>
      </c>
      <c r="W61">
        <v>142.1801649258135</v>
      </c>
      <c r="X61">
        <f t="shared" si="10"/>
        <v>0.59699507737423119</v>
      </c>
      <c r="Y61">
        <v>-0.90180007460642242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145.5</v>
      </c>
      <c r="D62">
        <v>147.19999999999999</v>
      </c>
      <c r="E62">
        <v>143.5</v>
      </c>
      <c r="F62">
        <v>144</v>
      </c>
      <c r="G62">
        <f>_xll.TA_TYPPRICE(D62,E62,F62)</f>
        <v>144.9</v>
      </c>
      <c r="H62">
        <v>145.23766166586176</v>
      </c>
      <c r="I62" t="str">
        <f t="shared" si="0"/>
        <v>DOWN</v>
      </c>
      <c r="J62">
        <v>145.89346755096332</v>
      </c>
      <c r="K62">
        <v>142.87900480757355</v>
      </c>
      <c r="L62" t="str">
        <f t="shared" si="1"/>
        <v>No Confirmation</v>
      </c>
      <c r="M62" t="str">
        <f t="shared" si="2"/>
        <v>No Trend</v>
      </c>
      <c r="N62">
        <v>53.446142787464524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3.6999999999999886</v>
      </c>
      <c r="S62">
        <f t="shared" si="7"/>
        <v>0.13513513513513556</v>
      </c>
      <c r="T62" t="str">
        <f t="shared" si="8"/>
        <v>DOWN</v>
      </c>
      <c r="U62" t="str">
        <f t="shared" si="9"/>
        <v>No T+M+I</v>
      </c>
      <c r="V62">
        <v>142.96528923346654</v>
      </c>
      <c r="W62">
        <v>142.3149675239014</v>
      </c>
      <c r="X62">
        <f t="shared" si="10"/>
        <v>0.65032170956513369</v>
      </c>
      <c r="Y62">
        <v>-0.59137571777211118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144.25</v>
      </c>
      <c r="D63">
        <v>145.4</v>
      </c>
      <c r="E63">
        <v>141.65</v>
      </c>
      <c r="F63">
        <v>142</v>
      </c>
      <c r="G63">
        <f>_xll.TA_TYPPRICE(D63,E63,F63)</f>
        <v>143.01666666666668</v>
      </c>
      <c r="H63">
        <v>144.12716416626421</v>
      </c>
      <c r="I63" t="str">
        <f t="shared" si="0"/>
        <v>DOWN</v>
      </c>
      <c r="J63">
        <v>145.78380809519371</v>
      </c>
      <c r="K63">
        <v>142.60589262811277</v>
      </c>
      <c r="L63" t="str">
        <f t="shared" si="1"/>
        <v>DOWN</v>
      </c>
      <c r="M63" t="str">
        <f t="shared" si="2"/>
        <v>DOWN</v>
      </c>
      <c r="N63">
        <v>37.710651795336545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3.75</v>
      </c>
      <c r="S63">
        <f t="shared" si="7"/>
        <v>9.3333333333331811E-2</v>
      </c>
      <c r="T63" t="str">
        <f t="shared" si="8"/>
        <v>DOWN</v>
      </c>
      <c r="U63" t="str">
        <f t="shared" si="9"/>
        <v>DOWN</v>
      </c>
      <c r="V63">
        <v>142.8167831975486</v>
      </c>
      <c r="W63">
        <v>142.291636596205</v>
      </c>
      <c r="X63">
        <f t="shared" si="10"/>
        <v>0.52514660134360724</v>
      </c>
      <c r="Y63">
        <v>-0.36807125394896745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</v>
      </c>
      <c r="D64">
        <v>144.35</v>
      </c>
      <c r="E64">
        <v>141</v>
      </c>
      <c r="F64">
        <v>143.75</v>
      </c>
      <c r="G64">
        <f>_xll.TA_TYPPRICE(D64,E64,F64)</f>
        <v>143.03333333333333</v>
      </c>
      <c r="H64">
        <v>143.58024874979878</v>
      </c>
      <c r="I64" t="str">
        <f t="shared" si="0"/>
        <v>UP</v>
      </c>
      <c r="J64">
        <v>145.46518407403954</v>
      </c>
      <c r="K64">
        <v>142.24902759964326</v>
      </c>
      <c r="L64" t="str">
        <f t="shared" si="1"/>
        <v>No Confirmation</v>
      </c>
      <c r="M64" t="str">
        <f t="shared" si="2"/>
        <v>No Trend</v>
      </c>
      <c r="N64">
        <v>52.883180398106035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3.3499999999999943</v>
      </c>
      <c r="S64">
        <f t="shared" si="7"/>
        <v>0.82089552238806107</v>
      </c>
      <c r="T64" t="str">
        <f t="shared" si="8"/>
        <v>UP</v>
      </c>
      <c r="U64" t="str">
        <f t="shared" si="9"/>
        <v>No T+M+I</v>
      </c>
      <c r="V64">
        <v>142.96035501331036</v>
      </c>
      <c r="W64">
        <v>142.39966351500462</v>
      </c>
      <c r="X64">
        <f t="shared" si="10"/>
        <v>0.56069149830574361</v>
      </c>
      <c r="Y64">
        <v>-0.18231870349802523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144.5</v>
      </c>
      <c r="D65">
        <v>145.5</v>
      </c>
      <c r="E65">
        <v>144</v>
      </c>
      <c r="F65">
        <v>144.80000000000001</v>
      </c>
      <c r="G65">
        <f>_xll.TA_TYPPRICE(D65,E65,F65)</f>
        <v>144.76666666666668</v>
      </c>
      <c r="H65">
        <v>144.17345770823272</v>
      </c>
      <c r="I65" t="str">
        <f t="shared" si="0"/>
        <v>UP</v>
      </c>
      <c r="J65">
        <v>145.4729209464752</v>
      </c>
      <c r="K65">
        <v>142.6381325775003</v>
      </c>
      <c r="L65" t="str">
        <f t="shared" si="1"/>
        <v>No Confirmation</v>
      </c>
      <c r="M65" t="str">
        <f t="shared" si="2"/>
        <v>No Trend</v>
      </c>
      <c r="N65">
        <v>60.161178310371213</v>
      </c>
      <c r="O65" t="str">
        <f t="shared" si="3"/>
        <v>UP</v>
      </c>
      <c r="P65" t="str">
        <f t="shared" si="4"/>
        <v>No Trend + Momentum</v>
      </c>
      <c r="Q65">
        <f t="shared" si="5"/>
        <v>0.80000000000001137</v>
      </c>
      <c r="R65">
        <f t="shared" si="6"/>
        <v>1.5</v>
      </c>
      <c r="S65">
        <f t="shared" si="7"/>
        <v>0.53333333333334088</v>
      </c>
      <c r="T65" t="str">
        <f t="shared" si="8"/>
        <v>No Indication</v>
      </c>
      <c r="U65" t="str">
        <f t="shared" si="9"/>
        <v>No T+M+I</v>
      </c>
      <c r="V65">
        <v>143.24337731895491</v>
      </c>
      <c r="W65">
        <v>142.57746621759688</v>
      </c>
      <c r="X65">
        <f t="shared" si="10"/>
        <v>0.66591110135803433</v>
      </c>
      <c r="Y65">
        <v>-1.2672742526813302E-2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145.9</v>
      </c>
      <c r="D66">
        <v>146.55000000000001</v>
      </c>
      <c r="E66">
        <v>143.9</v>
      </c>
      <c r="F66">
        <v>144.35</v>
      </c>
      <c r="G66">
        <f>_xll.TA_TYPPRICE(D66,E66,F66)</f>
        <v>144.93333333333337</v>
      </c>
      <c r="H66">
        <v>144.55339552078306</v>
      </c>
      <c r="I66" t="str">
        <f t="shared" si="0"/>
        <v>DOWN</v>
      </c>
      <c r="J66">
        <v>145.71227184725848</v>
      </c>
      <c r="K66">
        <v>142.918547560278</v>
      </c>
      <c r="L66" t="str">
        <f t="shared" si="1"/>
        <v>No Confirmation</v>
      </c>
      <c r="M66" t="str">
        <f t="shared" si="2"/>
        <v>No Trend</v>
      </c>
      <c r="N66">
        <v>55.563302492406606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0.44999999999998863</v>
      </c>
      <c r="R66">
        <f t="shared" si="6"/>
        <v>2.6500000000000057</v>
      </c>
      <c r="S66">
        <f t="shared" si="7"/>
        <v>0.16981132075471234</v>
      </c>
      <c r="T66" t="str">
        <f t="shared" si="8"/>
        <v>DOWN</v>
      </c>
      <c r="U66" t="str">
        <f t="shared" si="9"/>
        <v>No T+M+I</v>
      </c>
      <c r="V66">
        <v>143.41362696219261</v>
      </c>
      <c r="W66">
        <v>142.7087650162934</v>
      </c>
      <c r="X66">
        <f t="shared" si="10"/>
        <v>0.7048619458992107</v>
      </c>
      <c r="Y66">
        <v>0.13083419515839151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144.55000000000001</v>
      </c>
      <c r="D67">
        <v>145</v>
      </c>
      <c r="E67">
        <v>140.15</v>
      </c>
      <c r="F67">
        <v>140.75</v>
      </c>
      <c r="G67">
        <f>_xll.TA_TYPPRICE(D67,E67,F67)</f>
        <v>141.96666666666667</v>
      </c>
      <c r="H67">
        <v>143.26003109372488</v>
      </c>
      <c r="I67" t="str">
        <f t="shared" ref="I67:I127" si="20">IF(F67&gt;H67,"UP","DOWN")</f>
        <v>DOWN</v>
      </c>
      <c r="J67">
        <v>145.55398921453437</v>
      </c>
      <c r="K67">
        <v>142.3033147691051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31.493835961294536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0.59999999999999432</v>
      </c>
      <c r="R67">
        <f t="shared" ref="R67:R127" si="26">D67-E67</f>
        <v>4.8499999999999943</v>
      </c>
      <c r="S67">
        <f t="shared" ref="S67:S127" si="27">Q67/R67</f>
        <v>0.12371134020618454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143.00383819877837</v>
      </c>
      <c r="W67">
        <v>142.56367131138276</v>
      </c>
      <c r="X67">
        <f t="shared" ref="X67:X127" si="30">V67-W67</f>
        <v>0.4401668873956055</v>
      </c>
      <c r="Y67">
        <v>0.19270073360583431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141.19999999999999</v>
      </c>
      <c r="D68">
        <v>141.19999999999999</v>
      </c>
      <c r="E68">
        <v>138</v>
      </c>
      <c r="F68">
        <v>138.65</v>
      </c>
      <c r="G68">
        <f>_xll.TA_TYPPRICE(D68,E68,F68)</f>
        <v>139.28333333333333</v>
      </c>
      <c r="H68">
        <v>141.27168221352912</v>
      </c>
      <c r="I68" t="str">
        <f t="shared" si="20"/>
        <v>DOWN</v>
      </c>
      <c r="J68">
        <v>144.58643605574895</v>
      </c>
      <c r="K68">
        <v>141.34702259819286</v>
      </c>
      <c r="L68" t="str">
        <f t="shared" si="21"/>
        <v>DOWN</v>
      </c>
      <c r="M68" t="str">
        <f t="shared" si="22"/>
        <v>DOWN</v>
      </c>
      <c r="N68">
        <v>23.933892374755942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3.1999999999999886</v>
      </c>
      <c r="S68">
        <f t="shared" si="27"/>
        <v>0.2031250000000025</v>
      </c>
      <c r="T68" t="str">
        <f t="shared" si="28"/>
        <v>No Indication</v>
      </c>
      <c r="U68" t="str">
        <f t="shared" si="29"/>
        <v>No T+M+I</v>
      </c>
      <c r="V68">
        <v>142.33401693742786</v>
      </c>
      <c r="W68">
        <v>142.27376973276182</v>
      </c>
      <c r="X68">
        <f t="shared" si="30"/>
        <v>6.0247204666040943E-2</v>
      </c>
      <c r="Y68">
        <v>0.16621002781787564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138.69999999999999</v>
      </c>
      <c r="D69">
        <v>139.25</v>
      </c>
      <c r="E69">
        <v>136</v>
      </c>
      <c r="F69">
        <v>137.1</v>
      </c>
      <c r="G69">
        <f>_xll.TA_TYPPRICE(D69,E69,F69)</f>
        <v>137.45000000000002</v>
      </c>
      <c r="H69">
        <v>139.36084110676455</v>
      </c>
      <c r="I69" t="str">
        <f t="shared" si="20"/>
        <v>DOWN</v>
      </c>
      <c r="J69">
        <v>143.40056137669362</v>
      </c>
      <c r="K69">
        <v>140.15879535415002</v>
      </c>
      <c r="L69" t="str">
        <f t="shared" si="21"/>
        <v>DOWN</v>
      </c>
      <c r="M69" t="str">
        <f t="shared" si="22"/>
        <v>DOWN</v>
      </c>
      <c r="N69">
        <v>19.594330875324843</v>
      </c>
      <c r="O69" t="str">
        <f t="shared" si="23"/>
        <v>DOWN</v>
      </c>
      <c r="P69" t="str">
        <f t="shared" si="24"/>
        <v>DOWN</v>
      </c>
      <c r="Q69">
        <f t="shared" si="25"/>
        <v>1.0999999999999943</v>
      </c>
      <c r="R69">
        <f t="shared" si="26"/>
        <v>3.25</v>
      </c>
      <c r="S69">
        <f t="shared" si="27"/>
        <v>0.3384615384615367</v>
      </c>
      <c r="T69" t="str">
        <f t="shared" si="28"/>
        <v>No Indication</v>
      </c>
      <c r="U69" t="str">
        <f t="shared" si="29"/>
        <v>No T+M+I</v>
      </c>
      <c r="V69">
        <v>141.52878356243895</v>
      </c>
      <c r="W69">
        <v>141.89052753033502</v>
      </c>
      <c r="X69">
        <f t="shared" si="30"/>
        <v>-0.36174396789607499</v>
      </c>
      <c r="Y69">
        <v>6.0619228675085512E-2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137.94999999999999</v>
      </c>
      <c r="D70">
        <v>140.19999999999999</v>
      </c>
      <c r="E70">
        <v>137.19999999999999</v>
      </c>
      <c r="F70">
        <v>138.35</v>
      </c>
      <c r="G70">
        <f>_xll.TA_TYPPRICE(D70,E70,F70)</f>
        <v>138.58333333333334</v>
      </c>
      <c r="H70">
        <v>138.97208722004893</v>
      </c>
      <c r="I70" t="str">
        <f t="shared" si="20"/>
        <v>DOWN</v>
      </c>
      <c r="J70">
        <v>142.68932551520615</v>
      </c>
      <c r="K70">
        <v>139.50128527545002</v>
      </c>
      <c r="L70" t="str">
        <f t="shared" si="21"/>
        <v>DOWN</v>
      </c>
      <c r="M70" t="str">
        <f t="shared" si="22"/>
        <v>DOWN</v>
      </c>
      <c r="N70">
        <v>32.019569839388531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3</v>
      </c>
      <c r="S70">
        <f t="shared" si="27"/>
        <v>0.38333333333333525</v>
      </c>
      <c r="T70" t="str">
        <f t="shared" si="28"/>
        <v>No Indication</v>
      </c>
      <c r="U70" t="str">
        <f t="shared" si="29"/>
        <v>No T+M+I</v>
      </c>
      <c r="V70">
        <v>141.03973993744833</v>
      </c>
      <c r="W70">
        <v>141.62826623179168</v>
      </c>
      <c r="X70">
        <f t="shared" si="30"/>
        <v>-0.58852629434335313</v>
      </c>
      <c r="Y70">
        <v>-6.9209875928602227E-2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139.19999999999999</v>
      </c>
      <c r="D71">
        <v>139.65</v>
      </c>
      <c r="E71">
        <v>134.05000000000001</v>
      </c>
      <c r="F71">
        <v>134.5</v>
      </c>
      <c r="G71">
        <f>_xll.TA_TYPPRICE(D71,E71,F71)</f>
        <v>136.06666666666669</v>
      </c>
      <c r="H71">
        <v>137.51937694335783</v>
      </c>
      <c r="I71" t="str">
        <f t="shared" si="20"/>
        <v>DOWN</v>
      </c>
      <c r="J71">
        <v>142.01391984516033</v>
      </c>
      <c r="K71">
        <v>138.28988854757225</v>
      </c>
      <c r="L71" t="str">
        <f t="shared" si="21"/>
        <v>DOWN</v>
      </c>
      <c r="M71" t="str">
        <f t="shared" si="22"/>
        <v>DOWN</v>
      </c>
      <c r="N71">
        <v>20.075623367037185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5.5999999999999943</v>
      </c>
      <c r="S71">
        <f t="shared" si="27"/>
        <v>8.0357142857140906E-2</v>
      </c>
      <c r="T71" t="str">
        <f t="shared" si="28"/>
        <v>DOWN</v>
      </c>
      <c r="U71" t="str">
        <f t="shared" si="29"/>
        <v>DOWN</v>
      </c>
      <c r="V71">
        <v>140.03362610091781</v>
      </c>
      <c r="W71">
        <v>141.10024651091823</v>
      </c>
      <c r="X71">
        <f t="shared" si="30"/>
        <v>-1.0666204100004109</v>
      </c>
      <c r="Y71">
        <v>-0.26869198274296396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139</v>
      </c>
      <c r="AE71">
        <f t="shared" si="36"/>
        <v>137.5</v>
      </c>
      <c r="AF71">
        <f t="shared" si="37"/>
        <v>136.85</v>
      </c>
      <c r="AG71">
        <f t="shared" si="38"/>
        <v>136.20000000000002</v>
      </c>
    </row>
    <row r="72" spans="1:33" x14ac:dyDescent="0.25">
      <c r="A72" t="s">
        <v>5</v>
      </c>
      <c r="B72" s="1">
        <v>42956</v>
      </c>
      <c r="C72">
        <v>133.6</v>
      </c>
      <c r="D72">
        <v>134.4</v>
      </c>
      <c r="E72">
        <v>131.19999999999999</v>
      </c>
      <c r="F72">
        <v>132.80000000000001</v>
      </c>
      <c r="G72">
        <f>_xll.TA_TYPPRICE(D72,E72,F72)</f>
        <v>132.80000000000001</v>
      </c>
      <c r="H72">
        <v>135.15968847167892</v>
      </c>
      <c r="I72" t="str">
        <f t="shared" si="20"/>
        <v>DOWN</v>
      </c>
      <c r="J72">
        <v>140.32193765734692</v>
      </c>
      <c r="K72">
        <v>136.71435775922285</v>
      </c>
      <c r="L72" t="str">
        <f t="shared" si="21"/>
        <v>DOWN</v>
      </c>
      <c r="M72" t="str">
        <f t="shared" si="22"/>
        <v>DOWN</v>
      </c>
      <c r="N72">
        <v>16.648003060187268</v>
      </c>
      <c r="O72" t="str">
        <f t="shared" si="23"/>
        <v>DOWN</v>
      </c>
      <c r="P72" t="str">
        <f t="shared" si="24"/>
        <v>DOWN</v>
      </c>
      <c r="Q72">
        <f t="shared" si="25"/>
        <v>1.6000000000000227</v>
      </c>
      <c r="R72">
        <f t="shared" si="26"/>
        <v>3.2000000000000171</v>
      </c>
      <c r="S72">
        <f t="shared" si="27"/>
        <v>0.50000000000000444</v>
      </c>
      <c r="T72" t="str">
        <f t="shared" si="28"/>
        <v>No Indication</v>
      </c>
      <c r="U72" t="str">
        <f t="shared" si="29"/>
        <v>No T+M+I</v>
      </c>
      <c r="V72">
        <v>138.92076054693047</v>
      </c>
      <c r="W72">
        <v>140.4854134360354</v>
      </c>
      <c r="X72">
        <f t="shared" si="30"/>
        <v>-1.5646528891049343</v>
      </c>
      <c r="Y72">
        <v>-0.52788416401535798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133.05000000000001</v>
      </c>
      <c r="D73">
        <v>135.19999999999999</v>
      </c>
      <c r="E73">
        <v>124</v>
      </c>
      <c r="F73">
        <v>128</v>
      </c>
      <c r="G73">
        <f>_xll.TA_TYPPRICE(D73,E73,F73)</f>
        <v>129.06666666666666</v>
      </c>
      <c r="H73">
        <v>132.11317756917279</v>
      </c>
      <c r="I73" t="str">
        <f t="shared" si="20"/>
        <v>DOWN</v>
      </c>
      <c r="J73">
        <v>139.18372928904759</v>
      </c>
      <c r="K73">
        <v>133.88894492384</v>
      </c>
      <c r="L73" t="str">
        <f t="shared" si="21"/>
        <v>DOWN</v>
      </c>
      <c r="M73" t="str">
        <f t="shared" si="22"/>
        <v>DOWN</v>
      </c>
      <c r="N73">
        <v>10.388149372589165</v>
      </c>
      <c r="O73" t="str">
        <f t="shared" si="23"/>
        <v>DOWN</v>
      </c>
      <c r="P73" t="str">
        <f t="shared" si="24"/>
        <v>DOWN</v>
      </c>
      <c r="Q73">
        <f t="shared" si="25"/>
        <v>4</v>
      </c>
      <c r="R73">
        <f t="shared" si="26"/>
        <v>11.199999999999989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137.24064353971039</v>
      </c>
      <c r="W73">
        <v>139.56056799632907</v>
      </c>
      <c r="X73">
        <f t="shared" si="30"/>
        <v>-2.3199244566186792</v>
      </c>
      <c r="Y73">
        <v>-0.88629222253602225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124.2</v>
      </c>
      <c r="D74">
        <v>125.75</v>
      </c>
      <c r="E74">
        <v>121.3</v>
      </c>
      <c r="F74">
        <v>125</v>
      </c>
      <c r="G74">
        <f>_xll.TA_TYPPRICE(D74,E74,F74)</f>
        <v>124.01666666666667</v>
      </c>
      <c r="H74">
        <v>128.06492211791974</v>
      </c>
      <c r="I74" t="str">
        <f t="shared" si="20"/>
        <v>DOWN</v>
      </c>
      <c r="J74">
        <v>136.19845611370368</v>
      </c>
      <c r="K74">
        <v>131.09140160743112</v>
      </c>
      <c r="L74" t="str">
        <f t="shared" si="21"/>
        <v>DOWN</v>
      </c>
      <c r="M74" t="str">
        <f t="shared" si="22"/>
        <v>DOWN</v>
      </c>
      <c r="N74">
        <v>8.0294278668812087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4.4500000000000028</v>
      </c>
      <c r="S74">
        <f t="shared" si="27"/>
        <v>0.83146067415730351</v>
      </c>
      <c r="T74" t="str">
        <f t="shared" si="28"/>
        <v>UP</v>
      </c>
      <c r="U74" t="str">
        <f t="shared" si="29"/>
        <v>No T+M+I</v>
      </c>
      <c r="V74">
        <v>135.35746761052417</v>
      </c>
      <c r="W74">
        <v>138.48200740400839</v>
      </c>
      <c r="X74">
        <f t="shared" si="30"/>
        <v>-3.1245397934842174</v>
      </c>
      <c r="Y74">
        <v>-1.3339417367256612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127.8</v>
      </c>
      <c r="D75">
        <v>127.8</v>
      </c>
      <c r="E75">
        <v>125.5</v>
      </c>
      <c r="F75">
        <v>126</v>
      </c>
      <c r="G75">
        <f>_xll.TA_TYPPRICE(D75,E75,F75)</f>
        <v>126.43333333333334</v>
      </c>
      <c r="H75">
        <v>127.24912772562654</v>
      </c>
      <c r="I75" t="str">
        <f t="shared" si="20"/>
        <v>DOWN</v>
      </c>
      <c r="J75">
        <v>134.33213253288065</v>
      </c>
      <c r="K75">
        <v>129.84886791689087</v>
      </c>
      <c r="L75" t="str">
        <f t="shared" si="21"/>
        <v>DOWN</v>
      </c>
      <c r="M75" t="str">
        <f t="shared" si="22"/>
        <v>DOWN</v>
      </c>
      <c r="N75">
        <v>15.978520598186005</v>
      </c>
      <c r="O75" t="str">
        <f t="shared" si="23"/>
        <v>DOWN</v>
      </c>
      <c r="P75" t="str">
        <f t="shared" si="24"/>
        <v>DOWN</v>
      </c>
      <c r="Q75">
        <f t="shared" si="25"/>
        <v>0.5</v>
      </c>
      <c r="R75">
        <f t="shared" si="26"/>
        <v>2.2999999999999972</v>
      </c>
      <c r="S75">
        <f t="shared" si="27"/>
        <v>0.21739130434782636</v>
      </c>
      <c r="T75" t="str">
        <f t="shared" si="28"/>
        <v>No Indication</v>
      </c>
      <c r="U75" t="str">
        <f t="shared" si="29"/>
        <v>No T+M+I</v>
      </c>
      <c r="V75">
        <v>133.91785720890508</v>
      </c>
      <c r="W75">
        <v>137.55741426297072</v>
      </c>
      <c r="X75">
        <f t="shared" si="30"/>
        <v>-3.6395570540656479</v>
      </c>
      <c r="Y75">
        <v>-1.7950648001936584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</v>
      </c>
      <c r="D76">
        <v>130.65</v>
      </c>
      <c r="E76">
        <v>125.1</v>
      </c>
      <c r="F76">
        <v>129.75</v>
      </c>
      <c r="G76">
        <f>_xll.TA_TYPPRICE(D76,E76,F76)</f>
        <v>128.5</v>
      </c>
      <c r="H76">
        <v>127.87456386281326</v>
      </c>
      <c r="I76" t="str">
        <f t="shared" si="20"/>
        <v>UP</v>
      </c>
      <c r="J76">
        <v>133.51388085890719</v>
      </c>
      <c r="K76">
        <v>128.79356393535957</v>
      </c>
      <c r="L76" t="str">
        <f t="shared" si="21"/>
        <v>No Confirmation</v>
      </c>
      <c r="M76" t="str">
        <f t="shared" si="22"/>
        <v>No Trend</v>
      </c>
      <c r="N76">
        <v>40.204385430796634</v>
      </c>
      <c r="O76" t="str">
        <f t="shared" si="23"/>
        <v>No Momentum</v>
      </c>
      <c r="P76" t="str">
        <f t="shared" si="24"/>
        <v>No Trend + Momentum</v>
      </c>
      <c r="Q76">
        <f t="shared" si="25"/>
        <v>4.6500000000000057</v>
      </c>
      <c r="R76">
        <f t="shared" si="26"/>
        <v>5.5500000000000114</v>
      </c>
      <c r="S76">
        <f t="shared" si="27"/>
        <v>0.83783783783783716</v>
      </c>
      <c r="T76" t="str">
        <f t="shared" si="28"/>
        <v>UP</v>
      </c>
      <c r="U76" t="str">
        <f t="shared" si="29"/>
        <v>No T+M+I</v>
      </c>
      <c r="V76">
        <v>133.27664840753508</v>
      </c>
      <c r="W76">
        <v>136.97908728052846</v>
      </c>
      <c r="X76">
        <f t="shared" si="30"/>
        <v>-3.7024388729933833</v>
      </c>
      <c r="Y76">
        <v>-2.1765396147536036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</v>
      </c>
      <c r="D77">
        <v>131.75</v>
      </c>
      <c r="E77">
        <v>128.5</v>
      </c>
      <c r="F77">
        <v>129.05000000000001</v>
      </c>
      <c r="G77">
        <f>_xll.TA_TYPPRICE(D77,E77,F77)</f>
        <v>129.76666666666668</v>
      </c>
      <c r="H77">
        <v>128.82061526473996</v>
      </c>
      <c r="I77" t="str">
        <f t="shared" si="20"/>
        <v>UP</v>
      </c>
      <c r="J77">
        <v>133.12190733470558</v>
      </c>
      <c r="K77">
        <v>128.72832750527968</v>
      </c>
      <c r="L77" t="str">
        <f t="shared" si="21"/>
        <v>No Confirmation</v>
      </c>
      <c r="M77" t="str">
        <f t="shared" si="22"/>
        <v>No Trend</v>
      </c>
      <c r="N77">
        <v>37.670061742181495</v>
      </c>
      <c r="O77" t="str">
        <f t="shared" si="23"/>
        <v>DOWN</v>
      </c>
      <c r="P77" t="str">
        <f t="shared" si="24"/>
        <v>No Trend + Momentum</v>
      </c>
      <c r="Q77">
        <f t="shared" si="25"/>
        <v>0.55000000000001137</v>
      </c>
      <c r="R77">
        <f t="shared" si="26"/>
        <v>3.25</v>
      </c>
      <c r="S77">
        <f t="shared" si="27"/>
        <v>0.16923076923077274</v>
      </c>
      <c r="T77" t="str">
        <f t="shared" si="28"/>
        <v>DOWN</v>
      </c>
      <c r="U77" t="str">
        <f t="shared" si="29"/>
        <v>No T+M+I</v>
      </c>
      <c r="V77">
        <v>132.62639480637583</v>
      </c>
      <c r="W77">
        <v>136.39174748197081</v>
      </c>
      <c r="X77">
        <f t="shared" si="30"/>
        <v>-3.7653526755949827</v>
      </c>
      <c r="Y77">
        <v>-2.4943022269218793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128.75</v>
      </c>
      <c r="D78">
        <v>130.4</v>
      </c>
      <c r="E78">
        <v>126.65</v>
      </c>
      <c r="F78">
        <v>130.1</v>
      </c>
      <c r="G78">
        <f>_xll.TA_TYPPRICE(D78,E78,F78)</f>
        <v>129.04999999999998</v>
      </c>
      <c r="H78">
        <v>128.93530763236998</v>
      </c>
      <c r="I78" t="str">
        <f t="shared" si="20"/>
        <v>UP</v>
      </c>
      <c r="J78">
        <v>132.51703903810434</v>
      </c>
      <c r="K78">
        <v>128.26647694855086</v>
      </c>
      <c r="L78" t="str">
        <f t="shared" si="21"/>
        <v>No Confirmation</v>
      </c>
      <c r="M78" t="str">
        <f t="shared" si="22"/>
        <v>No Trend</v>
      </c>
      <c r="N78">
        <v>44.258311398548138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3.75</v>
      </c>
      <c r="S78">
        <f t="shared" si="27"/>
        <v>0.91999999999999693</v>
      </c>
      <c r="T78" t="str">
        <f t="shared" si="28"/>
        <v>UP</v>
      </c>
      <c r="U78" t="str">
        <f t="shared" si="29"/>
        <v>No T+M+I</v>
      </c>
      <c r="V78">
        <v>132.23771868231802</v>
      </c>
      <c r="W78">
        <v>135.92569211293593</v>
      </c>
      <c r="X78">
        <f t="shared" si="30"/>
        <v>-3.6879734306179159</v>
      </c>
      <c r="Y78">
        <v>-2.7330364676610865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130.44999999999999</v>
      </c>
      <c r="D79">
        <v>131</v>
      </c>
      <c r="E79">
        <v>124.1</v>
      </c>
      <c r="F79">
        <v>124.25</v>
      </c>
      <c r="G79">
        <f>_xll.TA_TYPPRICE(D79,E79,F79)</f>
        <v>126.45</v>
      </c>
      <c r="H79">
        <v>127.69265381618499</v>
      </c>
      <c r="I79" t="str">
        <f t="shared" si="20"/>
        <v>DOWN</v>
      </c>
      <c r="J79">
        <v>132.17991925185893</v>
      </c>
      <c r="K79">
        <v>127.34059318220622</v>
      </c>
      <c r="L79" t="str">
        <f t="shared" si="21"/>
        <v>DOWN</v>
      </c>
      <c r="M79" t="str">
        <f t="shared" si="22"/>
        <v>DOWN</v>
      </c>
      <c r="N79">
        <v>25.492624141467466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6.9000000000000057</v>
      </c>
      <c r="S79">
        <f t="shared" si="27"/>
        <v>2.1739130434783413E-2</v>
      </c>
      <c r="T79" t="str">
        <f t="shared" si="28"/>
        <v>DOWN</v>
      </c>
      <c r="U79" t="str">
        <f t="shared" si="29"/>
        <v>DOWN</v>
      </c>
      <c r="V79">
        <v>131.00883888503833</v>
      </c>
      <c r="W79">
        <v>135.06082603049623</v>
      </c>
      <c r="X79">
        <f t="shared" si="30"/>
        <v>-4.0519871454579004</v>
      </c>
      <c r="Y79">
        <v>-2.9968266032204491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125</v>
      </c>
      <c r="D80">
        <v>126.7</v>
      </c>
      <c r="E80">
        <v>123.75</v>
      </c>
      <c r="F80">
        <v>125.9</v>
      </c>
      <c r="G80">
        <f>_xll.TA_TYPPRICE(D80,E80,F80)</f>
        <v>125.45</v>
      </c>
      <c r="H80">
        <v>126.57132690809249</v>
      </c>
      <c r="I80" t="str">
        <f t="shared" si="20"/>
        <v>DOWN</v>
      </c>
      <c r="J80">
        <v>130.96215941811249</v>
      </c>
      <c r="K80">
        <v>126.54268358616039</v>
      </c>
      <c r="L80" t="str">
        <f t="shared" si="21"/>
        <v>DOWN</v>
      </c>
      <c r="M80" t="str">
        <f t="shared" si="22"/>
        <v>DOWN</v>
      </c>
      <c r="N80">
        <v>35.182146518389096</v>
      </c>
      <c r="O80" t="str">
        <f t="shared" si="23"/>
        <v>DOWN</v>
      </c>
      <c r="P80" t="str">
        <f t="shared" si="24"/>
        <v>DOWN</v>
      </c>
      <c r="Q80">
        <f t="shared" si="25"/>
        <v>2.1500000000000057</v>
      </c>
      <c r="R80">
        <f t="shared" si="26"/>
        <v>2.9500000000000028</v>
      </c>
      <c r="S80">
        <f t="shared" si="27"/>
        <v>0.72881355932203518</v>
      </c>
      <c r="T80" t="str">
        <f t="shared" si="28"/>
        <v>No Indication</v>
      </c>
      <c r="U80" t="str">
        <f t="shared" si="29"/>
        <v>No T+M+I</v>
      </c>
      <c r="V80">
        <v>130.22286367195551</v>
      </c>
      <c r="W80">
        <v>134.38224632453355</v>
      </c>
      <c r="X80">
        <f t="shared" si="30"/>
        <v>-4.1593826525780457</v>
      </c>
      <c r="Y80">
        <v>-3.2293378130919685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126.25</v>
      </c>
      <c r="D81">
        <v>128.1</v>
      </c>
      <c r="E81">
        <v>125.6</v>
      </c>
      <c r="F81">
        <v>128.05000000000001</v>
      </c>
      <c r="G81">
        <f>_xll.TA_TYPPRICE(D81,E81,F81)</f>
        <v>127.25</v>
      </c>
      <c r="H81">
        <v>126.91066345404624</v>
      </c>
      <c r="I81" t="str">
        <f t="shared" si="20"/>
        <v>UP</v>
      </c>
      <c r="J81">
        <v>130.32612399186527</v>
      </c>
      <c r="K81">
        <v>126.33319834479141</v>
      </c>
      <c r="L81" t="str">
        <f t="shared" si="21"/>
        <v>No Confirmation</v>
      </c>
      <c r="M81" t="str">
        <f t="shared" si="22"/>
        <v>No Trend</v>
      </c>
      <c r="N81">
        <v>46.511993467004146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2.4500000000000171</v>
      </c>
      <c r="R81">
        <f t="shared" si="26"/>
        <v>2.5</v>
      </c>
      <c r="S81">
        <f t="shared" si="27"/>
        <v>0.98000000000000687</v>
      </c>
      <c r="T81" t="str">
        <f t="shared" si="28"/>
        <v>UP</v>
      </c>
      <c r="U81" t="str">
        <f t="shared" si="29"/>
        <v>No T+M+I</v>
      </c>
      <c r="V81">
        <v>129.88857695319314</v>
      </c>
      <c r="W81">
        <v>133.91319104123477</v>
      </c>
      <c r="X81">
        <f t="shared" si="30"/>
        <v>-4.0246140880416306</v>
      </c>
      <c r="Y81">
        <v>-3.3883930680819008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127.95</v>
      </c>
      <c r="D82">
        <v>128.44999999999999</v>
      </c>
      <c r="E82">
        <v>125.8</v>
      </c>
      <c r="F82">
        <v>127.15</v>
      </c>
      <c r="G82">
        <f>_xll.TA_TYPPRICE(D82,E82,F82)</f>
        <v>127.13333333333333</v>
      </c>
      <c r="H82">
        <v>127.02199839368978</v>
      </c>
      <c r="I82" t="str">
        <f t="shared" si="20"/>
        <v>UP</v>
      </c>
      <c r="J82">
        <v>129.90920754922854</v>
      </c>
      <c r="K82">
        <v>126.21470982372665</v>
      </c>
      <c r="L82" t="str">
        <f t="shared" si="21"/>
        <v>No Confirmation</v>
      </c>
      <c r="M82" t="str">
        <f t="shared" si="22"/>
        <v>No Trend</v>
      </c>
      <c r="N82">
        <v>42.614372863114738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1.3500000000000085</v>
      </c>
      <c r="R82">
        <f t="shared" si="26"/>
        <v>2.6499999999999915</v>
      </c>
      <c r="S82">
        <f t="shared" si="27"/>
        <v>0.50943396226415583</v>
      </c>
      <c r="T82" t="str">
        <f t="shared" si="28"/>
        <v>No Indication</v>
      </c>
      <c r="U82" t="str">
        <f t="shared" si="29"/>
        <v>No T+M+I</v>
      </c>
      <c r="V82">
        <v>129.46725742193266</v>
      </c>
      <c r="W82">
        <v>133.41221392706922</v>
      </c>
      <c r="X82">
        <f t="shared" si="30"/>
        <v>-3.9449565051365596</v>
      </c>
      <c r="Y82">
        <v>-3.4997057554928324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127.05</v>
      </c>
      <c r="D83">
        <v>128.80000000000001</v>
      </c>
      <c r="E83">
        <v>127</v>
      </c>
      <c r="F83">
        <v>127.7</v>
      </c>
      <c r="G83">
        <f>_xll.TA_TYPPRICE(D83,E83,F83)</f>
        <v>127.83333333333333</v>
      </c>
      <c r="H83">
        <v>127.42766586351155</v>
      </c>
      <c r="I83" t="str">
        <f t="shared" si="20"/>
        <v>UP</v>
      </c>
      <c r="J83">
        <v>129.66271698273331</v>
      </c>
      <c r="K83">
        <v>126.3892187517874</v>
      </c>
      <c r="L83" t="str">
        <f t="shared" si="21"/>
        <v>No Confirmation</v>
      </c>
      <c r="M83" t="str">
        <f t="shared" si="22"/>
        <v>No Trend</v>
      </c>
      <c r="N83">
        <v>46.066773621720372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0.70000000000000284</v>
      </c>
      <c r="R83">
        <f t="shared" si="26"/>
        <v>1.8000000000000114</v>
      </c>
      <c r="S83">
        <f t="shared" si="27"/>
        <v>0.38888888888888801</v>
      </c>
      <c r="T83" t="str">
        <f t="shared" si="28"/>
        <v>No Indication</v>
      </c>
      <c r="U83" t="str">
        <f t="shared" si="29"/>
        <v>No T+M+I</v>
      </c>
      <c r="V83">
        <v>129.19537166471224</v>
      </c>
      <c r="W83">
        <v>132.98908696950855</v>
      </c>
      <c r="X83">
        <f t="shared" si="30"/>
        <v>-3.7937153047963079</v>
      </c>
      <c r="Y83">
        <v>-3.5585076653535275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127.45</v>
      </c>
      <c r="D84">
        <v>128.69999999999999</v>
      </c>
      <c r="E84">
        <v>126.35</v>
      </c>
      <c r="F84">
        <v>126.7</v>
      </c>
      <c r="G84">
        <f>_xll.TA_TYPPRICE(D84,E84,F84)</f>
        <v>127.25</v>
      </c>
      <c r="H84">
        <v>127.33883293175577</v>
      </c>
      <c r="I84" t="str">
        <f t="shared" si="20"/>
        <v>DOWN</v>
      </c>
      <c r="J84">
        <v>129.44877987545925</v>
      </c>
      <c r="K84">
        <v>126.38050347361242</v>
      </c>
      <c r="L84" t="str">
        <f t="shared" si="21"/>
        <v>No Confirmation</v>
      </c>
      <c r="M84" t="str">
        <f t="shared" si="22"/>
        <v>No Trend</v>
      </c>
      <c r="N84">
        <v>40.525677558640147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0.35000000000000853</v>
      </c>
      <c r="R84">
        <f t="shared" si="26"/>
        <v>2.3499999999999943</v>
      </c>
      <c r="S84">
        <f t="shared" si="27"/>
        <v>0.14893617021276995</v>
      </c>
      <c r="T84" t="str">
        <f t="shared" si="28"/>
        <v>DOWN</v>
      </c>
      <c r="U84" t="str">
        <f t="shared" si="29"/>
        <v>No T+M+I</v>
      </c>
      <c r="V84">
        <v>128.81146833167958</v>
      </c>
      <c r="W84">
        <v>132.52322867547088</v>
      </c>
      <c r="X84">
        <f t="shared" si="30"/>
        <v>-3.7117603437912976</v>
      </c>
      <c r="Y84">
        <v>-3.5891582010410814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127.35</v>
      </c>
      <c r="D85">
        <v>128.35</v>
      </c>
      <c r="E85">
        <v>127.3</v>
      </c>
      <c r="F85">
        <v>127.75</v>
      </c>
      <c r="G85">
        <f>_xll.TA_TYPPRICE(D85,E85,F85)</f>
        <v>127.8</v>
      </c>
      <c r="H85">
        <v>127.56941646587788</v>
      </c>
      <c r="I85" t="str">
        <f t="shared" si="20"/>
        <v>UP</v>
      </c>
      <c r="J85">
        <v>129.20460656980163</v>
      </c>
      <c r="K85">
        <v>126.58483603503188</v>
      </c>
      <c r="L85" t="str">
        <f t="shared" si="21"/>
        <v>No Confirmation</v>
      </c>
      <c r="M85" t="str">
        <f t="shared" si="22"/>
        <v>No Trend</v>
      </c>
      <c r="N85">
        <v>48.634837417248839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0.45000000000000284</v>
      </c>
      <c r="R85">
        <f t="shared" si="26"/>
        <v>1.0499999999999972</v>
      </c>
      <c r="S85">
        <f t="shared" si="27"/>
        <v>0.42857142857143243</v>
      </c>
      <c r="T85" t="str">
        <f t="shared" si="28"/>
        <v>No Indication</v>
      </c>
      <c r="U85" t="str">
        <f t="shared" si="29"/>
        <v>No T+M+I</v>
      </c>
      <c r="V85">
        <v>128.64816551142118</v>
      </c>
      <c r="W85">
        <v>132.16965618099155</v>
      </c>
      <c r="X85">
        <f t="shared" si="30"/>
        <v>-3.5214906695703689</v>
      </c>
      <c r="Y85">
        <v>-3.575624694746939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</v>
      </c>
      <c r="D86">
        <v>129.25</v>
      </c>
      <c r="E86">
        <v>127.35</v>
      </c>
      <c r="F86">
        <v>129</v>
      </c>
      <c r="G86">
        <f>_xll.TA_TYPPRICE(D86,E86,F86)</f>
        <v>128.53333333333333</v>
      </c>
      <c r="H86">
        <v>128.05137489960561</v>
      </c>
      <c r="I86" t="str">
        <f t="shared" si="20"/>
        <v>UP</v>
      </c>
      <c r="J86">
        <v>129.21469399873459</v>
      </c>
      <c r="K86">
        <v>126.75487247169147</v>
      </c>
      <c r="L86" t="str">
        <f t="shared" si="21"/>
        <v>No Confirmation</v>
      </c>
      <c r="M86" t="str">
        <f t="shared" si="22"/>
        <v>No Trend</v>
      </c>
      <c r="N86">
        <v>57.298809911147664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1.6500000000000057</v>
      </c>
      <c r="R86">
        <f t="shared" si="26"/>
        <v>1.9000000000000057</v>
      </c>
      <c r="S86">
        <f t="shared" si="27"/>
        <v>0.86842105263157932</v>
      </c>
      <c r="T86" t="str">
        <f t="shared" si="28"/>
        <v>UP</v>
      </c>
      <c r="U86" t="str">
        <f t="shared" si="29"/>
        <v>No T+M+I</v>
      </c>
      <c r="V86">
        <v>128.70229389427945</v>
      </c>
      <c r="W86">
        <v>131.93486683425144</v>
      </c>
      <c r="X86">
        <f t="shared" si="30"/>
        <v>-3.2325729399719876</v>
      </c>
      <c r="Y86">
        <v>-3.5070143437919485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129</v>
      </c>
      <c r="D87">
        <v>130.5</v>
      </c>
      <c r="E87">
        <v>128.44999999999999</v>
      </c>
      <c r="F87">
        <v>130</v>
      </c>
      <c r="G87">
        <f>_xll.TA_TYPPRICE(D87,E87,F87)</f>
        <v>129.65</v>
      </c>
      <c r="H87">
        <v>128.85068744980282</v>
      </c>
      <c r="I87" t="str">
        <f t="shared" si="20"/>
        <v>UP</v>
      </c>
      <c r="J87">
        <v>129.50031755457135</v>
      </c>
      <c r="K87">
        <v>127.13156747798226</v>
      </c>
      <c r="L87" t="str">
        <f t="shared" si="21"/>
        <v>UP</v>
      </c>
      <c r="M87" t="str">
        <f t="shared" si="22"/>
        <v>UP</v>
      </c>
      <c r="N87">
        <v>63.461849507073289</v>
      </c>
      <c r="O87" t="str">
        <f t="shared" si="23"/>
        <v>UP</v>
      </c>
      <c r="P87" t="str">
        <f t="shared" si="24"/>
        <v>UP</v>
      </c>
      <c r="Q87">
        <f t="shared" si="25"/>
        <v>1.5500000000000114</v>
      </c>
      <c r="R87">
        <f t="shared" si="26"/>
        <v>2.0500000000000114</v>
      </c>
      <c r="S87">
        <f t="shared" si="27"/>
        <v>0.75609756097561109</v>
      </c>
      <c r="T87" t="str">
        <f t="shared" si="28"/>
        <v>No Indication</v>
      </c>
      <c r="U87" t="str">
        <f t="shared" si="29"/>
        <v>No T+M+I</v>
      </c>
      <c r="V87">
        <v>128.90194098746721</v>
      </c>
      <c r="W87">
        <v>131.79154336504763</v>
      </c>
      <c r="X87">
        <f t="shared" si="30"/>
        <v>-2.8896023775804167</v>
      </c>
      <c r="Y87">
        <v>-3.3835319505496422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131</v>
      </c>
      <c r="D88">
        <v>132.85</v>
      </c>
      <c r="E88">
        <v>129.6</v>
      </c>
      <c r="F88">
        <v>131.1</v>
      </c>
      <c r="G88">
        <f>_xll.TA_TYPPRICE(D88,E88,F88)</f>
        <v>131.18333333333331</v>
      </c>
      <c r="H88">
        <v>130.01701039156808</v>
      </c>
      <c r="I88" t="str">
        <f t="shared" si="20"/>
        <v>UP</v>
      </c>
      <c r="J88">
        <v>130.24469143133328</v>
      </c>
      <c r="K88">
        <v>127.68010803843065</v>
      </c>
      <c r="L88" t="str">
        <f t="shared" si="21"/>
        <v>UP</v>
      </c>
      <c r="M88" t="str">
        <f t="shared" si="22"/>
        <v>UP</v>
      </c>
      <c r="N88">
        <v>69.512237548576209</v>
      </c>
      <c r="O88" t="str">
        <f t="shared" si="23"/>
        <v>UP</v>
      </c>
      <c r="P88" t="str">
        <f t="shared" si="24"/>
        <v>UP</v>
      </c>
      <c r="Q88">
        <f t="shared" si="25"/>
        <v>1.5</v>
      </c>
      <c r="R88">
        <f t="shared" si="26"/>
        <v>3.25</v>
      </c>
      <c r="S88">
        <f t="shared" si="27"/>
        <v>0.46153846153846156</v>
      </c>
      <c r="T88" t="str">
        <f t="shared" si="28"/>
        <v>No Indication</v>
      </c>
      <c r="U88" t="str">
        <f t="shared" si="29"/>
        <v>No T+M+I</v>
      </c>
      <c r="V88">
        <v>129.24010391247225</v>
      </c>
      <c r="W88">
        <v>131.74031793059964</v>
      </c>
      <c r="X88">
        <f t="shared" si="30"/>
        <v>-2.5002140181273944</v>
      </c>
      <c r="Y88">
        <v>-3.2068683640651927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131.94999999999999</v>
      </c>
      <c r="D89">
        <v>132.25</v>
      </c>
      <c r="E89">
        <v>130.1</v>
      </c>
      <c r="F89">
        <v>131.1</v>
      </c>
      <c r="G89">
        <f>_xll.TA_TYPPRICE(D89,E89,F89)</f>
        <v>131.15</v>
      </c>
      <c r="H89">
        <v>130.58350519578403</v>
      </c>
      <c r="I89" t="str">
        <f t="shared" si="20"/>
        <v>UP</v>
      </c>
      <c r="J89">
        <v>130.69031555770366</v>
      </c>
      <c r="K89">
        <v>128.21786180766827</v>
      </c>
      <c r="L89" t="str">
        <f t="shared" si="21"/>
        <v>UP</v>
      </c>
      <c r="M89" t="str">
        <f t="shared" si="22"/>
        <v>UP</v>
      </c>
      <c r="N89">
        <v>69.512237548576209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2.1500000000000057</v>
      </c>
      <c r="S89">
        <f t="shared" si="27"/>
        <v>0.46511627906976621</v>
      </c>
      <c r="T89" t="str">
        <f t="shared" si="28"/>
        <v>No Indication</v>
      </c>
      <c r="U89" t="str">
        <f t="shared" si="29"/>
        <v>No T+M+I</v>
      </c>
      <c r="V89">
        <v>129.52624177209191</v>
      </c>
      <c r="W89">
        <v>131.69288697277744</v>
      </c>
      <c r="X89">
        <f t="shared" si="30"/>
        <v>-2.1666452006855366</v>
      </c>
      <c r="Y89">
        <v>-2.9988237313892614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130.80000000000001</v>
      </c>
      <c r="D90">
        <v>131.85</v>
      </c>
      <c r="E90">
        <v>129.85</v>
      </c>
      <c r="F90">
        <v>130.69999999999999</v>
      </c>
      <c r="G90">
        <f>_xll.TA_TYPPRICE(D90,E90,F90)</f>
        <v>130.79999999999998</v>
      </c>
      <c r="H90">
        <v>130.69175259789199</v>
      </c>
      <c r="I90" t="str">
        <f t="shared" si="20"/>
        <v>UP</v>
      </c>
      <c r="J90">
        <v>130.94802321154728</v>
      </c>
      <c r="K90">
        <v>128.580559183742</v>
      </c>
      <c r="L90" t="str">
        <f t="shared" si="21"/>
        <v>No Confirmation</v>
      </c>
      <c r="M90" t="str">
        <f t="shared" si="22"/>
        <v>No Trend</v>
      </c>
      <c r="N90">
        <v>63.534540585471042</v>
      </c>
      <c r="O90" t="str">
        <f t="shared" si="23"/>
        <v>UP</v>
      </c>
      <c r="P90" t="str">
        <f t="shared" si="24"/>
        <v>No Trend + Momentum</v>
      </c>
      <c r="Q90">
        <f t="shared" si="25"/>
        <v>0.84999999999999432</v>
      </c>
      <c r="R90">
        <f t="shared" si="26"/>
        <v>2</v>
      </c>
      <c r="S90">
        <f t="shared" si="27"/>
        <v>0.42499999999999716</v>
      </c>
      <c r="T90" t="str">
        <f t="shared" si="28"/>
        <v>No Indication</v>
      </c>
      <c r="U90" t="str">
        <f t="shared" si="29"/>
        <v>No T+M+I</v>
      </c>
      <c r="V90">
        <v>129.70681996100083</v>
      </c>
      <c r="W90">
        <v>131.61933978960874</v>
      </c>
      <c r="X90">
        <f t="shared" si="30"/>
        <v>-1.9125198286079126</v>
      </c>
      <c r="Y90">
        <v>-2.7815629508329915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131.94999999999999</v>
      </c>
      <c r="D91">
        <v>131.94999999999999</v>
      </c>
      <c r="E91">
        <v>129.6</v>
      </c>
      <c r="F91">
        <v>129.69999999999999</v>
      </c>
      <c r="G91">
        <f>_xll.TA_TYPPRICE(D91,E91,F91)</f>
        <v>130.41666666666666</v>
      </c>
      <c r="H91">
        <v>130.55420963227931</v>
      </c>
      <c r="I91" t="str">
        <f t="shared" si="20"/>
        <v>DOWN</v>
      </c>
      <c r="J91">
        <v>131.17068472009234</v>
      </c>
      <c r="K91">
        <v>128.80710158735488</v>
      </c>
      <c r="L91" t="str">
        <f t="shared" si="21"/>
        <v>No Confirmation</v>
      </c>
      <c r="M91" t="str">
        <f t="shared" si="22"/>
        <v>No Trend</v>
      </c>
      <c r="N91">
        <v>50.077115930212337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2.3499999999999943</v>
      </c>
      <c r="S91">
        <f t="shared" si="27"/>
        <v>4.2553191489359384E-2</v>
      </c>
      <c r="T91" t="str">
        <f t="shared" si="28"/>
        <v>DOWN</v>
      </c>
      <c r="U91" t="str">
        <f t="shared" si="29"/>
        <v>No T+M+I</v>
      </c>
      <c r="V91">
        <v>129.70577073623147</v>
      </c>
      <c r="W91">
        <v>131.47716647185996</v>
      </c>
      <c r="X91">
        <f t="shared" si="30"/>
        <v>-1.771395735628488</v>
      </c>
      <c r="Y91">
        <v>-2.579529507792091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129.19999999999999</v>
      </c>
      <c r="D92">
        <v>130.75</v>
      </c>
      <c r="E92">
        <v>127.05</v>
      </c>
      <c r="F92">
        <v>127.5</v>
      </c>
      <c r="G92">
        <f>_xll.TA_TYPPRICE(D92,E92,F92)</f>
        <v>128.43333333333334</v>
      </c>
      <c r="H92">
        <v>129.49377148280632</v>
      </c>
      <c r="I92" t="str">
        <f t="shared" si="20"/>
        <v>DOWN</v>
      </c>
      <c r="J92">
        <v>131.07719922673849</v>
      </c>
      <c r="K92">
        <v>128.41663456794268</v>
      </c>
      <c r="L92" t="str">
        <f t="shared" si="21"/>
        <v>DOWN</v>
      </c>
      <c r="M92" t="str">
        <f t="shared" si="22"/>
        <v>DOWN</v>
      </c>
      <c r="N92">
        <v>31.644606721384022</v>
      </c>
      <c r="O92" t="str">
        <f t="shared" si="23"/>
        <v>DOWN</v>
      </c>
      <c r="P92" t="str">
        <f t="shared" si="24"/>
        <v>DOWN</v>
      </c>
      <c r="Q92">
        <f t="shared" si="25"/>
        <v>0.45000000000000284</v>
      </c>
      <c r="R92">
        <f t="shared" si="26"/>
        <v>3.7000000000000028</v>
      </c>
      <c r="S92">
        <f t="shared" si="27"/>
        <v>0.12162162162162229</v>
      </c>
      <c r="T92" t="str">
        <f t="shared" si="28"/>
        <v>DOWN</v>
      </c>
      <c r="U92" t="str">
        <f t="shared" si="29"/>
        <v>DOWN</v>
      </c>
      <c r="V92">
        <v>129.36642139219586</v>
      </c>
      <c r="W92">
        <v>131.18256154801847</v>
      </c>
      <c r="X92">
        <f t="shared" si="30"/>
        <v>-1.8161401558226089</v>
      </c>
      <c r="Y92">
        <v>-2.4268516373981948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129.5</v>
      </c>
      <c r="D93">
        <v>131.65</v>
      </c>
      <c r="E93">
        <v>128.85</v>
      </c>
      <c r="F93">
        <v>130.5</v>
      </c>
      <c r="G93">
        <f>_xll.TA_TYPPRICE(D93,E93,F93)</f>
        <v>130.33333333333334</v>
      </c>
      <c r="H93">
        <v>129.91355240806985</v>
      </c>
      <c r="I93" t="str">
        <f t="shared" si="20"/>
        <v>UP</v>
      </c>
      <c r="J93">
        <v>131.20448828746328</v>
      </c>
      <c r="K93">
        <v>128.51293799728876</v>
      </c>
      <c r="L93" t="str">
        <f t="shared" si="21"/>
        <v>No Confirmation</v>
      </c>
      <c r="M93" t="str">
        <f t="shared" si="22"/>
        <v>No Trend</v>
      </c>
      <c r="N93">
        <v>57.99752143538003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1.6500000000000057</v>
      </c>
      <c r="R93">
        <f t="shared" si="26"/>
        <v>2.8000000000000114</v>
      </c>
      <c r="S93">
        <f t="shared" si="27"/>
        <v>0.58928571428571397</v>
      </c>
      <c r="T93" t="str">
        <f t="shared" si="28"/>
        <v>No Indication</v>
      </c>
      <c r="U93" t="str">
        <f t="shared" si="29"/>
        <v>No T+M+I</v>
      </c>
      <c r="V93">
        <v>129.5408181010888</v>
      </c>
      <c r="W93">
        <v>131.13200143335044</v>
      </c>
      <c r="X93">
        <f t="shared" si="30"/>
        <v>-1.591183332261636</v>
      </c>
      <c r="Y93">
        <v>-2.259717976370883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131.4</v>
      </c>
      <c r="D94">
        <v>132.69999999999999</v>
      </c>
      <c r="E94">
        <v>131.1</v>
      </c>
      <c r="F94">
        <v>131.80000000000001</v>
      </c>
      <c r="G94">
        <f>_xll.TA_TYPPRICE(D94,E94,F94)</f>
        <v>131.86666666666665</v>
      </c>
      <c r="H94">
        <v>130.89010953736823</v>
      </c>
      <c r="I94" t="str">
        <f t="shared" si="20"/>
        <v>UP</v>
      </c>
      <c r="J94">
        <v>131.53682422358256</v>
      </c>
      <c r="K94">
        <v>129.08784066455792</v>
      </c>
      <c r="L94" t="str">
        <f t="shared" si="21"/>
        <v>UP</v>
      </c>
      <c r="M94" t="str">
        <f t="shared" si="22"/>
        <v>UP</v>
      </c>
      <c r="N94">
        <v>65.25354221771839</v>
      </c>
      <c r="O94" t="str">
        <f t="shared" si="23"/>
        <v>UP</v>
      </c>
      <c r="P94" t="str">
        <f t="shared" si="24"/>
        <v>UP</v>
      </c>
      <c r="Q94">
        <f t="shared" si="25"/>
        <v>0.70000000000001705</v>
      </c>
      <c r="R94">
        <f t="shared" si="26"/>
        <v>1.5999999999999943</v>
      </c>
      <c r="S94">
        <f t="shared" si="27"/>
        <v>0.43750000000001221</v>
      </c>
      <c r="T94" t="str">
        <f t="shared" si="28"/>
        <v>No Indication</v>
      </c>
      <c r="U94" t="str">
        <f t="shared" si="29"/>
        <v>No T+M+I</v>
      </c>
      <c r="V94">
        <v>129.88838454707513</v>
      </c>
      <c r="W94">
        <v>131.18148280865782</v>
      </c>
      <c r="X94">
        <f t="shared" si="30"/>
        <v>-1.2930982615826849</v>
      </c>
      <c r="Y94">
        <v>-2.0663940334132436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132.5</v>
      </c>
      <c r="D95">
        <v>134.15</v>
      </c>
      <c r="E95">
        <v>131.75</v>
      </c>
      <c r="F95">
        <v>132.4</v>
      </c>
      <c r="G95">
        <f>_xll.TA_TYPPRICE(D95,E95,F95)</f>
        <v>132.76666666666665</v>
      </c>
      <c r="H95">
        <v>131.82838810201744</v>
      </c>
      <c r="I95" t="str">
        <f t="shared" si="20"/>
        <v>UP</v>
      </c>
      <c r="J95">
        <v>132.11752995167532</v>
      </c>
      <c r="K95">
        <v>129.67943162798949</v>
      </c>
      <c r="L95" t="str">
        <f t="shared" si="21"/>
        <v>UP</v>
      </c>
      <c r="M95" t="str">
        <f t="shared" si="22"/>
        <v>UP</v>
      </c>
      <c r="N95">
        <v>68.402680634240625</v>
      </c>
      <c r="O95" t="str">
        <f t="shared" si="23"/>
        <v>UP</v>
      </c>
      <c r="P95" t="str">
        <f t="shared" si="24"/>
        <v>UP</v>
      </c>
      <c r="Q95">
        <f t="shared" si="25"/>
        <v>0.65000000000000568</v>
      </c>
      <c r="R95">
        <f t="shared" si="26"/>
        <v>2.4000000000000057</v>
      </c>
      <c r="S95">
        <f t="shared" si="27"/>
        <v>0.27083333333333504</v>
      </c>
      <c r="T95" t="str">
        <f t="shared" si="28"/>
        <v>No Indication</v>
      </c>
      <c r="U95" t="str">
        <f t="shared" si="29"/>
        <v>No T+M+I</v>
      </c>
      <c r="V95">
        <v>130.27478692444819</v>
      </c>
      <c r="W95">
        <v>131.27174334134983</v>
      </c>
      <c r="X95">
        <f t="shared" si="30"/>
        <v>-0.99695641690163939</v>
      </c>
      <c r="Y95">
        <v>-1.8525065101109228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132.4</v>
      </c>
      <c r="D96">
        <v>145.85</v>
      </c>
      <c r="E96">
        <v>132.4</v>
      </c>
      <c r="F96">
        <v>137.1</v>
      </c>
      <c r="G96">
        <f>_xll.TA_TYPPRICE(D96,E96,F96)</f>
        <v>138.45000000000002</v>
      </c>
      <c r="H96">
        <v>135.13919405100873</v>
      </c>
      <c r="I96" t="str">
        <f t="shared" si="20"/>
        <v>UP</v>
      </c>
      <c r="J96">
        <v>135.16918996241415</v>
      </c>
      <c r="K96">
        <v>130.28400237732515</v>
      </c>
      <c r="L96" t="str">
        <f t="shared" si="21"/>
        <v>UP</v>
      </c>
      <c r="M96" t="str">
        <f t="shared" si="22"/>
        <v>UP</v>
      </c>
      <c r="N96">
        <v>83.259145045935924</v>
      </c>
      <c r="O96" t="str">
        <f t="shared" si="23"/>
        <v>UP</v>
      </c>
      <c r="P96" t="str">
        <f t="shared" si="24"/>
        <v>UP</v>
      </c>
      <c r="Q96">
        <f t="shared" si="25"/>
        <v>4.6999999999999886</v>
      </c>
      <c r="R96">
        <f t="shared" si="26"/>
        <v>13.449999999999989</v>
      </c>
      <c r="S96">
        <f t="shared" si="27"/>
        <v>0.34944237918215559</v>
      </c>
      <c r="T96" t="str">
        <f t="shared" si="28"/>
        <v>No Indication</v>
      </c>
      <c r="U96" t="str">
        <f t="shared" si="29"/>
        <v>No T+M+I</v>
      </c>
      <c r="V96">
        <v>131.3248197053023</v>
      </c>
      <c r="W96">
        <v>131.70346605680541</v>
      </c>
      <c r="X96">
        <f t="shared" si="30"/>
        <v>-0.37864635150310733</v>
      </c>
      <c r="Y96">
        <v>-1.5577344783893596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134.85</v>
      </c>
      <c r="D97">
        <v>134.85</v>
      </c>
      <c r="E97">
        <v>131.19999999999999</v>
      </c>
      <c r="F97">
        <v>131.9</v>
      </c>
      <c r="G97">
        <f>_xll.TA_TYPPRICE(D97,E97,F97)</f>
        <v>132.64999999999998</v>
      </c>
      <c r="H97">
        <v>133.89459702550437</v>
      </c>
      <c r="I97" t="str">
        <f t="shared" si="20"/>
        <v>DOWN</v>
      </c>
      <c r="J97">
        <v>135.09825885965546</v>
      </c>
      <c r="K97">
        <v>130.48755740458623</v>
      </c>
      <c r="L97" t="str">
        <f t="shared" si="21"/>
        <v>No Confirmation</v>
      </c>
      <c r="M97" t="str">
        <f t="shared" si="22"/>
        <v>No Trend</v>
      </c>
      <c r="N97">
        <v>50.452426888229176</v>
      </c>
      <c r="O97" t="str">
        <f t="shared" si="23"/>
        <v>No Momentum</v>
      </c>
      <c r="P97" t="str">
        <f t="shared" si="24"/>
        <v>No Trend + Momentum</v>
      </c>
      <c r="Q97">
        <f t="shared" si="25"/>
        <v>0.70000000000001705</v>
      </c>
      <c r="R97">
        <f t="shared" si="26"/>
        <v>3.6500000000000057</v>
      </c>
      <c r="S97">
        <f t="shared" si="27"/>
        <v>0.19178082191781259</v>
      </c>
      <c r="T97" t="str">
        <f t="shared" si="28"/>
        <v>DOWN</v>
      </c>
      <c r="U97" t="str">
        <f t="shared" si="29"/>
        <v>No T+M+I</v>
      </c>
      <c r="V97">
        <v>131.41330898140964</v>
      </c>
      <c r="W97">
        <v>131.71802412667168</v>
      </c>
      <c r="X97">
        <f t="shared" si="30"/>
        <v>-0.30471514526203691</v>
      </c>
      <c r="Y97">
        <v>-1.307130611763895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135</v>
      </c>
      <c r="D98">
        <v>135.05000000000001</v>
      </c>
      <c r="E98">
        <v>132.6</v>
      </c>
      <c r="F98">
        <v>133.15</v>
      </c>
      <c r="G98">
        <f>_xll.TA_TYPPRICE(D98,E98,F98)</f>
        <v>133.6</v>
      </c>
      <c r="H98">
        <v>133.7472985127522</v>
      </c>
      <c r="I98" t="str">
        <f t="shared" si="20"/>
        <v>DOWN</v>
      </c>
      <c r="J98">
        <v>135.08753466862092</v>
      </c>
      <c r="K98">
        <v>130.95698909245596</v>
      </c>
      <c r="L98" t="str">
        <f t="shared" si="21"/>
        <v>No Confirmation</v>
      </c>
      <c r="M98" t="str">
        <f t="shared" si="22"/>
        <v>No Trend</v>
      </c>
      <c r="N98">
        <v>55.697761454091896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0.55000000000001137</v>
      </c>
      <c r="R98">
        <f t="shared" si="26"/>
        <v>2.4500000000000171</v>
      </c>
      <c r="S98">
        <f t="shared" si="27"/>
        <v>0.22448979591837043</v>
      </c>
      <c r="T98" t="str">
        <f t="shared" si="28"/>
        <v>No Indication</v>
      </c>
      <c r="U98" t="str">
        <f t="shared" si="29"/>
        <v>No T+M+I</v>
      </c>
      <c r="V98">
        <v>131.68049221503892</v>
      </c>
      <c r="W98">
        <v>131.8240964135849</v>
      </c>
      <c r="X98">
        <f t="shared" si="30"/>
        <v>-0.14360419854597239</v>
      </c>
      <c r="Y98">
        <v>-1.0744253291203105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133.69999999999999</v>
      </c>
      <c r="D99">
        <v>135.80000000000001</v>
      </c>
      <c r="E99">
        <v>132.30000000000001</v>
      </c>
      <c r="F99">
        <v>134.44999999999999</v>
      </c>
      <c r="G99">
        <f>_xll.TA_TYPPRICE(D99,E99,F99)</f>
        <v>134.18333333333334</v>
      </c>
      <c r="H99">
        <v>133.96531592304277</v>
      </c>
      <c r="I99" t="str">
        <f t="shared" si="20"/>
        <v>UP</v>
      </c>
      <c r="J99">
        <v>135.24586029781628</v>
      </c>
      <c r="K99">
        <v>131.25543596079908</v>
      </c>
      <c r="L99" t="str">
        <f t="shared" si="21"/>
        <v>No Confirmation</v>
      </c>
      <c r="M99" t="str">
        <f t="shared" si="22"/>
        <v>No Trend</v>
      </c>
      <c r="N99">
        <v>61.057222109219403</v>
      </c>
      <c r="O99" t="str">
        <f t="shared" si="23"/>
        <v>UP</v>
      </c>
      <c r="P99" t="str">
        <f t="shared" si="24"/>
        <v>No Trend + Momentum</v>
      </c>
      <c r="Q99">
        <f t="shared" si="25"/>
        <v>2.1499999999999773</v>
      </c>
      <c r="R99">
        <f t="shared" si="26"/>
        <v>3.5</v>
      </c>
      <c r="S99">
        <f t="shared" si="27"/>
        <v>0.61428571428570777</v>
      </c>
      <c r="T99" t="str">
        <f t="shared" si="28"/>
        <v>No Indication</v>
      </c>
      <c r="U99" t="str">
        <f t="shared" si="29"/>
        <v>No T+M+I</v>
      </c>
      <c r="V99">
        <v>132.10657033580216</v>
      </c>
      <c r="W99">
        <v>132.01860779035638</v>
      </c>
      <c r="X99">
        <f t="shared" si="30"/>
        <v>8.7962545445776641E-2</v>
      </c>
      <c r="Y99">
        <v>-0.84194775420709311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135</v>
      </c>
      <c r="D100">
        <v>135.5</v>
      </c>
      <c r="E100">
        <v>133.05000000000001</v>
      </c>
      <c r="F100">
        <v>133.19999999999999</v>
      </c>
      <c r="G100">
        <f>_xll.TA_TYPPRICE(D100,E100,F100)</f>
        <v>133.91666666666666</v>
      </c>
      <c r="H100">
        <v>133.94099129485471</v>
      </c>
      <c r="I100" t="str">
        <f t="shared" si="20"/>
        <v>DOWN</v>
      </c>
      <c r="J100">
        <v>135.30233578719043</v>
      </c>
      <c r="K100">
        <v>131.6542279695104</v>
      </c>
      <c r="L100" t="str">
        <f t="shared" si="21"/>
        <v>No Confirmation</v>
      </c>
      <c r="M100" t="str">
        <f t="shared" si="22"/>
        <v>No Trend</v>
      </c>
      <c r="N100">
        <v>53.306342755087535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0.14999999999997726</v>
      </c>
      <c r="R100">
        <f t="shared" si="26"/>
        <v>2.4499999999999886</v>
      </c>
      <c r="S100">
        <f t="shared" si="27"/>
        <v>6.1224489795909373E-2</v>
      </c>
      <c r="T100" t="str">
        <f t="shared" si="28"/>
        <v>DOWN</v>
      </c>
      <c r="U100" t="str">
        <f t="shared" si="29"/>
        <v>No T+M+I</v>
      </c>
      <c r="V100">
        <v>132.27479028414029</v>
      </c>
      <c r="W100">
        <v>132.10611832440406</v>
      </c>
      <c r="X100">
        <f t="shared" si="30"/>
        <v>0.16867195973622984</v>
      </c>
      <c r="Y100">
        <v>-0.63982381141842848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133.80000000000001</v>
      </c>
      <c r="D101">
        <v>134.6</v>
      </c>
      <c r="E101">
        <v>131.25</v>
      </c>
      <c r="F101">
        <v>132.65</v>
      </c>
      <c r="G101">
        <f>_xll.TA_TYPPRICE(D101,E101,F101)</f>
        <v>132.83333333333334</v>
      </c>
      <c r="H101">
        <v>133.38716231409404</v>
      </c>
      <c r="I101" t="str">
        <f t="shared" si="20"/>
        <v>DOWN</v>
      </c>
      <c r="J101">
        <v>135.14626116781477</v>
      </c>
      <c r="K101">
        <v>131.56439953184142</v>
      </c>
      <c r="L101" t="str">
        <f t="shared" si="21"/>
        <v>No Confirmation</v>
      </c>
      <c r="M101" t="str">
        <f t="shared" si="22"/>
        <v>No Trend</v>
      </c>
      <c r="N101">
        <v>49.827418206328254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1.4000000000000057</v>
      </c>
      <c r="R101">
        <f t="shared" si="26"/>
        <v>3.3499999999999943</v>
      </c>
      <c r="S101">
        <f t="shared" si="27"/>
        <v>0.41791044776119646</v>
      </c>
      <c r="T101" t="str">
        <f t="shared" si="28"/>
        <v>No Indication</v>
      </c>
      <c r="U101" t="str">
        <f t="shared" si="29"/>
        <v>No T+M+I</v>
      </c>
      <c r="V101">
        <v>132.33251485581101</v>
      </c>
      <c r="W101">
        <v>132.14640585592969</v>
      </c>
      <c r="X101">
        <f t="shared" si="30"/>
        <v>0.18610899988132701</v>
      </c>
      <c r="Y101">
        <v>-0.47463724915847738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131.80000000000001</v>
      </c>
      <c r="D102">
        <v>131.94999999999999</v>
      </c>
      <c r="E102">
        <v>129.15</v>
      </c>
      <c r="F102">
        <v>129.4</v>
      </c>
      <c r="G102">
        <f>_xll.TA_TYPPRICE(D102,E102,F102)</f>
        <v>130.16666666666666</v>
      </c>
      <c r="H102">
        <v>131.77691449038036</v>
      </c>
      <c r="I102" t="str">
        <f t="shared" si="20"/>
        <v>DOWN</v>
      </c>
      <c r="J102">
        <v>134.43598090830037</v>
      </c>
      <c r="K102">
        <v>131.02786630254332</v>
      </c>
      <c r="L102" t="str">
        <f t="shared" si="21"/>
        <v>DOWN</v>
      </c>
      <c r="M102" t="str">
        <f t="shared" si="22"/>
        <v>DOWN</v>
      </c>
      <c r="N102">
        <v>33.620486541580519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2.7999999999999829</v>
      </c>
      <c r="S102">
        <f t="shared" si="27"/>
        <v>8.9285714285714829E-2</v>
      </c>
      <c r="T102" t="str">
        <f t="shared" si="28"/>
        <v>DOWN</v>
      </c>
      <c r="U102" t="str">
        <f t="shared" si="29"/>
        <v>DOWN</v>
      </c>
      <c r="V102">
        <v>131.88135872414779</v>
      </c>
      <c r="W102">
        <v>131.94296838512008</v>
      </c>
      <c r="X102">
        <f t="shared" si="30"/>
        <v>-6.1609660972294478E-2</v>
      </c>
      <c r="Y102">
        <v>-0.39203173152124082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129.5</v>
      </c>
      <c r="D103">
        <v>130</v>
      </c>
      <c r="E103">
        <v>126.1</v>
      </c>
      <c r="F103">
        <v>127.2</v>
      </c>
      <c r="G103">
        <f>_xll.TA_TYPPRICE(D103,E103,F103)</f>
        <v>127.76666666666667</v>
      </c>
      <c r="H103">
        <v>129.77179057852351</v>
      </c>
      <c r="I103" t="str">
        <f t="shared" si="20"/>
        <v>DOWN</v>
      </c>
      <c r="J103">
        <v>133.45020737312251</v>
      </c>
      <c r="K103">
        <v>129.93278490197812</v>
      </c>
      <c r="L103" t="str">
        <f t="shared" si="21"/>
        <v>DOWN</v>
      </c>
      <c r="M103" t="str">
        <f t="shared" si="22"/>
        <v>DOWN</v>
      </c>
      <c r="N103">
        <v>26.364436852572631</v>
      </c>
      <c r="O103" t="str">
        <f t="shared" si="23"/>
        <v>DOWN</v>
      </c>
      <c r="P103" t="str">
        <f t="shared" si="24"/>
        <v>DOWN</v>
      </c>
      <c r="Q103">
        <f t="shared" si="25"/>
        <v>1.1000000000000085</v>
      </c>
      <c r="R103">
        <f t="shared" si="26"/>
        <v>3.9000000000000057</v>
      </c>
      <c r="S103">
        <f t="shared" si="27"/>
        <v>0.28205128205128382</v>
      </c>
      <c r="T103" t="str">
        <f t="shared" si="28"/>
        <v>No Indication</v>
      </c>
      <c r="U103" t="str">
        <f t="shared" si="29"/>
        <v>No T+M+I</v>
      </c>
      <c r="V103">
        <v>131.16114968966352</v>
      </c>
      <c r="W103">
        <v>131.5916373936297</v>
      </c>
      <c r="X103">
        <f t="shared" si="30"/>
        <v>-0.43048770396617897</v>
      </c>
      <c r="Y103">
        <v>-0.39972292601022846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</v>
      </c>
      <c r="D104">
        <v>129.44999999999999</v>
      </c>
      <c r="E104">
        <v>127.35</v>
      </c>
      <c r="F104">
        <v>127.9</v>
      </c>
      <c r="G104">
        <f>_xll.TA_TYPPRICE(D104,E104,F104)</f>
        <v>128.23333333333332</v>
      </c>
      <c r="H104">
        <v>129.0025619559284</v>
      </c>
      <c r="I104" t="str">
        <f t="shared" si="20"/>
        <v>DOWN</v>
      </c>
      <c r="J104">
        <v>132.5612724013175</v>
      </c>
      <c r="K104">
        <v>129.35883270153855</v>
      </c>
      <c r="L104" t="str">
        <f t="shared" si="21"/>
        <v>DOWN</v>
      </c>
      <c r="M104" t="str">
        <f t="shared" si="22"/>
        <v>DOWN</v>
      </c>
      <c r="N104">
        <v>32.185523202374213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2.0999999999999943</v>
      </c>
      <c r="S104">
        <f t="shared" si="27"/>
        <v>0.26190476190476802</v>
      </c>
      <c r="T104" t="str">
        <f t="shared" si="28"/>
        <v>No Indication</v>
      </c>
      <c r="U104" t="str">
        <f t="shared" si="29"/>
        <v>No T+M+I</v>
      </c>
      <c r="V104">
        <v>130.6594343527922</v>
      </c>
      <c r="W104">
        <v>131.31818277187935</v>
      </c>
      <c r="X104">
        <f t="shared" si="30"/>
        <v>-0.65874841908714643</v>
      </c>
      <c r="Y104">
        <v>-0.45152802462561203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129.4</v>
      </c>
      <c r="D105">
        <v>129.4</v>
      </c>
      <c r="E105">
        <v>124</v>
      </c>
      <c r="F105">
        <v>124.45</v>
      </c>
      <c r="G105">
        <f>_xll.TA_TYPPRICE(D105,E105,F105)</f>
        <v>125.95</v>
      </c>
      <c r="H105">
        <v>127.47628097796419</v>
      </c>
      <c r="I105" t="str">
        <f t="shared" si="20"/>
        <v>DOWN</v>
      </c>
      <c r="J105">
        <v>131.85876742324695</v>
      </c>
      <c r="K105">
        <v>128.16798099008554</v>
      </c>
      <c r="L105" t="str">
        <f t="shared" si="21"/>
        <v>DOWN</v>
      </c>
      <c r="M105" t="str">
        <f t="shared" si="22"/>
        <v>DOWN</v>
      </c>
      <c r="N105">
        <v>21.644299466254921</v>
      </c>
      <c r="O105" t="str">
        <f t="shared" si="23"/>
        <v>DOWN</v>
      </c>
      <c r="P105" t="str">
        <f t="shared" si="24"/>
        <v>DOWN</v>
      </c>
      <c r="Q105">
        <f t="shared" si="25"/>
        <v>0.45000000000000284</v>
      </c>
      <c r="R105">
        <f t="shared" si="26"/>
        <v>5.4000000000000057</v>
      </c>
      <c r="S105">
        <f t="shared" si="27"/>
        <v>8.3333333333333773E-2</v>
      </c>
      <c r="T105" t="str">
        <f t="shared" si="28"/>
        <v>DOWN</v>
      </c>
      <c r="U105" t="str">
        <f t="shared" si="29"/>
        <v>DOWN</v>
      </c>
      <c r="V105">
        <v>129.70413676005495</v>
      </c>
      <c r="W105">
        <v>130.80942849248089</v>
      </c>
      <c r="X105">
        <f t="shared" si="30"/>
        <v>-1.1052917324259397</v>
      </c>
      <c r="Y105">
        <v>-0.58228076618567759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128.80000000000001</v>
      </c>
      <c r="AE105">
        <f t="shared" si="36"/>
        <v>127.35000000000001</v>
      </c>
      <c r="AF105">
        <f t="shared" si="37"/>
        <v>126.7</v>
      </c>
      <c r="AG105">
        <f t="shared" si="38"/>
        <v>126.05000000000001</v>
      </c>
    </row>
    <row r="106" spans="1:33" x14ac:dyDescent="0.25">
      <c r="A106" t="s">
        <v>5</v>
      </c>
      <c r="B106" s="1">
        <v>43006</v>
      </c>
      <c r="C106">
        <v>82.8</v>
      </c>
      <c r="D106">
        <v>85</v>
      </c>
      <c r="E106">
        <v>82.1</v>
      </c>
      <c r="F106">
        <v>82.65</v>
      </c>
      <c r="G106">
        <f>_xll.TA_TYPPRICE(D106,E106,F106)</f>
        <v>83.25</v>
      </c>
      <c r="H106">
        <v>105.3631404889821</v>
      </c>
      <c r="I106" t="str">
        <f t="shared" si="20"/>
        <v>DOWN</v>
      </c>
      <c r="J106">
        <v>121.44570799585874</v>
      </c>
      <c r="K106">
        <v>117.93065188117764</v>
      </c>
      <c r="L106" t="str">
        <f t="shared" si="21"/>
        <v>DOWN</v>
      </c>
      <c r="M106" t="str">
        <f t="shared" si="22"/>
        <v>DOWN</v>
      </c>
      <c r="N106">
        <v>3.6314826582859792</v>
      </c>
      <c r="O106" t="str">
        <f t="shared" si="23"/>
        <v>DOWN</v>
      </c>
      <c r="P106" t="str">
        <f t="shared" si="24"/>
        <v>DOWN</v>
      </c>
      <c r="Q106">
        <f t="shared" si="25"/>
        <v>0.55000000000001137</v>
      </c>
      <c r="R106">
        <f t="shared" si="26"/>
        <v>2.9000000000000057</v>
      </c>
      <c r="S106">
        <f t="shared" si="27"/>
        <v>0.18965517241379665</v>
      </c>
      <c r="T106" t="str">
        <f t="shared" si="28"/>
        <v>DOWN</v>
      </c>
      <c r="U106" t="str">
        <f t="shared" si="29"/>
        <v>DOWN</v>
      </c>
      <c r="V106">
        <v>122.46503879696958</v>
      </c>
      <c r="W106">
        <v>127.2420634189638</v>
      </c>
      <c r="X106">
        <f t="shared" si="30"/>
        <v>-4.7770246219942152</v>
      </c>
      <c r="Y106">
        <v>-1.4212295373473851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84.65</v>
      </c>
      <c r="AE106">
        <f t="shared" si="36"/>
        <v>83.9</v>
      </c>
      <c r="AF106">
        <f t="shared" si="37"/>
        <v>83.550000000000011</v>
      </c>
      <c r="AG106">
        <f t="shared" si="38"/>
        <v>83.2</v>
      </c>
    </row>
    <row r="107" spans="1:33" x14ac:dyDescent="0.25">
      <c r="A107" t="s">
        <v>5</v>
      </c>
      <c r="B107" s="1">
        <v>43007</v>
      </c>
      <c r="C107">
        <v>84</v>
      </c>
      <c r="D107">
        <v>84.9</v>
      </c>
      <c r="E107">
        <v>83.05</v>
      </c>
      <c r="F107">
        <v>84</v>
      </c>
      <c r="G107">
        <f>_xll.TA_TYPPRICE(D107,E107,F107)</f>
        <v>83.983333333333334</v>
      </c>
      <c r="H107">
        <v>94.673236911157716</v>
      </c>
      <c r="I107" t="str">
        <f t="shared" si="20"/>
        <v>DOWN</v>
      </c>
      <c r="J107">
        <v>113.32443955233458</v>
      </c>
      <c r="K107">
        <v>110.1793959075826</v>
      </c>
      <c r="L107" t="str">
        <f t="shared" si="21"/>
        <v>DOWN</v>
      </c>
      <c r="M107" t="str">
        <f t="shared" si="22"/>
        <v>DOWN</v>
      </c>
      <c r="N107">
        <v>6.7639703215428515</v>
      </c>
      <c r="O107" t="str">
        <f t="shared" si="23"/>
        <v>DOWN</v>
      </c>
      <c r="P107" t="str">
        <f t="shared" si="24"/>
        <v>DOWN</v>
      </c>
      <c r="Q107">
        <f t="shared" si="25"/>
        <v>0.95000000000000284</v>
      </c>
      <c r="R107">
        <f t="shared" si="26"/>
        <v>1.8500000000000085</v>
      </c>
      <c r="S107">
        <f t="shared" si="27"/>
        <v>0.51351351351351271</v>
      </c>
      <c r="T107" t="str">
        <f t="shared" si="28"/>
        <v>No Indication</v>
      </c>
      <c r="U107" t="str">
        <f t="shared" si="29"/>
        <v>No T+M+I</v>
      </c>
      <c r="V107">
        <v>116.54734052051272</v>
      </c>
      <c r="W107">
        <v>124.03894761015167</v>
      </c>
      <c r="X107">
        <f t="shared" si="30"/>
        <v>-7.4916070896389471</v>
      </c>
      <c r="Y107">
        <v>-2.6353050478056979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85.25</v>
      </c>
      <c r="D108">
        <v>85.25</v>
      </c>
      <c r="E108">
        <v>82.7</v>
      </c>
      <c r="F108">
        <v>83.15</v>
      </c>
      <c r="G108">
        <f>_xll.TA_TYPPRICE(D108,E108,F108)</f>
        <v>83.7</v>
      </c>
      <c r="H108">
        <v>89.186618455578866</v>
      </c>
      <c r="I108" t="str">
        <f t="shared" si="20"/>
        <v>DOWN</v>
      </c>
      <c r="J108">
        <v>107.08567520737134</v>
      </c>
      <c r="K108">
        <v>104.07286348367536</v>
      </c>
      <c r="L108" t="str">
        <f t="shared" si="21"/>
        <v>DOWN</v>
      </c>
      <c r="M108" t="str">
        <f t="shared" si="22"/>
        <v>DOWN</v>
      </c>
      <c r="N108">
        <v>6.5952449882166464</v>
      </c>
      <c r="O108" t="str">
        <f t="shared" si="23"/>
        <v>DOWN</v>
      </c>
      <c r="P108" t="str">
        <f t="shared" si="24"/>
        <v>DOWN</v>
      </c>
      <c r="Q108">
        <f t="shared" si="25"/>
        <v>0.45000000000000284</v>
      </c>
      <c r="R108">
        <f t="shared" si="26"/>
        <v>2.5499999999999972</v>
      </c>
      <c r="S108">
        <f t="shared" si="27"/>
        <v>0.17647058823529543</v>
      </c>
      <c r="T108" t="str">
        <f t="shared" si="28"/>
        <v>DOWN</v>
      </c>
      <c r="U108" t="str">
        <f t="shared" si="29"/>
        <v>DOWN</v>
      </c>
      <c r="V108">
        <v>111.40928813274154</v>
      </c>
      <c r="W108">
        <v>121.01013667606635</v>
      </c>
      <c r="X108">
        <f t="shared" si="30"/>
        <v>-9.6008485433248154</v>
      </c>
      <c r="Y108">
        <v>-4.0284137469095214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84.95</v>
      </c>
      <c r="AE108">
        <f t="shared" si="36"/>
        <v>84.300000000000011</v>
      </c>
      <c r="AF108">
        <f t="shared" si="37"/>
        <v>83.95</v>
      </c>
      <c r="AG108">
        <f t="shared" si="38"/>
        <v>83.65</v>
      </c>
    </row>
    <row r="109" spans="1:33" x14ac:dyDescent="0.25">
      <c r="A109" t="s">
        <v>5</v>
      </c>
      <c r="B109" s="1">
        <v>43012</v>
      </c>
      <c r="C109">
        <v>83.25</v>
      </c>
      <c r="D109">
        <v>83.75</v>
      </c>
      <c r="E109">
        <v>82.5</v>
      </c>
      <c r="F109">
        <v>83.2</v>
      </c>
      <c r="G109">
        <f>_xll.TA_TYPPRICE(D109,E109,F109)</f>
        <v>83.149999999999991</v>
      </c>
      <c r="H109">
        <v>86.168309227789422</v>
      </c>
      <c r="I109" t="str">
        <f t="shared" si="20"/>
        <v>DOWN</v>
      </c>
      <c r="J109">
        <v>101.89996960573326</v>
      </c>
      <c r="K109">
        <v>99.278893820636398</v>
      </c>
      <c r="L109" t="str">
        <f t="shared" si="21"/>
        <v>DOWN</v>
      </c>
      <c r="M109" t="str">
        <f t="shared" si="22"/>
        <v>DOWN</v>
      </c>
      <c r="N109">
        <v>6.7662515748079617</v>
      </c>
      <c r="O109" t="str">
        <f t="shared" si="23"/>
        <v>DOWN</v>
      </c>
      <c r="P109" t="str">
        <f t="shared" si="24"/>
        <v>DOWN</v>
      </c>
      <c r="Q109">
        <f t="shared" si="25"/>
        <v>0.70000000000000284</v>
      </c>
      <c r="R109">
        <f t="shared" si="26"/>
        <v>1.25</v>
      </c>
      <c r="S109">
        <f t="shared" si="27"/>
        <v>0.56000000000000227</v>
      </c>
      <c r="T109" t="str">
        <f t="shared" si="28"/>
        <v>No Indication</v>
      </c>
      <c r="U109" t="str">
        <f t="shared" si="29"/>
        <v>No T+M+I</v>
      </c>
      <c r="V109">
        <v>107.0693976507813</v>
      </c>
      <c r="W109">
        <v>118.20938581117255</v>
      </c>
      <c r="X109">
        <f t="shared" si="30"/>
        <v>-11.139988160391255</v>
      </c>
      <c r="Y109">
        <v>-5.4507286296058677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83.5</v>
      </c>
      <c r="D110">
        <v>84</v>
      </c>
      <c r="E110">
        <v>83.15</v>
      </c>
      <c r="F110">
        <v>83.65</v>
      </c>
      <c r="G110">
        <f>_xll.TA_TYPPRICE(D110,E110,F110)</f>
        <v>83.600000000000009</v>
      </c>
      <c r="H110">
        <v>84.884154613894708</v>
      </c>
      <c r="I110" t="str">
        <f t="shared" si="20"/>
        <v>DOWN</v>
      </c>
      <c r="J110">
        <v>97.922198582236987</v>
      </c>
      <c r="K110">
        <v>95.694695193828309</v>
      </c>
      <c r="L110" t="str">
        <f t="shared" si="21"/>
        <v>DOWN</v>
      </c>
      <c r="M110" t="str">
        <f t="shared" si="22"/>
        <v>DOWN</v>
      </c>
      <c r="N110">
        <v>8.6477999388716675</v>
      </c>
      <c r="O110" t="str">
        <f t="shared" si="23"/>
        <v>DOWN</v>
      </c>
      <c r="P110" t="str">
        <f t="shared" si="24"/>
        <v>DOWN</v>
      </c>
      <c r="Q110">
        <f t="shared" si="25"/>
        <v>0.5</v>
      </c>
      <c r="R110">
        <f t="shared" si="26"/>
        <v>0.84999999999999432</v>
      </c>
      <c r="S110">
        <f t="shared" si="27"/>
        <v>0.58823529411765096</v>
      </c>
      <c r="T110" t="str">
        <f t="shared" si="28"/>
        <v>No Indication</v>
      </c>
      <c r="U110" t="str">
        <f t="shared" si="29"/>
        <v>No T+M+I</v>
      </c>
      <c r="V110">
        <v>103.46641339681494</v>
      </c>
      <c r="W110">
        <v>115.64943130664125</v>
      </c>
      <c r="X110">
        <f t="shared" si="30"/>
        <v>-12.183017909826305</v>
      </c>
      <c r="Y110">
        <v>-6.7971864856499549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84</v>
      </c>
      <c r="D111">
        <v>85.35</v>
      </c>
      <c r="E111">
        <v>83.75</v>
      </c>
      <c r="F111">
        <v>85.25</v>
      </c>
      <c r="G111">
        <f>_xll.TA_TYPPRICE(D111,E111,F111)</f>
        <v>84.783333333333331</v>
      </c>
      <c r="H111">
        <v>84.83374397361402</v>
      </c>
      <c r="I111" t="str">
        <f t="shared" si="20"/>
        <v>UP</v>
      </c>
      <c r="J111">
        <v>95.128376675073213</v>
      </c>
      <c r="K111">
        <v>93.040318484088687</v>
      </c>
      <c r="L111" t="str">
        <f t="shared" si="21"/>
        <v>DOWN</v>
      </c>
      <c r="M111" t="str">
        <f t="shared" si="22"/>
        <v>No Trend</v>
      </c>
      <c r="N111">
        <v>16.167049103397197</v>
      </c>
      <c r="O111" t="str">
        <f t="shared" si="23"/>
        <v>DOWN</v>
      </c>
      <c r="P111" t="str">
        <f t="shared" si="24"/>
        <v>No Trend + Momentum</v>
      </c>
      <c r="Q111">
        <f t="shared" si="25"/>
        <v>1.5</v>
      </c>
      <c r="R111">
        <f t="shared" si="26"/>
        <v>1.5999999999999943</v>
      </c>
      <c r="S111">
        <f t="shared" si="27"/>
        <v>0.93750000000000333</v>
      </c>
      <c r="T111" t="str">
        <f t="shared" si="28"/>
        <v>UP</v>
      </c>
      <c r="U111" t="str">
        <f t="shared" si="29"/>
        <v>No T+M+I</v>
      </c>
      <c r="V111">
        <v>100.66388825884341</v>
      </c>
      <c r="W111">
        <v>113.39762158022337</v>
      </c>
      <c r="X111">
        <f t="shared" si="30"/>
        <v>-12.733733321379958</v>
      </c>
      <c r="Y111">
        <v>-7.9844958527959555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85</v>
      </c>
      <c r="D112">
        <v>86.95</v>
      </c>
      <c r="E112">
        <v>84.3</v>
      </c>
      <c r="F112">
        <v>86.2</v>
      </c>
      <c r="G112">
        <f>_xll.TA_TYPPRICE(D112,E112,F112)</f>
        <v>85.816666666666663</v>
      </c>
      <c r="H112">
        <v>85.325205320140341</v>
      </c>
      <c r="I112" t="str">
        <f t="shared" si="20"/>
        <v>UP</v>
      </c>
      <c r="J112">
        <v>93.31095963616805</v>
      </c>
      <c r="K112">
        <v>91.09802548762454</v>
      </c>
      <c r="L112" t="str">
        <f t="shared" si="21"/>
        <v>DOWN</v>
      </c>
      <c r="M112" t="str">
        <f t="shared" si="22"/>
        <v>No Trend</v>
      </c>
      <c r="N112">
        <v>20.993542225249094</v>
      </c>
      <c r="O112" t="str">
        <f t="shared" si="23"/>
        <v>DOWN</v>
      </c>
      <c r="P112" t="str">
        <f t="shared" si="24"/>
        <v>No Trend + Momentum</v>
      </c>
      <c r="Q112">
        <f t="shared" si="25"/>
        <v>1.9000000000000057</v>
      </c>
      <c r="R112">
        <f t="shared" si="26"/>
        <v>2.6500000000000057</v>
      </c>
      <c r="S112">
        <f t="shared" si="27"/>
        <v>0.71698113207547232</v>
      </c>
      <c r="T112" t="str">
        <f t="shared" si="28"/>
        <v>No Indication</v>
      </c>
      <c r="U112" t="str">
        <f t="shared" si="29"/>
        <v>No T+M+I</v>
      </c>
      <c r="V112">
        <v>98.438674680559814</v>
      </c>
      <c r="W112">
        <v>111.38298294465127</v>
      </c>
      <c r="X112">
        <f t="shared" si="30"/>
        <v>-12.944308264091461</v>
      </c>
      <c r="Y112">
        <v>-8.9764583350550566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86.8</v>
      </c>
      <c r="D113">
        <v>87.2</v>
      </c>
      <c r="E113">
        <v>85.7</v>
      </c>
      <c r="F113">
        <v>86.65</v>
      </c>
      <c r="G113">
        <f>_xll.TA_TYPPRICE(D113,E113,F113)</f>
        <v>86.516666666666666</v>
      </c>
      <c r="H113">
        <v>85.920935993403504</v>
      </c>
      <c r="I113" t="str">
        <f t="shared" si="20"/>
        <v>UP</v>
      </c>
      <c r="J113">
        <v>91.952968605908481</v>
      </c>
      <c r="K113">
        <v>89.898464268152424</v>
      </c>
      <c r="L113" t="str">
        <f t="shared" si="21"/>
        <v>DOWN</v>
      </c>
      <c r="M113" t="str">
        <f t="shared" si="22"/>
        <v>No Trend</v>
      </c>
      <c r="N113">
        <v>23.598018942234095</v>
      </c>
      <c r="O113" t="str">
        <f t="shared" si="23"/>
        <v>DOWN</v>
      </c>
      <c r="P113" t="str">
        <f t="shared" si="24"/>
        <v>No Trend + Momentum</v>
      </c>
      <c r="Q113">
        <f t="shared" si="25"/>
        <v>0.95000000000000284</v>
      </c>
      <c r="R113">
        <f t="shared" si="26"/>
        <v>1.5</v>
      </c>
      <c r="S113">
        <f t="shared" si="27"/>
        <v>0.63333333333333519</v>
      </c>
      <c r="T113" t="str">
        <f t="shared" si="28"/>
        <v>No Indication</v>
      </c>
      <c r="U113" t="str">
        <f t="shared" si="29"/>
        <v>No T+M+I</v>
      </c>
      <c r="V113">
        <v>96.625032422012154</v>
      </c>
      <c r="W113">
        <v>109.55091013393637</v>
      </c>
      <c r="X113">
        <f t="shared" si="30"/>
        <v>-12.925877711924215</v>
      </c>
      <c r="Y113">
        <v>-9.7663422104288884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87.1</v>
      </c>
      <c r="D114">
        <v>87.25</v>
      </c>
      <c r="E114">
        <v>83.95</v>
      </c>
      <c r="F114">
        <v>85</v>
      </c>
      <c r="G114">
        <f>_xll.TA_TYPPRICE(D114,E114,F114)</f>
        <v>85.399999999999991</v>
      </c>
      <c r="H114">
        <v>85.660467996701755</v>
      </c>
      <c r="I114" t="str">
        <f t="shared" si="20"/>
        <v>DOWN</v>
      </c>
      <c r="J114">
        <v>90.907864471262158</v>
      </c>
      <c r="K114">
        <v>88.576583319674114</v>
      </c>
      <c r="L114" t="str">
        <f t="shared" si="21"/>
        <v>DOWN</v>
      </c>
      <c r="M114" t="str">
        <f t="shared" si="22"/>
        <v>DOWN</v>
      </c>
      <c r="N114">
        <v>20.500563109306803</v>
      </c>
      <c r="O114" t="str">
        <f t="shared" si="23"/>
        <v>DOWN</v>
      </c>
      <c r="P114" t="str">
        <f t="shared" si="24"/>
        <v>DOWN</v>
      </c>
      <c r="Q114">
        <f t="shared" si="25"/>
        <v>1.0499999999999972</v>
      </c>
      <c r="R114">
        <f t="shared" si="26"/>
        <v>3.2999999999999972</v>
      </c>
      <c r="S114">
        <f t="shared" si="27"/>
        <v>0.31818181818181762</v>
      </c>
      <c r="T114" t="str">
        <f t="shared" si="28"/>
        <v>No Indication</v>
      </c>
      <c r="U114" t="str">
        <f t="shared" si="29"/>
        <v>No T+M+I</v>
      </c>
      <c r="V114">
        <v>94.836565895548745</v>
      </c>
      <c r="W114">
        <v>107.73232419808923</v>
      </c>
      <c r="X114">
        <f t="shared" si="30"/>
        <v>-12.895758302540486</v>
      </c>
      <c r="Y114">
        <v>-10.392225428851209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85.2</v>
      </c>
      <c r="D115">
        <v>85.25</v>
      </c>
      <c r="E115">
        <v>83.7</v>
      </c>
      <c r="F115">
        <v>84.3</v>
      </c>
      <c r="G115">
        <f>_xll.TA_TYPPRICE(D115,E115,F115)</f>
        <v>84.416666666666671</v>
      </c>
      <c r="H115">
        <v>85.03856733168422</v>
      </c>
      <c r="I115" t="str">
        <f t="shared" si="20"/>
        <v>DOWN</v>
      </c>
      <c r="J115">
        <v>89.650561255426126</v>
      </c>
      <c r="K115">
        <v>87.492898137524307</v>
      </c>
      <c r="L115" t="str">
        <f t="shared" si="21"/>
        <v>DOWN</v>
      </c>
      <c r="M115" t="str">
        <f t="shared" si="22"/>
        <v>DOWN</v>
      </c>
      <c r="N115">
        <v>19.166442203402159</v>
      </c>
      <c r="O115" t="str">
        <f t="shared" si="23"/>
        <v>DOWN</v>
      </c>
      <c r="P115" t="str">
        <f t="shared" si="24"/>
        <v>DOWN</v>
      </c>
      <c r="Q115">
        <f t="shared" si="25"/>
        <v>0.59999999999999432</v>
      </c>
      <c r="R115">
        <f t="shared" si="26"/>
        <v>1.5499999999999972</v>
      </c>
      <c r="S115">
        <f t="shared" si="27"/>
        <v>0.38709677419354543</v>
      </c>
      <c r="T115" t="str">
        <f t="shared" si="28"/>
        <v>No Indication</v>
      </c>
      <c r="U115" t="str">
        <f t="shared" si="29"/>
        <v>No T+M+I</v>
      </c>
      <c r="V115">
        <v>93.215555757772009</v>
      </c>
      <c r="W115">
        <v>105.99659647971225</v>
      </c>
      <c r="X115">
        <f t="shared" si="30"/>
        <v>-12.781040721940244</v>
      </c>
      <c r="Y115">
        <v>-10.869988487469016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85.5</v>
      </c>
      <c r="D116">
        <v>85.5</v>
      </c>
      <c r="E116">
        <v>84.05</v>
      </c>
      <c r="F116">
        <v>84.15</v>
      </c>
      <c r="G116">
        <f>_xll.TA_TYPPRICE(D116,E116,F116)</f>
        <v>84.566666666666677</v>
      </c>
      <c r="H116">
        <v>84.802616999175456</v>
      </c>
      <c r="I116" t="str">
        <f t="shared" si="20"/>
        <v>DOWN</v>
      </c>
      <c r="J116">
        <v>88.728214309775879</v>
      </c>
      <c r="K116">
        <v>86.727809662518908</v>
      </c>
      <c r="L116" t="str">
        <f t="shared" si="21"/>
        <v>DOWN</v>
      </c>
      <c r="M116" t="str">
        <f t="shared" si="22"/>
        <v>DOWN</v>
      </c>
      <c r="N116">
        <v>18.838068030232456</v>
      </c>
      <c r="O116" t="str">
        <f t="shared" si="23"/>
        <v>DOWN</v>
      </c>
      <c r="P116" t="str">
        <f t="shared" si="24"/>
        <v>DOWN</v>
      </c>
      <c r="Q116">
        <f t="shared" si="25"/>
        <v>0.10000000000000853</v>
      </c>
      <c r="R116">
        <f t="shared" si="26"/>
        <v>1.4500000000000028</v>
      </c>
      <c r="S116">
        <f t="shared" si="27"/>
        <v>6.8965517241385055E-2</v>
      </c>
      <c r="T116" t="str">
        <f t="shared" si="28"/>
        <v>DOWN</v>
      </c>
      <c r="U116" t="str">
        <f t="shared" si="29"/>
        <v>DOWN</v>
      </c>
      <c r="V116">
        <v>91.820854871960933</v>
      </c>
      <c r="W116">
        <v>104.37833007380765</v>
      </c>
      <c r="X116">
        <f t="shared" si="30"/>
        <v>-12.557475201846714</v>
      </c>
      <c r="Y116">
        <v>-11.207485830344556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85.350000000000009</v>
      </c>
      <c r="AE116">
        <f t="shared" si="36"/>
        <v>84.95</v>
      </c>
      <c r="AF116">
        <f t="shared" si="37"/>
        <v>84.800000000000011</v>
      </c>
      <c r="AG116">
        <f t="shared" si="38"/>
        <v>84.600000000000009</v>
      </c>
    </row>
    <row r="117" spans="1:33" x14ac:dyDescent="0.25">
      <c r="A117" t="s">
        <v>5</v>
      </c>
      <c r="B117" s="1">
        <v>43024</v>
      </c>
      <c r="C117">
        <v>84.5</v>
      </c>
      <c r="D117">
        <v>84.85</v>
      </c>
      <c r="E117">
        <v>83.7</v>
      </c>
      <c r="F117">
        <v>84.05</v>
      </c>
      <c r="G117">
        <f>_xll.TA_TYPPRICE(D117,E117,F117)</f>
        <v>84.2</v>
      </c>
      <c r="H117">
        <v>84.501308499587736</v>
      </c>
      <c r="I117" t="str">
        <f t="shared" si="20"/>
        <v>DOWN</v>
      </c>
      <c r="J117">
        <v>87.866388907603465</v>
      </c>
      <c r="K117">
        <v>86.054963070848046</v>
      </c>
      <c r="L117" t="str">
        <f t="shared" si="21"/>
        <v>DOWN</v>
      </c>
      <c r="M117" t="str">
        <f t="shared" si="22"/>
        <v>DOWN</v>
      </c>
      <c r="N117">
        <v>18.572897110348379</v>
      </c>
      <c r="O117" t="str">
        <f t="shared" si="23"/>
        <v>DOWN</v>
      </c>
      <c r="P117" t="str">
        <f t="shared" si="24"/>
        <v>DOWN</v>
      </c>
      <c r="Q117">
        <f t="shared" si="25"/>
        <v>0.34999999999999432</v>
      </c>
      <c r="R117">
        <f t="shared" si="26"/>
        <v>1.1499999999999915</v>
      </c>
      <c r="S117">
        <f t="shared" si="27"/>
        <v>0.30434782608695382</v>
      </c>
      <c r="T117" t="str">
        <f t="shared" si="28"/>
        <v>No Indication</v>
      </c>
      <c r="U117" t="str">
        <f t="shared" si="29"/>
        <v>No T+M+I</v>
      </c>
      <c r="V117">
        <v>90.625338737813095</v>
      </c>
      <c r="W117">
        <v>102.87252784611819</v>
      </c>
      <c r="X117">
        <f t="shared" si="30"/>
        <v>-12.247189108305093</v>
      </c>
      <c r="Y117">
        <v>-11.415426485936663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84.4</v>
      </c>
      <c r="D118">
        <v>84.8</v>
      </c>
      <c r="E118">
        <v>83.5</v>
      </c>
      <c r="F118">
        <v>84.3</v>
      </c>
      <c r="G118">
        <f>_xll.TA_TYPPRICE(D118,E118,F118)</f>
        <v>84.2</v>
      </c>
      <c r="H118">
        <v>84.350654249793877</v>
      </c>
      <c r="I118" t="str">
        <f t="shared" si="20"/>
        <v>DOWN</v>
      </c>
      <c r="J118">
        <v>87.184969150358256</v>
      </c>
      <c r="K118">
        <v>85.487193499548482</v>
      </c>
      <c r="L118" t="str">
        <f t="shared" si="21"/>
        <v>DOWN</v>
      </c>
      <c r="M118" t="str">
        <f t="shared" si="22"/>
        <v>DOWN</v>
      </c>
      <c r="N118">
        <v>22.003834615657258</v>
      </c>
      <c r="O118" t="str">
        <f t="shared" si="23"/>
        <v>DOWN</v>
      </c>
      <c r="P118" t="str">
        <f t="shared" si="24"/>
        <v>DOWN</v>
      </c>
      <c r="Q118">
        <f t="shared" si="25"/>
        <v>0.79999999999999716</v>
      </c>
      <c r="R118">
        <f t="shared" si="26"/>
        <v>1.2999999999999972</v>
      </c>
      <c r="S118">
        <f t="shared" si="27"/>
        <v>0.61538461538461453</v>
      </c>
      <c r="T118" t="str">
        <f t="shared" si="28"/>
        <v>No Indication</v>
      </c>
      <c r="U118" t="str">
        <f t="shared" si="29"/>
        <v>No T+M+I</v>
      </c>
      <c r="V118">
        <v>89.652209701226468</v>
      </c>
      <c r="W118">
        <v>101.49678504270203</v>
      </c>
      <c r="X118">
        <f t="shared" si="30"/>
        <v>-11.844575341475561</v>
      </c>
      <c r="Y118">
        <v>-11.501256257044442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84.5</v>
      </c>
      <c r="D119">
        <v>85.4</v>
      </c>
      <c r="E119">
        <v>83.65</v>
      </c>
      <c r="F119">
        <v>84.85</v>
      </c>
      <c r="G119">
        <f>_xll.TA_TYPPRICE(D119,E119,F119)</f>
        <v>84.63333333333334</v>
      </c>
      <c r="H119">
        <v>84.491993791563601</v>
      </c>
      <c r="I119" t="str">
        <f t="shared" si="20"/>
        <v>UP</v>
      </c>
      <c r="J119">
        <v>86.78830933916754</v>
      </c>
      <c r="K119">
        <v>85.078928277426598</v>
      </c>
      <c r="L119" t="str">
        <f t="shared" si="21"/>
        <v>DOWN</v>
      </c>
      <c r="M119" t="str">
        <f t="shared" si="22"/>
        <v>No Trend</v>
      </c>
      <c r="N119">
        <v>30.102912875219211</v>
      </c>
      <c r="O119" t="str">
        <f t="shared" si="23"/>
        <v>DOWN</v>
      </c>
      <c r="P119" t="str">
        <f t="shared" si="24"/>
        <v>No Trend + Momentum</v>
      </c>
      <c r="Q119">
        <f t="shared" si="25"/>
        <v>1.1999999999999886</v>
      </c>
      <c r="R119">
        <f t="shared" si="26"/>
        <v>1.75</v>
      </c>
      <c r="S119">
        <f t="shared" si="27"/>
        <v>0.68571428571427917</v>
      </c>
      <c r="T119" t="str">
        <f t="shared" si="28"/>
        <v>No Indication</v>
      </c>
      <c r="U119" t="str">
        <f t="shared" si="29"/>
        <v>No T+M+I</v>
      </c>
      <c r="V119">
        <v>88.91340820873009</v>
      </c>
      <c r="W119">
        <v>100.26368985435373</v>
      </c>
      <c r="X119">
        <f t="shared" si="30"/>
        <v>-11.350281645623639</v>
      </c>
      <c r="Y119">
        <v>-11.471061334760282</v>
      </c>
      <c r="Z119" t="str">
        <f t="shared" si="31"/>
        <v>UP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85</v>
      </c>
      <c r="D120">
        <v>85.5</v>
      </c>
      <c r="E120">
        <v>84.15</v>
      </c>
      <c r="F120">
        <v>84.6</v>
      </c>
      <c r="G120">
        <f>_xll.TA_TYPPRICE(D120,E120,F120)</f>
        <v>84.75</v>
      </c>
      <c r="H120">
        <v>84.620996895781801</v>
      </c>
      <c r="I120" t="str">
        <f t="shared" si="20"/>
        <v>DOWN</v>
      </c>
      <c r="J120">
        <v>86.50201837490809</v>
      </c>
      <c r="K120">
        <v>84.872499771331803</v>
      </c>
      <c r="L120" t="str">
        <f t="shared" si="21"/>
        <v>DOWN</v>
      </c>
      <c r="M120" t="str">
        <f t="shared" si="22"/>
        <v>DOWN</v>
      </c>
      <c r="N120">
        <v>28.42579971117506</v>
      </c>
      <c r="O120" t="str">
        <f t="shared" si="23"/>
        <v>DOWN</v>
      </c>
      <c r="P120" t="str">
        <f t="shared" si="24"/>
        <v>DOWN</v>
      </c>
      <c r="Q120">
        <f t="shared" si="25"/>
        <v>0.44999999999998863</v>
      </c>
      <c r="R120">
        <f t="shared" si="26"/>
        <v>1.3499999999999943</v>
      </c>
      <c r="S120">
        <f t="shared" si="27"/>
        <v>0.33333333333332632</v>
      </c>
      <c r="T120" t="str">
        <f t="shared" si="28"/>
        <v>No Indication</v>
      </c>
      <c r="U120" t="str">
        <f t="shared" si="29"/>
        <v>No T+M+I</v>
      </c>
      <c r="V120">
        <v>88.249806945848533</v>
      </c>
      <c r="W120">
        <v>99.103416531809003</v>
      </c>
      <c r="X120">
        <f t="shared" si="30"/>
        <v>-10.85360958596047</v>
      </c>
      <c r="Y120">
        <v>-11.347570985000321</v>
      </c>
      <c r="Z120" t="str">
        <f t="shared" si="31"/>
        <v>UP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85.25</v>
      </c>
      <c r="D121">
        <v>88.9</v>
      </c>
      <c r="E121">
        <v>83.9</v>
      </c>
      <c r="F121">
        <v>86.5</v>
      </c>
      <c r="G121">
        <f>_xll.TA_TYPPRICE(D121,E121,F121)</f>
        <v>86.433333333333337</v>
      </c>
      <c r="H121">
        <v>85.527165114557562</v>
      </c>
      <c r="I121" t="str">
        <f t="shared" si="20"/>
        <v>UP</v>
      </c>
      <c r="J121">
        <v>87.034903180484065</v>
      </c>
      <c r="K121">
        <v>84.656388711035845</v>
      </c>
      <c r="L121" t="str">
        <f t="shared" si="21"/>
        <v>No Confirmation</v>
      </c>
      <c r="M121" t="str">
        <f t="shared" si="22"/>
        <v>No Trend</v>
      </c>
      <c r="N121">
        <v>53.197152628991716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2.5999999999999943</v>
      </c>
      <c r="R121">
        <f t="shared" si="26"/>
        <v>5</v>
      </c>
      <c r="S121">
        <f t="shared" si="27"/>
        <v>0.51999999999999891</v>
      </c>
      <c r="T121" t="str">
        <f t="shared" si="28"/>
        <v>No Indication</v>
      </c>
      <c r="U121" t="str">
        <f t="shared" si="29"/>
        <v>No T+M+I</v>
      </c>
      <c r="V121">
        <v>87.980605877256451</v>
      </c>
      <c r="W121">
        <v>98.169830122045369</v>
      </c>
      <c r="X121">
        <f t="shared" si="30"/>
        <v>-10.189224244788917</v>
      </c>
      <c r="Y121">
        <v>-11.115901636958039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87.25</v>
      </c>
      <c r="D122">
        <v>88.7</v>
      </c>
      <c r="E122">
        <v>85.8</v>
      </c>
      <c r="F122">
        <v>88.15</v>
      </c>
      <c r="G122">
        <f>_xll.TA_TYPPRICE(D122,E122,F122)</f>
        <v>87.55</v>
      </c>
      <c r="H122">
        <v>86.538582557278772</v>
      </c>
      <c r="I122" t="str">
        <f t="shared" si="20"/>
        <v>UP</v>
      </c>
      <c r="J122">
        <v>87.404924695932053</v>
      </c>
      <c r="K122">
        <v>84.910524553027884</v>
      </c>
      <c r="L122" t="str">
        <f t="shared" si="21"/>
        <v>UP</v>
      </c>
      <c r="M122" t="str">
        <f t="shared" si="22"/>
        <v>UP</v>
      </c>
      <c r="N122">
        <v>65.978722449771581</v>
      </c>
      <c r="O122" t="str">
        <f t="shared" si="23"/>
        <v>UP</v>
      </c>
      <c r="P122" t="str">
        <f t="shared" si="24"/>
        <v>UP</v>
      </c>
      <c r="Q122">
        <f t="shared" si="25"/>
        <v>2.3500000000000085</v>
      </c>
      <c r="R122">
        <f t="shared" si="26"/>
        <v>2.9000000000000057</v>
      </c>
      <c r="S122">
        <f t="shared" si="27"/>
        <v>0.81034482758620829</v>
      </c>
      <c r="T122" t="str">
        <f t="shared" si="28"/>
        <v>UP</v>
      </c>
      <c r="U122" t="str">
        <f t="shared" si="29"/>
        <v>UP</v>
      </c>
      <c r="V122">
        <v>88.006666511524685</v>
      </c>
      <c r="W122">
        <v>97.427620483375335</v>
      </c>
      <c r="X122">
        <f t="shared" si="30"/>
        <v>-9.4209539718506505</v>
      </c>
      <c r="Y122">
        <v>-10.776912103936562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89.05</v>
      </c>
      <c r="D123">
        <v>91.75</v>
      </c>
      <c r="E123">
        <v>88.35</v>
      </c>
      <c r="F123">
        <v>90.9</v>
      </c>
      <c r="G123">
        <f>_xll.TA_TYPPRICE(D123,E123,F123)</f>
        <v>90.333333333333329</v>
      </c>
      <c r="H123">
        <v>88.435957945306058</v>
      </c>
      <c r="I123" t="str">
        <f t="shared" si="20"/>
        <v>UP</v>
      </c>
      <c r="J123">
        <v>88.370496985724927</v>
      </c>
      <c r="K123">
        <v>85.674852430132802</v>
      </c>
      <c r="L123" t="str">
        <f t="shared" si="21"/>
        <v>UP</v>
      </c>
      <c r="M123" t="str">
        <f t="shared" si="22"/>
        <v>UP</v>
      </c>
      <c r="N123">
        <v>78.315832475607849</v>
      </c>
      <c r="O123" t="str">
        <f t="shared" si="23"/>
        <v>UP</v>
      </c>
      <c r="P123" t="str">
        <f t="shared" si="24"/>
        <v>UP</v>
      </c>
      <c r="Q123">
        <f t="shared" si="25"/>
        <v>2.5500000000000114</v>
      </c>
      <c r="R123">
        <f t="shared" si="26"/>
        <v>3.4000000000000057</v>
      </c>
      <c r="S123">
        <f t="shared" si="27"/>
        <v>0.75000000000000211</v>
      </c>
      <c r="T123" t="str">
        <f t="shared" si="28"/>
        <v>No Indication</v>
      </c>
      <c r="U123" t="str">
        <f t="shared" si="29"/>
        <v>No T+M+I</v>
      </c>
      <c r="V123">
        <v>88.451794740520882</v>
      </c>
      <c r="W123">
        <v>96.944093040162343</v>
      </c>
      <c r="X123">
        <f t="shared" si="30"/>
        <v>-8.4922982996414618</v>
      </c>
      <c r="Y123">
        <v>-10.319989343077541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91.4</v>
      </c>
      <c r="D124">
        <v>101.3</v>
      </c>
      <c r="E124">
        <v>91.35</v>
      </c>
      <c r="F124">
        <v>96.6</v>
      </c>
      <c r="G124">
        <f>_xll.TA_TYPPRICE(D124,E124,F124)</f>
        <v>96.416666666666671</v>
      </c>
      <c r="H124">
        <v>92.426312305986357</v>
      </c>
      <c r="I124" t="str">
        <f t="shared" si="20"/>
        <v>UP</v>
      </c>
      <c r="J124">
        <v>91.243719877786049</v>
      </c>
      <c r="K124">
        <v>86.935996334547738</v>
      </c>
      <c r="L124" t="str">
        <f t="shared" si="21"/>
        <v>UP</v>
      </c>
      <c r="M124" t="str">
        <f t="shared" si="22"/>
        <v>UP</v>
      </c>
      <c r="N124">
        <v>88.819939629998757</v>
      </c>
      <c r="O124" t="str">
        <f t="shared" si="23"/>
        <v>UP</v>
      </c>
      <c r="P124" t="str">
        <f t="shared" si="24"/>
        <v>UP</v>
      </c>
      <c r="Q124">
        <f t="shared" si="25"/>
        <v>5.25</v>
      </c>
      <c r="R124">
        <f t="shared" si="26"/>
        <v>9.9500000000000028</v>
      </c>
      <c r="S124">
        <f t="shared" si="27"/>
        <v>0.52763819095477371</v>
      </c>
      <c r="T124" t="str">
        <f t="shared" si="28"/>
        <v>No Indication</v>
      </c>
      <c r="U124" t="str">
        <f t="shared" si="29"/>
        <v>No T+M+I</v>
      </c>
      <c r="V124">
        <v>89.705364780440746</v>
      </c>
      <c r="W124">
        <v>96.918604666816989</v>
      </c>
      <c r="X124">
        <f t="shared" si="30"/>
        <v>-7.2132398863762432</v>
      </c>
      <c r="Y124">
        <v>-9.6986394517372823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97</v>
      </c>
      <c r="D125">
        <v>98.2</v>
      </c>
      <c r="E125">
        <v>94.3</v>
      </c>
      <c r="F125">
        <v>95.1</v>
      </c>
      <c r="G125">
        <f>_xll.TA_TYPPRICE(D125,E125,F125)</f>
        <v>95.866666666666674</v>
      </c>
      <c r="H125">
        <v>94.146489486326516</v>
      </c>
      <c r="I125" t="str">
        <f t="shared" si="20"/>
        <v>UP</v>
      </c>
      <c r="J125">
        <v>92.78955990494471</v>
      </c>
      <c r="K125">
        <v>88.572441593537135</v>
      </c>
      <c r="L125" t="str">
        <f t="shared" si="21"/>
        <v>UP</v>
      </c>
      <c r="M125" t="str">
        <f t="shared" si="22"/>
        <v>UP</v>
      </c>
      <c r="N125">
        <v>76.612067088946432</v>
      </c>
      <c r="O125" t="str">
        <f t="shared" si="23"/>
        <v>UP</v>
      </c>
      <c r="P125" t="str">
        <f t="shared" si="24"/>
        <v>UP</v>
      </c>
      <c r="Q125">
        <f t="shared" si="25"/>
        <v>0.79999999999999716</v>
      </c>
      <c r="R125">
        <f t="shared" si="26"/>
        <v>3.9000000000000057</v>
      </c>
      <c r="S125">
        <f t="shared" si="27"/>
        <v>0.20512820512820409</v>
      </c>
      <c r="T125" t="str">
        <f t="shared" si="28"/>
        <v>No Indication</v>
      </c>
      <c r="U125" t="str">
        <f t="shared" si="29"/>
        <v>No T+M+I</v>
      </c>
      <c r="V125">
        <v>90.535308660372934</v>
      </c>
      <c r="W125">
        <v>96.783893210015734</v>
      </c>
      <c r="X125">
        <f t="shared" si="30"/>
        <v>-6.2485845496427999</v>
      </c>
      <c r="Y125">
        <v>-9.0086284713183851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95.5</v>
      </c>
      <c r="D126">
        <v>97.4</v>
      </c>
      <c r="E126">
        <v>94.1</v>
      </c>
      <c r="F126">
        <v>95.55</v>
      </c>
      <c r="G126">
        <f>_xll.TA_TYPPRICE(D126,E126,F126)</f>
        <v>95.683333333333337</v>
      </c>
      <c r="H126">
        <v>94.914911409829926</v>
      </c>
      <c r="I126" t="str">
        <f t="shared" si="20"/>
        <v>UP</v>
      </c>
      <c r="J126">
        <v>93.814102148290331</v>
      </c>
      <c r="K126">
        <v>89.800787906084437</v>
      </c>
      <c r="L126" t="str">
        <f t="shared" si="21"/>
        <v>UP</v>
      </c>
      <c r="M126" t="str">
        <f t="shared" si="22"/>
        <v>UP</v>
      </c>
      <c r="N126">
        <v>77.758440276714708</v>
      </c>
      <c r="O126" t="str">
        <f t="shared" si="23"/>
        <v>UP</v>
      </c>
      <c r="P126" t="str">
        <f t="shared" si="24"/>
        <v>UP</v>
      </c>
      <c r="Q126">
        <f t="shared" si="25"/>
        <v>1.4500000000000028</v>
      </c>
      <c r="R126">
        <f t="shared" si="26"/>
        <v>3.3000000000000114</v>
      </c>
      <c r="S126">
        <f t="shared" si="27"/>
        <v>0.43939393939393873</v>
      </c>
      <c r="T126" t="str">
        <f t="shared" si="28"/>
        <v>No Indication</v>
      </c>
      <c r="U126" t="str">
        <f t="shared" si="29"/>
        <v>No T+M+I</v>
      </c>
      <c r="V126">
        <v>91.306799635700173</v>
      </c>
      <c r="W126">
        <v>96.692493712977537</v>
      </c>
      <c r="X126">
        <f t="shared" si="30"/>
        <v>-5.385694077277364</v>
      </c>
      <c r="Y126">
        <v>-8.2840415925101816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96.35</v>
      </c>
      <c r="D127">
        <v>99</v>
      </c>
      <c r="E127">
        <v>95.5</v>
      </c>
      <c r="F127">
        <v>98</v>
      </c>
      <c r="G127">
        <f>_xll.TA_TYPPRICE(D127,E127,F127)</f>
        <v>97.5</v>
      </c>
      <c r="H127">
        <v>96.207455704914963</v>
      </c>
      <c r="I127" t="str">
        <f t="shared" si="20"/>
        <v>UP</v>
      </c>
      <c r="J127">
        <v>94.966523893114697</v>
      </c>
      <c r="K127">
        <v>91.067279482510116</v>
      </c>
      <c r="L127" t="str">
        <f t="shared" si="21"/>
        <v>UP</v>
      </c>
      <c r="M127" t="str">
        <f t="shared" si="22"/>
        <v>UP</v>
      </c>
      <c r="N127">
        <v>83.321894133556953</v>
      </c>
      <c r="O127" t="str">
        <f t="shared" si="23"/>
        <v>UP</v>
      </c>
      <c r="P127" t="str">
        <f t="shared" si="24"/>
        <v>UP</v>
      </c>
      <c r="Q127">
        <f t="shared" si="25"/>
        <v>2.5</v>
      </c>
      <c r="R127">
        <f t="shared" si="26"/>
        <v>3.5</v>
      </c>
      <c r="S127">
        <f t="shared" si="27"/>
        <v>0.7142857142857143</v>
      </c>
      <c r="T127" t="str">
        <f t="shared" si="28"/>
        <v>No Indication</v>
      </c>
      <c r="U127" t="str">
        <f t="shared" si="29"/>
        <v>No T+M+I</v>
      </c>
      <c r="V127">
        <v>92.336522768669383</v>
      </c>
      <c r="W127">
        <v>96.789346030534759</v>
      </c>
      <c r="X127">
        <f t="shared" si="30"/>
        <v>-4.452823261865376</v>
      </c>
      <c r="Y127">
        <v>-7.5177979263812205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2017-07-05T05:17:50Z</dcterms:created>
  <dcterms:modified xsi:type="dcterms:W3CDTF">2017-11-01T04:16:48Z</dcterms:modified>
</cp:coreProperties>
</file>