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9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8" i="1"/>
  <c r="Y114" i="1"/>
  <c r="Y102" i="1"/>
  <c r="Y106" i="1"/>
  <c r="Y110" i="1"/>
  <c r="Y126" i="1"/>
  <c r="Y118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77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69" i="1"/>
  <c r="N73" i="1"/>
  <c r="N81" i="1"/>
  <c r="N85" i="1"/>
  <c r="N89" i="1"/>
  <c r="N93" i="1"/>
  <c r="N97" i="1"/>
  <c r="N101" i="1"/>
  <c r="N105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11" i="1"/>
  <c r="K15" i="1"/>
  <c r="K23" i="1"/>
  <c r="K27" i="1"/>
  <c r="K31" i="1"/>
  <c r="K39" i="1"/>
  <c r="K43" i="1"/>
  <c r="K47" i="1"/>
  <c r="K51" i="1"/>
  <c r="K59" i="1"/>
  <c r="K63" i="1"/>
  <c r="K67" i="1"/>
  <c r="K75" i="1"/>
  <c r="K79" i="1"/>
  <c r="K87" i="1"/>
  <c r="K91" i="1"/>
  <c r="K99" i="1"/>
  <c r="K107" i="1"/>
  <c r="K115" i="1"/>
  <c r="K119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" i="1"/>
  <c r="K19" i="1"/>
  <c r="K35" i="1"/>
  <c r="K55" i="1"/>
  <c r="K71" i="1"/>
  <c r="K83" i="1"/>
  <c r="K95" i="1"/>
  <c r="K111" i="1"/>
  <c r="K123" i="1"/>
  <c r="J5" i="1"/>
  <c r="J9" i="1"/>
  <c r="J13" i="1"/>
  <c r="J17" i="1"/>
  <c r="J21" i="1"/>
  <c r="J25" i="1"/>
  <c r="J29" i="1"/>
  <c r="J33" i="1"/>
  <c r="J37" i="1"/>
  <c r="J5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5" i="1"/>
  <c r="J109" i="1"/>
  <c r="J113" i="1"/>
  <c r="J117" i="1"/>
  <c r="J121" i="1"/>
  <c r="J125" i="1"/>
  <c r="J90" i="1"/>
  <c r="J98" i="1"/>
  <c r="J101" i="1"/>
  <c r="J114" i="1"/>
  <c r="J106" i="1"/>
  <c r="J122" i="1"/>
  <c r="J126" i="1"/>
  <c r="J102" i="1"/>
  <c r="J118" i="1"/>
  <c r="J11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1" i="1"/>
  <c r="G111" i="1"/>
  <c r="G127" i="1"/>
  <c r="G16" i="1"/>
  <c r="G36" i="1"/>
  <c r="G52" i="1"/>
  <c r="G64" i="1"/>
  <c r="G80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5" i="1"/>
  <c r="G83" i="1"/>
  <c r="G87" i="1"/>
  <c r="G95" i="1"/>
  <c r="G99" i="1"/>
  <c r="G103" i="1"/>
  <c r="G107" i="1"/>
  <c r="G115" i="1"/>
  <c r="G119" i="1"/>
  <c r="G123" i="1"/>
  <c r="G4" i="1"/>
  <c r="G8" i="1"/>
  <c r="G12" i="1"/>
  <c r="G20" i="1"/>
  <c r="G24" i="1"/>
  <c r="G28" i="1"/>
  <c r="G32" i="1"/>
  <c r="G40" i="1"/>
  <c r="G44" i="1"/>
  <c r="G48" i="1"/>
  <c r="G56" i="1"/>
  <c r="G60" i="1"/>
  <c r="G68" i="1"/>
  <c r="G72" i="1"/>
  <c r="G76" i="1"/>
  <c r="G84" i="1"/>
  <c r="G88" i="1"/>
  <c r="G96" i="1"/>
  <c r="G100" i="1"/>
  <c r="G104" i="1"/>
  <c r="G112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4" i="1"/>
  <c r="H78" i="1"/>
  <c r="H82" i="1"/>
  <c r="H86" i="1"/>
  <c r="H90" i="1"/>
  <c r="H94" i="1"/>
  <c r="H98" i="1"/>
  <c r="H102" i="1"/>
  <c r="H106" i="1"/>
  <c r="H110" i="1"/>
  <c r="H114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4" i="1"/>
  <c r="H92" i="1"/>
  <c r="H100" i="1"/>
  <c r="H104" i="1"/>
  <c r="H108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0" i="1"/>
  <c r="H118" i="1"/>
  <c r="H80" i="1"/>
  <c r="H96" i="1"/>
  <c r="H112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8" i="1"/>
  <c r="H120" i="1"/>
  <c r="AH44" i="1" l="1"/>
  <c r="AH46" i="1"/>
  <c r="AH33" i="1"/>
  <c r="AH10" i="1"/>
  <c r="AH56" i="1" l="1"/>
  <c r="AH3" i="1"/>
  <c r="AH42" i="1"/>
  <c r="AH36" i="1"/>
  <c r="AH49" i="1"/>
  <c r="AH30" i="1"/>
  <c r="AH27" i="1"/>
  <c r="AH14" i="1"/>
  <c r="AH15" i="1"/>
  <c r="AH29" i="1"/>
  <c r="AH9" i="1"/>
  <c r="AH53" i="1"/>
  <c r="AH43" i="1"/>
  <c r="AH12" i="1"/>
  <c r="AH25" i="1"/>
  <c r="AH45" i="1"/>
  <c r="AH2" i="1"/>
  <c r="AH41" i="1"/>
  <c r="AH13" i="1"/>
  <c r="AH7" i="1"/>
  <c r="AH39" i="1"/>
  <c r="AH18" i="1"/>
  <c r="AH37" i="1"/>
  <c r="AH17" i="1"/>
  <c r="AH21" i="1"/>
  <c r="AH5" i="1"/>
  <c r="AH20" i="1"/>
  <c r="AH34" i="1"/>
  <c r="AH51" i="1"/>
  <c r="AH35" i="1"/>
  <c r="AH19" i="1"/>
  <c r="AH11" i="1"/>
  <c r="AH48" i="1"/>
  <c r="AH32" i="1"/>
  <c r="AH24" i="1"/>
  <c r="AH8" i="1"/>
  <c r="AH50" i="1"/>
  <c r="AH26" i="1"/>
  <c r="AH54" i="1"/>
  <c r="AH38" i="1"/>
  <c r="AH22" i="1"/>
  <c r="AH6" i="1"/>
  <c r="AH55" i="1"/>
  <c r="AH47" i="1"/>
  <c r="AH31" i="1"/>
  <c r="AH23" i="1"/>
  <c r="AH52" i="1"/>
  <c r="AH40" i="1"/>
  <c r="AH28" i="1"/>
  <c r="AH16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<sst xmlns="http://schemas.openxmlformats.org/spreadsheetml/2006/main" count="160" uniqueCount="35">
  <si>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</si>
  <si>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</si>
  <si>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</si>
  <si>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</si>
  <si>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</si>
  <si>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BPCL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</si>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</sst>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</v>
      </c>
      <c r="D2">
        <v>743</v>
      </c>
      <c r="E2">
        <v>721.25</v>
      </c>
      <c r="F2">
        <v>741</v>
      </c>
      <c r="G2">
        <f>_xll.TA_TYPPRICE(D2,E2,F2)</f>
        <v>735.08333333333337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19.75</v>
      </c>
      <c r="R2">
        <f>D2-E2</f>
        <v>21.75</v>
      </c>
      <c r="S2">
        <f>Q2/R2</f>
        <v>0.90804597701149425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744</v>
      </c>
      <c r="D3">
        <v>753.55</v>
      </c>
      <c r="E3">
        <v>728.5</v>
      </c>
      <c r="F3">
        <v>737</v>
      </c>
      <c r="G3">
        <f>_xll.TA_TYPPRICE(D3,E3,F3)</f>
        <v>739.68333333333339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8.5</v>
      </c>
      <c r="R3">
        <f t="shared" ref="R3:R66" si="6">D3-E3</f>
        <v>25.049999999999955</v>
      </c>
      <c r="S3">
        <f t="shared" ref="S3:S66" si="7">Q3/R3</f>
        <v>0.33932135728542978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741</v>
      </c>
      <c r="D4">
        <v>741</v>
      </c>
      <c r="E4">
        <v>719.8</v>
      </c>
      <c r="F4">
        <v>732</v>
      </c>
      <c r="G4">
        <f>_xll.TA_TYPPRICE(D4,E4,F4)</f>
        <v>730.93333333333339</v>
      </c>
      <c r="H4">
        <v>735.23333333333346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12.200000000000045</v>
      </c>
      <c r="R4">
        <f t="shared" si="6"/>
        <v>21.200000000000045</v>
      </c>
      <c r="S4">
        <f t="shared" si="7"/>
        <v>0.57547169811320842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735</v>
      </c>
      <c r="D5">
        <v>745</v>
      </c>
      <c r="E5">
        <v>720</v>
      </c>
      <c r="F5">
        <v>725</v>
      </c>
      <c r="G5">
        <f>_xll.TA_TYPPRICE(D5,E5,F5)</f>
        <v>730</v>
      </c>
      <c r="H5">
        <v>732.61666666666679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25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726</v>
      </c>
      <c r="D6">
        <v>729.6</v>
      </c>
      <c r="E6">
        <v>710.1</v>
      </c>
      <c r="F6">
        <v>715</v>
      </c>
      <c r="G6">
        <f>_xll.TA_TYPPRICE(D6,E6,F6)</f>
        <v>718.23333333333323</v>
      </c>
      <c r="H6">
        <v>725.42499999999995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4.8999999999999773</v>
      </c>
      <c r="R6">
        <f t="shared" si="6"/>
        <v>19.5</v>
      </c>
      <c r="S6">
        <f t="shared" si="7"/>
        <v>0.25128205128205011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717.5</v>
      </c>
      <c r="D7">
        <v>723</v>
      </c>
      <c r="E7">
        <v>710.35</v>
      </c>
      <c r="F7">
        <v>721</v>
      </c>
      <c r="G7">
        <f>_xll.TA_TYPPRICE(D7,E7,F7)</f>
        <v>718.11666666666667</v>
      </c>
      <c r="H7">
        <v>721.77083333333326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18.749999999999996</v>
      </c>
      <c r="O7" t="str">
        <f t="shared" si="3"/>
        <v>DOWN</v>
      </c>
      <c r="P7" t="e">
        <f t="shared" si="4"/>
        <v>#N/A</v>
      </c>
      <c r="Q7">
        <f t="shared" si="5"/>
        <v>10.649999999999977</v>
      </c>
      <c r="R7">
        <f t="shared" si="6"/>
        <v>12.649999999999977</v>
      </c>
      <c r="S7">
        <f t="shared" si="7"/>
        <v>0.84189723320158072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727.8</v>
      </c>
      <c r="D8">
        <v>730</v>
      </c>
      <c r="E8">
        <v>720.45</v>
      </c>
      <c r="F8">
        <v>729</v>
      </c>
      <c r="G8">
        <f>_xll.TA_TYPPRICE(D8,E8,F8)</f>
        <v>726.48333333333323</v>
      </c>
      <c r="H8">
        <v>724.1270833333333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38.095238095238095</v>
      </c>
      <c r="O8" t="str">
        <f t="shared" si="3"/>
        <v>DOWN</v>
      </c>
      <c r="P8" t="e">
        <f t="shared" si="4"/>
        <v>#N/A</v>
      </c>
      <c r="Q8">
        <f t="shared" si="5"/>
        <v>8.5499999999999545</v>
      </c>
      <c r="R8">
        <f t="shared" si="6"/>
        <v>9.5499999999999545</v>
      </c>
      <c r="S8">
        <f t="shared" si="7"/>
        <v>0.8952879581151828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732.25</v>
      </c>
      <c r="D9">
        <v>735.4</v>
      </c>
      <c r="E9">
        <v>725</v>
      </c>
      <c r="F9">
        <v>731</v>
      </c>
      <c r="G9">
        <f>_xll.TA_TYPPRICE(D9,E9,F9)</f>
        <v>730.4666666666667</v>
      </c>
      <c r="H9">
        <v>727.296875</v>
      </c>
      <c r="I9" t="str">
        <f t="shared" si="0"/>
        <v>UP</v>
      </c>
      <c r="J9">
        <v>737.56874999999991</v>
      </c>
      <c r="K9">
        <v>719.43124999999998</v>
      </c>
      <c r="L9" t="str">
        <f t="shared" si="1"/>
        <v>No Confirmation</v>
      </c>
      <c r="M9" t="str">
        <f t="shared" si="2"/>
        <v>No Trend</v>
      </c>
      <c r="N9">
        <v>42.382271468144047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10.399999999999977</v>
      </c>
      <c r="S9">
        <f t="shared" si="7"/>
        <v>0.5769230769230782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730.6</v>
      </c>
      <c r="D10">
        <v>735.95</v>
      </c>
      <c r="E10">
        <v>725</v>
      </c>
      <c r="F10">
        <v>733</v>
      </c>
      <c r="G10">
        <f>_xll.TA_TYPPRICE(D10,E10,F10)</f>
        <v>731.31666666666661</v>
      </c>
      <c r="H10">
        <v>729.3067708333333</v>
      </c>
      <c r="I10" t="str">
        <f t="shared" si="0"/>
        <v>UP</v>
      </c>
      <c r="J10">
        <v>737.20902777777769</v>
      </c>
      <c r="K10">
        <v>720.66874999999993</v>
      </c>
      <c r="L10" t="str">
        <f t="shared" si="1"/>
        <v>No Confirmation</v>
      </c>
      <c r="M10" t="str">
        <f t="shared" si="2"/>
        <v>No Trend</v>
      </c>
      <c r="N10">
        <v>46.972594008922883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10.950000000000045</v>
      </c>
      <c r="S10">
        <f t="shared" si="7"/>
        <v>0.73059360730593303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734.65</v>
      </c>
      <c r="D11">
        <v>736</v>
      </c>
      <c r="E11">
        <v>723</v>
      </c>
      <c r="F11">
        <v>729</v>
      </c>
      <c r="G11">
        <f>_xll.TA_TYPPRICE(D11,E11,F11)</f>
        <v>729.33333333333337</v>
      </c>
      <c r="H11">
        <v>729.32005208333339</v>
      </c>
      <c r="I11" t="str">
        <f t="shared" si="0"/>
        <v>DOWN</v>
      </c>
      <c r="J11">
        <v>736.94035493827153</v>
      </c>
      <c r="K11">
        <v>721.18680555555545</v>
      </c>
      <c r="L11" t="str">
        <f t="shared" si="1"/>
        <v>No Confirmation</v>
      </c>
      <c r="M11" t="str">
        <f t="shared" si="2"/>
        <v>No Trend</v>
      </c>
      <c r="N11">
        <v>39.170874302418284</v>
      </c>
      <c r="O11" t="str">
        <f t="shared" si="3"/>
        <v>DOWN</v>
      </c>
      <c r="P11" t="str">
        <f t="shared" si="4"/>
        <v>No Trend + Momentum</v>
      </c>
      <c r="Q11">
        <f t="shared" si="5"/>
        <v>6</v>
      </c>
      <c r="R11">
        <f t="shared" si="6"/>
        <v>13</v>
      </c>
      <c r="S11">
        <f t="shared" si="7"/>
        <v>0.46153846153846156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727</v>
      </c>
      <c r="D12">
        <v>735</v>
      </c>
      <c r="E12">
        <v>723</v>
      </c>
      <c r="F12">
        <v>733</v>
      </c>
      <c r="G12">
        <f>_xll.TA_TYPPRICE(D12,E12,F12)</f>
        <v>730.33333333333337</v>
      </c>
      <c r="H12">
        <v>729.82669270833344</v>
      </c>
      <c r="I12" t="str">
        <f t="shared" si="0"/>
        <v>UP</v>
      </c>
      <c r="J12">
        <v>736.50916495198896</v>
      </c>
      <c r="K12">
        <v>721.58973765432086</v>
      </c>
      <c r="L12" t="str">
        <f t="shared" si="1"/>
        <v>No Confirmation</v>
      </c>
      <c r="M12" t="str">
        <f t="shared" si="2"/>
        <v>No Trend</v>
      </c>
      <c r="N12">
        <v>49.628651592672057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12</v>
      </c>
      <c r="S12">
        <f t="shared" si="7"/>
        <v>0.83333333333333337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732.9</v>
      </c>
      <c r="D13">
        <v>734</v>
      </c>
      <c r="E13">
        <v>723.5</v>
      </c>
      <c r="F13">
        <v>727</v>
      </c>
      <c r="G13">
        <f>_xll.TA_TYPPRICE(D13,E13,F13)</f>
        <v>728.16666666666663</v>
      </c>
      <c r="H13">
        <v>728.99667968750009</v>
      </c>
      <c r="I13" t="str">
        <f t="shared" si="0"/>
        <v>DOWN</v>
      </c>
      <c r="J13">
        <v>735.95157274043584</v>
      </c>
      <c r="K13">
        <v>722.01424039780511</v>
      </c>
      <c r="L13" t="str">
        <f t="shared" si="1"/>
        <v>No Confirmation</v>
      </c>
      <c r="M13" t="str">
        <f t="shared" si="2"/>
        <v>No Trend</v>
      </c>
      <c r="N13">
        <v>37.53061765761268</v>
      </c>
      <c r="O13" t="str">
        <f t="shared" si="3"/>
        <v>DOWN</v>
      </c>
      <c r="P13" t="str">
        <f t="shared" si="4"/>
        <v>No Trend + Momentum</v>
      </c>
      <c r="Q13">
        <f t="shared" si="5"/>
        <v>3.5</v>
      </c>
      <c r="R13">
        <f t="shared" si="6"/>
        <v>10.5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729.41666666666663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722.2</v>
      </c>
      <c r="D14">
        <v>727.5</v>
      </c>
      <c r="E14">
        <v>711</v>
      </c>
      <c r="F14">
        <v>713</v>
      </c>
      <c r="G14">
        <f>_xll.TA_TYPPRICE(D14,E14,F14)</f>
        <v>717.16666666666663</v>
      </c>
      <c r="H14">
        <v>723.0816731770833</v>
      </c>
      <c r="I14" t="str">
        <f t="shared" si="0"/>
        <v>DOWN</v>
      </c>
      <c r="J14">
        <v>734.07344546478339</v>
      </c>
      <c r="K14">
        <v>719.56663142051514</v>
      </c>
      <c r="L14" t="str">
        <f t="shared" si="1"/>
        <v>DOWN</v>
      </c>
      <c r="M14" t="str">
        <f t="shared" si="2"/>
        <v>DOWN</v>
      </c>
      <c r="N14">
        <v>21.934912263238395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16.5</v>
      </c>
      <c r="S14">
        <f t="shared" si="7"/>
        <v>0.12121212121212122</v>
      </c>
      <c r="T14" t="str">
        <f t="shared" si="8"/>
        <v>DOWN</v>
      </c>
      <c r="U14" t="str">
        <f t="shared" si="9"/>
        <v>DOWN</v>
      </c>
      <c r="V14">
        <v>726.89102564102564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715.25</v>
      </c>
      <c r="D15">
        <v>722.45</v>
      </c>
      <c r="E15">
        <v>700</v>
      </c>
      <c r="F15">
        <v>704</v>
      </c>
      <c r="G15">
        <f>_xll.TA_TYPPRICE(D15,E15,F15)</f>
        <v>708.81666666666661</v>
      </c>
      <c r="H15">
        <v>715.94916992187495</v>
      </c>
      <c r="I15" t="str">
        <f t="shared" si="0"/>
        <v>DOWN</v>
      </c>
      <c r="J15">
        <v>731.4904575837204</v>
      </c>
      <c r="K15">
        <v>715.21849110484516</v>
      </c>
      <c r="L15" t="str">
        <f t="shared" si="1"/>
        <v>DOWN</v>
      </c>
      <c r="M15" t="str">
        <f t="shared" si="2"/>
        <v>DOWN</v>
      </c>
      <c r="N15">
        <v>16.443935913412311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22.450000000000045</v>
      </c>
      <c r="S15">
        <f t="shared" si="7"/>
        <v>0.17817371937639162</v>
      </c>
      <c r="T15" t="str">
        <f t="shared" si="8"/>
        <v>DOWN</v>
      </c>
      <c r="U15" t="str">
        <f t="shared" si="9"/>
        <v>DOWN</v>
      </c>
      <c r="V15">
        <v>723.36932938856012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701</v>
      </c>
      <c r="D16">
        <v>701</v>
      </c>
      <c r="E16">
        <v>686.55</v>
      </c>
      <c r="F16">
        <v>698</v>
      </c>
      <c r="G16">
        <f>_xll.TA_TYPPRICE(D16,E16,F16)</f>
        <v>695.18333333333339</v>
      </c>
      <c r="H16">
        <v>705.56625162760417</v>
      </c>
      <c r="I16" t="str">
        <f t="shared" si="0"/>
        <v>DOWN</v>
      </c>
      <c r="J16">
        <v>724.71480034289368</v>
      </c>
      <c r="K16">
        <v>708.8477153037685</v>
      </c>
      <c r="L16" t="str">
        <f t="shared" si="1"/>
        <v>DOWN</v>
      </c>
      <c r="M16" t="str">
        <f t="shared" si="2"/>
        <v>DOWN</v>
      </c>
      <c r="N16">
        <v>13.60567390895209</v>
      </c>
      <c r="O16" t="str">
        <f t="shared" si="3"/>
        <v>DOWN</v>
      </c>
      <c r="P16" t="str">
        <f t="shared" si="4"/>
        <v>DOWN</v>
      </c>
      <c r="Q16">
        <f t="shared" si="5"/>
        <v>11.450000000000045</v>
      </c>
      <c r="R16">
        <f t="shared" si="6"/>
        <v>14.450000000000045</v>
      </c>
      <c r="S16">
        <f t="shared" si="7"/>
        <v>0.79238754325259586</v>
      </c>
      <c r="T16" t="str">
        <f t="shared" si="8"/>
        <v>No Indication</v>
      </c>
      <c r="U16" t="str">
        <f t="shared" si="9"/>
        <v>No T+M+I</v>
      </c>
      <c r="V16">
        <v>719.46635563647396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694.2</v>
      </c>
      <c r="D17">
        <v>706</v>
      </c>
      <c r="E17">
        <v>688.4</v>
      </c>
      <c r="F17">
        <v>700</v>
      </c>
      <c r="G17">
        <f>_xll.TA_TYPPRICE(D17,E17,F17)</f>
        <v>698.13333333333333</v>
      </c>
      <c r="H17">
        <v>701.84979248046875</v>
      </c>
      <c r="I17" t="str">
        <f t="shared" si="0"/>
        <v>DOWN</v>
      </c>
      <c r="J17">
        <v>720.55595582225067</v>
      </c>
      <c r="K17">
        <v>704.30377856959774</v>
      </c>
      <c r="L17" t="str">
        <f t="shared" si="1"/>
        <v>DOWN</v>
      </c>
      <c r="M17" t="str">
        <f t="shared" si="2"/>
        <v>DOWN</v>
      </c>
      <c r="N17">
        <v>19.402086176295285</v>
      </c>
      <c r="O17" t="str">
        <f t="shared" si="3"/>
        <v>DOWN</v>
      </c>
      <c r="P17" t="str">
        <f t="shared" si="4"/>
        <v>DOWN</v>
      </c>
      <c r="Q17">
        <f t="shared" si="5"/>
        <v>11.600000000000023</v>
      </c>
      <c r="R17">
        <f t="shared" si="6"/>
        <v>17.600000000000023</v>
      </c>
      <c r="S17">
        <f t="shared" si="7"/>
        <v>0.6590909090909095</v>
      </c>
      <c r="T17" t="str">
        <f t="shared" si="8"/>
        <v>No Indication</v>
      </c>
      <c r="U17" t="str">
        <f t="shared" si="9"/>
        <v>No T+M+I</v>
      </c>
      <c r="V17">
        <v>716.47153169240107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703</v>
      </c>
      <c r="D18">
        <v>716.7</v>
      </c>
      <c r="E18">
        <v>691.25</v>
      </c>
      <c r="F18">
        <v>717</v>
      </c>
      <c r="G18">
        <f>_xll.TA_TYPPRICE(D18,E18,F18)</f>
        <v>708.31666666666661</v>
      </c>
      <c r="H18">
        <v>705.08322957356768</v>
      </c>
      <c r="I18" t="str">
        <f t="shared" si="0"/>
        <v>UP</v>
      </c>
      <c r="J18">
        <v>719.69907675063939</v>
      </c>
      <c r="K18">
        <v>701.40293888746487</v>
      </c>
      <c r="L18" t="str">
        <f t="shared" si="1"/>
        <v>No Confirmation</v>
      </c>
      <c r="M18" t="str">
        <f t="shared" si="2"/>
        <v>No Trend</v>
      </c>
      <c r="N18">
        <v>52.945359636844827</v>
      </c>
      <c r="O18" t="str">
        <f t="shared" si="3"/>
        <v>No Momentum</v>
      </c>
      <c r="P18" t="str">
        <f t="shared" si="4"/>
        <v>No Trend + Momentum</v>
      </c>
      <c r="Q18">
        <f t="shared" si="5"/>
        <v>25.75</v>
      </c>
      <c r="R18">
        <f t="shared" si="6"/>
        <v>25.450000000000045</v>
      </c>
      <c r="S18">
        <f t="shared" si="7"/>
        <v>1.0117878192534364</v>
      </c>
      <c r="T18" t="str">
        <f t="shared" si="8"/>
        <v>UP</v>
      </c>
      <c r="U18" t="str">
        <f t="shared" si="9"/>
        <v>No T+M+I</v>
      </c>
      <c r="V18">
        <v>716.55283450895479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714.7</v>
      </c>
      <c r="D19">
        <v>733</v>
      </c>
      <c r="E19">
        <v>707</v>
      </c>
      <c r="F19">
        <v>723</v>
      </c>
      <c r="G19">
        <f>_xll.TA_TYPPRICE(D19,E19,F19)</f>
        <v>721</v>
      </c>
      <c r="H19">
        <v>713.04161478678384</v>
      </c>
      <c r="I19" t="str">
        <f t="shared" si="0"/>
        <v>UP</v>
      </c>
      <c r="J19">
        <v>722.65483747271958</v>
      </c>
      <c r="K19">
        <v>702.646730245806</v>
      </c>
      <c r="L19" t="str">
        <f t="shared" si="1"/>
        <v>UP</v>
      </c>
      <c r="M19" t="str">
        <f t="shared" si="2"/>
        <v>UP</v>
      </c>
      <c r="N19">
        <v>60.24477673924644</v>
      </c>
      <c r="O19" t="str">
        <f t="shared" si="3"/>
        <v>UP</v>
      </c>
      <c r="P19" t="str">
        <f t="shared" si="4"/>
        <v>UP</v>
      </c>
      <c r="Q19">
        <f t="shared" si="5"/>
        <v>16</v>
      </c>
      <c r="R19">
        <f t="shared" si="6"/>
        <v>26</v>
      </c>
      <c r="S19">
        <f t="shared" si="7"/>
        <v>0.61538461538461542</v>
      </c>
      <c r="T19" t="str">
        <f t="shared" si="8"/>
        <v>No Indication</v>
      </c>
      <c r="U19" t="str">
        <f t="shared" si="9"/>
        <v>No T+M+I</v>
      </c>
      <c r="V19">
        <v>717.54470612296177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722.1</v>
      </c>
      <c r="D20">
        <v>753.95</v>
      </c>
      <c r="E20">
        <v>703</v>
      </c>
      <c r="F20">
        <v>753</v>
      </c>
      <c r="G20">
        <f>_xll.TA_TYPPRICE(D20,E20,F20)</f>
        <v>736.65</v>
      </c>
      <c r="H20">
        <v>724.84580739339185</v>
      </c>
      <c r="I20" t="str">
        <f t="shared" si="0"/>
        <v>UP</v>
      </c>
      <c r="J20">
        <v>729.60931803433743</v>
      </c>
      <c r="K20">
        <v>702.72523463562686</v>
      </c>
      <c r="L20" t="str">
        <f t="shared" si="1"/>
        <v>UP</v>
      </c>
      <c r="M20" t="str">
        <f t="shared" si="2"/>
        <v>UP</v>
      </c>
      <c r="N20">
        <v>79.814970558325356</v>
      </c>
      <c r="O20" t="str">
        <f t="shared" si="3"/>
        <v>UP</v>
      </c>
      <c r="P20" t="str">
        <f t="shared" si="4"/>
        <v>UP</v>
      </c>
      <c r="Q20">
        <f t="shared" si="5"/>
        <v>50</v>
      </c>
      <c r="R20">
        <f t="shared" si="6"/>
        <v>50.950000000000045</v>
      </c>
      <c r="S20">
        <f t="shared" si="7"/>
        <v>0.9813542688910688</v>
      </c>
      <c r="T20" t="str">
        <f t="shared" si="8"/>
        <v>UP</v>
      </c>
      <c r="U20" t="str">
        <f t="shared" si="9"/>
        <v>UP</v>
      </c>
      <c r="V20">
        <v>722.99936671942919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754</v>
      </c>
      <c r="D21">
        <v>769.25</v>
      </c>
      <c r="E21">
        <v>747</v>
      </c>
      <c r="F21">
        <v>748</v>
      </c>
      <c r="G21">
        <f>_xll.TA_TYPPRICE(D21,E21,F21)</f>
        <v>754.75</v>
      </c>
      <c r="H21">
        <v>739.79790369669593</v>
      </c>
      <c r="I21" t="str">
        <f t="shared" si="0"/>
        <v>UP</v>
      </c>
      <c r="J21">
        <v>738.41835847115135</v>
      </c>
      <c r="K21">
        <v>712.56407138326529</v>
      </c>
      <c r="L21" t="str">
        <f t="shared" si="1"/>
        <v>UP</v>
      </c>
      <c r="M21" t="str">
        <f t="shared" si="2"/>
        <v>UP</v>
      </c>
      <c r="N21">
        <v>72.390875534152585</v>
      </c>
      <c r="O21" t="str">
        <f t="shared" si="3"/>
        <v>UP</v>
      </c>
      <c r="P21" t="str">
        <f t="shared" si="4"/>
        <v>UP</v>
      </c>
      <c r="Q21">
        <f t="shared" si="5"/>
        <v>1</v>
      </c>
      <c r="R21">
        <f t="shared" si="6"/>
        <v>22.25</v>
      </c>
      <c r="S21">
        <f t="shared" si="7"/>
        <v>4.49438202247191E-2</v>
      </c>
      <c r="T21" t="str">
        <f t="shared" si="8"/>
        <v>DOWN</v>
      </c>
      <c r="U21" t="str">
        <f t="shared" si="9"/>
        <v>No T+M+I</v>
      </c>
      <c r="V21">
        <v>726.84561799336313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743.75</v>
      </c>
      <c r="D22">
        <v>744.95</v>
      </c>
      <c r="E22">
        <v>725.7</v>
      </c>
      <c r="F22">
        <v>740</v>
      </c>
      <c r="G22">
        <f>_xll.TA_TYPPRICE(D22,E22,F22)</f>
        <v>736.88333333333333</v>
      </c>
      <c r="H22">
        <v>738.34061851501463</v>
      </c>
      <c r="I22" t="str">
        <f t="shared" si="0"/>
        <v>UP</v>
      </c>
      <c r="J22">
        <v>739.86983436645107</v>
      </c>
      <c r="K22">
        <v>715.48316663142862</v>
      </c>
      <c r="L22" t="str">
        <f t="shared" si="1"/>
        <v>UP</v>
      </c>
      <c r="M22" t="str">
        <f t="shared" si="2"/>
        <v>UP</v>
      </c>
      <c r="N22">
        <v>61.03615770296409</v>
      </c>
      <c r="O22" t="str">
        <f t="shared" si="3"/>
        <v>UP</v>
      </c>
      <c r="P22" t="str">
        <f t="shared" si="4"/>
        <v>UP</v>
      </c>
      <c r="Q22">
        <f t="shared" si="5"/>
        <v>14.299999999999955</v>
      </c>
      <c r="R22">
        <f t="shared" si="6"/>
        <v>19.25</v>
      </c>
      <c r="S22">
        <f t="shared" si="7"/>
        <v>0.74285714285714044</v>
      </c>
      <c r="T22" t="str">
        <f t="shared" si="8"/>
        <v>No Indication</v>
      </c>
      <c r="U22" t="str">
        <f t="shared" si="9"/>
        <v>No T+M+I</v>
      </c>
      <c r="V22">
        <v>728.86936907130723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740.2</v>
      </c>
      <c r="D23">
        <v>748.15</v>
      </c>
      <c r="E23">
        <v>738</v>
      </c>
      <c r="F23">
        <v>739</v>
      </c>
      <c r="G23">
        <f>_xll.TA_TYPPRICE(D23,E23,F23)</f>
        <v>741.7166666666667</v>
      </c>
      <c r="H23">
        <v>740.02864259084072</v>
      </c>
      <c r="I23" t="str">
        <f t="shared" si="0"/>
        <v>DOWN</v>
      </c>
      <c r="J23">
        <v>741.70987117390644</v>
      </c>
      <c r="K23">
        <v>720.48690738000005</v>
      </c>
      <c r="L23" t="str">
        <f t="shared" si="1"/>
        <v>No Confirmation</v>
      </c>
      <c r="M23" t="str">
        <f t="shared" si="2"/>
        <v>No Trend</v>
      </c>
      <c r="N23">
        <v>59.576052112476454</v>
      </c>
      <c r="O23" t="str">
        <f t="shared" si="3"/>
        <v>No Momentum</v>
      </c>
      <c r="P23" t="str">
        <f t="shared" si="4"/>
        <v>No Trend + Momentum</v>
      </c>
      <c r="Q23">
        <f t="shared" si="5"/>
        <v>1</v>
      </c>
      <c r="R23">
        <f t="shared" si="6"/>
        <v>10.149999999999977</v>
      </c>
      <c r="S23">
        <f t="shared" si="7"/>
        <v>9.8522167487684956E-2</v>
      </c>
      <c r="T23" t="str">
        <f t="shared" si="8"/>
        <v>DOWN</v>
      </c>
      <c r="U23" t="str">
        <f t="shared" si="9"/>
        <v>No T+M+I</v>
      </c>
      <c r="V23">
        <v>730.42792767572155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739.4</v>
      </c>
      <c r="D24">
        <v>746.8</v>
      </c>
      <c r="E24">
        <v>728.95</v>
      </c>
      <c r="F24">
        <v>737</v>
      </c>
      <c r="G24">
        <f>_xll.TA_TYPPRICE(D24,E24,F24)</f>
        <v>737.58333333333337</v>
      </c>
      <c r="H24">
        <v>738.8059879620871</v>
      </c>
      <c r="I24" t="str">
        <f t="shared" si="0"/>
        <v>DOWN</v>
      </c>
      <c r="J24">
        <v>742.8410109130383</v>
      </c>
      <c r="K24">
        <v>722.36759462888892</v>
      </c>
      <c r="L24" t="str">
        <f t="shared" si="1"/>
        <v>No Confirmation</v>
      </c>
      <c r="M24" t="str">
        <f t="shared" si="2"/>
        <v>No Trend</v>
      </c>
      <c r="N24">
        <v>56.214167017795013</v>
      </c>
      <c r="O24" t="str">
        <f t="shared" si="3"/>
        <v>No Momentum</v>
      </c>
      <c r="P24" t="str">
        <f t="shared" si="4"/>
        <v>No Trend + Momentum</v>
      </c>
      <c r="Q24">
        <f t="shared" si="5"/>
        <v>8.0499999999999545</v>
      </c>
      <c r="R24">
        <f t="shared" si="6"/>
        <v>17.849999999999909</v>
      </c>
      <c r="S24">
        <f t="shared" si="7"/>
        <v>0.45098039215686248</v>
      </c>
      <c r="T24" t="str">
        <f t="shared" si="8"/>
        <v>No Indication</v>
      </c>
      <c r="U24" t="str">
        <f t="shared" si="9"/>
        <v>No T+M+I</v>
      </c>
      <c r="V24">
        <v>731.43901572561049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738.8</v>
      </c>
      <c r="D25">
        <v>740</v>
      </c>
      <c r="E25">
        <v>722.85</v>
      </c>
      <c r="F25">
        <v>724</v>
      </c>
      <c r="G25">
        <f>_xll.TA_TYPPRICE(D25,E25,F25)</f>
        <v>728.94999999999993</v>
      </c>
      <c r="H25">
        <v>733.87799398104357</v>
      </c>
      <c r="I25" t="str">
        <f t="shared" si="0"/>
        <v>DOWN</v>
      </c>
      <c r="J25">
        <v>742.2096751545854</v>
      </c>
      <c r="K25">
        <v>722.47479582246922</v>
      </c>
      <c r="L25" t="str">
        <f t="shared" si="1"/>
        <v>No Confirmation</v>
      </c>
      <c r="M25" t="str">
        <f t="shared" si="2"/>
        <v>No Trend</v>
      </c>
      <c r="N25">
        <v>38.542587155258573</v>
      </c>
      <c r="O25" t="str">
        <f t="shared" si="3"/>
        <v>DOWN</v>
      </c>
      <c r="P25" t="str">
        <f t="shared" si="4"/>
        <v>No Trend + Momentum</v>
      </c>
      <c r="Q25">
        <f t="shared" si="5"/>
        <v>1.1499999999999773</v>
      </c>
      <c r="R25">
        <f t="shared" si="6"/>
        <v>17.149999999999977</v>
      </c>
      <c r="S25">
        <f t="shared" si="7"/>
        <v>6.7055393586004597E-2</v>
      </c>
      <c r="T25" t="str">
        <f t="shared" si="8"/>
        <v>DOWN</v>
      </c>
      <c r="U25" t="str">
        <f t="shared" si="9"/>
        <v>No T+M+I</v>
      </c>
      <c r="V25">
        <v>730.29455176782426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725</v>
      </c>
      <c r="D26">
        <v>737.6</v>
      </c>
      <c r="E26">
        <v>723.65</v>
      </c>
      <c r="F26">
        <v>728</v>
      </c>
      <c r="G26">
        <f>_xll.TA_TYPPRICE(D26,E26,F26)</f>
        <v>729.75</v>
      </c>
      <c r="H26">
        <v>731.81399699052179</v>
      </c>
      <c r="I26" t="str">
        <f t="shared" si="0"/>
        <v>DOWN</v>
      </c>
      <c r="J26">
        <v>741.18530289801083</v>
      </c>
      <c r="K26">
        <v>722.73595230636499</v>
      </c>
      <c r="L26" t="str">
        <f t="shared" si="1"/>
        <v>No Confirmation</v>
      </c>
      <c r="M26" t="str">
        <f t="shared" si="2"/>
        <v>No Trend</v>
      </c>
      <c r="N26">
        <v>45.171776512542124</v>
      </c>
      <c r="O26" t="str">
        <f t="shared" si="3"/>
        <v>No Momentum</v>
      </c>
      <c r="P26" t="str">
        <f t="shared" si="4"/>
        <v>No Trend + Momentum</v>
      </c>
      <c r="Q26">
        <f t="shared" si="5"/>
        <v>4.3500000000000227</v>
      </c>
      <c r="R26">
        <f t="shared" si="6"/>
        <v>13.950000000000045</v>
      </c>
      <c r="S26">
        <f t="shared" si="7"/>
        <v>0.31182795698924792</v>
      </c>
      <c r="T26" t="str">
        <f t="shared" si="8"/>
        <v>No Indication</v>
      </c>
      <c r="U26" t="str">
        <f t="shared" si="9"/>
        <v>No T+M+I</v>
      </c>
      <c r="V26">
        <v>729.9415438035436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731</v>
      </c>
      <c r="D27">
        <v>736</v>
      </c>
      <c r="E27">
        <v>723.65</v>
      </c>
      <c r="F27">
        <v>726</v>
      </c>
      <c r="G27">
        <f>_xll.TA_TYPPRICE(D27,E27,F27)</f>
        <v>728.55000000000007</v>
      </c>
      <c r="H27">
        <v>730.18199849526093</v>
      </c>
      <c r="I27" t="str">
        <f t="shared" si="0"/>
        <v>DOWN</v>
      </c>
      <c r="J27">
        <v>740.03301336511959</v>
      </c>
      <c r="K27">
        <v>722.93907401606168</v>
      </c>
      <c r="L27" t="str">
        <f t="shared" si="1"/>
        <v>No Confirmation</v>
      </c>
      <c r="M27" t="str">
        <f t="shared" si="2"/>
        <v>No Trend</v>
      </c>
      <c r="N27">
        <v>42.318791901902955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12.350000000000023</v>
      </c>
      <c r="S27">
        <f t="shared" si="7"/>
        <v>0.19028340080971809</v>
      </c>
      <c r="T27" t="str">
        <f t="shared" si="8"/>
        <v>DOWN</v>
      </c>
      <c r="U27" t="str">
        <f t="shared" si="9"/>
        <v>No T+M+I</v>
      </c>
      <c r="V27">
        <v>729.33515244915225</v>
      </c>
      <c r="W27">
        <v>727.03846153846155</v>
      </c>
      <c r="X27">
        <f t="shared" si="10"/>
        <v>2.2966909106906996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727</v>
      </c>
      <c r="D28">
        <v>727.4</v>
      </c>
      <c r="E28">
        <v>711</v>
      </c>
      <c r="F28">
        <v>717</v>
      </c>
      <c r="G28">
        <f>_xll.TA_TYPPRICE(D28,E28,F28)</f>
        <v>718.4666666666667</v>
      </c>
      <c r="H28">
        <v>724.32433258096376</v>
      </c>
      <c r="I28" t="str">
        <f t="shared" si="0"/>
        <v>DOWN</v>
      </c>
      <c r="J28">
        <v>737.22567706175971</v>
      </c>
      <c r="K28">
        <v>720.28594645693681</v>
      </c>
      <c r="L28" t="str">
        <f t="shared" si="1"/>
        <v>DOWN</v>
      </c>
      <c r="M28" t="str">
        <f t="shared" si="2"/>
        <v>DOWN</v>
      </c>
      <c r="N28">
        <v>31.225429409030191</v>
      </c>
      <c r="O28" t="str">
        <f t="shared" si="3"/>
        <v>DOWN</v>
      </c>
      <c r="P28" t="str">
        <f t="shared" si="4"/>
        <v>DOWN</v>
      </c>
      <c r="Q28">
        <f t="shared" si="5"/>
        <v>6</v>
      </c>
      <c r="R28">
        <f t="shared" si="6"/>
        <v>16.399999999999977</v>
      </c>
      <c r="S28">
        <f t="shared" si="7"/>
        <v>0.36585365853658586</v>
      </c>
      <c r="T28" t="str">
        <f t="shared" si="8"/>
        <v>No Indication</v>
      </c>
      <c r="U28" t="str">
        <f t="shared" si="9"/>
        <v>No T+M+I</v>
      </c>
      <c r="V28">
        <v>727.43743668774425</v>
      </c>
      <c r="W28">
        <v>726.29487179487182</v>
      </c>
      <c r="X28">
        <f t="shared" si="10"/>
        <v>1.1425648928724286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724.85</v>
      </c>
      <c r="D29">
        <v>728.5</v>
      </c>
      <c r="E29">
        <v>705.2</v>
      </c>
      <c r="F29">
        <v>706</v>
      </c>
      <c r="G29">
        <f>_xll.TA_TYPPRICE(D29,E29,F29)</f>
        <v>713.23333333333323</v>
      </c>
      <c r="H29">
        <v>718.77883295714855</v>
      </c>
      <c r="I29" t="str">
        <f t="shared" si="0"/>
        <v>DOWN</v>
      </c>
      <c r="J29">
        <v>735.28663771470201</v>
      </c>
      <c r="K29">
        <v>716.93351391095086</v>
      </c>
      <c r="L29" t="str">
        <f t="shared" si="1"/>
        <v>DOWN</v>
      </c>
      <c r="M29" t="str">
        <f t="shared" si="2"/>
        <v>DOWN</v>
      </c>
      <c r="N29">
        <v>22.296097197137623</v>
      </c>
      <c r="O29" t="str">
        <f t="shared" si="3"/>
        <v>DOWN</v>
      </c>
      <c r="P29" t="str">
        <f t="shared" si="4"/>
        <v>DOWN</v>
      </c>
      <c r="Q29">
        <f t="shared" si="5"/>
        <v>0.79999999999995453</v>
      </c>
      <c r="R29">
        <f t="shared" si="6"/>
        <v>23.299999999999955</v>
      </c>
      <c r="S29">
        <f t="shared" si="7"/>
        <v>3.4334763948495967E-2</v>
      </c>
      <c r="T29" t="str">
        <f t="shared" si="8"/>
        <v>DOWN</v>
      </c>
      <c r="U29" t="str">
        <f t="shared" si="9"/>
        <v>DOWN</v>
      </c>
      <c r="V29">
        <v>724.13936950501432</v>
      </c>
      <c r="W29">
        <v>724.79154795821466</v>
      </c>
      <c r="X29">
        <f t="shared" si="10"/>
        <v>-0.6521784532003494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709.2</v>
      </c>
      <c r="D30">
        <v>711.35</v>
      </c>
      <c r="E30">
        <v>695.5</v>
      </c>
      <c r="F30">
        <v>703</v>
      </c>
      <c r="G30">
        <f>_xll.TA_TYPPRICE(D30,E30,F30)</f>
        <v>703.2833333333333</v>
      </c>
      <c r="H30">
        <v>711.03108314524093</v>
      </c>
      <c r="I30" t="str">
        <f t="shared" si="0"/>
        <v>DOWN</v>
      </c>
      <c r="J30">
        <v>729.96738488921267</v>
      </c>
      <c r="K30">
        <v>712.17051081962848</v>
      </c>
      <c r="L30" t="str">
        <f t="shared" si="1"/>
        <v>DOWN</v>
      </c>
      <c r="M30" t="str">
        <f t="shared" si="2"/>
        <v>DOWN</v>
      </c>
      <c r="N30">
        <v>20.315581030318441</v>
      </c>
      <c r="O30" t="str">
        <f t="shared" si="3"/>
        <v>DOWN</v>
      </c>
      <c r="P30" t="str">
        <f t="shared" si="4"/>
        <v>DOWN</v>
      </c>
      <c r="Q30">
        <f t="shared" si="5"/>
        <v>7.5</v>
      </c>
      <c r="R30">
        <f t="shared" si="6"/>
        <v>15.850000000000023</v>
      </c>
      <c r="S30">
        <f t="shared" si="7"/>
        <v>0.47318611987381637</v>
      </c>
      <c r="T30" t="str">
        <f t="shared" si="8"/>
        <v>No Indication</v>
      </c>
      <c r="U30" t="str">
        <f t="shared" si="9"/>
        <v>No T+M+I</v>
      </c>
      <c r="V30">
        <v>720.88715881193514</v>
      </c>
      <c r="W30">
        <v>723.17735922056909</v>
      </c>
      <c r="X30">
        <f t="shared" si="10"/>
        <v>-2.2902004086339502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704.9</v>
      </c>
      <c r="D31">
        <v>706.7</v>
      </c>
      <c r="E31">
        <v>699</v>
      </c>
      <c r="F31">
        <v>702</v>
      </c>
      <c r="G31">
        <f>_xll.TA_TYPPRICE(D31,E31,F31)</f>
        <v>702.56666666666661</v>
      </c>
      <c r="H31">
        <v>706.79887490595377</v>
      </c>
      <c r="I31" t="str">
        <f t="shared" si="0"/>
        <v>DOWN</v>
      </c>
      <c r="J31">
        <v>724.79685491383214</v>
      </c>
      <c r="K31">
        <v>709.24373063748885</v>
      </c>
      <c r="L31" t="str">
        <f t="shared" si="1"/>
        <v>DOWN</v>
      </c>
      <c r="M31" t="str">
        <f t="shared" si="2"/>
        <v>DOWN</v>
      </c>
      <c r="N31">
        <v>19.590504381610486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7.7000000000000455</v>
      </c>
      <c r="S31">
        <f t="shared" si="7"/>
        <v>0.3896103896103873</v>
      </c>
      <c r="T31" t="str">
        <f t="shared" si="8"/>
        <v>No Indication</v>
      </c>
      <c r="U31" t="str">
        <f t="shared" si="9"/>
        <v>No T+M+I</v>
      </c>
      <c r="V31">
        <v>717.98144207163739</v>
      </c>
      <c r="W31">
        <v>721.60866594497134</v>
      </c>
      <c r="X31">
        <f t="shared" si="10"/>
        <v>-3.6272238733339464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706.7</v>
      </c>
      <c r="D32">
        <v>708.65</v>
      </c>
      <c r="E32">
        <v>697.35</v>
      </c>
      <c r="F32">
        <v>698</v>
      </c>
      <c r="G32">
        <f>_xll.TA_TYPPRICE(D32,E32,F32)</f>
        <v>701.33333333333337</v>
      </c>
      <c r="H32">
        <v>704.06610411964357</v>
      </c>
      <c r="I32" t="str">
        <f t="shared" si="0"/>
        <v>DOWN</v>
      </c>
      <c r="J32">
        <v>721.20866493298058</v>
      </c>
      <c r="K32">
        <v>706.60067938471354</v>
      </c>
      <c r="L32" t="str">
        <f t="shared" si="1"/>
        <v>DOWN</v>
      </c>
      <c r="M32" t="str">
        <f t="shared" si="2"/>
        <v>DOWN</v>
      </c>
      <c r="N32">
        <v>16.623911828981559</v>
      </c>
      <c r="O32" t="str">
        <f t="shared" si="3"/>
        <v>DOWN</v>
      </c>
      <c r="P32" t="str">
        <f t="shared" si="4"/>
        <v>DOWN</v>
      </c>
      <c r="Q32">
        <f t="shared" si="5"/>
        <v>0.64999999999997726</v>
      </c>
      <c r="R32">
        <f t="shared" si="6"/>
        <v>11.299999999999955</v>
      </c>
      <c r="S32">
        <f t="shared" si="7"/>
        <v>5.7522123893803526E-2</v>
      </c>
      <c r="T32" t="str">
        <f t="shared" si="8"/>
        <v>DOWN</v>
      </c>
      <c r="U32" t="str">
        <f t="shared" si="9"/>
        <v>DOWN</v>
      </c>
      <c r="V32">
        <v>714.90737406061623</v>
      </c>
      <c r="W32">
        <v>719.85987587497345</v>
      </c>
      <c r="X32">
        <f t="shared" si="10"/>
        <v>-4.9525018143572197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699</v>
      </c>
      <c r="D33">
        <v>700.2</v>
      </c>
      <c r="E33">
        <v>689.4</v>
      </c>
      <c r="F33">
        <v>692</v>
      </c>
      <c r="G33">
        <f>_xll.TA_TYPPRICE(D33,E33,F33)</f>
        <v>693.86666666666667</v>
      </c>
      <c r="H33">
        <v>698.96638539315518</v>
      </c>
      <c r="I33" t="str">
        <f t="shared" si="0"/>
        <v>DOWN</v>
      </c>
      <c r="J33">
        <v>716.54007272565161</v>
      </c>
      <c r="K33">
        <v>702.77830618811049</v>
      </c>
      <c r="L33" t="str">
        <f t="shared" si="1"/>
        <v>DOWN</v>
      </c>
      <c r="M33" t="str">
        <f t="shared" si="2"/>
        <v>DOWN</v>
      </c>
      <c r="N33">
        <v>12.947662706247145</v>
      </c>
      <c r="O33" t="str">
        <f t="shared" si="3"/>
        <v>DOWN</v>
      </c>
      <c r="P33" t="str">
        <f t="shared" si="4"/>
        <v>DOWN</v>
      </c>
      <c r="Q33">
        <f t="shared" si="5"/>
        <v>2.6000000000000227</v>
      </c>
      <c r="R33">
        <f t="shared" si="6"/>
        <v>10.800000000000068</v>
      </c>
      <c r="S33">
        <f t="shared" si="7"/>
        <v>0.24074074074074134</v>
      </c>
      <c r="T33" t="str">
        <f t="shared" si="8"/>
        <v>No Indication</v>
      </c>
      <c r="U33" t="str">
        <f t="shared" si="9"/>
        <v>No T+M+I</v>
      </c>
      <c r="V33">
        <v>711.38316266667528</v>
      </c>
      <c r="W33">
        <v>717.79618136571617</v>
      </c>
      <c r="X33">
        <f t="shared" si="10"/>
        <v>-6.4130186990408902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692</v>
      </c>
      <c r="D34">
        <v>695</v>
      </c>
      <c r="E34">
        <v>663.5</v>
      </c>
      <c r="F34">
        <v>671</v>
      </c>
      <c r="G34">
        <f>_xll.TA_TYPPRICE(D34,E34,F34)</f>
        <v>676.5</v>
      </c>
      <c r="H34">
        <v>687.73319269657759</v>
      </c>
      <c r="I34" t="str">
        <f t="shared" si="0"/>
        <v>DOWN</v>
      </c>
      <c r="J34">
        <v>711.75338989772899</v>
      </c>
      <c r="K34">
        <v>694.04979370186368</v>
      </c>
      <c r="L34" t="str">
        <f t="shared" si="1"/>
        <v>DOWN</v>
      </c>
      <c r="M34" t="str">
        <f t="shared" si="2"/>
        <v>DOWN</v>
      </c>
      <c r="N34">
        <v>6.5807778571665683</v>
      </c>
      <c r="O34" t="str">
        <f t="shared" si="3"/>
        <v>DOWN</v>
      </c>
      <c r="P34" t="str">
        <f t="shared" si="4"/>
        <v>DOWN</v>
      </c>
      <c r="Q34">
        <f t="shared" si="5"/>
        <v>7.5</v>
      </c>
      <c r="R34">
        <f t="shared" si="6"/>
        <v>31.5</v>
      </c>
      <c r="S34">
        <f t="shared" si="7"/>
        <v>0.23809523809523808</v>
      </c>
      <c r="T34" t="str">
        <f t="shared" si="8"/>
        <v>No Indication</v>
      </c>
      <c r="U34" t="str">
        <f t="shared" si="9"/>
        <v>No T+M+I</v>
      </c>
      <c r="V34">
        <v>705.17036841026368</v>
      </c>
      <c r="W34">
        <v>714.32979756084831</v>
      </c>
      <c r="X34">
        <f t="shared" si="10"/>
        <v>-9.1594291505846286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677.1</v>
      </c>
      <c r="D35">
        <v>683.65</v>
      </c>
      <c r="E35">
        <v>670.5</v>
      </c>
      <c r="F35">
        <v>675</v>
      </c>
      <c r="G35">
        <f>_xll.TA_TYPPRICE(D35,E35,F35)</f>
        <v>676.38333333333333</v>
      </c>
      <c r="H35">
        <v>682.0582630149554</v>
      </c>
      <c r="I35" t="str">
        <f t="shared" si="0"/>
        <v>DOWN</v>
      </c>
      <c r="J35">
        <v>705.50819214267813</v>
      </c>
      <c r="K35">
        <v>688.81650621256063</v>
      </c>
      <c r="L35" t="str">
        <f t="shared" si="1"/>
        <v>DOWN</v>
      </c>
      <c r="M35" t="str">
        <f t="shared" si="2"/>
        <v>DOWN</v>
      </c>
      <c r="N35">
        <v>16.372022892496702</v>
      </c>
      <c r="O35" t="str">
        <f t="shared" si="3"/>
        <v>DOWN</v>
      </c>
      <c r="P35" t="str">
        <f t="shared" si="4"/>
        <v>DOWN</v>
      </c>
      <c r="Q35">
        <f t="shared" si="5"/>
        <v>4.5</v>
      </c>
      <c r="R35">
        <f t="shared" si="6"/>
        <v>13.149999999999977</v>
      </c>
      <c r="S35">
        <f t="shared" si="7"/>
        <v>0.34220532319391694</v>
      </c>
      <c r="T35" t="str">
        <f t="shared" si="8"/>
        <v>No Indication</v>
      </c>
      <c r="U35" t="str">
        <f t="shared" si="9"/>
        <v>No T+M+I</v>
      </c>
      <c r="V35">
        <v>700.52877327022316</v>
      </c>
      <c r="W35">
        <v>711.41647922300774</v>
      </c>
      <c r="X35">
        <f t="shared" si="10"/>
        <v>-10.887705952784586</v>
      </c>
      <c r="Y35">
        <v>-3.8381113942636045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677</v>
      </c>
      <c r="D36">
        <v>678.7</v>
      </c>
      <c r="E36">
        <v>666</v>
      </c>
      <c r="F36">
        <v>668</v>
      </c>
      <c r="G36">
        <f>_xll.TA_TYPPRICE(D36,E36,F36)</f>
        <v>670.9</v>
      </c>
      <c r="H36">
        <v>676.47913150747763</v>
      </c>
      <c r="I36" t="str">
        <f t="shared" si="0"/>
        <v>DOWN</v>
      </c>
      <c r="J36">
        <v>699.55081611097194</v>
      </c>
      <c r="K36">
        <v>683.74617149865821</v>
      </c>
      <c r="L36" t="str">
        <f t="shared" si="1"/>
        <v>DOWN</v>
      </c>
      <c r="M36" t="str">
        <f t="shared" si="2"/>
        <v>DOWN</v>
      </c>
      <c r="N36">
        <v>13.31847787064139</v>
      </c>
      <c r="O36" t="str">
        <f t="shared" si="3"/>
        <v>DOWN</v>
      </c>
      <c r="P36" t="str">
        <f t="shared" si="4"/>
        <v>DOWN</v>
      </c>
      <c r="Q36">
        <f t="shared" si="5"/>
        <v>2</v>
      </c>
      <c r="R36">
        <f t="shared" si="6"/>
        <v>12.700000000000045</v>
      </c>
      <c r="S36">
        <f t="shared" si="7"/>
        <v>0.15748031496062936</v>
      </c>
      <c r="T36" t="str">
        <f t="shared" si="8"/>
        <v>DOWN</v>
      </c>
      <c r="U36" t="str">
        <f t="shared" si="9"/>
        <v>DOWN</v>
      </c>
      <c r="V36">
        <v>695.52434661326572</v>
      </c>
      <c r="W36">
        <v>708.20044372500718</v>
      </c>
      <c r="X36">
        <f t="shared" si="10"/>
        <v>-12.676097111741456</v>
      </c>
      <c r="Y36">
        <v>-5.6057085377591749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677.25</v>
      </c>
      <c r="AE36">
        <f t="shared" si="16"/>
        <v>673.85</v>
      </c>
      <c r="AF36">
        <f t="shared" si="17"/>
        <v>672.35</v>
      </c>
      <c r="AG36">
        <f t="shared" si="18"/>
        <v>670.85</v>
      </c>
      <c r="AH36">
        <f t="shared" si="19"/>
        <v>670.85</v>
      </c>
    </row>
    <row r="37" spans="1:34" x14ac:dyDescent="0.25">
      <c r="A37" t="s">
        <v>5</v>
      </c>
      <c r="B37" s="1">
        <v>42906</v>
      </c>
      <c r="C37">
        <v>668.05</v>
      </c>
      <c r="D37">
        <v>671.85</v>
      </c>
      <c r="E37">
        <v>662.2</v>
      </c>
      <c r="F37">
        <v>665</v>
      </c>
      <c r="G37">
        <f>_xll.TA_TYPPRICE(D37,E37,F37)</f>
        <v>666.35</v>
      </c>
      <c r="H37">
        <v>671.41456575373877</v>
      </c>
      <c r="I37" t="str">
        <f t="shared" si="0"/>
        <v>DOWN</v>
      </c>
      <c r="J37">
        <v>693.39507919742266</v>
      </c>
      <c r="K37">
        <v>678.95813338784524</v>
      </c>
      <c r="L37" t="str">
        <f t="shared" si="1"/>
        <v>DOWN</v>
      </c>
      <c r="M37" t="str">
        <f t="shared" si="2"/>
        <v>DOWN</v>
      </c>
      <c r="N37">
        <v>12.108631376578979</v>
      </c>
      <c r="O37" t="str">
        <f t="shared" si="3"/>
        <v>DOWN</v>
      </c>
      <c r="P37" t="str">
        <f t="shared" si="4"/>
        <v>DOWN</v>
      </c>
      <c r="Q37">
        <f t="shared" si="5"/>
        <v>2.7999999999999545</v>
      </c>
      <c r="R37">
        <f t="shared" si="6"/>
        <v>9.6499999999999773</v>
      </c>
      <c r="S37">
        <f t="shared" si="7"/>
        <v>0.29015544041450375</v>
      </c>
      <c r="T37" t="str">
        <f t="shared" si="8"/>
        <v>No Indication</v>
      </c>
      <c r="U37" t="str">
        <f t="shared" si="9"/>
        <v>No T+M+I</v>
      </c>
      <c r="V37">
        <v>690.82829328814796</v>
      </c>
      <c r="W37">
        <v>705.00041085648809</v>
      </c>
      <c r="X37">
        <f t="shared" si="10"/>
        <v>-14.172117568340127</v>
      </c>
      <c r="Y37">
        <v>-7.3189903438753658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667</v>
      </c>
      <c r="D38">
        <v>667</v>
      </c>
      <c r="E38">
        <v>651.15</v>
      </c>
      <c r="F38">
        <v>654</v>
      </c>
      <c r="G38">
        <f>_xll.TA_TYPPRICE(D38,E38,F38)</f>
        <v>657.38333333333333</v>
      </c>
      <c r="H38">
        <v>664.39894954353599</v>
      </c>
      <c r="I38" t="str">
        <f t="shared" si="0"/>
        <v>DOWN</v>
      </c>
      <c r="J38">
        <v>687.52950604243983</v>
      </c>
      <c r="K38">
        <v>672.7785481905463</v>
      </c>
      <c r="L38" t="str">
        <f t="shared" si="1"/>
        <v>DOWN</v>
      </c>
      <c r="M38" t="str">
        <f t="shared" si="2"/>
        <v>DOWN</v>
      </c>
      <c r="N38">
        <v>8.5491885832429553</v>
      </c>
      <c r="O38" t="str">
        <f t="shared" si="3"/>
        <v>DOWN</v>
      </c>
      <c r="P38" t="str">
        <f t="shared" si="4"/>
        <v>DOWN</v>
      </c>
      <c r="Q38">
        <f t="shared" si="5"/>
        <v>2.8500000000000227</v>
      </c>
      <c r="R38">
        <f t="shared" si="6"/>
        <v>15.850000000000023</v>
      </c>
      <c r="S38">
        <f t="shared" si="7"/>
        <v>0.17981072555205166</v>
      </c>
      <c r="T38" t="str">
        <f t="shared" si="8"/>
        <v>DOWN</v>
      </c>
      <c r="U38" t="str">
        <f t="shared" si="9"/>
        <v>DOWN</v>
      </c>
      <c r="V38">
        <v>685.16240201304822</v>
      </c>
      <c r="W38">
        <v>701.22260264489637</v>
      </c>
      <c r="X38">
        <f t="shared" si="10"/>
        <v>-16.060200631848147</v>
      </c>
      <c r="Y38">
        <v>-9.0672324014699228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665.2</v>
      </c>
      <c r="AE38">
        <f t="shared" si="16"/>
        <v>660.95</v>
      </c>
      <c r="AF38">
        <f t="shared" si="17"/>
        <v>659.1</v>
      </c>
      <c r="AG38">
        <f t="shared" si="18"/>
        <v>657.2</v>
      </c>
      <c r="AH38">
        <f t="shared" si="19"/>
        <v>657.2</v>
      </c>
    </row>
    <row r="39" spans="1:34" x14ac:dyDescent="0.25">
      <c r="A39" t="s">
        <v>5</v>
      </c>
      <c r="B39" s="1">
        <v>42908</v>
      </c>
      <c r="C39">
        <v>652.20000000000005</v>
      </c>
      <c r="D39">
        <v>654.6</v>
      </c>
      <c r="E39">
        <v>637</v>
      </c>
      <c r="F39">
        <v>643</v>
      </c>
      <c r="G39">
        <f>_xll.TA_TYPPRICE(D39,E39,F39)</f>
        <v>644.86666666666667</v>
      </c>
      <c r="H39">
        <v>654.63280810510128</v>
      </c>
      <c r="I39" t="str">
        <f t="shared" si="0"/>
        <v>DOWN</v>
      </c>
      <c r="J39">
        <v>680.2118380330088</v>
      </c>
      <c r="K39">
        <v>664.82775970375826</v>
      </c>
      <c r="L39" t="str">
        <f t="shared" si="1"/>
        <v>DOWN</v>
      </c>
      <c r="M39" t="str">
        <f t="shared" si="2"/>
        <v>DOWN</v>
      </c>
      <c r="N39">
        <v>6.2519253727619875</v>
      </c>
      <c r="O39" t="str">
        <f t="shared" si="3"/>
        <v>DOWN</v>
      </c>
      <c r="P39" t="str">
        <f t="shared" si="4"/>
        <v>DOWN</v>
      </c>
      <c r="Q39">
        <f t="shared" si="5"/>
        <v>6</v>
      </c>
      <c r="R39">
        <f t="shared" si="6"/>
        <v>17.600000000000023</v>
      </c>
      <c r="S39">
        <f t="shared" si="7"/>
        <v>0.3409090909090905</v>
      </c>
      <c r="T39" t="str">
        <f t="shared" si="8"/>
        <v>No Indication</v>
      </c>
      <c r="U39" t="str">
        <f t="shared" si="9"/>
        <v>No T+M+I</v>
      </c>
      <c r="V39">
        <v>678.6758786264254</v>
      </c>
      <c r="W39">
        <v>696.90981726379289</v>
      </c>
      <c r="X39">
        <f t="shared" si="10"/>
        <v>-18.233938637367487</v>
      </c>
      <c r="Y39">
        <v>-10.900573648649436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645</v>
      </c>
      <c r="D40">
        <v>646.04999999999995</v>
      </c>
      <c r="E40">
        <v>628.6</v>
      </c>
      <c r="F40">
        <v>630</v>
      </c>
      <c r="G40">
        <f>_xll.TA_TYPPRICE(D40,E40,F40)</f>
        <v>634.88333333333333</v>
      </c>
      <c r="H40">
        <v>644.75807071921736</v>
      </c>
      <c r="I40" t="str">
        <f t="shared" si="0"/>
        <v>DOWN</v>
      </c>
      <c r="J40">
        <v>672.62031847011792</v>
      </c>
      <c r="K40">
        <v>656.77714643625643</v>
      </c>
      <c r="L40" t="str">
        <f t="shared" si="1"/>
        <v>DOWN</v>
      </c>
      <c r="M40" t="str">
        <f t="shared" si="2"/>
        <v>DOWN</v>
      </c>
      <c r="N40">
        <v>4.4753795502471005</v>
      </c>
      <c r="O40" t="str">
        <f t="shared" si="3"/>
        <v>DOWN</v>
      </c>
      <c r="P40" t="str">
        <f t="shared" si="4"/>
        <v>DOWN</v>
      </c>
      <c r="Q40">
        <f t="shared" si="5"/>
        <v>1.3999999999999773</v>
      </c>
      <c r="R40">
        <f t="shared" si="6"/>
        <v>17.449999999999932</v>
      </c>
      <c r="S40">
        <f t="shared" si="7"/>
        <v>8.0229226361030526E-2</v>
      </c>
      <c r="T40" t="str">
        <f t="shared" si="8"/>
        <v>DOWN</v>
      </c>
      <c r="U40" t="str">
        <f t="shared" si="9"/>
        <v>DOWN</v>
      </c>
      <c r="V40">
        <v>671.18728191466766</v>
      </c>
      <c r="W40">
        <v>691.95353450351195</v>
      </c>
      <c r="X40">
        <f t="shared" si="10"/>
        <v>-20.766252588844281</v>
      </c>
      <c r="Y40">
        <v>-12.873709436688404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644.05000000000007</v>
      </c>
      <c r="AE40">
        <f t="shared" si="16"/>
        <v>639.40000000000009</v>
      </c>
      <c r="AF40">
        <f t="shared" si="17"/>
        <v>637.35</v>
      </c>
      <c r="AG40">
        <f t="shared" si="18"/>
        <v>635.25</v>
      </c>
      <c r="AH40">
        <f t="shared" si="19"/>
        <v>635.25</v>
      </c>
    </row>
    <row r="41" spans="1:34" x14ac:dyDescent="0.25">
      <c r="A41" t="s">
        <v>5</v>
      </c>
      <c r="B41" s="1">
        <v>42913</v>
      </c>
      <c r="C41">
        <v>629</v>
      </c>
      <c r="D41">
        <v>629</v>
      </c>
      <c r="E41">
        <v>599</v>
      </c>
      <c r="F41">
        <v>612</v>
      </c>
      <c r="G41">
        <f>_xll.TA_TYPPRICE(D41,E41,F41)</f>
        <v>613.33333333333337</v>
      </c>
      <c r="H41">
        <v>629.04570202627542</v>
      </c>
      <c r="I41" t="str">
        <f t="shared" si="0"/>
        <v>DOWN</v>
      </c>
      <c r="J41">
        <v>662.92691436564724</v>
      </c>
      <c r="K41">
        <v>643.9377805615328</v>
      </c>
      <c r="L41" t="str">
        <f t="shared" si="1"/>
        <v>DOWN</v>
      </c>
      <c r="M41" t="str">
        <f t="shared" si="2"/>
        <v>DOWN</v>
      </c>
      <c r="N41">
        <v>2.9999560729277603</v>
      </c>
      <c r="O41" t="str">
        <f t="shared" si="3"/>
        <v>DOWN</v>
      </c>
      <c r="P41" t="str">
        <f t="shared" si="4"/>
        <v>DOWN</v>
      </c>
      <c r="Q41">
        <f t="shared" si="5"/>
        <v>13</v>
      </c>
      <c r="R41">
        <f t="shared" si="6"/>
        <v>30</v>
      </c>
      <c r="S41">
        <f t="shared" si="7"/>
        <v>0.43333333333333335</v>
      </c>
      <c r="T41" t="str">
        <f t="shared" si="8"/>
        <v>No Indication</v>
      </c>
      <c r="U41" t="str">
        <f t="shared" si="9"/>
        <v>No T+M+I</v>
      </c>
      <c r="V41">
        <v>662.08154623548808</v>
      </c>
      <c r="W41">
        <v>686.03105046621477</v>
      </c>
      <c r="X41">
        <f t="shared" si="10"/>
        <v>-23.949504230726689</v>
      </c>
      <c r="Y41">
        <v>-15.088868395496061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610</v>
      </c>
      <c r="D42">
        <v>624.6</v>
      </c>
      <c r="E42">
        <v>608.65</v>
      </c>
      <c r="F42">
        <v>617</v>
      </c>
      <c r="G42">
        <f>_xll.TA_TYPPRICE(D42,E42,F42)</f>
        <v>616.75</v>
      </c>
      <c r="H42">
        <v>622.89785101313771</v>
      </c>
      <c r="I42" t="str">
        <f t="shared" si="0"/>
        <v>DOWN</v>
      </c>
      <c r="J42">
        <v>654.40982228439225</v>
      </c>
      <c r="K42">
        <v>636.09605154785879</v>
      </c>
      <c r="L42" t="str">
        <f t="shared" si="1"/>
        <v>DOWN</v>
      </c>
      <c r="M42" t="str">
        <f t="shared" si="2"/>
        <v>DOWN</v>
      </c>
      <c r="N42">
        <v>12.963127565245017</v>
      </c>
      <c r="O42" t="str">
        <f t="shared" si="3"/>
        <v>DOWN</v>
      </c>
      <c r="P42" t="str">
        <f t="shared" si="4"/>
        <v>DOWN</v>
      </c>
      <c r="Q42">
        <f t="shared" si="5"/>
        <v>8.3500000000000227</v>
      </c>
      <c r="R42">
        <f t="shared" si="6"/>
        <v>15.950000000000045</v>
      </c>
      <c r="S42">
        <f t="shared" si="7"/>
        <v>0.52351097178683381</v>
      </c>
      <c r="T42" t="str">
        <f t="shared" si="8"/>
        <v>No Indication</v>
      </c>
      <c r="U42" t="str">
        <f t="shared" si="9"/>
        <v>No T+M+I</v>
      </c>
      <c r="V42">
        <v>655.14592373772064</v>
      </c>
      <c r="W42">
        <v>680.91763932056926</v>
      </c>
      <c r="X42">
        <f t="shared" si="10"/>
        <v>-25.771715582848628</v>
      </c>
      <c r="Y42">
        <v>-17.225437832966573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617.5</v>
      </c>
      <c r="D43">
        <v>633.29999999999995</v>
      </c>
      <c r="E43">
        <v>617</v>
      </c>
      <c r="F43">
        <v>627</v>
      </c>
      <c r="G43">
        <f>_xll.TA_TYPPRICE(D43,E43,F43)</f>
        <v>625.76666666666665</v>
      </c>
      <c r="H43">
        <v>624.33225883990212</v>
      </c>
      <c r="I43" t="str">
        <f t="shared" si="0"/>
        <v>UP</v>
      </c>
      <c r="J43">
        <v>649.71875066563837</v>
      </c>
      <c r="K43">
        <v>631.85248453722352</v>
      </c>
      <c r="L43" t="str">
        <f t="shared" si="1"/>
        <v>DOWN</v>
      </c>
      <c r="M43" t="str">
        <f t="shared" si="2"/>
        <v>No Trend</v>
      </c>
      <c r="N43">
        <v>30.74628126955805</v>
      </c>
      <c r="O43" t="str">
        <f t="shared" si="3"/>
        <v>DOWN</v>
      </c>
      <c r="P43" t="str">
        <f t="shared" si="4"/>
        <v>No Trend + Momentum</v>
      </c>
      <c r="Q43">
        <f t="shared" si="5"/>
        <v>10</v>
      </c>
      <c r="R43">
        <f t="shared" si="6"/>
        <v>16.299999999999955</v>
      </c>
      <c r="S43">
        <f t="shared" si="7"/>
        <v>0.6134969325153391</v>
      </c>
      <c r="T43" t="str">
        <f t="shared" si="8"/>
        <v>No Indication</v>
      </c>
      <c r="U43" t="str">
        <f t="shared" si="9"/>
        <v>No T+M+I</v>
      </c>
      <c r="V43">
        <v>650.81578162422511</v>
      </c>
      <c r="W43">
        <v>676.92374011163815</v>
      </c>
      <c r="X43">
        <f t="shared" si="10"/>
        <v>-26.107958487413043</v>
      </c>
      <c r="Y43">
        <v>-19.001941963855867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624.04999999999995</v>
      </c>
      <c r="D44">
        <v>641.29999999999995</v>
      </c>
      <c r="E44">
        <v>622.35</v>
      </c>
      <c r="F44">
        <v>638</v>
      </c>
      <c r="G44">
        <f>_xll.TA_TYPPRICE(D44,E44,F44)</f>
        <v>633.88333333333333</v>
      </c>
      <c r="H44">
        <v>629.10779608661778</v>
      </c>
      <c r="I44" t="str">
        <f t="shared" si="0"/>
        <v>UP</v>
      </c>
      <c r="J44">
        <v>647.84791718438544</v>
      </c>
      <c r="K44">
        <v>629.74082130672946</v>
      </c>
      <c r="L44" t="str">
        <f t="shared" si="1"/>
        <v>No Confirmation</v>
      </c>
      <c r="M44" t="str">
        <f t="shared" si="2"/>
        <v>No Trend</v>
      </c>
      <c r="N44">
        <v>45.935089312351231</v>
      </c>
      <c r="O44" t="str">
        <f t="shared" si="3"/>
        <v>No Momentum</v>
      </c>
      <c r="P44" t="str">
        <f t="shared" si="4"/>
        <v>No Trend + Momentum</v>
      </c>
      <c r="Q44">
        <f t="shared" si="5"/>
        <v>15.649999999999977</v>
      </c>
      <c r="R44">
        <f t="shared" si="6"/>
        <v>18.949999999999932</v>
      </c>
      <c r="S44">
        <f t="shared" si="7"/>
        <v>0.82585751978891997</v>
      </c>
      <c r="T44" t="str">
        <f t="shared" si="8"/>
        <v>UP</v>
      </c>
      <c r="U44" t="str">
        <f t="shared" si="9"/>
        <v>No T+M+I</v>
      </c>
      <c r="V44">
        <v>648.84412291280591</v>
      </c>
      <c r="W44">
        <v>674.04050010336869</v>
      </c>
      <c r="X44">
        <f t="shared" si="10"/>
        <v>-25.196377190562771</v>
      </c>
      <c r="Y44">
        <v>-20.240829009197249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640.1</v>
      </c>
      <c r="D45">
        <v>651.35</v>
      </c>
      <c r="E45">
        <v>640.1</v>
      </c>
      <c r="F45">
        <v>649</v>
      </c>
      <c r="G45">
        <f>_xll.TA_TYPPRICE(D45,E45,F45)</f>
        <v>646.81666666666672</v>
      </c>
      <c r="H45">
        <v>637.96223137664219</v>
      </c>
      <c r="I45" t="str">
        <f t="shared" si="0"/>
        <v>UP</v>
      </c>
      <c r="J45">
        <v>648.62615781007753</v>
      </c>
      <c r="K45">
        <v>632.04286101634511</v>
      </c>
      <c r="L45" t="str">
        <f t="shared" si="1"/>
        <v>UP</v>
      </c>
      <c r="M45" t="str">
        <f t="shared" si="2"/>
        <v>UP</v>
      </c>
      <c r="N45">
        <v>57.567909947716991</v>
      </c>
      <c r="O45" t="str">
        <f t="shared" si="3"/>
        <v>No Momentum</v>
      </c>
      <c r="P45" t="str">
        <f t="shared" si="4"/>
        <v>No Trend + Momentum</v>
      </c>
      <c r="Q45">
        <f t="shared" si="5"/>
        <v>8.8999999999999773</v>
      </c>
      <c r="R45">
        <f t="shared" si="6"/>
        <v>11.25</v>
      </c>
      <c r="S45">
        <f t="shared" si="7"/>
        <v>0.7911111111111091</v>
      </c>
      <c r="T45" t="str">
        <f t="shared" si="8"/>
        <v>No Indication</v>
      </c>
      <c r="U45" t="str">
        <f t="shared" si="9"/>
        <v>No T+M+I</v>
      </c>
      <c r="V45">
        <v>648.86810400314346</v>
      </c>
      <c r="W45">
        <v>672.18564824385987</v>
      </c>
      <c r="X45">
        <f t="shared" si="10"/>
        <v>-23.317544240716416</v>
      </c>
      <c r="Y45">
        <v>-20.856172055501084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647.70000000000005</v>
      </c>
      <c r="D46">
        <v>665</v>
      </c>
      <c r="E46">
        <v>645.95000000000005</v>
      </c>
      <c r="F46">
        <v>657</v>
      </c>
      <c r="G46">
        <f>_xll.TA_TYPPRICE(D46,E46,F46)</f>
        <v>655.98333333333335</v>
      </c>
      <c r="H46">
        <v>646.97278235498777</v>
      </c>
      <c r="I46" t="str">
        <f t="shared" si="0"/>
        <v>UP</v>
      </c>
      <c r="J46">
        <v>652.26478940783807</v>
      </c>
      <c r="K46">
        <v>635.13333634604624</v>
      </c>
      <c r="L46" t="str">
        <f t="shared" si="1"/>
        <v>UP</v>
      </c>
      <c r="M46" t="str">
        <f t="shared" si="2"/>
        <v>UP</v>
      </c>
      <c r="N46">
        <v>64.509901241035209</v>
      </c>
      <c r="O46" t="str">
        <f t="shared" si="3"/>
        <v>UP</v>
      </c>
      <c r="P46" t="str">
        <f t="shared" si="4"/>
        <v>UP</v>
      </c>
      <c r="Q46">
        <f t="shared" si="5"/>
        <v>11.049999999999955</v>
      </c>
      <c r="R46">
        <f t="shared" si="6"/>
        <v>19.049999999999955</v>
      </c>
      <c r="S46">
        <f t="shared" si="7"/>
        <v>0.58005249343831922</v>
      </c>
      <c r="T46" t="str">
        <f t="shared" si="8"/>
        <v>No Indication</v>
      </c>
      <c r="U46" t="str">
        <f t="shared" si="9"/>
        <v>No T+M+I</v>
      </c>
      <c r="V46">
        <v>650.11916492573675</v>
      </c>
      <c r="W46">
        <v>671.06078541098134</v>
      </c>
      <c r="X46">
        <f t="shared" si="10"/>
        <v>-20.941620485244584</v>
      </c>
      <c r="Y46">
        <v>-20.873261741449785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658</v>
      </c>
      <c r="D47">
        <v>663.75</v>
      </c>
      <c r="E47">
        <v>656.35</v>
      </c>
      <c r="F47">
        <v>663</v>
      </c>
      <c r="G47">
        <f>_xll.TA_TYPPRICE(D47,E47,F47)</f>
        <v>661.0333333333333</v>
      </c>
      <c r="H47">
        <v>654.00305784416059</v>
      </c>
      <c r="I47" t="str">
        <f t="shared" si="0"/>
        <v>UP</v>
      </c>
      <c r="J47">
        <v>654.81705842831855</v>
      </c>
      <c r="K47">
        <v>639.84815049136932</v>
      </c>
      <c r="L47" t="str">
        <f t="shared" si="1"/>
        <v>UP</v>
      </c>
      <c r="M47" t="str">
        <f t="shared" si="2"/>
        <v>UP</v>
      </c>
      <c r="N47">
        <v>69.229409473141601</v>
      </c>
      <c r="O47" t="str">
        <f t="shared" si="3"/>
        <v>UP</v>
      </c>
      <c r="P47" t="str">
        <f t="shared" si="4"/>
        <v>UP</v>
      </c>
      <c r="Q47">
        <f t="shared" si="5"/>
        <v>6.6499999999999773</v>
      </c>
      <c r="R47">
        <f t="shared" si="6"/>
        <v>7.3999999999999773</v>
      </c>
      <c r="S47">
        <f t="shared" si="7"/>
        <v>0.89864864864864835</v>
      </c>
      <c r="T47" t="str">
        <f t="shared" si="8"/>
        <v>UP</v>
      </c>
      <c r="U47" t="str">
        <f t="shared" si="9"/>
        <v>UP</v>
      </c>
      <c r="V47">
        <v>652.10083186023883</v>
      </c>
      <c r="W47">
        <v>670.46369019535314</v>
      </c>
      <c r="X47">
        <f t="shared" si="10"/>
        <v>-18.362858335114311</v>
      </c>
      <c r="Y47">
        <v>-20.371181060182689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663.9</v>
      </c>
      <c r="D48">
        <v>664</v>
      </c>
      <c r="E48">
        <v>657.5</v>
      </c>
      <c r="F48">
        <v>660</v>
      </c>
      <c r="G48">
        <f>_xll.TA_TYPPRICE(D48,E48,F48)</f>
        <v>660.5</v>
      </c>
      <c r="H48">
        <v>657.2515289220803</v>
      </c>
      <c r="I48" t="str">
        <f t="shared" si="0"/>
        <v>UP</v>
      </c>
      <c r="J48">
        <v>656.85771211091446</v>
      </c>
      <c r="K48">
        <v>643.77078371550942</v>
      </c>
      <c r="L48" t="str">
        <f t="shared" si="1"/>
        <v>UP</v>
      </c>
      <c r="M48" t="str">
        <f t="shared" si="2"/>
        <v>UP</v>
      </c>
      <c r="N48">
        <v>63.917063269207539</v>
      </c>
      <c r="O48" t="str">
        <f t="shared" si="3"/>
        <v>UP</v>
      </c>
      <c r="P48" t="str">
        <f t="shared" si="4"/>
        <v>UP</v>
      </c>
      <c r="Q48">
        <f t="shared" si="5"/>
        <v>2.5</v>
      </c>
      <c r="R48">
        <f t="shared" si="6"/>
        <v>6.5</v>
      </c>
      <c r="S48">
        <f t="shared" si="7"/>
        <v>0.38461538461538464</v>
      </c>
      <c r="T48" t="str">
        <f t="shared" si="8"/>
        <v>No Indication</v>
      </c>
      <c r="U48" t="str">
        <f t="shared" si="9"/>
        <v>No T+M+I</v>
      </c>
      <c r="V48">
        <v>653.31608849712518</v>
      </c>
      <c r="W48">
        <v>669.68860203273437</v>
      </c>
      <c r="X48">
        <f t="shared" si="10"/>
        <v>-16.372513535609187</v>
      </c>
      <c r="Y48">
        <v>-19.571447555267987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661</v>
      </c>
      <c r="D49">
        <v>669.75</v>
      </c>
      <c r="E49">
        <v>659.1</v>
      </c>
      <c r="F49">
        <v>664</v>
      </c>
      <c r="G49">
        <f>_xll.TA_TYPPRICE(D49,E49,F49)</f>
        <v>664.2833333333333</v>
      </c>
      <c r="H49">
        <v>660.7674311277068</v>
      </c>
      <c r="I49" t="str">
        <f t="shared" si="0"/>
        <v>UP</v>
      </c>
      <c r="J49">
        <v>659.72266497515568</v>
      </c>
      <c r="K49">
        <v>647.17727622317398</v>
      </c>
      <c r="L49" t="str">
        <f t="shared" si="1"/>
        <v>UP</v>
      </c>
      <c r="M49" t="str">
        <f t="shared" si="2"/>
        <v>UP</v>
      </c>
      <c r="N49">
        <v>68.008527200036013</v>
      </c>
      <c r="O49" t="str">
        <f t="shared" si="3"/>
        <v>UP</v>
      </c>
      <c r="P49" t="str">
        <f t="shared" si="4"/>
        <v>UP</v>
      </c>
      <c r="Q49">
        <f t="shared" si="5"/>
        <v>4.8999999999999773</v>
      </c>
      <c r="R49">
        <f t="shared" si="6"/>
        <v>10.649999999999977</v>
      </c>
      <c r="S49">
        <f t="shared" si="7"/>
        <v>0.46009389671361389</v>
      </c>
      <c r="T49" t="str">
        <f t="shared" si="8"/>
        <v>No Indication</v>
      </c>
      <c r="U49" t="str">
        <f t="shared" si="9"/>
        <v>No T+M+I</v>
      </c>
      <c r="V49">
        <v>654.95976718987515</v>
      </c>
      <c r="W49">
        <v>669.26722410438367</v>
      </c>
      <c r="X49">
        <f t="shared" si="10"/>
        <v>-14.307456914508521</v>
      </c>
      <c r="Y49">
        <v>-18.518649427116095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645.20000000000005</v>
      </c>
      <c r="D50">
        <v>691.2</v>
      </c>
      <c r="E50">
        <v>645.20000000000005</v>
      </c>
      <c r="F50">
        <v>664</v>
      </c>
      <c r="G50">
        <f>_xll.TA_TYPPRICE(D50,E50,F50)</f>
        <v>666.80000000000007</v>
      </c>
      <c r="H50">
        <v>663.78371556385343</v>
      </c>
      <c r="I50" t="str">
        <f t="shared" si="0"/>
        <v>UP</v>
      </c>
      <c r="J50">
        <v>666.71762831400997</v>
      </c>
      <c r="K50">
        <v>646.73788150691314</v>
      </c>
      <c r="L50" t="str">
        <f t="shared" si="1"/>
        <v>No Confirmation</v>
      </c>
      <c r="M50" t="str">
        <f t="shared" si="2"/>
        <v>No Trend</v>
      </c>
      <c r="N50">
        <v>68.008527200036028</v>
      </c>
      <c r="O50" t="str">
        <f t="shared" si="3"/>
        <v>UP</v>
      </c>
      <c r="P50" t="str">
        <f t="shared" si="4"/>
        <v>No Trend + Momentum</v>
      </c>
      <c r="Q50">
        <f t="shared" si="5"/>
        <v>18.799999999999955</v>
      </c>
      <c r="R50">
        <f t="shared" si="6"/>
        <v>46</v>
      </c>
      <c r="S50">
        <f t="shared" si="7"/>
        <v>0.40869565217391207</v>
      </c>
      <c r="T50" t="str">
        <f t="shared" si="8"/>
        <v>No Indication</v>
      </c>
      <c r="U50" t="str">
        <f t="shared" si="9"/>
        <v>No T+M+I</v>
      </c>
      <c r="V50">
        <v>656.35057223758668</v>
      </c>
      <c r="W50">
        <v>668.87705935591077</v>
      </c>
      <c r="X50">
        <f t="shared" si="10"/>
        <v>-12.526487118324098</v>
      </c>
      <c r="Y50">
        <v>-17.320216965357695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668.9</v>
      </c>
      <c r="D51">
        <v>680.8</v>
      </c>
      <c r="E51">
        <v>664.25</v>
      </c>
      <c r="F51">
        <v>680</v>
      </c>
      <c r="G51">
        <f>_xll.TA_TYPPRICE(D51,E51,F51)</f>
        <v>675.01666666666665</v>
      </c>
      <c r="H51">
        <v>669.40019111525999</v>
      </c>
      <c r="I51" t="str">
        <f t="shared" si="0"/>
        <v>UP</v>
      </c>
      <c r="J51">
        <v>669.84704424423001</v>
      </c>
      <c r="K51">
        <v>650.62946339426583</v>
      </c>
      <c r="L51" t="str">
        <f t="shared" si="1"/>
        <v>UP</v>
      </c>
      <c r="M51" t="str">
        <f t="shared" si="2"/>
        <v>UP</v>
      </c>
      <c r="N51">
        <v>81.277203233871901</v>
      </c>
      <c r="O51" t="str">
        <f t="shared" si="3"/>
        <v>UP</v>
      </c>
      <c r="P51" t="str">
        <f t="shared" si="4"/>
        <v>UP</v>
      </c>
      <c r="Q51">
        <f t="shared" si="5"/>
        <v>15.75</v>
      </c>
      <c r="R51">
        <f t="shared" si="6"/>
        <v>16.549999999999955</v>
      </c>
      <c r="S51">
        <f t="shared" si="7"/>
        <v>0.9516616314199422</v>
      </c>
      <c r="T51" t="str">
        <f t="shared" si="8"/>
        <v>UP</v>
      </c>
      <c r="U51" t="str">
        <f t="shared" si="9"/>
        <v>UP</v>
      </c>
      <c r="V51">
        <v>659.98894573949644</v>
      </c>
      <c r="W51">
        <v>669.70098088510258</v>
      </c>
      <c r="X51">
        <f t="shared" si="10"/>
        <v>-9.7120351456061371</v>
      </c>
      <c r="Y51">
        <v>-15.798580601407384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684</v>
      </c>
      <c r="D52">
        <v>687</v>
      </c>
      <c r="E52">
        <v>678.25</v>
      </c>
      <c r="F52">
        <v>684</v>
      </c>
      <c r="G52">
        <f>_xll.TA_TYPPRICE(D52,E52,F52)</f>
        <v>683.08333333333337</v>
      </c>
      <c r="H52">
        <v>676.24176222429674</v>
      </c>
      <c r="I52" t="str">
        <f t="shared" si="0"/>
        <v>UP</v>
      </c>
      <c r="J52">
        <v>673.65881218995662</v>
      </c>
      <c r="K52">
        <v>656.76736041776235</v>
      </c>
      <c r="L52" t="str">
        <f t="shared" si="1"/>
        <v>UP</v>
      </c>
      <c r="M52" t="str">
        <f t="shared" si="2"/>
        <v>UP</v>
      </c>
      <c r="N52">
        <v>83.4254541922774</v>
      </c>
      <c r="O52" t="str">
        <f t="shared" si="3"/>
        <v>UP</v>
      </c>
      <c r="P52" t="str">
        <f t="shared" si="4"/>
        <v>UP</v>
      </c>
      <c r="Q52">
        <f t="shared" si="5"/>
        <v>5.75</v>
      </c>
      <c r="R52">
        <f t="shared" si="6"/>
        <v>8.75</v>
      </c>
      <c r="S52">
        <f t="shared" si="7"/>
        <v>0.65714285714285714</v>
      </c>
      <c r="T52" t="str">
        <f t="shared" si="8"/>
        <v>No Indication</v>
      </c>
      <c r="U52" t="str">
        <f t="shared" si="9"/>
        <v>No T+M+I</v>
      </c>
      <c r="V52">
        <v>663.68295408726624</v>
      </c>
      <c r="W52">
        <v>670.76016748620611</v>
      </c>
      <c r="X52">
        <f t="shared" si="10"/>
        <v>-7.0772133989398753</v>
      </c>
      <c r="Y52">
        <v>-14.054307160913883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458</v>
      </c>
      <c r="D53">
        <v>465.75</v>
      </c>
      <c r="E53">
        <v>454.4</v>
      </c>
      <c r="F53">
        <v>458</v>
      </c>
      <c r="G53">
        <f>_xll.TA_TYPPRICE(D53,E53,F53)</f>
        <v>459.38333333333338</v>
      </c>
      <c r="H53">
        <v>567.81254777881509</v>
      </c>
      <c r="I53" t="str">
        <f t="shared" si="0"/>
        <v>DOWN</v>
      </c>
      <c r="J53">
        <v>627.45685392552184</v>
      </c>
      <c r="K53">
        <v>611.79683588048181</v>
      </c>
      <c r="L53" t="str">
        <f t="shared" si="1"/>
        <v>DOWN</v>
      </c>
      <c r="M53" t="str">
        <f t="shared" si="2"/>
        <v>DOWN</v>
      </c>
      <c r="N53">
        <v>9.1641055029231389</v>
      </c>
      <c r="O53" t="str">
        <f t="shared" si="3"/>
        <v>DOWN</v>
      </c>
      <c r="P53" t="str">
        <f t="shared" si="4"/>
        <v>DOWN</v>
      </c>
      <c r="Q53">
        <f t="shared" si="5"/>
        <v>3.6000000000000227</v>
      </c>
      <c r="R53">
        <f t="shared" si="6"/>
        <v>11.350000000000023</v>
      </c>
      <c r="S53">
        <f t="shared" si="7"/>
        <v>0.31718061674008946</v>
      </c>
      <c r="T53" t="str">
        <f t="shared" si="8"/>
        <v>No Indication</v>
      </c>
      <c r="U53" t="str">
        <f t="shared" si="9"/>
        <v>No T+M+I</v>
      </c>
      <c r="V53">
        <v>632.03942268922526</v>
      </c>
      <c r="W53">
        <v>655.0001550798205</v>
      </c>
      <c r="X53">
        <f t="shared" si="10"/>
        <v>-22.96073239059524</v>
      </c>
      <c r="Y53">
        <v>-15.835592206850155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462.9</v>
      </c>
      <c r="D54">
        <v>464.4</v>
      </c>
      <c r="E54">
        <v>456.1</v>
      </c>
      <c r="F54">
        <v>461</v>
      </c>
      <c r="G54">
        <f>_xll.TA_TYPPRICE(D54,E54,F54)</f>
        <v>460.5</v>
      </c>
      <c r="H54">
        <v>514.15627388940754</v>
      </c>
      <c r="I54" t="str">
        <f t="shared" si="0"/>
        <v>DOWN</v>
      </c>
      <c r="J54">
        <v>591.22199749762808</v>
      </c>
      <c r="K54">
        <v>577.1975390181525</v>
      </c>
      <c r="L54" t="str">
        <f t="shared" si="1"/>
        <v>DOWN</v>
      </c>
      <c r="M54" t="str">
        <f t="shared" si="2"/>
        <v>DOWN</v>
      </c>
      <c r="N54">
        <v>10.48624373242434</v>
      </c>
      <c r="O54" t="str">
        <f t="shared" si="3"/>
        <v>DOWN</v>
      </c>
      <c r="P54" t="str">
        <f t="shared" si="4"/>
        <v>DOWN</v>
      </c>
      <c r="Q54">
        <f t="shared" si="5"/>
        <v>4.8999999999999773</v>
      </c>
      <c r="R54">
        <f t="shared" si="6"/>
        <v>8.2999999999999545</v>
      </c>
      <c r="S54">
        <f t="shared" si="7"/>
        <v>0.59036144578313299</v>
      </c>
      <c r="T54" t="str">
        <f t="shared" si="8"/>
        <v>No Indication</v>
      </c>
      <c r="U54" t="str">
        <f t="shared" si="9"/>
        <v>No T+M+I</v>
      </c>
      <c r="V54">
        <v>605.7256653524214</v>
      </c>
      <c r="W54">
        <v>640.62977322205597</v>
      </c>
      <c r="X54">
        <f t="shared" si="10"/>
        <v>-34.904107869634572</v>
      </c>
      <c r="Y54">
        <v>-19.64929533940704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461</v>
      </c>
      <c r="D55">
        <v>469</v>
      </c>
      <c r="E55">
        <v>460</v>
      </c>
      <c r="F55">
        <v>469</v>
      </c>
      <c r="G55">
        <f>_xll.TA_TYPPRICE(D55,E55,F55)</f>
        <v>466</v>
      </c>
      <c r="H55">
        <v>490.07813694470377</v>
      </c>
      <c r="I55" t="str">
        <f t="shared" si="0"/>
        <v>DOWN</v>
      </c>
      <c r="J55">
        <v>564.0615536092663</v>
      </c>
      <c r="K55">
        <v>551.15364145856302</v>
      </c>
      <c r="L55" t="str">
        <f t="shared" si="1"/>
        <v>DOWN</v>
      </c>
      <c r="M55" t="str">
        <f t="shared" si="2"/>
        <v>DOWN</v>
      </c>
      <c r="N55">
        <v>14.628264037637297</v>
      </c>
      <c r="O55" t="str">
        <f t="shared" si="3"/>
        <v>DOWN</v>
      </c>
      <c r="P55" t="str">
        <f t="shared" si="4"/>
        <v>DOWN</v>
      </c>
      <c r="Q55">
        <f t="shared" si="5"/>
        <v>9</v>
      </c>
      <c r="R55">
        <f t="shared" si="6"/>
        <v>9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584.69094760589508</v>
      </c>
      <c r="W55">
        <v>627.91645668708884</v>
      </c>
      <c r="X55">
        <f t="shared" si="10"/>
        <v>-43.225509081193763</v>
      </c>
      <c r="Y55">
        <v>-24.364538087764384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467.45</v>
      </c>
      <c r="D56">
        <v>475</v>
      </c>
      <c r="E56">
        <v>464.35</v>
      </c>
      <c r="F56">
        <v>470</v>
      </c>
      <c r="G56">
        <f>_xll.TA_TYPPRICE(D56,E56,F56)</f>
        <v>469.7833333333333</v>
      </c>
      <c r="H56">
        <v>479.93073513901857</v>
      </c>
      <c r="I56" t="str">
        <f t="shared" si="0"/>
        <v>DOWN</v>
      </c>
      <c r="J56">
        <v>544.27009725165158</v>
      </c>
      <c r="K56">
        <v>531.86394335666012</v>
      </c>
      <c r="L56" t="str">
        <f t="shared" si="1"/>
        <v>DOWN</v>
      </c>
      <c r="M56" t="str">
        <f t="shared" si="2"/>
        <v>DOWN</v>
      </c>
      <c r="N56">
        <v>15.241076936139352</v>
      </c>
      <c r="O56" t="str">
        <f t="shared" si="3"/>
        <v>DOWN</v>
      </c>
      <c r="P56" t="str">
        <f t="shared" si="4"/>
        <v>DOWN</v>
      </c>
      <c r="Q56">
        <f t="shared" si="5"/>
        <v>5.6499999999999773</v>
      </c>
      <c r="R56">
        <f t="shared" si="6"/>
        <v>10.649999999999977</v>
      </c>
      <c r="S56">
        <f t="shared" si="7"/>
        <v>0.53051643192488163</v>
      </c>
      <c r="T56" t="str">
        <f t="shared" si="8"/>
        <v>No Indication</v>
      </c>
      <c r="U56" t="str">
        <f t="shared" si="9"/>
        <v>No T+M+I</v>
      </c>
      <c r="V56">
        <v>567.04618643575736</v>
      </c>
      <c r="W56">
        <v>616.21894137693414</v>
      </c>
      <c r="X56">
        <f t="shared" si="10"/>
        <v>-49.172754941176777</v>
      </c>
      <c r="Y56">
        <v>-29.326181458446861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470</v>
      </c>
      <c r="D57">
        <v>472.95</v>
      </c>
      <c r="E57">
        <v>465.6</v>
      </c>
      <c r="F57">
        <v>469</v>
      </c>
      <c r="G57">
        <f>_xll.TA_TYPPRICE(D57,E57,F57)</f>
        <v>469.18333333333334</v>
      </c>
      <c r="H57">
        <v>474.55703423617592</v>
      </c>
      <c r="I57" t="str">
        <f t="shared" si="0"/>
        <v>DOWN</v>
      </c>
      <c r="J57">
        <v>528.42118675128461</v>
      </c>
      <c r="K57">
        <v>517.13862261073564</v>
      </c>
      <c r="L57" t="str">
        <f t="shared" si="1"/>
        <v>DOWN</v>
      </c>
      <c r="M57" t="str">
        <f t="shared" si="2"/>
        <v>DOWN</v>
      </c>
      <c r="N57">
        <v>15.105539260912778</v>
      </c>
      <c r="O57" t="str">
        <f t="shared" si="3"/>
        <v>DOWN</v>
      </c>
      <c r="P57" t="str">
        <f t="shared" si="4"/>
        <v>DOWN</v>
      </c>
      <c r="Q57">
        <f t="shared" si="5"/>
        <v>3.3999999999999773</v>
      </c>
      <c r="R57">
        <f t="shared" si="6"/>
        <v>7.3499999999999659</v>
      </c>
      <c r="S57">
        <f t="shared" si="7"/>
        <v>0.46258503401360451</v>
      </c>
      <c r="T57" t="str">
        <f t="shared" si="8"/>
        <v>No Indication</v>
      </c>
      <c r="U57" t="str">
        <f t="shared" si="9"/>
        <v>No T+M+I</v>
      </c>
      <c r="V57">
        <v>551.96215775333314</v>
      </c>
      <c r="W57">
        <v>605.31383460827237</v>
      </c>
      <c r="X57">
        <f t="shared" si="10"/>
        <v>-53.351676854939228</v>
      </c>
      <c r="Y57">
        <v>-34.131280537745333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468.85</v>
      </c>
      <c r="D58">
        <v>471.5</v>
      </c>
      <c r="E58">
        <v>463.45</v>
      </c>
      <c r="F58">
        <v>468</v>
      </c>
      <c r="G58">
        <f>_xll.TA_TYPPRICE(D58,E58,F58)</f>
        <v>467.65000000000003</v>
      </c>
      <c r="H58">
        <v>471.10351711808801</v>
      </c>
      <c r="I58" t="str">
        <f t="shared" si="0"/>
        <v>DOWN</v>
      </c>
      <c r="J58">
        <v>515.77203413988798</v>
      </c>
      <c r="K58">
        <v>505.2078175861277</v>
      </c>
      <c r="L58" t="str">
        <f t="shared" si="1"/>
        <v>DOWN</v>
      </c>
      <c r="M58" t="str">
        <f t="shared" si="2"/>
        <v>DOWN</v>
      </c>
      <c r="N58">
        <v>14.939469876133341</v>
      </c>
      <c r="O58" t="str">
        <f t="shared" si="3"/>
        <v>DOWN</v>
      </c>
      <c r="P58" t="str">
        <f t="shared" si="4"/>
        <v>DOWN</v>
      </c>
      <c r="Q58">
        <f t="shared" si="5"/>
        <v>4.5500000000000114</v>
      </c>
      <c r="R58">
        <f t="shared" si="6"/>
        <v>8.0500000000000114</v>
      </c>
      <c r="S58">
        <f t="shared" si="7"/>
        <v>0.56521739130434845</v>
      </c>
      <c r="T58" t="str">
        <f t="shared" si="8"/>
        <v>No Indication</v>
      </c>
      <c r="U58" t="str">
        <f t="shared" si="9"/>
        <v>No T+M+I</v>
      </c>
      <c r="V58">
        <v>539.04490271435884</v>
      </c>
      <c r="W58">
        <v>595.1424394521041</v>
      </c>
      <c r="X58">
        <f t="shared" si="10"/>
        <v>-56.097536737745259</v>
      </c>
      <c r="Y58">
        <v>-38.524531777745317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467.2</v>
      </c>
      <c r="D59">
        <v>468.9</v>
      </c>
      <c r="E59">
        <v>461.4</v>
      </c>
      <c r="F59">
        <v>467</v>
      </c>
      <c r="G59">
        <f>_xll.TA_TYPPRICE(D59,E59,F59)</f>
        <v>465.76666666666665</v>
      </c>
      <c r="H59">
        <v>468.43509189237733</v>
      </c>
      <c r="I59" t="str">
        <f t="shared" si="0"/>
        <v>DOWN</v>
      </c>
      <c r="J59">
        <v>505.35602655324618</v>
      </c>
      <c r="K59">
        <v>495.47274701143266</v>
      </c>
      <c r="L59" t="str">
        <f t="shared" si="1"/>
        <v>DOWN</v>
      </c>
      <c r="M59" t="str">
        <f t="shared" si="2"/>
        <v>DOWN</v>
      </c>
      <c r="N59">
        <v>14.736948476144956</v>
      </c>
      <c r="O59" t="str">
        <f t="shared" si="3"/>
        <v>DOWN</v>
      </c>
      <c r="P59" t="str">
        <f t="shared" si="4"/>
        <v>DOWN</v>
      </c>
      <c r="Q59">
        <f t="shared" si="5"/>
        <v>5.6000000000000227</v>
      </c>
      <c r="R59">
        <f t="shared" si="6"/>
        <v>7.5</v>
      </c>
      <c r="S59">
        <f t="shared" si="7"/>
        <v>0.7466666666666697</v>
      </c>
      <c r="T59" t="str">
        <f t="shared" si="8"/>
        <v>No Indication</v>
      </c>
      <c r="U59" t="str">
        <f t="shared" si="9"/>
        <v>No T+M+I</v>
      </c>
      <c r="V59">
        <v>527.96107152753439</v>
      </c>
      <c r="W59">
        <v>585.65040690009641</v>
      </c>
      <c r="X59">
        <f t="shared" si="10"/>
        <v>-57.689335372562027</v>
      </c>
      <c r="Y59">
        <v>-42.357492496708659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466.1</v>
      </c>
      <c r="D60">
        <v>472.75</v>
      </c>
      <c r="E60">
        <v>464.9</v>
      </c>
      <c r="F60">
        <v>466</v>
      </c>
      <c r="G60">
        <f>_xll.TA_TYPPRICE(D60,E60,F60)</f>
        <v>467.88333333333338</v>
      </c>
      <c r="H60">
        <v>468.15921261285536</v>
      </c>
      <c r="I60" t="str">
        <f t="shared" si="0"/>
        <v>DOWN</v>
      </c>
      <c r="J60">
        <v>498.11024287474703</v>
      </c>
      <c r="K60">
        <v>488.67880323111427</v>
      </c>
      <c r="L60" t="str">
        <f t="shared" si="1"/>
        <v>DOWN</v>
      </c>
      <c r="M60" t="str">
        <f t="shared" si="2"/>
        <v>DOWN</v>
      </c>
      <c r="N60">
        <v>14.491389520752543</v>
      </c>
      <c r="O60" t="str">
        <f t="shared" si="3"/>
        <v>DOWN</v>
      </c>
      <c r="P60" t="str">
        <f t="shared" si="4"/>
        <v>DOWN</v>
      </c>
      <c r="Q60">
        <f t="shared" si="5"/>
        <v>1.1000000000000227</v>
      </c>
      <c r="R60">
        <f t="shared" si="6"/>
        <v>7.8500000000000227</v>
      </c>
      <c r="S60">
        <f t="shared" si="7"/>
        <v>0.14012738853503434</v>
      </c>
      <c r="T60" t="str">
        <f t="shared" si="8"/>
        <v>DOWN</v>
      </c>
      <c r="U60" t="str">
        <f t="shared" si="9"/>
        <v>DOWN</v>
      </c>
      <c r="V60">
        <v>518.42859898483675</v>
      </c>
      <c r="W60">
        <v>576.78741379638552</v>
      </c>
      <c r="X60">
        <f t="shared" si="10"/>
        <v>-58.358814811548768</v>
      </c>
      <c r="Y60">
        <v>-45.557756959676681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471.85</v>
      </c>
      <c r="AE60">
        <f t="shared" si="16"/>
        <v>469.75</v>
      </c>
      <c r="AF60">
        <f t="shared" si="17"/>
        <v>468.85</v>
      </c>
      <c r="AG60">
        <f t="shared" si="18"/>
        <v>467.90000000000003</v>
      </c>
    </row>
    <row r="61" spans="1:34" x14ac:dyDescent="0.25">
      <c r="A61" t="s">
        <v>5</v>
      </c>
      <c r="B61" s="1">
        <v>42941</v>
      </c>
      <c r="C61">
        <v>466.25</v>
      </c>
      <c r="D61">
        <v>468.6</v>
      </c>
      <c r="E61">
        <v>463.75</v>
      </c>
      <c r="F61">
        <v>466</v>
      </c>
      <c r="G61">
        <f>_xll.TA_TYPPRICE(D61,E61,F61)</f>
        <v>466.11666666666662</v>
      </c>
      <c r="H61">
        <v>467.13793963976099</v>
      </c>
      <c r="I61" t="str">
        <f t="shared" si="0"/>
        <v>DOWN</v>
      </c>
      <c r="J61">
        <v>491.55241112480326</v>
      </c>
      <c r="K61">
        <v>483.13906917975555</v>
      </c>
      <c r="L61" t="str">
        <f t="shared" si="1"/>
        <v>DOWN</v>
      </c>
      <c r="M61" t="str">
        <f t="shared" si="2"/>
        <v>DOWN</v>
      </c>
      <c r="N61">
        <v>14.49138952075254</v>
      </c>
      <c r="O61" t="str">
        <f t="shared" si="3"/>
        <v>DOWN</v>
      </c>
      <c r="P61" t="str">
        <f t="shared" si="4"/>
        <v>DOWN</v>
      </c>
      <c r="Q61">
        <f t="shared" si="5"/>
        <v>2.25</v>
      </c>
      <c r="R61">
        <f t="shared" si="6"/>
        <v>4.8500000000000227</v>
      </c>
      <c r="S61">
        <f t="shared" si="7"/>
        <v>0.46391752577319373</v>
      </c>
      <c r="T61" t="str">
        <f t="shared" si="8"/>
        <v>No Indication</v>
      </c>
      <c r="U61" t="str">
        <f t="shared" si="9"/>
        <v>No T+M+I</v>
      </c>
      <c r="V61">
        <v>510.36266067947724</v>
      </c>
      <c r="W61">
        <v>568.58093870035691</v>
      </c>
      <c r="X61">
        <f t="shared" si="10"/>
        <v>-58.218278020879666</v>
      </c>
      <c r="Y61">
        <v>-48.089861171917278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466.5</v>
      </c>
      <c r="D62">
        <v>472.55</v>
      </c>
      <c r="E62">
        <v>466.5</v>
      </c>
      <c r="F62">
        <v>471</v>
      </c>
      <c r="G62">
        <f>_xll.TA_TYPPRICE(D62,E62,F62)</f>
        <v>470.01666666666665</v>
      </c>
      <c r="H62">
        <v>468.57730315321385</v>
      </c>
      <c r="I62" t="str">
        <f t="shared" si="0"/>
        <v>UP</v>
      </c>
      <c r="J62">
        <v>487.32965309706918</v>
      </c>
      <c r="K62">
        <v>479.44149825092097</v>
      </c>
      <c r="L62" t="str">
        <f t="shared" si="1"/>
        <v>DOWN</v>
      </c>
      <c r="M62" t="str">
        <f t="shared" si="2"/>
        <v>No Trend</v>
      </c>
      <c r="N62">
        <v>24.340594318231869</v>
      </c>
      <c r="O62" t="str">
        <f t="shared" si="3"/>
        <v>DOWN</v>
      </c>
      <c r="P62" t="str">
        <f t="shared" si="4"/>
        <v>No Trend + Momentum</v>
      </c>
      <c r="Q62">
        <f t="shared" si="5"/>
        <v>4.5</v>
      </c>
      <c r="R62">
        <f t="shared" si="6"/>
        <v>6.0500000000000114</v>
      </c>
      <c r="S62">
        <f t="shared" si="7"/>
        <v>0.74380165289256062</v>
      </c>
      <c r="T62" t="str">
        <f t="shared" si="8"/>
        <v>No Indication</v>
      </c>
      <c r="U62" t="str">
        <f t="shared" si="9"/>
        <v>No T+M+I</v>
      </c>
      <c r="V62">
        <v>504.30686672878846</v>
      </c>
      <c r="W62">
        <v>561.35272101884902</v>
      </c>
      <c r="X62">
        <f t="shared" si="10"/>
        <v>-57.045854290060561</v>
      </c>
      <c r="Y62">
        <v>-49.881059795545937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471.4</v>
      </c>
      <c r="D63">
        <v>480</v>
      </c>
      <c r="E63">
        <v>471.05</v>
      </c>
      <c r="F63">
        <v>480</v>
      </c>
      <c r="G63">
        <f>_xll.TA_TYPPRICE(D63,E63,F63)</f>
        <v>477.01666666666665</v>
      </c>
      <c r="H63">
        <v>472.79698490994025</v>
      </c>
      <c r="I63" t="str">
        <f t="shared" si="0"/>
        <v>UP</v>
      </c>
      <c r="J63">
        <v>485.7008412977205</v>
      </c>
      <c r="K63">
        <v>477.57672086182743</v>
      </c>
      <c r="L63" t="str">
        <f t="shared" si="1"/>
        <v>No Confirmation</v>
      </c>
      <c r="M63" t="str">
        <f t="shared" si="2"/>
        <v>No Trend</v>
      </c>
      <c r="N63">
        <v>39.912961528796998</v>
      </c>
      <c r="O63" t="str">
        <f t="shared" si="3"/>
        <v>DOWN</v>
      </c>
      <c r="P63" t="str">
        <f t="shared" si="4"/>
        <v>No Trend + Momentum</v>
      </c>
      <c r="Q63">
        <f t="shared" si="5"/>
        <v>8.9499999999999886</v>
      </c>
      <c r="R63">
        <f t="shared" si="6"/>
        <v>8.9499999999999886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500.56734877051332</v>
      </c>
      <c r="W63">
        <v>555.32659353597137</v>
      </c>
      <c r="X63">
        <f t="shared" si="10"/>
        <v>-54.75924476545805</v>
      </c>
      <c r="Y63">
        <v>-50.856696789528357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474</v>
      </c>
      <c r="D64">
        <v>480.5</v>
      </c>
      <c r="E64">
        <v>469.4</v>
      </c>
      <c r="F64">
        <v>474</v>
      </c>
      <c r="G64">
        <f>_xll.TA_TYPPRICE(D64,E64,F64)</f>
        <v>474.63333333333338</v>
      </c>
      <c r="H64">
        <v>473.71515912163682</v>
      </c>
      <c r="I64" t="str">
        <f t="shared" si="0"/>
        <v>UP</v>
      </c>
      <c r="J64">
        <v>484.54509878711593</v>
      </c>
      <c r="K64">
        <v>475.75967178142133</v>
      </c>
      <c r="L64" t="str">
        <f t="shared" si="1"/>
        <v>DOWN</v>
      </c>
      <c r="M64" t="str">
        <f t="shared" si="2"/>
        <v>No Trend</v>
      </c>
      <c r="N64">
        <v>34.069430681126484</v>
      </c>
      <c r="O64" t="str">
        <f t="shared" si="3"/>
        <v>DOWN</v>
      </c>
      <c r="P64" t="str">
        <f t="shared" si="4"/>
        <v>No Trend + Momentum</v>
      </c>
      <c r="Q64">
        <f t="shared" si="5"/>
        <v>4.6000000000000227</v>
      </c>
      <c r="R64">
        <f t="shared" si="6"/>
        <v>11.100000000000023</v>
      </c>
      <c r="S64">
        <f t="shared" si="7"/>
        <v>0.41441441441441562</v>
      </c>
      <c r="T64" t="str">
        <f t="shared" si="8"/>
        <v>No Indication</v>
      </c>
      <c r="U64" t="str">
        <f t="shared" si="9"/>
        <v>No T+M+I</v>
      </c>
      <c r="V64">
        <v>496.48006434428049</v>
      </c>
      <c r="W64">
        <v>549.30240142219566</v>
      </c>
      <c r="X64">
        <f t="shared" si="10"/>
        <v>-52.822337077915165</v>
      </c>
      <c r="Y64">
        <v>-51.249824847205716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472.55</v>
      </c>
      <c r="D65">
        <v>478.1</v>
      </c>
      <c r="E65">
        <v>468.65</v>
      </c>
      <c r="F65">
        <v>471</v>
      </c>
      <c r="G65">
        <f>_xll.TA_TYPPRICE(D65,E65,F65)</f>
        <v>472.58333333333331</v>
      </c>
      <c r="H65">
        <v>473.14924622748504</v>
      </c>
      <c r="I65" t="str">
        <f t="shared" si="0"/>
        <v>DOWN</v>
      </c>
      <c r="J65">
        <v>483.11285461220126</v>
      </c>
      <c r="K65">
        <v>474.17974471888323</v>
      </c>
      <c r="L65" t="str">
        <f t="shared" si="1"/>
        <v>DOWN</v>
      </c>
      <c r="M65" t="str">
        <f t="shared" si="2"/>
        <v>DOWN</v>
      </c>
      <c r="N65">
        <v>31.21328182303067</v>
      </c>
      <c r="O65" t="str">
        <f t="shared" si="3"/>
        <v>DOWN</v>
      </c>
      <c r="P65" t="str">
        <f t="shared" si="4"/>
        <v>DOWN</v>
      </c>
      <c r="Q65">
        <f t="shared" si="5"/>
        <v>2.3500000000000227</v>
      </c>
      <c r="R65">
        <f t="shared" si="6"/>
        <v>9.4500000000000455</v>
      </c>
      <c r="S65">
        <f t="shared" si="7"/>
        <v>0.24867724867724988</v>
      </c>
      <c r="T65" t="str">
        <f t="shared" si="8"/>
        <v>No Indication</v>
      </c>
      <c r="U65" t="str">
        <f t="shared" si="9"/>
        <v>No T+M+I</v>
      </c>
      <c r="V65">
        <v>492.5600544451604</v>
      </c>
      <c r="W65">
        <v>543.50222353907009</v>
      </c>
      <c r="X65">
        <f t="shared" si="10"/>
        <v>-50.942169093909683</v>
      </c>
      <c r="Y65">
        <v>-51.188293696546509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472.1</v>
      </c>
      <c r="D66">
        <v>486.95</v>
      </c>
      <c r="E66">
        <v>472</v>
      </c>
      <c r="F66">
        <v>484.95</v>
      </c>
      <c r="G66">
        <f>_xll.TA_TYPPRICE(D66,E66,F66)</f>
        <v>481.3</v>
      </c>
      <c r="H66">
        <v>477.2246231137425</v>
      </c>
      <c r="I66" t="str">
        <f t="shared" si="0"/>
        <v>UP</v>
      </c>
      <c r="J66">
        <v>483.96555358726766</v>
      </c>
      <c r="K66">
        <v>473.69535700357585</v>
      </c>
      <c r="L66" t="str">
        <f t="shared" si="1"/>
        <v>UP</v>
      </c>
      <c r="M66" t="str">
        <f t="shared" si="2"/>
        <v>UP</v>
      </c>
      <c r="N66">
        <v>53.749999694744247</v>
      </c>
      <c r="O66" t="str">
        <f t="shared" si="3"/>
        <v>No Momentum</v>
      </c>
      <c r="P66" t="str">
        <f t="shared" si="4"/>
        <v>No Trend + Momentum</v>
      </c>
      <c r="Q66">
        <f t="shared" si="5"/>
        <v>12.949999999999989</v>
      </c>
      <c r="R66">
        <f t="shared" si="6"/>
        <v>14.949999999999989</v>
      </c>
      <c r="S66">
        <f t="shared" si="7"/>
        <v>0.86622073578595304</v>
      </c>
      <c r="T66" t="str">
        <f t="shared" si="8"/>
        <v>UP</v>
      </c>
      <c r="U66" t="str">
        <f t="shared" si="9"/>
        <v>No T+M+I</v>
      </c>
      <c r="V66">
        <v>491.38927683821265</v>
      </c>
      <c r="W66">
        <v>539.16502179543522</v>
      </c>
      <c r="X66">
        <f t="shared" si="10"/>
        <v>-47.775744957222571</v>
      </c>
      <c r="Y66">
        <v>-50.505783948681724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485.6</v>
      </c>
      <c r="D67">
        <v>489.5</v>
      </c>
      <c r="E67">
        <v>484.7</v>
      </c>
      <c r="F67">
        <v>487.5</v>
      </c>
      <c r="G67">
        <f>_xll.TA_TYPPRICE(D67,E67,F67)</f>
        <v>487.23333333333335</v>
      </c>
      <c r="H67">
        <v>482.22897822353792</v>
      </c>
      <c r="I67" t="str">
        <f t="shared" ref="I67:I127" si="20">IF(F67&gt;H67,"UP","DOWN")</f>
        <v>UP</v>
      </c>
      <c r="J67">
        <v>485.19543056787484</v>
      </c>
      <c r="K67">
        <v>476.14083322500346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56.971224614470131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2.8000000000000114</v>
      </c>
      <c r="R67">
        <f t="shared" ref="R67:R127" si="26">D67-E67</f>
        <v>4.8000000000000114</v>
      </c>
      <c r="S67">
        <f t="shared" ref="S67:S127" si="27">Q67/R67</f>
        <v>0.58333333333333437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490.79092655541069</v>
      </c>
      <c r="W67">
        <v>535.33798314392152</v>
      </c>
      <c r="X67">
        <f t="shared" ref="X67:X127" si="30">V67-W67</f>
        <v>-44.547056588510827</v>
      </c>
      <c r="Y67">
        <v>-49.314038476647546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489.3</v>
      </c>
      <c r="D68">
        <v>498.7</v>
      </c>
      <c r="E68">
        <v>485.1</v>
      </c>
      <c r="F68">
        <v>490.15</v>
      </c>
      <c r="G68">
        <f>_xll.TA_TYPPRICE(D68,E68,F68)</f>
        <v>491.31666666666661</v>
      </c>
      <c r="H68">
        <v>486.77282244510229</v>
      </c>
      <c r="I68" t="str">
        <f t="shared" si="20"/>
        <v>UP</v>
      </c>
      <c r="J68">
        <v>488.19644599723597</v>
      </c>
      <c r="K68">
        <v>478.13175917500268</v>
      </c>
      <c r="L68" t="str">
        <f t="shared" si="21"/>
        <v>UP</v>
      </c>
      <c r="M68" t="str">
        <f t="shared" si="22"/>
        <v>UP</v>
      </c>
      <c r="N68">
        <v>60.541227654694531</v>
      </c>
      <c r="O68" t="str">
        <f t="shared" si="23"/>
        <v>UP</v>
      </c>
      <c r="P68" t="str">
        <f t="shared" si="24"/>
        <v>UP</v>
      </c>
      <c r="Q68">
        <f t="shared" si="25"/>
        <v>5.0499999999999545</v>
      </c>
      <c r="R68">
        <f t="shared" si="26"/>
        <v>13.599999999999966</v>
      </c>
      <c r="S68">
        <f t="shared" si="27"/>
        <v>0.37132352941176228</v>
      </c>
      <c r="T68" t="str">
        <f t="shared" si="28"/>
        <v>No Indication</v>
      </c>
      <c r="U68" t="str">
        <f t="shared" si="29"/>
        <v>No T+M+I</v>
      </c>
      <c r="V68">
        <v>490.6923224699629</v>
      </c>
      <c r="W68">
        <v>531.99072513326064</v>
      </c>
      <c r="X68">
        <f t="shared" si="30"/>
        <v>-41.298402663297736</v>
      </c>
      <c r="Y68">
        <v>-47.710911313977583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491.4</v>
      </c>
      <c r="D69">
        <v>525.5</v>
      </c>
      <c r="E69">
        <v>491</v>
      </c>
      <c r="F69">
        <v>518.75</v>
      </c>
      <c r="G69">
        <f>_xll.TA_TYPPRICE(D69,E69,F69)</f>
        <v>511.75</v>
      </c>
      <c r="H69">
        <v>499.26141122255115</v>
      </c>
      <c r="I69" t="str">
        <f t="shared" si="20"/>
        <v>UP</v>
      </c>
      <c r="J69">
        <v>496.48612466451686</v>
      </c>
      <c r="K69">
        <v>480.99136824722433</v>
      </c>
      <c r="L69" t="str">
        <f t="shared" si="21"/>
        <v>UP</v>
      </c>
      <c r="M69" t="str">
        <f t="shared" si="22"/>
        <v>UP</v>
      </c>
      <c r="N69">
        <v>81.381071405161848</v>
      </c>
      <c r="O69" t="str">
        <f t="shared" si="23"/>
        <v>UP</v>
      </c>
      <c r="P69" t="str">
        <f t="shared" si="24"/>
        <v>UP</v>
      </c>
      <c r="Q69">
        <f t="shared" si="25"/>
        <v>27.75</v>
      </c>
      <c r="R69">
        <f t="shared" si="26"/>
        <v>34.5</v>
      </c>
      <c r="S69">
        <f t="shared" si="27"/>
        <v>0.80434782608695654</v>
      </c>
      <c r="T69" t="str">
        <f t="shared" si="28"/>
        <v>UP</v>
      </c>
      <c r="U69" t="str">
        <f t="shared" si="29"/>
        <v>UP</v>
      </c>
      <c r="V69">
        <v>495.00888824381474</v>
      </c>
      <c r="W69">
        <v>531.00993067894501</v>
      </c>
      <c r="X69">
        <f t="shared" si="30"/>
        <v>-36.001042435130273</v>
      </c>
      <c r="Y69">
        <v>-45.368937538208122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494.95000000000005</v>
      </c>
      <c r="AE69">
        <f t="shared" si="36"/>
        <v>504.20000000000005</v>
      </c>
      <c r="AF69">
        <f t="shared" si="37"/>
        <v>508.25</v>
      </c>
      <c r="AG69">
        <f t="shared" si="38"/>
        <v>512.30000000000007</v>
      </c>
    </row>
    <row r="70" spans="1:33" x14ac:dyDescent="0.25">
      <c r="A70" t="s">
        <v>5</v>
      </c>
      <c r="B70" s="1">
        <v>42954</v>
      </c>
      <c r="C70">
        <v>520</v>
      </c>
      <c r="D70">
        <v>529</v>
      </c>
      <c r="E70">
        <v>514.54999999999995</v>
      </c>
      <c r="F70">
        <v>525.95000000000005</v>
      </c>
      <c r="G70">
        <f>_xll.TA_TYPPRICE(D70,E70,F70)</f>
        <v>523.16666666666663</v>
      </c>
      <c r="H70">
        <v>511.21403894460889</v>
      </c>
      <c r="I70" t="str">
        <f t="shared" si="20"/>
        <v>UP</v>
      </c>
      <c r="J70">
        <v>503.71143029462422</v>
      </c>
      <c r="K70">
        <v>488.44884197006337</v>
      </c>
      <c r="L70" t="str">
        <f t="shared" si="21"/>
        <v>UP</v>
      </c>
      <c r="M70" t="str">
        <f t="shared" si="22"/>
        <v>UP</v>
      </c>
      <c r="N70">
        <v>84.034513017175087</v>
      </c>
      <c r="O70" t="str">
        <f t="shared" si="23"/>
        <v>UP</v>
      </c>
      <c r="P70" t="str">
        <f t="shared" si="24"/>
        <v>UP</v>
      </c>
      <c r="Q70">
        <f t="shared" si="25"/>
        <v>11.400000000000091</v>
      </c>
      <c r="R70">
        <f t="shared" si="26"/>
        <v>14.450000000000045</v>
      </c>
      <c r="S70">
        <f t="shared" si="27"/>
        <v>0.78892733564014217</v>
      </c>
      <c r="T70" t="str">
        <f t="shared" si="28"/>
        <v>No Indication</v>
      </c>
      <c r="U70" t="str">
        <f t="shared" si="29"/>
        <v>No T+M+I</v>
      </c>
      <c r="V70">
        <v>499.76905928322788</v>
      </c>
      <c r="W70">
        <v>530.63512099902312</v>
      </c>
      <c r="X70">
        <f t="shared" si="30"/>
        <v>-30.86606171579524</v>
      </c>
      <c r="Y70">
        <v>-42.468362373725547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527.70000000000005</v>
      </c>
      <c r="D71">
        <v>528.54999999999995</v>
      </c>
      <c r="E71">
        <v>502.75</v>
      </c>
      <c r="F71">
        <v>504.5</v>
      </c>
      <c r="G71">
        <f>_xll.TA_TYPPRICE(D71,E71,F71)</f>
        <v>511.93333333333334</v>
      </c>
      <c r="H71">
        <v>511.57368613897108</v>
      </c>
      <c r="I71" t="str">
        <f t="shared" si="20"/>
        <v>DOWN</v>
      </c>
      <c r="J71">
        <v>509.23111245137437</v>
      </c>
      <c r="K71">
        <v>491.62687708782704</v>
      </c>
      <c r="L71" t="str">
        <f t="shared" si="21"/>
        <v>No Confirmation</v>
      </c>
      <c r="M71" t="str">
        <f t="shared" si="22"/>
        <v>No Trend</v>
      </c>
      <c r="N71">
        <v>54.898937480452012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1.75</v>
      </c>
      <c r="R71">
        <f t="shared" si="26"/>
        <v>25.799999999999955</v>
      </c>
      <c r="S71">
        <f t="shared" si="27"/>
        <v>6.7829457364341206E-2</v>
      </c>
      <c r="T71" t="str">
        <f t="shared" si="28"/>
        <v>DOWN</v>
      </c>
      <c r="U71" t="str">
        <f t="shared" si="29"/>
        <v>No T+M+I</v>
      </c>
      <c r="V71">
        <v>500.49689631657742</v>
      </c>
      <c r="W71">
        <v>528.6991861102066</v>
      </c>
      <c r="X71">
        <f t="shared" si="30"/>
        <v>-28.202289793629177</v>
      </c>
      <c r="Y71">
        <v>-39.615147857706276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501.5</v>
      </c>
      <c r="D72">
        <v>512.20000000000005</v>
      </c>
      <c r="E72">
        <v>493</v>
      </c>
      <c r="F72">
        <v>494.95</v>
      </c>
      <c r="G72">
        <f>_xll.TA_TYPPRICE(D72,E72,F72)</f>
        <v>500.05</v>
      </c>
      <c r="H72">
        <v>505.81184306948558</v>
      </c>
      <c r="I72" t="str">
        <f t="shared" si="20"/>
        <v>DOWN</v>
      </c>
      <c r="J72">
        <v>509.89086523995786</v>
      </c>
      <c r="K72">
        <v>491.93201551275439</v>
      </c>
      <c r="L72" t="str">
        <f t="shared" si="21"/>
        <v>No Confirmation</v>
      </c>
      <c r="M72" t="str">
        <f t="shared" si="22"/>
        <v>No Trend</v>
      </c>
      <c r="N72">
        <v>46.019355281448028</v>
      </c>
      <c r="O72" t="str">
        <f t="shared" si="23"/>
        <v>No Momentum</v>
      </c>
      <c r="P72" t="str">
        <f t="shared" si="24"/>
        <v>No Trend + Momentum</v>
      </c>
      <c r="Q72">
        <f t="shared" si="25"/>
        <v>1.9499999999999886</v>
      </c>
      <c r="R72">
        <f t="shared" si="26"/>
        <v>19.200000000000045</v>
      </c>
      <c r="S72">
        <f t="shared" si="27"/>
        <v>0.10156249999999917</v>
      </c>
      <c r="T72" t="str">
        <f t="shared" si="28"/>
        <v>DOWN</v>
      </c>
      <c r="U72" t="str">
        <f t="shared" si="29"/>
        <v>No T+M+I</v>
      </c>
      <c r="V72">
        <v>499.64352765248856</v>
      </c>
      <c r="W72">
        <v>526.19924639833948</v>
      </c>
      <c r="X72">
        <f t="shared" si="30"/>
        <v>-26.555718745850925</v>
      </c>
      <c r="Y72">
        <v>-37.003262035335204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493.9</v>
      </c>
      <c r="D73">
        <v>495</v>
      </c>
      <c r="E73">
        <v>471.6</v>
      </c>
      <c r="F73">
        <v>482</v>
      </c>
      <c r="G73">
        <f>_xll.TA_TYPPRICE(D73,E73,F73)</f>
        <v>482.86666666666662</v>
      </c>
      <c r="H73">
        <v>494.33925486807607</v>
      </c>
      <c r="I73" t="str">
        <f t="shared" si="20"/>
        <v>DOWN</v>
      </c>
      <c r="J73">
        <v>506.58178407552276</v>
      </c>
      <c r="K73">
        <v>487.41378984325343</v>
      </c>
      <c r="L73" t="str">
        <f t="shared" si="21"/>
        <v>DOWN</v>
      </c>
      <c r="M73" t="str">
        <f t="shared" si="22"/>
        <v>DOWN</v>
      </c>
      <c r="N73">
        <v>36.117390678556404</v>
      </c>
      <c r="O73" t="str">
        <f t="shared" si="23"/>
        <v>DOWN</v>
      </c>
      <c r="P73" t="str">
        <f t="shared" si="24"/>
        <v>DOWN</v>
      </c>
      <c r="Q73">
        <f t="shared" si="25"/>
        <v>10.399999999999977</v>
      </c>
      <c r="R73">
        <f t="shared" si="26"/>
        <v>23.399999999999977</v>
      </c>
      <c r="S73">
        <f t="shared" si="27"/>
        <v>0.44444444444444392</v>
      </c>
      <c r="T73" t="str">
        <f t="shared" si="28"/>
        <v>No Indication</v>
      </c>
      <c r="U73" t="str">
        <f t="shared" si="29"/>
        <v>No T+M+I</v>
      </c>
      <c r="V73">
        <v>496.92913878287493</v>
      </c>
      <c r="W73">
        <v>522.92522814661061</v>
      </c>
      <c r="X73">
        <f t="shared" si="30"/>
        <v>-25.996089363735678</v>
      </c>
      <c r="Y73">
        <v>-34.801827501015296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475.15</v>
      </c>
      <c r="D74">
        <v>491.95</v>
      </c>
      <c r="E74">
        <v>472.05</v>
      </c>
      <c r="F74">
        <v>484.5</v>
      </c>
      <c r="G74">
        <f>_xll.TA_TYPPRICE(D74,E74,F74)</f>
        <v>482.83333333333331</v>
      </c>
      <c r="H74">
        <v>488.58629410070466</v>
      </c>
      <c r="I74" t="str">
        <f t="shared" si="20"/>
        <v>DOWN</v>
      </c>
      <c r="J74">
        <v>503.33027650318439</v>
      </c>
      <c r="K74">
        <v>483.99961432253042</v>
      </c>
      <c r="L74" t="str">
        <f t="shared" si="21"/>
        <v>No Confirmation</v>
      </c>
      <c r="M74" t="str">
        <f t="shared" si="22"/>
        <v>No Trend</v>
      </c>
      <c r="N74">
        <v>39.270650257416087</v>
      </c>
      <c r="O74" t="str">
        <f t="shared" si="23"/>
        <v>DOWN</v>
      </c>
      <c r="P74" t="str">
        <f t="shared" si="24"/>
        <v>No Trend + Momentum</v>
      </c>
      <c r="Q74">
        <f t="shared" si="25"/>
        <v>12.449999999999989</v>
      </c>
      <c r="R74">
        <f t="shared" si="26"/>
        <v>19.899999999999977</v>
      </c>
      <c r="S74">
        <f t="shared" si="27"/>
        <v>0.62562814070351769</v>
      </c>
      <c r="T74" t="str">
        <f t="shared" si="28"/>
        <v>No Indication</v>
      </c>
      <c r="U74" t="str">
        <f t="shared" si="29"/>
        <v>No T+M+I</v>
      </c>
      <c r="V74">
        <v>495.01696358550953</v>
      </c>
      <c r="W74">
        <v>520.07891495056538</v>
      </c>
      <c r="X74">
        <f t="shared" si="30"/>
        <v>-25.061951365055847</v>
      </c>
      <c r="Y74">
        <v>-32.853852273823406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483.5</v>
      </c>
      <c r="D75">
        <v>483.5</v>
      </c>
      <c r="E75">
        <v>465.3</v>
      </c>
      <c r="F75">
        <v>478.8</v>
      </c>
      <c r="G75">
        <f>_xll.TA_TYPPRICE(D75,E75,F75)</f>
        <v>475.86666666666662</v>
      </c>
      <c r="H75">
        <v>482.22648038368561</v>
      </c>
      <c r="I75" t="str">
        <f t="shared" si="20"/>
        <v>DOWN</v>
      </c>
      <c r="J75">
        <v>498.92354839136561</v>
      </c>
      <c r="K75">
        <v>479.84414447307921</v>
      </c>
      <c r="L75" t="str">
        <f t="shared" si="21"/>
        <v>DOWN</v>
      </c>
      <c r="M75" t="str">
        <f t="shared" si="22"/>
        <v>DOWN</v>
      </c>
      <c r="N75">
        <v>34.427505076872734</v>
      </c>
      <c r="O75" t="str">
        <f t="shared" si="23"/>
        <v>DOWN</v>
      </c>
      <c r="P75" t="str">
        <f t="shared" si="24"/>
        <v>DOWN</v>
      </c>
      <c r="Q75">
        <f t="shared" si="25"/>
        <v>13.5</v>
      </c>
      <c r="R75">
        <f t="shared" si="26"/>
        <v>18.199999999999989</v>
      </c>
      <c r="S75">
        <f t="shared" si="27"/>
        <v>0.74175824175824223</v>
      </c>
      <c r="T75" t="str">
        <f t="shared" si="28"/>
        <v>No Indication</v>
      </c>
      <c r="U75" t="str">
        <f t="shared" si="29"/>
        <v>No T+M+I</v>
      </c>
      <c r="V75">
        <v>492.52204611081578</v>
      </c>
      <c r="W75">
        <v>517.0212175468198</v>
      </c>
      <c r="X75">
        <f t="shared" si="30"/>
        <v>-24.499171436004019</v>
      </c>
      <c r="Y75">
        <v>-31.18291610625953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479.85</v>
      </c>
      <c r="D76">
        <v>488.2</v>
      </c>
      <c r="E76">
        <v>474</v>
      </c>
      <c r="F76">
        <v>484.65</v>
      </c>
      <c r="G76">
        <f>_xll.TA_TYPPRICE(D76,E76,F76)</f>
        <v>482.2833333333333</v>
      </c>
      <c r="H76">
        <v>482.25490685850946</v>
      </c>
      <c r="I76" t="str">
        <f t="shared" si="20"/>
        <v>UP</v>
      </c>
      <c r="J76">
        <v>496.54053763772879</v>
      </c>
      <c r="K76">
        <v>478.54544570128382</v>
      </c>
      <c r="L76" t="str">
        <f t="shared" si="21"/>
        <v>No Confirmation</v>
      </c>
      <c r="M76" t="str">
        <f t="shared" si="22"/>
        <v>No Trend</v>
      </c>
      <c r="N76">
        <v>43.384917366702119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10.649999999999977</v>
      </c>
      <c r="R76">
        <f t="shared" si="26"/>
        <v>14.199999999999989</v>
      </c>
      <c r="S76">
        <f t="shared" si="27"/>
        <v>0.749999999999999</v>
      </c>
      <c r="T76" t="str">
        <f t="shared" si="28"/>
        <v>No Indication</v>
      </c>
      <c r="U76" t="str">
        <f t="shared" si="29"/>
        <v>No T+M+I</v>
      </c>
      <c r="V76">
        <v>491.31096209376722</v>
      </c>
      <c r="W76">
        <v>514.62334958038866</v>
      </c>
      <c r="X76">
        <f t="shared" si="30"/>
        <v>-23.312387486621446</v>
      </c>
      <c r="Y76">
        <v>-29.608810382331914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</v>
      </c>
      <c r="D77">
        <v>504.3</v>
      </c>
      <c r="E77">
        <v>480.15</v>
      </c>
      <c r="F77">
        <v>494.2</v>
      </c>
      <c r="G77">
        <f>_xll.TA_TYPPRICE(D77,E77,F77)</f>
        <v>492.88333333333338</v>
      </c>
      <c r="H77">
        <v>487.56912009592145</v>
      </c>
      <c r="I77" t="str">
        <f t="shared" si="20"/>
        <v>UP</v>
      </c>
      <c r="J77">
        <v>498.26486260712238</v>
      </c>
      <c r="K77">
        <v>478.90201332322073</v>
      </c>
      <c r="L77" t="str">
        <f t="shared" si="21"/>
        <v>No Confirmation</v>
      </c>
      <c r="M77" t="str">
        <f t="shared" si="22"/>
        <v>No Trend</v>
      </c>
      <c r="N77">
        <v>55.72630833700444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14.050000000000011</v>
      </c>
      <c r="R77">
        <f t="shared" si="26"/>
        <v>24.150000000000034</v>
      </c>
      <c r="S77">
        <f t="shared" si="27"/>
        <v>0.58178053830227705</v>
      </c>
      <c r="T77" t="str">
        <f t="shared" si="28"/>
        <v>No Indication</v>
      </c>
      <c r="U77" t="str">
        <f t="shared" si="29"/>
        <v>No T+M+I</v>
      </c>
      <c r="V77">
        <v>491.75542946395689</v>
      </c>
      <c r="W77">
        <v>513.1105088707302</v>
      </c>
      <c r="X77">
        <f t="shared" si="30"/>
        <v>-21.355079406773314</v>
      </c>
      <c r="Y77">
        <v>-27.958064187220195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493</v>
      </c>
      <c r="D78">
        <v>511.6</v>
      </c>
      <c r="E78">
        <v>488</v>
      </c>
      <c r="F78">
        <v>504.6</v>
      </c>
      <c r="G78">
        <f>_xll.TA_TYPPRICE(D78,E78,F78)</f>
        <v>501.40000000000003</v>
      </c>
      <c r="H78">
        <v>494.48456004796071</v>
      </c>
      <c r="I78" t="str">
        <f t="shared" si="20"/>
        <v>UP</v>
      </c>
      <c r="J78">
        <v>501.2282264722063</v>
      </c>
      <c r="K78">
        <v>480.9237881402828</v>
      </c>
      <c r="L78" t="str">
        <f t="shared" si="21"/>
        <v>UP</v>
      </c>
      <c r="M78" t="str">
        <f t="shared" si="22"/>
        <v>UP</v>
      </c>
      <c r="N78">
        <v>65.857621118761443</v>
      </c>
      <c r="O78" t="str">
        <f t="shared" si="23"/>
        <v>UP</v>
      </c>
      <c r="P78" t="str">
        <f t="shared" si="24"/>
        <v>UP</v>
      </c>
      <c r="Q78">
        <f t="shared" si="25"/>
        <v>16.600000000000023</v>
      </c>
      <c r="R78">
        <f t="shared" si="26"/>
        <v>23.600000000000023</v>
      </c>
      <c r="S78">
        <f t="shared" si="27"/>
        <v>0.70338983050847481</v>
      </c>
      <c r="T78" t="str">
        <f t="shared" si="28"/>
        <v>No Indication</v>
      </c>
      <c r="U78" t="str">
        <f t="shared" si="29"/>
        <v>No T+M+I</v>
      </c>
      <c r="V78">
        <v>493.73151723873275</v>
      </c>
      <c r="W78">
        <v>512.48010080623169</v>
      </c>
      <c r="X78">
        <f t="shared" si="30"/>
        <v>-18.74858356749894</v>
      </c>
      <c r="Y78">
        <v>-26.116168063275943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506.3</v>
      </c>
      <c r="D79">
        <v>515.79999999999995</v>
      </c>
      <c r="E79">
        <v>495.1</v>
      </c>
      <c r="F79">
        <v>498.6</v>
      </c>
      <c r="G79">
        <f>_xll.TA_TYPPRICE(D79,E79,F79)</f>
        <v>503.16666666666669</v>
      </c>
      <c r="H79">
        <v>498.82561335731373</v>
      </c>
      <c r="I79" t="str">
        <f t="shared" si="20"/>
        <v>DOWN</v>
      </c>
      <c r="J79">
        <v>504.46639836727155</v>
      </c>
      <c r="K79">
        <v>484.07405744244215</v>
      </c>
      <c r="L79" t="str">
        <f t="shared" si="21"/>
        <v>No Confirmation</v>
      </c>
      <c r="M79" t="str">
        <f t="shared" si="22"/>
        <v>No Trend</v>
      </c>
      <c r="N79">
        <v>56.528967557353916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</v>
      </c>
      <c r="R79">
        <f t="shared" si="26"/>
        <v>20.699999999999932</v>
      </c>
      <c r="S79">
        <f t="shared" si="27"/>
        <v>0.16908212560386529</v>
      </c>
      <c r="T79" t="str">
        <f t="shared" si="28"/>
        <v>DOWN</v>
      </c>
      <c r="U79" t="str">
        <f t="shared" si="29"/>
        <v>No T+M+I</v>
      </c>
      <c r="V79">
        <v>494.48051458662002</v>
      </c>
      <c r="W79">
        <v>511.45194519095526</v>
      </c>
      <c r="X79">
        <f t="shared" si="30"/>
        <v>-16.971430604335239</v>
      </c>
      <c r="Y79">
        <v>-24.287220571487801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493.5</v>
      </c>
      <c r="D80">
        <v>513</v>
      </c>
      <c r="E80">
        <v>493.5</v>
      </c>
      <c r="F80">
        <v>511.65</v>
      </c>
      <c r="G80">
        <f>_xll.TA_TYPPRICE(D80,E80,F80)</f>
        <v>506.05</v>
      </c>
      <c r="H80">
        <v>502.4378066786569</v>
      </c>
      <c r="I80" t="str">
        <f t="shared" si="20"/>
        <v>UP</v>
      </c>
      <c r="J80">
        <v>506.36275428565563</v>
      </c>
      <c r="K80">
        <v>486.16871134412168</v>
      </c>
      <c r="L80" t="str">
        <f t="shared" si="21"/>
        <v>UP</v>
      </c>
      <c r="M80" t="str">
        <f t="shared" si="22"/>
        <v>UP</v>
      </c>
      <c r="N80">
        <v>68.615413441928155</v>
      </c>
      <c r="O80" t="str">
        <f t="shared" si="23"/>
        <v>UP</v>
      </c>
      <c r="P80" t="str">
        <f t="shared" si="24"/>
        <v>UP</v>
      </c>
      <c r="Q80">
        <f t="shared" si="25"/>
        <v>18.149999999999977</v>
      </c>
      <c r="R80">
        <f t="shared" si="26"/>
        <v>19.5</v>
      </c>
      <c r="S80">
        <f t="shared" si="27"/>
        <v>0.93076923076922957</v>
      </c>
      <c r="T80" t="str">
        <f t="shared" si="28"/>
        <v>UP</v>
      </c>
      <c r="U80" t="str">
        <f t="shared" si="29"/>
        <v>UP</v>
      </c>
      <c r="V80">
        <v>497.12197388098616</v>
      </c>
      <c r="W80">
        <v>511.46661591755117</v>
      </c>
      <c r="X80">
        <f t="shared" si="30"/>
        <v>-14.344642036565006</v>
      </c>
      <c r="Y80">
        <v>-22.298704864503243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514.95000000000005</v>
      </c>
      <c r="D81">
        <v>514.95000000000005</v>
      </c>
      <c r="E81">
        <v>506.1</v>
      </c>
      <c r="F81">
        <v>509.4</v>
      </c>
      <c r="G81">
        <f>_xll.TA_TYPPRICE(D81,E81,F81)</f>
        <v>510.15000000000003</v>
      </c>
      <c r="H81">
        <v>506.29390333932849</v>
      </c>
      <c r="I81" t="str">
        <f t="shared" si="20"/>
        <v>UP</v>
      </c>
      <c r="J81">
        <v>508.2710311110655</v>
      </c>
      <c r="K81">
        <v>490.59788660098354</v>
      </c>
      <c r="L81" t="str">
        <f t="shared" si="21"/>
        <v>UP</v>
      </c>
      <c r="M81" t="str">
        <f t="shared" si="22"/>
        <v>UP</v>
      </c>
      <c r="N81">
        <v>64.736333120197429</v>
      </c>
      <c r="O81" t="str">
        <f t="shared" si="23"/>
        <v>UP</v>
      </c>
      <c r="P81" t="str">
        <f t="shared" si="24"/>
        <v>UP</v>
      </c>
      <c r="Q81">
        <f t="shared" si="25"/>
        <v>3.2999999999999545</v>
      </c>
      <c r="R81">
        <f t="shared" si="26"/>
        <v>8.8500000000000227</v>
      </c>
      <c r="S81">
        <f t="shared" si="27"/>
        <v>0.37288135593219729</v>
      </c>
      <c r="T81" t="str">
        <f t="shared" si="28"/>
        <v>No Indication</v>
      </c>
      <c r="U81" t="str">
        <f t="shared" si="29"/>
        <v>No T+M+I</v>
      </c>
      <c r="V81">
        <v>499.01090097621903</v>
      </c>
      <c r="W81">
        <v>511.31353325699183</v>
      </c>
      <c r="X81">
        <f t="shared" si="30"/>
        <v>-12.302632280772798</v>
      </c>
      <c r="Y81">
        <v>-20.299490347757153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510.35</v>
      </c>
      <c r="D82">
        <v>514.5</v>
      </c>
      <c r="E82">
        <v>504.25</v>
      </c>
      <c r="F82">
        <v>508.5</v>
      </c>
      <c r="G82">
        <f>_xll.TA_TYPPRICE(D82,E82,F82)</f>
        <v>509.08333333333331</v>
      </c>
      <c r="H82">
        <v>507.68861833633093</v>
      </c>
      <c r="I82" t="str">
        <f t="shared" si="20"/>
        <v>UP</v>
      </c>
      <c r="J82">
        <v>509.65524641971763</v>
      </c>
      <c r="K82">
        <v>493.63168957854276</v>
      </c>
      <c r="L82" t="str">
        <f t="shared" si="21"/>
        <v>No Confirmation</v>
      </c>
      <c r="M82" t="str">
        <f t="shared" si="22"/>
        <v>No Trend</v>
      </c>
      <c r="N82">
        <v>62.956745556996097</v>
      </c>
      <c r="O82" t="str">
        <f t="shared" si="23"/>
        <v>UP</v>
      </c>
      <c r="P82" t="str">
        <f t="shared" si="24"/>
        <v>No Trend + Momentum</v>
      </c>
      <c r="Q82">
        <f t="shared" si="25"/>
        <v>4.25</v>
      </c>
      <c r="R82">
        <f t="shared" si="26"/>
        <v>10.25</v>
      </c>
      <c r="S82">
        <f t="shared" si="27"/>
        <v>0.41463414634146339</v>
      </c>
      <c r="T82" t="str">
        <f t="shared" si="28"/>
        <v>No Indication</v>
      </c>
      <c r="U82" t="str">
        <f t="shared" si="29"/>
        <v>No T+M+I</v>
      </c>
      <c r="V82">
        <v>500.47076236449305</v>
      </c>
      <c r="W82">
        <v>511.10512338610357</v>
      </c>
      <c r="X82">
        <f t="shared" si="30"/>
        <v>-10.634361021610516</v>
      </c>
      <c r="Y82">
        <v>-18.366464482527824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508.3</v>
      </c>
      <c r="D83">
        <v>509.85</v>
      </c>
      <c r="E83">
        <v>500.5</v>
      </c>
      <c r="F83">
        <v>508.3</v>
      </c>
      <c r="G83">
        <f>_xll.TA_TYPPRICE(D83,E83,F83)</f>
        <v>506.2166666666667</v>
      </c>
      <c r="H83">
        <v>506.95264250149881</v>
      </c>
      <c r="I83" t="str">
        <f t="shared" si="20"/>
        <v>UP</v>
      </c>
      <c r="J83">
        <v>509.69852499311372</v>
      </c>
      <c r="K83">
        <v>495.15798078331102</v>
      </c>
      <c r="L83" t="str">
        <f t="shared" si="21"/>
        <v>No Confirmation</v>
      </c>
      <c r="M83" t="str">
        <f t="shared" si="22"/>
        <v>No Trend</v>
      </c>
      <c r="N83">
        <v>62.479647840037401</v>
      </c>
      <c r="O83" t="str">
        <f t="shared" si="23"/>
        <v>UP</v>
      </c>
      <c r="P83" t="str">
        <f t="shared" si="24"/>
        <v>No Trend + Momentum</v>
      </c>
      <c r="Q83">
        <f t="shared" si="25"/>
        <v>7.8000000000000114</v>
      </c>
      <c r="R83">
        <f t="shared" si="26"/>
        <v>9.3500000000000227</v>
      </c>
      <c r="S83">
        <f t="shared" si="27"/>
        <v>0.83422459893048051</v>
      </c>
      <c r="T83" t="str">
        <f t="shared" si="28"/>
        <v>UP</v>
      </c>
      <c r="U83" t="str">
        <f t="shared" si="29"/>
        <v>No T+M+I</v>
      </c>
      <c r="V83">
        <v>501.67526046226334</v>
      </c>
      <c r="W83">
        <v>510.89733646861441</v>
      </c>
      <c r="X83">
        <f t="shared" si="30"/>
        <v>-9.2220760063510738</v>
      </c>
      <c r="Y83">
        <v>-16.537586787292476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508</v>
      </c>
      <c r="D84">
        <v>518.45000000000005</v>
      </c>
      <c r="E84">
        <v>501.45</v>
      </c>
      <c r="F84">
        <v>503.05</v>
      </c>
      <c r="G84">
        <f>_xll.TA_TYPPRICE(D84,E84,F84)</f>
        <v>507.65000000000003</v>
      </c>
      <c r="H84">
        <v>507.30132125074942</v>
      </c>
      <c r="I84" t="str">
        <f t="shared" si="20"/>
        <v>DOWN</v>
      </c>
      <c r="J84">
        <v>511.64329721686624</v>
      </c>
      <c r="K84">
        <v>496.55620727590855</v>
      </c>
      <c r="L84" t="str">
        <f t="shared" si="21"/>
        <v>No Confirmation</v>
      </c>
      <c r="M84" t="str">
        <f t="shared" si="22"/>
        <v>No Trend</v>
      </c>
      <c r="N84">
        <v>50.037393654649442</v>
      </c>
      <c r="O84" t="str">
        <f t="shared" si="23"/>
        <v>No Momentum</v>
      </c>
      <c r="P84" t="str">
        <f t="shared" si="24"/>
        <v>No Trend + Momentum</v>
      </c>
      <c r="Q84">
        <f t="shared" si="25"/>
        <v>1.6000000000000227</v>
      </c>
      <c r="R84">
        <f t="shared" si="26"/>
        <v>17.000000000000057</v>
      </c>
      <c r="S84">
        <f t="shared" si="27"/>
        <v>9.4117647058824555E-2</v>
      </c>
      <c r="T84" t="str">
        <f t="shared" si="28"/>
        <v>DOWN</v>
      </c>
      <c r="U84" t="str">
        <f t="shared" si="29"/>
        <v>No T+M+I</v>
      </c>
      <c r="V84">
        <v>501.88675885268435</v>
      </c>
      <c r="W84">
        <v>510.3160522857541</v>
      </c>
      <c r="X84">
        <f t="shared" si="30"/>
        <v>-8.4292934330697449</v>
      </c>
      <c r="Y84">
        <v>-14.91592811644793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510.9</v>
      </c>
      <c r="D85">
        <v>524.29999999999995</v>
      </c>
      <c r="E85">
        <v>508</v>
      </c>
      <c r="F85">
        <v>521</v>
      </c>
      <c r="G85">
        <f>_xll.TA_TYPPRICE(D85,E85,F85)</f>
        <v>517.76666666666665</v>
      </c>
      <c r="H85">
        <v>512.53399395870804</v>
      </c>
      <c r="I85" t="str">
        <f t="shared" si="20"/>
        <v>UP</v>
      </c>
      <c r="J85">
        <v>514.45589783534035</v>
      </c>
      <c r="K85">
        <v>499.09927232570664</v>
      </c>
      <c r="L85" t="str">
        <f t="shared" si="21"/>
        <v>UP</v>
      </c>
      <c r="M85" t="str">
        <f t="shared" si="22"/>
        <v>UP</v>
      </c>
      <c r="N85">
        <v>73.009093402862732</v>
      </c>
      <c r="O85" t="str">
        <f t="shared" si="23"/>
        <v>UP</v>
      </c>
      <c r="P85" t="str">
        <f t="shared" si="24"/>
        <v>UP</v>
      </c>
      <c r="Q85">
        <f t="shared" si="25"/>
        <v>13</v>
      </c>
      <c r="R85">
        <f t="shared" si="26"/>
        <v>16.299999999999955</v>
      </c>
      <c r="S85">
        <f t="shared" si="27"/>
        <v>0.79754601226994093</v>
      </c>
      <c r="T85" t="str">
        <f t="shared" si="28"/>
        <v>No Indication</v>
      </c>
      <c r="U85" t="str">
        <f t="shared" si="29"/>
        <v>No T+M+I</v>
      </c>
      <c r="V85">
        <v>504.8272574907329</v>
      </c>
      <c r="W85">
        <v>511.10745582014266</v>
      </c>
      <c r="X85">
        <f t="shared" si="30"/>
        <v>-6.2801983294097568</v>
      </c>
      <c r="Y85">
        <v>-13.188782159040295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520.5</v>
      </c>
      <c r="D86">
        <v>534.45000000000005</v>
      </c>
      <c r="E86">
        <v>516.9</v>
      </c>
      <c r="F86">
        <v>528.04999999999995</v>
      </c>
      <c r="G86">
        <f>_xll.TA_TYPPRICE(D86,E86,F86)</f>
        <v>526.46666666666658</v>
      </c>
      <c r="H86">
        <v>519.50033031268731</v>
      </c>
      <c r="I86" t="str">
        <f t="shared" si="20"/>
        <v>UP</v>
      </c>
      <c r="J86">
        <v>518.89903164970917</v>
      </c>
      <c r="K86">
        <v>503.05498958666072</v>
      </c>
      <c r="L86" t="str">
        <f t="shared" si="21"/>
        <v>UP</v>
      </c>
      <c r="M86" t="str">
        <f t="shared" si="22"/>
        <v>UP</v>
      </c>
      <c r="N86">
        <v>77.979667899010792</v>
      </c>
      <c r="O86" t="str">
        <f t="shared" si="23"/>
        <v>UP</v>
      </c>
      <c r="P86" t="str">
        <f t="shared" si="24"/>
        <v>UP</v>
      </c>
      <c r="Q86">
        <f t="shared" si="25"/>
        <v>11.149999999999977</v>
      </c>
      <c r="R86">
        <f t="shared" si="26"/>
        <v>17.550000000000068</v>
      </c>
      <c r="S86">
        <f t="shared" si="27"/>
        <v>0.63532763532763159</v>
      </c>
      <c r="T86" t="str">
        <f t="shared" si="28"/>
        <v>No Indication</v>
      </c>
      <c r="U86" t="str">
        <f t="shared" si="29"/>
        <v>No T+M+I</v>
      </c>
      <c r="V86">
        <v>508.39998710754321</v>
      </c>
      <c r="W86">
        <v>512.36245909272463</v>
      </c>
      <c r="X86">
        <f t="shared" si="30"/>
        <v>-3.9624719851814234</v>
      </c>
      <c r="Y86">
        <v>-11.343520124268521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532</v>
      </c>
      <c r="D87">
        <v>539.85</v>
      </c>
      <c r="E87">
        <v>525.1</v>
      </c>
      <c r="F87">
        <v>536.20000000000005</v>
      </c>
      <c r="G87">
        <f>_xll.TA_TYPPRICE(D87,E87,F87)</f>
        <v>533.7166666666667</v>
      </c>
      <c r="H87">
        <v>526.608498489677</v>
      </c>
      <c r="I87" t="str">
        <f t="shared" si="20"/>
        <v>UP</v>
      </c>
      <c r="J87">
        <v>523.5548023942182</v>
      </c>
      <c r="K87">
        <v>507.95388078962503</v>
      </c>
      <c r="L87" t="str">
        <f t="shared" si="21"/>
        <v>UP</v>
      </c>
      <c r="M87" t="str">
        <f t="shared" si="22"/>
        <v>UP</v>
      </c>
      <c r="N87">
        <v>82.607937987656555</v>
      </c>
      <c r="O87" t="str">
        <f t="shared" si="23"/>
        <v>UP</v>
      </c>
      <c r="P87" t="str">
        <f t="shared" si="24"/>
        <v>UP</v>
      </c>
      <c r="Q87">
        <f t="shared" si="25"/>
        <v>11.100000000000023</v>
      </c>
      <c r="R87">
        <f t="shared" si="26"/>
        <v>14.75</v>
      </c>
      <c r="S87">
        <f t="shared" si="27"/>
        <v>0.7525423728813575</v>
      </c>
      <c r="T87" t="str">
        <f t="shared" si="28"/>
        <v>No Indication</v>
      </c>
      <c r="U87" t="str">
        <f t="shared" si="29"/>
        <v>No T+M+I</v>
      </c>
      <c r="V87">
        <v>512.67691216792116</v>
      </c>
      <c r="W87">
        <v>514.12820286363387</v>
      </c>
      <c r="X87">
        <f t="shared" si="30"/>
        <v>-1.4512906957127143</v>
      </c>
      <c r="Y87">
        <v>-9.3650742385573587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537.4</v>
      </c>
      <c r="D88">
        <v>546.1</v>
      </c>
      <c r="E88">
        <v>527.5</v>
      </c>
      <c r="F88">
        <v>529.85</v>
      </c>
      <c r="G88">
        <f>_xll.TA_TYPPRICE(D88,E88,F88)</f>
        <v>534.48333333333323</v>
      </c>
      <c r="H88">
        <v>530.54591591150506</v>
      </c>
      <c r="I88" t="str">
        <f t="shared" si="20"/>
        <v>DOWN</v>
      </c>
      <c r="J88">
        <v>528.56484630661419</v>
      </c>
      <c r="K88">
        <v>512.29746283637508</v>
      </c>
      <c r="L88" t="str">
        <f t="shared" si="21"/>
        <v>UP</v>
      </c>
      <c r="M88" t="str">
        <f t="shared" si="22"/>
        <v>No Trend</v>
      </c>
      <c r="N88">
        <v>68.571293465740339</v>
      </c>
      <c r="O88" t="str">
        <f t="shared" si="23"/>
        <v>UP</v>
      </c>
      <c r="P88" t="str">
        <f t="shared" si="24"/>
        <v>No Trend + Momentum</v>
      </c>
      <c r="Q88">
        <f t="shared" si="25"/>
        <v>2.3500000000000227</v>
      </c>
      <c r="R88">
        <f t="shared" si="26"/>
        <v>18.600000000000023</v>
      </c>
      <c r="S88">
        <f t="shared" si="27"/>
        <v>0.12634408602150646</v>
      </c>
      <c r="T88" t="str">
        <f t="shared" si="28"/>
        <v>DOWN</v>
      </c>
      <c r="U88" t="str">
        <f t="shared" si="29"/>
        <v>No T+M+I</v>
      </c>
      <c r="V88">
        <v>515.31892568054866</v>
      </c>
      <c r="W88">
        <v>515.29278042929059</v>
      </c>
      <c r="X88">
        <f t="shared" si="30"/>
        <v>2.6145251258071767E-2</v>
      </c>
      <c r="Y88">
        <v>-7.4868303405942722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530.1</v>
      </c>
      <c r="D89">
        <v>541.5</v>
      </c>
      <c r="E89">
        <v>527.5</v>
      </c>
      <c r="F89">
        <v>538.79999999999995</v>
      </c>
      <c r="G89">
        <f>_xll.TA_TYPPRICE(D89,E89,F89)</f>
        <v>535.93333333333328</v>
      </c>
      <c r="H89">
        <v>533.23962462241911</v>
      </c>
      <c r="I89" t="str">
        <f t="shared" si="20"/>
        <v>UP</v>
      </c>
      <c r="J89">
        <v>531.43932490514442</v>
      </c>
      <c r="K89">
        <v>515.67580442829171</v>
      </c>
      <c r="L89" t="str">
        <f t="shared" si="21"/>
        <v>UP</v>
      </c>
      <c r="M89" t="str">
        <f t="shared" si="22"/>
        <v>UP</v>
      </c>
      <c r="N89">
        <v>75.812254793079376</v>
      </c>
      <c r="O89" t="str">
        <f t="shared" si="23"/>
        <v>UP</v>
      </c>
      <c r="P89" t="str">
        <f t="shared" si="24"/>
        <v>UP</v>
      </c>
      <c r="Q89">
        <f t="shared" si="25"/>
        <v>11.299999999999955</v>
      </c>
      <c r="R89">
        <f t="shared" si="26"/>
        <v>14</v>
      </c>
      <c r="S89">
        <f t="shared" si="27"/>
        <v>0.80714285714285394</v>
      </c>
      <c r="T89" t="str">
        <f t="shared" si="28"/>
        <v>UP</v>
      </c>
      <c r="U89" t="str">
        <f t="shared" si="29"/>
        <v>UP</v>
      </c>
      <c r="V89">
        <v>518.93139865277192</v>
      </c>
      <c r="W89">
        <v>517.03405595304685</v>
      </c>
      <c r="X89">
        <f t="shared" si="30"/>
        <v>1.8973426997250726</v>
      </c>
      <c r="Y89">
        <v>-5.6099957325304031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529.1</v>
      </c>
      <c r="AE89">
        <f t="shared" si="36"/>
        <v>532.85</v>
      </c>
      <c r="AF89">
        <f t="shared" si="37"/>
        <v>534.5</v>
      </c>
      <c r="AG89">
        <f t="shared" si="38"/>
        <v>536.15</v>
      </c>
    </row>
    <row r="90" spans="1:33" x14ac:dyDescent="0.25">
      <c r="A90" t="s">
        <v>5</v>
      </c>
      <c r="B90" s="1">
        <v>42984</v>
      </c>
      <c r="C90">
        <v>537.29999999999995</v>
      </c>
      <c r="D90">
        <v>537.29999999999995</v>
      </c>
      <c r="E90">
        <v>529.75</v>
      </c>
      <c r="F90">
        <v>534.9</v>
      </c>
      <c r="G90">
        <f>_xll.TA_TYPPRICE(D90,E90,F90)</f>
        <v>533.98333333333323</v>
      </c>
      <c r="H90">
        <v>533.61147897787623</v>
      </c>
      <c r="I90" t="str">
        <f t="shared" si="20"/>
        <v>UP</v>
      </c>
      <c r="J90">
        <v>532.74169714844561</v>
      </c>
      <c r="K90">
        <v>518.80340344422689</v>
      </c>
      <c r="L90" t="str">
        <f t="shared" si="21"/>
        <v>UP</v>
      </c>
      <c r="M90" t="str">
        <f t="shared" si="22"/>
        <v>UP</v>
      </c>
      <c r="N90">
        <v>67.359121461758818</v>
      </c>
      <c r="O90" t="str">
        <f t="shared" si="23"/>
        <v>UP</v>
      </c>
      <c r="P90" t="str">
        <f t="shared" si="24"/>
        <v>UP</v>
      </c>
      <c r="Q90">
        <f t="shared" si="25"/>
        <v>5.1499999999999773</v>
      </c>
      <c r="R90">
        <f t="shared" si="26"/>
        <v>7.5499999999999545</v>
      </c>
      <c r="S90">
        <f t="shared" si="27"/>
        <v>0.6821192052980144</v>
      </c>
      <c r="T90" t="str">
        <f t="shared" si="28"/>
        <v>No Indication</v>
      </c>
      <c r="U90" t="str">
        <f t="shared" si="29"/>
        <v>No T+M+I</v>
      </c>
      <c r="V90">
        <v>521.38810655234545</v>
      </c>
      <c r="W90">
        <v>518.35745921578416</v>
      </c>
      <c r="X90">
        <f t="shared" si="30"/>
        <v>3.0306473365612874</v>
      </c>
      <c r="Y90">
        <v>-3.8818671187120648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538</v>
      </c>
      <c r="D91">
        <v>538.75</v>
      </c>
      <c r="E91">
        <v>521.95000000000005</v>
      </c>
      <c r="F91">
        <v>523.20000000000005</v>
      </c>
      <c r="G91">
        <f>_xll.TA_TYPPRICE(D91,E91,F91)</f>
        <v>527.9666666666667</v>
      </c>
      <c r="H91">
        <v>530.78907282227146</v>
      </c>
      <c r="I91" t="str">
        <f t="shared" si="20"/>
        <v>DOWN</v>
      </c>
      <c r="J91">
        <v>534.07687555990219</v>
      </c>
      <c r="K91">
        <v>519.5026471232876</v>
      </c>
      <c r="L91" t="str">
        <f t="shared" si="21"/>
        <v>No Confirmation</v>
      </c>
      <c r="M91" t="str">
        <f t="shared" si="22"/>
        <v>No Trend</v>
      </c>
      <c r="N91">
        <v>47.498608535745056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1.25</v>
      </c>
      <c r="R91">
        <f t="shared" si="26"/>
        <v>16.799999999999955</v>
      </c>
      <c r="S91">
        <f t="shared" si="27"/>
        <v>7.4404761904762112E-2</v>
      </c>
      <c r="T91" t="str">
        <f t="shared" si="28"/>
        <v>DOWN</v>
      </c>
      <c r="U91" t="str">
        <f t="shared" si="29"/>
        <v>No T+M+I</v>
      </c>
      <c r="V91">
        <v>521.66685939044612</v>
      </c>
      <c r="W91">
        <v>518.71616594054092</v>
      </c>
      <c r="X91">
        <f t="shared" si="30"/>
        <v>2.9506934499052022</v>
      </c>
      <c r="Y91">
        <v>-2.5153550049886113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525</v>
      </c>
      <c r="D92">
        <v>527.70000000000005</v>
      </c>
      <c r="E92">
        <v>511.2</v>
      </c>
      <c r="F92">
        <v>513.20000000000005</v>
      </c>
      <c r="G92">
        <f>_xll.TA_TYPPRICE(D92,E92,F92)</f>
        <v>517.36666666666667</v>
      </c>
      <c r="H92">
        <v>524.07786974446913</v>
      </c>
      <c r="I92" t="str">
        <f t="shared" si="20"/>
        <v>DOWN</v>
      </c>
      <c r="J92">
        <v>532.65979210214618</v>
      </c>
      <c r="K92">
        <v>517.65761442922371</v>
      </c>
      <c r="L92" t="str">
        <f t="shared" si="21"/>
        <v>DOWN</v>
      </c>
      <c r="M92" t="str">
        <f t="shared" si="22"/>
        <v>DOWN</v>
      </c>
      <c r="N92">
        <v>36.120462566619373</v>
      </c>
      <c r="O92" t="str">
        <f t="shared" si="23"/>
        <v>DOWN</v>
      </c>
      <c r="P92" t="str">
        <f t="shared" si="24"/>
        <v>DOWN</v>
      </c>
      <c r="Q92">
        <f t="shared" si="25"/>
        <v>2.0000000000000568</v>
      </c>
      <c r="R92">
        <f t="shared" si="26"/>
        <v>16.500000000000057</v>
      </c>
      <c r="S92">
        <f t="shared" si="27"/>
        <v>0.12121212121212424</v>
      </c>
      <c r="T92" t="str">
        <f t="shared" si="28"/>
        <v>DOWN</v>
      </c>
      <c r="U92" t="str">
        <f t="shared" si="29"/>
        <v>DOWN</v>
      </c>
      <c r="V92">
        <v>520.36426563806981</v>
      </c>
      <c r="W92">
        <v>518.30756105605644</v>
      </c>
      <c r="X92">
        <f t="shared" si="30"/>
        <v>2.0567045820133671</v>
      </c>
      <c r="Y92">
        <v>-1.6009430875882154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519</v>
      </c>
      <c r="D93">
        <v>523.79999999999995</v>
      </c>
      <c r="E93">
        <v>510.5</v>
      </c>
      <c r="F93">
        <v>513.65</v>
      </c>
      <c r="G93">
        <f>_xll.TA_TYPPRICE(D93,E93,F93)</f>
        <v>515.98333333333323</v>
      </c>
      <c r="H93">
        <v>520.03060153890124</v>
      </c>
      <c r="I93" t="str">
        <f t="shared" si="20"/>
        <v>DOWN</v>
      </c>
      <c r="J93">
        <v>530.69094941278036</v>
      </c>
      <c r="K93">
        <v>516.06703344495179</v>
      </c>
      <c r="L93" t="str">
        <f t="shared" si="21"/>
        <v>DOWN</v>
      </c>
      <c r="M93" t="str">
        <f t="shared" si="22"/>
        <v>DOWN</v>
      </c>
      <c r="N93">
        <v>36.969764418194309</v>
      </c>
      <c r="O93" t="str">
        <f t="shared" si="23"/>
        <v>DOWN</v>
      </c>
      <c r="P93" t="str">
        <f t="shared" si="24"/>
        <v>DOWN</v>
      </c>
      <c r="Q93">
        <f t="shared" si="25"/>
        <v>3.1499999999999773</v>
      </c>
      <c r="R93">
        <f t="shared" si="26"/>
        <v>13.299999999999955</v>
      </c>
      <c r="S93">
        <f t="shared" si="27"/>
        <v>0.23684210526315699</v>
      </c>
      <c r="T93" t="str">
        <f t="shared" si="28"/>
        <v>No Indication</v>
      </c>
      <c r="U93" t="str">
        <f t="shared" si="29"/>
        <v>No T+M+I</v>
      </c>
      <c r="V93">
        <v>519.33130169375136</v>
      </c>
      <c r="W93">
        <v>517.96255653338562</v>
      </c>
      <c r="X93">
        <f t="shared" si="30"/>
        <v>1.3687451603657337</v>
      </c>
      <c r="Y93">
        <v>-1.0070054379974254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515.9</v>
      </c>
      <c r="D94">
        <v>535.15</v>
      </c>
      <c r="E94">
        <v>512.54999999999995</v>
      </c>
      <c r="F94">
        <v>534.6</v>
      </c>
      <c r="G94">
        <f>_xll.TA_TYPPRICE(D94,E94,F94)</f>
        <v>527.43333333333328</v>
      </c>
      <c r="H94">
        <v>523.7319674361172</v>
      </c>
      <c r="I94" t="str">
        <f t="shared" si="20"/>
        <v>UP</v>
      </c>
      <c r="J94">
        <v>531.68184954327364</v>
      </c>
      <c r="K94">
        <v>515.28547045718472</v>
      </c>
      <c r="L94" t="str">
        <f t="shared" si="21"/>
        <v>UP</v>
      </c>
      <c r="M94" t="str">
        <f t="shared" si="22"/>
        <v>UP</v>
      </c>
      <c r="N94">
        <v>64.46431146836315</v>
      </c>
      <c r="O94" t="str">
        <f t="shared" si="23"/>
        <v>UP</v>
      </c>
      <c r="P94" t="str">
        <f t="shared" si="24"/>
        <v>UP</v>
      </c>
      <c r="Q94">
        <f t="shared" si="25"/>
        <v>22.050000000000068</v>
      </c>
      <c r="R94">
        <f t="shared" si="26"/>
        <v>22.600000000000023</v>
      </c>
      <c r="S94">
        <f t="shared" si="27"/>
        <v>0.97566371681416131</v>
      </c>
      <c r="T94" t="str">
        <f t="shared" si="28"/>
        <v>UP</v>
      </c>
      <c r="U94" t="str">
        <f t="shared" si="29"/>
        <v>UP</v>
      </c>
      <c r="V94">
        <v>521.680332202405</v>
      </c>
      <c r="W94">
        <v>519.19495975313487</v>
      </c>
      <c r="X94">
        <f t="shared" si="30"/>
        <v>2.4853724492701303</v>
      </c>
      <c r="Y94">
        <v>-0.30852986054391418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536</v>
      </c>
      <c r="D95">
        <v>540.4</v>
      </c>
      <c r="E95">
        <v>489</v>
      </c>
      <c r="F95">
        <v>499.4</v>
      </c>
      <c r="G95">
        <f>_xll.TA_TYPPRICE(D95,E95,F95)</f>
        <v>509.60000000000008</v>
      </c>
      <c r="H95">
        <v>516.66598371805867</v>
      </c>
      <c r="I95" t="str">
        <f t="shared" si="20"/>
        <v>DOWN</v>
      </c>
      <c r="J95">
        <v>533.61921631143503</v>
      </c>
      <c r="K95">
        <v>509.44425480003258</v>
      </c>
      <c r="L95" t="str">
        <f t="shared" si="21"/>
        <v>DOWN</v>
      </c>
      <c r="M95" t="str">
        <f t="shared" si="22"/>
        <v>DOWN</v>
      </c>
      <c r="N95">
        <v>33.642633715287843</v>
      </c>
      <c r="O95" t="str">
        <f t="shared" si="23"/>
        <v>DOWN</v>
      </c>
      <c r="P95" t="str">
        <f t="shared" si="24"/>
        <v>DOWN</v>
      </c>
      <c r="Q95">
        <f t="shared" si="25"/>
        <v>10.399999999999977</v>
      </c>
      <c r="R95">
        <f t="shared" si="26"/>
        <v>51.399999999999977</v>
      </c>
      <c r="S95">
        <f t="shared" si="27"/>
        <v>0.20233463035019419</v>
      </c>
      <c r="T95" t="str">
        <f t="shared" si="28"/>
        <v>No Indication</v>
      </c>
      <c r="U95" t="str">
        <f t="shared" si="29"/>
        <v>No T+M+I</v>
      </c>
      <c r="V95">
        <v>518.25258878665034</v>
      </c>
      <c r="W95">
        <v>517.72866643808788</v>
      </c>
      <c r="X95">
        <f t="shared" si="30"/>
        <v>0.52392234856245068</v>
      </c>
      <c r="Y95">
        <v>-0.1420394187226412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520</v>
      </c>
      <c r="D96">
        <v>524.9</v>
      </c>
      <c r="E96">
        <v>487.05</v>
      </c>
      <c r="F96">
        <v>501</v>
      </c>
      <c r="G96">
        <f>_xll.TA_TYPPRICE(D96,E96,F96)</f>
        <v>504.31666666666666</v>
      </c>
      <c r="H96">
        <v>510.49132519236264</v>
      </c>
      <c r="I96" t="str">
        <f t="shared" si="20"/>
        <v>DOWN</v>
      </c>
      <c r="J96">
        <v>531.68161268667166</v>
      </c>
      <c r="K96">
        <v>504.46775373335868</v>
      </c>
      <c r="L96" t="str">
        <f t="shared" si="21"/>
        <v>DOWN</v>
      </c>
      <c r="M96" t="str">
        <f t="shared" si="22"/>
        <v>DOWN</v>
      </c>
      <c r="N96">
        <v>35.39761626459827</v>
      </c>
      <c r="O96" t="str">
        <f t="shared" si="23"/>
        <v>DOWN</v>
      </c>
      <c r="P96" t="str">
        <f t="shared" si="24"/>
        <v>DOWN</v>
      </c>
      <c r="Q96">
        <f t="shared" si="25"/>
        <v>13.949999999999989</v>
      </c>
      <c r="R96">
        <f t="shared" si="26"/>
        <v>37.849999999999966</v>
      </c>
      <c r="S96">
        <f t="shared" si="27"/>
        <v>0.36856010568031705</v>
      </c>
      <c r="T96" t="str">
        <f t="shared" si="28"/>
        <v>No Indication</v>
      </c>
      <c r="U96" t="str">
        <f t="shared" si="29"/>
        <v>No T+M+I</v>
      </c>
      <c r="V96">
        <v>515.59834435793493</v>
      </c>
      <c r="W96">
        <v>516.48950596119244</v>
      </c>
      <c r="X96">
        <f t="shared" si="30"/>
        <v>-0.89116160325750116</v>
      </c>
      <c r="Y96">
        <v>-0.29186385562961314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500</v>
      </c>
      <c r="D97">
        <v>503</v>
      </c>
      <c r="E97">
        <v>491.25</v>
      </c>
      <c r="F97">
        <v>498.5</v>
      </c>
      <c r="G97">
        <f>_xll.TA_TYPPRICE(D97,E97,F97)</f>
        <v>497.58333333333331</v>
      </c>
      <c r="H97">
        <v>504.03732926284795</v>
      </c>
      <c r="I97" t="str">
        <f t="shared" si="20"/>
        <v>DOWN</v>
      </c>
      <c r="J97">
        <v>525.30792097852236</v>
      </c>
      <c r="K97">
        <v>501.53047512594566</v>
      </c>
      <c r="L97" t="str">
        <f t="shared" si="21"/>
        <v>DOWN</v>
      </c>
      <c r="M97" t="str">
        <f t="shared" si="22"/>
        <v>DOWN</v>
      </c>
      <c r="N97">
        <v>33.658957472030323</v>
      </c>
      <c r="O97" t="str">
        <f t="shared" si="23"/>
        <v>DOWN</v>
      </c>
      <c r="P97" t="str">
        <f t="shared" si="24"/>
        <v>DOWN</v>
      </c>
      <c r="Q97">
        <f t="shared" si="25"/>
        <v>7.25</v>
      </c>
      <c r="R97">
        <f t="shared" si="26"/>
        <v>11.75</v>
      </c>
      <c r="S97">
        <f t="shared" si="27"/>
        <v>0.61702127659574468</v>
      </c>
      <c r="T97" t="str">
        <f t="shared" si="28"/>
        <v>No Indication</v>
      </c>
      <c r="U97" t="str">
        <f t="shared" si="29"/>
        <v>No T+M+I</v>
      </c>
      <c r="V97">
        <v>512.9678298413296</v>
      </c>
      <c r="W97">
        <v>515.15694996406705</v>
      </c>
      <c r="X97">
        <f t="shared" si="30"/>
        <v>-2.1891201227374495</v>
      </c>
      <c r="Y97">
        <v>-0.67131510905118041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504</v>
      </c>
      <c r="D98">
        <v>506.8</v>
      </c>
      <c r="E98">
        <v>493.35</v>
      </c>
      <c r="F98">
        <v>498.2</v>
      </c>
      <c r="G98">
        <f>_xll.TA_TYPPRICE(D98,E98,F98)</f>
        <v>499.45000000000005</v>
      </c>
      <c r="H98">
        <v>501.743664631424</v>
      </c>
      <c r="I98" t="str">
        <f t="shared" si="20"/>
        <v>DOWN</v>
      </c>
      <c r="J98">
        <v>521.19504964996179</v>
      </c>
      <c r="K98">
        <v>499.71259176462439</v>
      </c>
      <c r="L98" t="str">
        <f t="shared" si="21"/>
        <v>DOWN</v>
      </c>
      <c r="M98" t="str">
        <f t="shared" si="22"/>
        <v>DOWN</v>
      </c>
      <c r="N98">
        <v>33.412782303193985</v>
      </c>
      <c r="O98" t="str">
        <f t="shared" si="23"/>
        <v>DOWN</v>
      </c>
      <c r="P98" t="str">
        <f t="shared" si="24"/>
        <v>DOWN</v>
      </c>
      <c r="Q98">
        <f t="shared" si="25"/>
        <v>4.8499999999999659</v>
      </c>
      <c r="R98">
        <f t="shared" si="26"/>
        <v>13.449999999999989</v>
      </c>
      <c r="S98">
        <f t="shared" si="27"/>
        <v>0.36059479553903123</v>
      </c>
      <c r="T98" t="str">
        <f t="shared" si="28"/>
        <v>No Indication</v>
      </c>
      <c r="U98" t="str">
        <f t="shared" si="29"/>
        <v>No T+M+I</v>
      </c>
      <c r="V98">
        <v>510.69585601958659</v>
      </c>
      <c r="W98">
        <v>513.90087959635844</v>
      </c>
      <c r="X98">
        <f t="shared" si="30"/>
        <v>-3.2050235767718505</v>
      </c>
      <c r="Y98">
        <v>-1.1780568025953144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498.9</v>
      </c>
      <c r="D99">
        <v>508.2</v>
      </c>
      <c r="E99">
        <v>493.65</v>
      </c>
      <c r="F99">
        <v>507.25</v>
      </c>
      <c r="G99">
        <f>_xll.TA_TYPPRICE(D99,E99,F99)</f>
        <v>503.0333333333333</v>
      </c>
      <c r="H99">
        <v>502.38849898237868</v>
      </c>
      <c r="I99" t="str">
        <f t="shared" si="20"/>
        <v>UP</v>
      </c>
      <c r="J99">
        <v>518.30726083885918</v>
      </c>
      <c r="K99">
        <v>498.3653491502634</v>
      </c>
      <c r="L99" t="str">
        <f t="shared" si="21"/>
        <v>No Confirmation</v>
      </c>
      <c r="M99" t="str">
        <f t="shared" si="22"/>
        <v>No Trend</v>
      </c>
      <c r="N99">
        <v>47.807132893108673</v>
      </c>
      <c r="O99" t="str">
        <f t="shared" si="23"/>
        <v>No Momentum</v>
      </c>
      <c r="P99" t="str">
        <f t="shared" si="24"/>
        <v>No Trend + Momentum</v>
      </c>
      <c r="Q99">
        <f t="shared" si="25"/>
        <v>13.600000000000023</v>
      </c>
      <c r="R99">
        <f t="shared" si="26"/>
        <v>14.550000000000011</v>
      </c>
      <c r="S99">
        <f t="shared" si="27"/>
        <v>0.93470790378006952</v>
      </c>
      <c r="T99" t="str">
        <f t="shared" si="28"/>
        <v>UP</v>
      </c>
      <c r="U99" t="str">
        <f t="shared" si="29"/>
        <v>No T+M+I</v>
      </c>
      <c r="V99">
        <v>510.16572432426557</v>
      </c>
      <c r="W99">
        <v>513.40822184848003</v>
      </c>
      <c r="X99">
        <f t="shared" si="30"/>
        <v>-3.2424975242144569</v>
      </c>
      <c r="Y99">
        <v>-1.590944946919143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507</v>
      </c>
      <c r="D100">
        <v>507</v>
      </c>
      <c r="E100">
        <v>492.5</v>
      </c>
      <c r="F100">
        <v>494.5</v>
      </c>
      <c r="G100">
        <f>_xll.TA_TYPPRICE(D100,E100,F100)</f>
        <v>498</v>
      </c>
      <c r="H100">
        <v>500.19424949118934</v>
      </c>
      <c r="I100" t="str">
        <f t="shared" si="20"/>
        <v>DOWN</v>
      </c>
      <c r="J100">
        <v>515.79453620800155</v>
      </c>
      <c r="K100">
        <v>497.06193822798264</v>
      </c>
      <c r="L100" t="str">
        <f t="shared" si="21"/>
        <v>DOWN</v>
      </c>
      <c r="M100" t="str">
        <f t="shared" si="22"/>
        <v>DOWN</v>
      </c>
      <c r="N100">
        <v>34.625507315841041</v>
      </c>
      <c r="O100" t="str">
        <f t="shared" si="23"/>
        <v>DOWN</v>
      </c>
      <c r="P100" t="str">
        <f t="shared" si="24"/>
        <v>DOWN</v>
      </c>
      <c r="Q100">
        <f t="shared" si="25"/>
        <v>2</v>
      </c>
      <c r="R100">
        <f t="shared" si="26"/>
        <v>14.5</v>
      </c>
      <c r="S100">
        <f t="shared" si="27"/>
        <v>0.13793103448275862</v>
      </c>
      <c r="T100" t="str">
        <f t="shared" si="28"/>
        <v>DOWN</v>
      </c>
      <c r="U100" t="str">
        <f t="shared" si="29"/>
        <v>DOWN</v>
      </c>
      <c r="V100">
        <v>507.7556128897632</v>
      </c>
      <c r="W100">
        <v>512.00761282266672</v>
      </c>
      <c r="X100">
        <f t="shared" si="30"/>
        <v>-4.2519999329035159</v>
      </c>
      <c r="Y100">
        <v>-2.1231559441160175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495</v>
      </c>
      <c r="D101">
        <v>500</v>
      </c>
      <c r="E101">
        <v>490.75</v>
      </c>
      <c r="F101">
        <v>495.15</v>
      </c>
      <c r="G101">
        <f>_xll.TA_TYPPRICE(D101,E101,F101)</f>
        <v>495.3</v>
      </c>
      <c r="H101">
        <v>497.74712474559465</v>
      </c>
      <c r="I101" t="str">
        <f t="shared" si="20"/>
        <v>DOWN</v>
      </c>
      <c r="J101">
        <v>512.2846392728901</v>
      </c>
      <c r="K101">
        <v>495.65928528843097</v>
      </c>
      <c r="L101" t="str">
        <f t="shared" si="21"/>
        <v>DOWN</v>
      </c>
      <c r="M101" t="str">
        <f t="shared" si="22"/>
        <v>DOWN</v>
      </c>
      <c r="N101">
        <v>35.754349392405047</v>
      </c>
      <c r="O101" t="str">
        <f t="shared" si="23"/>
        <v>DOWN</v>
      </c>
      <c r="P101" t="str">
        <f t="shared" si="24"/>
        <v>DOWN</v>
      </c>
      <c r="Q101">
        <f t="shared" si="25"/>
        <v>4.3999999999999773</v>
      </c>
      <c r="R101">
        <f t="shared" si="26"/>
        <v>9.25</v>
      </c>
      <c r="S101">
        <f t="shared" si="27"/>
        <v>0.4756756756756732</v>
      </c>
      <c r="T101" t="str">
        <f t="shared" si="28"/>
        <v>No Indication</v>
      </c>
      <c r="U101" t="str">
        <f t="shared" si="29"/>
        <v>No T+M+I</v>
      </c>
      <c r="V101">
        <v>505.81628782979965</v>
      </c>
      <c r="W101">
        <v>510.75890076172846</v>
      </c>
      <c r="X101">
        <f t="shared" si="30"/>
        <v>-4.9426129319288066</v>
      </c>
      <c r="Y101">
        <v>-2.6870473416785754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494.05</v>
      </c>
      <c r="D102">
        <v>497.25</v>
      </c>
      <c r="E102">
        <v>483.1</v>
      </c>
      <c r="F102">
        <v>492.5</v>
      </c>
      <c r="G102">
        <f>_xll.TA_TYPPRICE(D102,E102,F102)</f>
        <v>490.95</v>
      </c>
      <c r="H102">
        <v>494.34856237279735</v>
      </c>
      <c r="I102" t="str">
        <f t="shared" si="20"/>
        <v>DOWN</v>
      </c>
      <c r="J102">
        <v>508.94360832335894</v>
      </c>
      <c r="K102">
        <v>492.86833300211299</v>
      </c>
      <c r="L102" t="str">
        <f t="shared" si="21"/>
        <v>DOWN</v>
      </c>
      <c r="M102" t="str">
        <f t="shared" si="22"/>
        <v>DOWN</v>
      </c>
      <c r="N102">
        <v>32.862547029711841</v>
      </c>
      <c r="O102" t="str">
        <f t="shared" si="23"/>
        <v>DOWN</v>
      </c>
      <c r="P102" t="str">
        <f t="shared" si="24"/>
        <v>DOWN</v>
      </c>
      <c r="Q102">
        <f t="shared" si="25"/>
        <v>9.3999999999999773</v>
      </c>
      <c r="R102">
        <f t="shared" si="26"/>
        <v>14.149999999999977</v>
      </c>
      <c r="S102">
        <f t="shared" si="27"/>
        <v>0.66431095406360374</v>
      </c>
      <c r="T102" t="str">
        <f t="shared" si="28"/>
        <v>No Indication</v>
      </c>
      <c r="U102" t="str">
        <f t="shared" si="29"/>
        <v>No T+M+I</v>
      </c>
      <c r="V102">
        <v>503.76762816367665</v>
      </c>
      <c r="W102">
        <v>509.406389594193</v>
      </c>
      <c r="X102">
        <f t="shared" si="30"/>
        <v>-5.6387614305163538</v>
      </c>
      <c r="Y102">
        <v>-3.277390159446131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487.7</v>
      </c>
      <c r="D103">
        <v>492.5</v>
      </c>
      <c r="E103">
        <v>478.25</v>
      </c>
      <c r="F103">
        <v>487</v>
      </c>
      <c r="G103">
        <f>_xll.TA_TYPPRICE(D103,E103,F103)</f>
        <v>485.91666666666669</v>
      </c>
      <c r="H103">
        <v>490.13261451973199</v>
      </c>
      <c r="I103" t="str">
        <f t="shared" si="20"/>
        <v>DOWN</v>
      </c>
      <c r="J103">
        <v>505.28947314039027</v>
      </c>
      <c r="K103">
        <v>489.61981455719899</v>
      </c>
      <c r="L103" t="str">
        <f t="shared" si="21"/>
        <v>DOWN</v>
      </c>
      <c r="M103" t="str">
        <f t="shared" si="22"/>
        <v>DOWN</v>
      </c>
      <c r="N103">
        <v>27.162957162071489</v>
      </c>
      <c r="O103" t="str">
        <f t="shared" si="23"/>
        <v>DOWN</v>
      </c>
      <c r="P103" t="str">
        <f t="shared" si="24"/>
        <v>DOWN</v>
      </c>
      <c r="Q103">
        <f t="shared" si="25"/>
        <v>8.75</v>
      </c>
      <c r="R103">
        <f t="shared" si="26"/>
        <v>14.25</v>
      </c>
      <c r="S103">
        <f t="shared" si="27"/>
        <v>0.61403508771929827</v>
      </c>
      <c r="T103" t="str">
        <f t="shared" si="28"/>
        <v>No Indication</v>
      </c>
      <c r="U103" t="str">
        <f t="shared" si="29"/>
        <v>No T+M+I</v>
      </c>
      <c r="V103">
        <v>501.18799306157257</v>
      </c>
      <c r="W103">
        <v>507.74665703166016</v>
      </c>
      <c r="X103">
        <f t="shared" si="30"/>
        <v>-6.5586639700875935</v>
      </c>
      <c r="Y103">
        <v>-3.9336449215744236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483</v>
      </c>
      <c r="D104">
        <v>485.55</v>
      </c>
      <c r="E104">
        <v>460.05</v>
      </c>
      <c r="F104">
        <v>468.5</v>
      </c>
      <c r="G104">
        <f>_xll.TA_TYPPRICE(D104,E104,F104)</f>
        <v>471.36666666666662</v>
      </c>
      <c r="H104">
        <v>480.74964059319927</v>
      </c>
      <c r="I104" t="str">
        <f t="shared" si="20"/>
        <v>DOWN</v>
      </c>
      <c r="J104">
        <v>500.90292355363687</v>
      </c>
      <c r="K104">
        <v>483.04874465559919</v>
      </c>
      <c r="L104" t="str">
        <f t="shared" si="21"/>
        <v>DOWN</v>
      </c>
      <c r="M104" t="str">
        <f t="shared" si="22"/>
        <v>DOWN</v>
      </c>
      <c r="N104">
        <v>15.708169913935082</v>
      </c>
      <c r="O104" t="str">
        <f t="shared" si="23"/>
        <v>DOWN</v>
      </c>
      <c r="P104" t="str">
        <f t="shared" si="24"/>
        <v>DOWN</v>
      </c>
      <c r="Q104">
        <f t="shared" si="25"/>
        <v>8.4499999999999886</v>
      </c>
      <c r="R104">
        <f t="shared" si="26"/>
        <v>25.5</v>
      </c>
      <c r="S104">
        <f t="shared" si="27"/>
        <v>0.33137254901960739</v>
      </c>
      <c r="T104" t="str">
        <f t="shared" si="28"/>
        <v>No Indication</v>
      </c>
      <c r="U104" t="str">
        <f t="shared" si="29"/>
        <v>No T+M+I</v>
      </c>
      <c r="V104">
        <v>496.15907105209988</v>
      </c>
      <c r="W104">
        <v>504.83949725153718</v>
      </c>
      <c r="X104">
        <f t="shared" si="30"/>
        <v>-8.6804261994373064</v>
      </c>
      <c r="Y104">
        <v>-4.8830011771470003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472</v>
      </c>
      <c r="D105">
        <v>476.5</v>
      </c>
      <c r="E105">
        <v>462.65</v>
      </c>
      <c r="F105">
        <v>466</v>
      </c>
      <c r="G105">
        <f>_xll.TA_TYPPRICE(D105,E105,F105)</f>
        <v>468.38333333333338</v>
      </c>
      <c r="H105">
        <v>474.56648696326636</v>
      </c>
      <c r="I105" t="str">
        <f t="shared" si="20"/>
        <v>DOWN</v>
      </c>
      <c r="J105">
        <v>495.48005165282865</v>
      </c>
      <c r="K105">
        <v>478.51569028768824</v>
      </c>
      <c r="L105" t="str">
        <f t="shared" si="21"/>
        <v>DOWN</v>
      </c>
      <c r="M105" t="str">
        <f t="shared" si="22"/>
        <v>DOWN</v>
      </c>
      <c r="N105">
        <v>14.663619389539583</v>
      </c>
      <c r="O105" t="str">
        <f t="shared" si="23"/>
        <v>DOWN</v>
      </c>
      <c r="P105" t="str">
        <f t="shared" si="24"/>
        <v>DOWN</v>
      </c>
      <c r="Q105">
        <f t="shared" si="25"/>
        <v>3.3500000000000227</v>
      </c>
      <c r="R105">
        <f t="shared" si="26"/>
        <v>13.850000000000023</v>
      </c>
      <c r="S105">
        <f t="shared" si="27"/>
        <v>0.24187725631769078</v>
      </c>
      <c r="T105" t="str">
        <f t="shared" si="28"/>
        <v>No Indication</v>
      </c>
      <c r="U105" t="str">
        <f t="shared" si="29"/>
        <v>No T+M+I</v>
      </c>
      <c r="V105">
        <v>491.51921396716142</v>
      </c>
      <c r="W105">
        <v>501.96249745512699</v>
      </c>
      <c r="X105">
        <f t="shared" si="30"/>
        <v>-10.443283487965573</v>
      </c>
      <c r="Y105">
        <v>-5.9950576393107147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463.3</v>
      </c>
      <c r="D106">
        <v>465.4</v>
      </c>
      <c r="E106">
        <v>449.4</v>
      </c>
      <c r="F106">
        <v>463</v>
      </c>
      <c r="G106">
        <f>_xll.TA_TYPPRICE(D106,E106,F106)</f>
        <v>459.26666666666665</v>
      </c>
      <c r="H106">
        <v>466.9165768149665</v>
      </c>
      <c r="I106" t="str">
        <f t="shared" si="20"/>
        <v>DOWN</v>
      </c>
      <c r="J106">
        <v>488.79559572997783</v>
      </c>
      <c r="K106">
        <v>472.04553689042416</v>
      </c>
      <c r="L106" t="str">
        <f t="shared" si="21"/>
        <v>DOWN</v>
      </c>
      <c r="M106" t="str">
        <f t="shared" si="22"/>
        <v>DOWN</v>
      </c>
      <c r="N106">
        <v>13.333642966818001</v>
      </c>
      <c r="O106" t="str">
        <f t="shared" si="23"/>
        <v>DOWN</v>
      </c>
      <c r="P106" t="str">
        <f t="shared" si="24"/>
        <v>DOWN</v>
      </c>
      <c r="Q106">
        <f t="shared" si="25"/>
        <v>13.600000000000023</v>
      </c>
      <c r="R106">
        <f t="shared" si="26"/>
        <v>16</v>
      </c>
      <c r="S106">
        <f t="shared" si="27"/>
        <v>0.85000000000000142</v>
      </c>
      <c r="T106" t="str">
        <f t="shared" si="28"/>
        <v>UP</v>
      </c>
      <c r="U106" t="str">
        <f t="shared" si="29"/>
        <v>No T+M+I</v>
      </c>
      <c r="V106">
        <v>487.13164258759815</v>
      </c>
      <c r="W106">
        <v>499.07638653252502</v>
      </c>
      <c r="X106">
        <f t="shared" si="30"/>
        <v>-11.94474394492687</v>
      </c>
      <c r="Y106">
        <v>-7.1849949004339457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466</v>
      </c>
      <c r="D107">
        <v>476</v>
      </c>
      <c r="E107">
        <v>462.1</v>
      </c>
      <c r="F107">
        <v>475</v>
      </c>
      <c r="G107">
        <f>_xll.TA_TYPPRICE(D107,E107,F107)</f>
        <v>471.0333333333333</v>
      </c>
      <c r="H107">
        <v>468.97495507414988</v>
      </c>
      <c r="I107" t="str">
        <f t="shared" si="20"/>
        <v>UP</v>
      </c>
      <c r="J107">
        <v>485.95213001220498</v>
      </c>
      <c r="K107">
        <v>469.83541758144099</v>
      </c>
      <c r="L107" t="str">
        <f t="shared" si="21"/>
        <v>No Confirmation</v>
      </c>
      <c r="M107" t="str">
        <f t="shared" si="22"/>
        <v>No Trend</v>
      </c>
      <c r="N107">
        <v>40.373829554714192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12.899999999999977</v>
      </c>
      <c r="R107">
        <f t="shared" si="26"/>
        <v>13.899999999999977</v>
      </c>
      <c r="S107">
        <f t="shared" si="27"/>
        <v>0.92805755395683442</v>
      </c>
      <c r="T107" t="str">
        <f t="shared" si="28"/>
        <v>UP</v>
      </c>
      <c r="U107" t="str">
        <f t="shared" si="29"/>
        <v>No T+M+I</v>
      </c>
      <c r="V107">
        <v>485.26523603566</v>
      </c>
      <c r="W107">
        <v>497.29295049307871</v>
      </c>
      <c r="X107">
        <f t="shared" si="30"/>
        <v>-12.02771445741871</v>
      </c>
      <c r="Y107">
        <v>-8.1535388118308987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477</v>
      </c>
      <c r="D108">
        <v>481.7</v>
      </c>
      <c r="E108">
        <v>467</v>
      </c>
      <c r="F108">
        <v>478.75</v>
      </c>
      <c r="G108">
        <f>_xll.TA_TYPPRICE(D108,E108,F108)</f>
        <v>475.81666666666666</v>
      </c>
      <c r="H108">
        <v>472.39581087040824</v>
      </c>
      <c r="I108" t="str">
        <f t="shared" si="20"/>
        <v>UP</v>
      </c>
      <c r="J108">
        <v>485.00721223171496</v>
      </c>
      <c r="K108">
        <v>469.20532478556521</v>
      </c>
      <c r="L108" t="str">
        <f t="shared" si="21"/>
        <v>No Confirmation</v>
      </c>
      <c r="M108" t="str">
        <f t="shared" si="22"/>
        <v>No Trend</v>
      </c>
      <c r="N108">
        <v>46.85138486422359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11.75</v>
      </c>
      <c r="R108">
        <f t="shared" si="26"/>
        <v>14.699999999999989</v>
      </c>
      <c r="S108">
        <f t="shared" si="27"/>
        <v>0.79931972789115713</v>
      </c>
      <c r="T108" t="str">
        <f t="shared" si="28"/>
        <v>No Indication</v>
      </c>
      <c r="U108" t="str">
        <f t="shared" si="29"/>
        <v>No T+M+I</v>
      </c>
      <c r="V108">
        <v>484.26289203017382</v>
      </c>
      <c r="W108">
        <v>495.91939860470251</v>
      </c>
      <c r="X108">
        <f t="shared" si="30"/>
        <v>-11.656506574528692</v>
      </c>
      <c r="Y108">
        <v>-8.8541323643704573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493.25</v>
      </c>
      <c r="D109">
        <v>493.4</v>
      </c>
      <c r="E109">
        <v>476.35</v>
      </c>
      <c r="F109">
        <v>486</v>
      </c>
      <c r="G109">
        <f>_xll.TA_TYPPRICE(D109,E109,F109)</f>
        <v>485.25</v>
      </c>
      <c r="H109">
        <v>478.82290543520412</v>
      </c>
      <c r="I109" t="str">
        <f t="shared" si="20"/>
        <v>UP</v>
      </c>
      <c r="J109">
        <v>486.87227618022274</v>
      </c>
      <c r="K109">
        <v>470.79303038877293</v>
      </c>
      <c r="L109" t="str">
        <f t="shared" si="21"/>
        <v>No Confirmation</v>
      </c>
      <c r="M109" t="str">
        <f t="shared" si="22"/>
        <v>No Trend</v>
      </c>
      <c r="N109">
        <v>57.903329741909715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9.6499999999999773</v>
      </c>
      <c r="R109">
        <f t="shared" si="26"/>
        <v>17.049999999999955</v>
      </c>
      <c r="S109">
        <f t="shared" si="27"/>
        <v>0.56598240469208227</v>
      </c>
      <c r="T109" t="str">
        <f t="shared" si="28"/>
        <v>No Indication</v>
      </c>
      <c r="U109" t="str">
        <f t="shared" si="29"/>
        <v>No T+M+I</v>
      </c>
      <c r="V109">
        <v>484.53013941014706</v>
      </c>
      <c r="W109">
        <v>495.18462833768751</v>
      </c>
      <c r="X109">
        <f t="shared" si="30"/>
        <v>-10.654488927540456</v>
      </c>
      <c r="Y109">
        <v>-9.2142036770044573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482.1</v>
      </c>
      <c r="D110">
        <v>484.75</v>
      </c>
      <c r="E110">
        <v>475.2</v>
      </c>
      <c r="F110">
        <v>480</v>
      </c>
      <c r="G110">
        <f>_xll.TA_TYPPRICE(D110,E110,F110)</f>
        <v>479.98333333333335</v>
      </c>
      <c r="H110">
        <v>479.40311938426873</v>
      </c>
      <c r="I110" t="str">
        <f t="shared" si="20"/>
        <v>UP</v>
      </c>
      <c r="J110">
        <v>486.40065925128437</v>
      </c>
      <c r="K110">
        <v>471.77235696904563</v>
      </c>
      <c r="L110" t="str">
        <f t="shared" si="21"/>
        <v>No Confirmation</v>
      </c>
      <c r="M110" t="str">
        <f t="shared" si="22"/>
        <v>No Trend</v>
      </c>
      <c r="N110">
        <v>47.652564414549595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4.8000000000000114</v>
      </c>
      <c r="R110">
        <f t="shared" si="26"/>
        <v>9.5500000000000114</v>
      </c>
      <c r="S110">
        <f t="shared" si="27"/>
        <v>0.50261780104712106</v>
      </c>
      <c r="T110" t="str">
        <f t="shared" si="28"/>
        <v>No Indication</v>
      </c>
      <c r="U110" t="str">
        <f t="shared" si="29"/>
        <v>No T+M+I</v>
      </c>
      <c r="V110">
        <v>483.83319488550904</v>
      </c>
      <c r="W110">
        <v>494.05984105341435</v>
      </c>
      <c r="X110">
        <f t="shared" si="30"/>
        <v>-10.226646167905301</v>
      </c>
      <c r="Y110">
        <v>-9.4166921751846253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480</v>
      </c>
      <c r="D111">
        <v>492.8</v>
      </c>
      <c r="E111">
        <v>478.15</v>
      </c>
      <c r="F111">
        <v>488.9</v>
      </c>
      <c r="G111">
        <f>_xll.TA_TYPPRICE(D111,E111,F111)</f>
        <v>486.61666666666662</v>
      </c>
      <c r="H111">
        <v>483.0098930254677</v>
      </c>
      <c r="I111" t="str">
        <f t="shared" si="20"/>
        <v>UP</v>
      </c>
      <c r="J111">
        <v>487.8227349732212</v>
      </c>
      <c r="K111">
        <v>473.18961097592438</v>
      </c>
      <c r="L111" t="str">
        <f t="shared" si="21"/>
        <v>UP</v>
      </c>
      <c r="M111" t="str">
        <f t="shared" si="22"/>
        <v>UP</v>
      </c>
      <c r="N111">
        <v>60.589097467193845</v>
      </c>
      <c r="O111" t="str">
        <f t="shared" si="23"/>
        <v>UP</v>
      </c>
      <c r="P111" t="str">
        <f t="shared" si="24"/>
        <v>UP</v>
      </c>
      <c r="Q111">
        <f t="shared" si="25"/>
        <v>10.75</v>
      </c>
      <c r="R111">
        <f t="shared" si="26"/>
        <v>14.650000000000034</v>
      </c>
      <c r="S111">
        <f t="shared" si="27"/>
        <v>0.73378839590443512</v>
      </c>
      <c r="T111" t="str">
        <f t="shared" si="28"/>
        <v>No Indication</v>
      </c>
      <c r="U111" t="str">
        <f t="shared" si="29"/>
        <v>No T+M+I</v>
      </c>
      <c r="V111">
        <v>484.61270336466151</v>
      </c>
      <c r="W111">
        <v>493.67763060501329</v>
      </c>
      <c r="X111">
        <f t="shared" si="30"/>
        <v>-9.0649272403517784</v>
      </c>
      <c r="Y111">
        <v>-9.3463391882180566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486</v>
      </c>
      <c r="D112">
        <v>492.05</v>
      </c>
      <c r="E112">
        <v>479.6</v>
      </c>
      <c r="F112">
        <v>481.9</v>
      </c>
      <c r="G112">
        <f>_xll.TA_TYPPRICE(D112,E112,F112)</f>
        <v>484.51666666666671</v>
      </c>
      <c r="H112">
        <v>483.76327984606723</v>
      </c>
      <c r="I112" t="str">
        <f t="shared" si="20"/>
        <v>DOWN</v>
      </c>
      <c r="J112">
        <v>488.76212720139426</v>
      </c>
      <c r="K112">
        <v>474.61414187016339</v>
      </c>
      <c r="L112" t="str">
        <f t="shared" si="21"/>
        <v>No Confirmation</v>
      </c>
      <c r="M112" t="str">
        <f t="shared" si="22"/>
        <v>No Trend</v>
      </c>
      <c r="N112">
        <v>48.745688054341223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2.2999999999999545</v>
      </c>
      <c r="R112">
        <f t="shared" si="26"/>
        <v>12.449999999999989</v>
      </c>
      <c r="S112">
        <f t="shared" si="27"/>
        <v>0.1847389558232897</v>
      </c>
      <c r="T112" t="str">
        <f t="shared" si="28"/>
        <v>DOWN</v>
      </c>
      <c r="U112" t="str">
        <f t="shared" si="29"/>
        <v>No T+M+I</v>
      </c>
      <c r="V112">
        <v>484.19536438548283</v>
      </c>
      <c r="W112">
        <v>492.80521352316043</v>
      </c>
      <c r="X112">
        <f t="shared" si="30"/>
        <v>-8.6098491376775996</v>
      </c>
      <c r="Y112">
        <v>-9.1990411781099652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482</v>
      </c>
      <c r="D113">
        <v>484.25</v>
      </c>
      <c r="E113">
        <v>476.1</v>
      </c>
      <c r="F113">
        <v>482.3</v>
      </c>
      <c r="G113">
        <f>_xll.TA_TYPPRICE(D113,E113,F113)</f>
        <v>480.88333333333338</v>
      </c>
      <c r="H113">
        <v>482.32330658970034</v>
      </c>
      <c r="I113" t="str">
        <f t="shared" si="20"/>
        <v>DOWN</v>
      </c>
      <c r="J113">
        <v>487.75943226775109</v>
      </c>
      <c r="K113">
        <v>474.94433256568266</v>
      </c>
      <c r="L113" t="str">
        <f t="shared" si="21"/>
        <v>No Confirmation</v>
      </c>
      <c r="M113" t="str">
        <f t="shared" si="22"/>
        <v>No Trend</v>
      </c>
      <c r="N113">
        <v>49.451457513716122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6.1999999999999886</v>
      </c>
      <c r="R113">
        <f t="shared" si="26"/>
        <v>8.1499999999999773</v>
      </c>
      <c r="S113">
        <f t="shared" si="27"/>
        <v>0.76073619631901912</v>
      </c>
      <c r="T113" t="str">
        <f t="shared" si="28"/>
        <v>No Indication</v>
      </c>
      <c r="U113" t="str">
        <f t="shared" si="29"/>
        <v>No T+M+I</v>
      </c>
      <c r="V113">
        <v>483.90376986463934</v>
      </c>
      <c r="W113">
        <v>492.02704955848191</v>
      </c>
      <c r="X113">
        <f t="shared" si="30"/>
        <v>-8.1232796938425622</v>
      </c>
      <c r="Y113">
        <v>-8.983888881256485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481.05</v>
      </c>
      <c r="D114">
        <v>496</v>
      </c>
      <c r="E114">
        <v>479.3</v>
      </c>
      <c r="F114">
        <v>487.4</v>
      </c>
      <c r="G114">
        <f>_xll.TA_TYPPRICE(D114,E114,F114)</f>
        <v>487.56666666666661</v>
      </c>
      <c r="H114">
        <v>484.94498662818347</v>
      </c>
      <c r="I114" t="str">
        <f t="shared" si="20"/>
        <v>UP</v>
      </c>
      <c r="J114">
        <v>489.59066954158419</v>
      </c>
      <c r="K114">
        <v>475.91225866219764</v>
      </c>
      <c r="L114" t="str">
        <f t="shared" si="21"/>
        <v>No Confirmation</v>
      </c>
      <c r="M114" t="str">
        <f t="shared" si="22"/>
        <v>No Trend</v>
      </c>
      <c r="N114">
        <v>58.548374251102445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8.0999999999999659</v>
      </c>
      <c r="R114">
        <f t="shared" si="26"/>
        <v>16.699999999999989</v>
      </c>
      <c r="S114">
        <f t="shared" si="27"/>
        <v>0.48502994011975875</v>
      </c>
      <c r="T114" t="str">
        <f t="shared" si="28"/>
        <v>No Indication</v>
      </c>
      <c r="U114" t="str">
        <f t="shared" si="29"/>
        <v>No T+M+I</v>
      </c>
      <c r="V114">
        <v>484.44165142392558</v>
      </c>
      <c r="W114">
        <v>491.68430514674253</v>
      </c>
      <c r="X114">
        <f t="shared" si="30"/>
        <v>-7.2426537228169536</v>
      </c>
      <c r="Y114">
        <v>-8.6356418495685787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490.25</v>
      </c>
      <c r="D115">
        <v>494.25</v>
      </c>
      <c r="E115">
        <v>486.5</v>
      </c>
      <c r="F115">
        <v>493.7</v>
      </c>
      <c r="G115">
        <f>_xll.TA_TYPPRICE(D115,E115,F115)</f>
        <v>491.48333333333335</v>
      </c>
      <c r="H115">
        <v>488.21415998075838</v>
      </c>
      <c r="I115" t="str">
        <f t="shared" si="20"/>
        <v>UP</v>
      </c>
      <c r="J115">
        <v>490.62607631012105</v>
      </c>
      <c r="K115">
        <v>478.26509007059815</v>
      </c>
      <c r="L115" t="str">
        <f t="shared" si="21"/>
        <v>UP</v>
      </c>
      <c r="M115" t="str">
        <f t="shared" si="22"/>
        <v>UP</v>
      </c>
      <c r="N115">
        <v>67.562333214702392</v>
      </c>
      <c r="O115" t="str">
        <f t="shared" si="23"/>
        <v>UP</v>
      </c>
      <c r="P115" t="str">
        <f t="shared" si="24"/>
        <v>UP</v>
      </c>
      <c r="Q115">
        <f t="shared" si="25"/>
        <v>7.1999999999999886</v>
      </c>
      <c r="R115">
        <f t="shared" si="26"/>
        <v>7.75</v>
      </c>
      <c r="S115">
        <f t="shared" si="27"/>
        <v>0.92903225806451462</v>
      </c>
      <c r="T115" t="str">
        <f t="shared" si="28"/>
        <v>UP</v>
      </c>
      <c r="U115" t="str">
        <f t="shared" si="29"/>
        <v>UP</v>
      </c>
      <c r="V115">
        <v>485.86601274332162</v>
      </c>
      <c r="W115">
        <v>491.83361587661346</v>
      </c>
      <c r="X115">
        <f t="shared" si="30"/>
        <v>-5.9676031332918456</v>
      </c>
      <c r="Y115">
        <v>-8.1020341063132317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492.4</v>
      </c>
      <c r="D116">
        <v>494</v>
      </c>
      <c r="E116">
        <v>484</v>
      </c>
      <c r="F116">
        <v>484.3</v>
      </c>
      <c r="G116">
        <f>_xll.TA_TYPPRICE(D116,E116,F116)</f>
        <v>487.43333333333334</v>
      </c>
      <c r="H116">
        <v>487.82374665704583</v>
      </c>
      <c r="I116" t="str">
        <f t="shared" si="20"/>
        <v>DOWN</v>
      </c>
      <c r="J116">
        <v>491.37583713009417</v>
      </c>
      <c r="K116">
        <v>479.53951449935414</v>
      </c>
      <c r="L116" t="str">
        <f t="shared" si="21"/>
        <v>No Confirmation</v>
      </c>
      <c r="M116" t="str">
        <f t="shared" si="22"/>
        <v>No Trend</v>
      </c>
      <c r="N116">
        <v>48.067393450939441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0.30000000000001137</v>
      </c>
      <c r="R116">
        <f t="shared" si="26"/>
        <v>10</v>
      </c>
      <c r="S116">
        <f t="shared" si="27"/>
        <v>3.0000000000001137E-2</v>
      </c>
      <c r="T116" t="str">
        <f t="shared" si="28"/>
        <v>DOWN</v>
      </c>
      <c r="U116" t="str">
        <f t="shared" si="29"/>
        <v>No T+M+I</v>
      </c>
      <c r="V116">
        <v>485.62508770588755</v>
      </c>
      <c r="W116">
        <v>491.27557025612356</v>
      </c>
      <c r="X116">
        <f t="shared" si="30"/>
        <v>-5.6504825502360063</v>
      </c>
      <c r="Y116">
        <v>-7.6117237950977863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490</v>
      </c>
      <c r="D117">
        <v>501</v>
      </c>
      <c r="E117">
        <v>489</v>
      </c>
      <c r="F117">
        <v>498</v>
      </c>
      <c r="G117">
        <f>_xll.TA_TYPPRICE(D117,E117,F117)</f>
        <v>496</v>
      </c>
      <c r="H117">
        <v>491.91187332852292</v>
      </c>
      <c r="I117" t="str">
        <f t="shared" si="20"/>
        <v>UP</v>
      </c>
      <c r="J117">
        <v>493.51453999007322</v>
      </c>
      <c r="K117">
        <v>481.64184461060876</v>
      </c>
      <c r="L117" t="str">
        <f t="shared" si="21"/>
        <v>UP</v>
      </c>
      <c r="M117" t="str">
        <f t="shared" si="22"/>
        <v>UP</v>
      </c>
      <c r="N117">
        <v>65.960970136740741</v>
      </c>
      <c r="O117" t="str">
        <f t="shared" si="23"/>
        <v>UP</v>
      </c>
      <c r="P117" t="str">
        <f t="shared" si="24"/>
        <v>UP</v>
      </c>
      <c r="Q117">
        <f t="shared" si="25"/>
        <v>9</v>
      </c>
      <c r="R117">
        <f t="shared" si="26"/>
        <v>12</v>
      </c>
      <c r="S117">
        <f t="shared" si="27"/>
        <v>0.75</v>
      </c>
      <c r="T117" t="str">
        <f t="shared" si="28"/>
        <v>No Indication</v>
      </c>
      <c r="U117" t="str">
        <f t="shared" si="29"/>
        <v>No T+M+I</v>
      </c>
      <c r="V117">
        <v>487.52892036652025</v>
      </c>
      <c r="W117">
        <v>491.77367616307737</v>
      </c>
      <c r="X117">
        <f t="shared" si="30"/>
        <v>-4.244755796557115</v>
      </c>
      <c r="Y117">
        <v>-6.9383301953896517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498</v>
      </c>
      <c r="D118">
        <v>514.5</v>
      </c>
      <c r="E118">
        <v>494.05</v>
      </c>
      <c r="F118">
        <v>514</v>
      </c>
      <c r="G118">
        <f>_xll.TA_TYPPRICE(D118,E118,F118)</f>
        <v>507.51666666666665</v>
      </c>
      <c r="H118">
        <v>499.71426999759478</v>
      </c>
      <c r="I118" t="str">
        <f t="shared" si="20"/>
        <v>UP</v>
      </c>
      <c r="J118">
        <v>498.17797554783471</v>
      </c>
      <c r="K118">
        <v>484.39921247491793</v>
      </c>
      <c r="L118" t="str">
        <f t="shared" si="21"/>
        <v>UP</v>
      </c>
      <c r="M118" t="str">
        <f t="shared" si="22"/>
        <v>UP</v>
      </c>
      <c r="N118">
        <v>77.352581707732867</v>
      </c>
      <c r="O118" t="str">
        <f t="shared" si="23"/>
        <v>UP</v>
      </c>
      <c r="P118" t="str">
        <f t="shared" si="24"/>
        <v>UP</v>
      </c>
      <c r="Q118">
        <f t="shared" si="25"/>
        <v>19.949999999999989</v>
      </c>
      <c r="R118">
        <f t="shared" si="26"/>
        <v>20.449999999999989</v>
      </c>
      <c r="S118">
        <f t="shared" si="27"/>
        <v>0.97555012224938875</v>
      </c>
      <c r="T118" t="str">
        <f t="shared" si="28"/>
        <v>UP</v>
      </c>
      <c r="U118" t="str">
        <f t="shared" si="29"/>
        <v>UP</v>
      </c>
      <c r="V118">
        <v>491.60139415628635</v>
      </c>
      <c r="W118">
        <v>493.42007052136796</v>
      </c>
      <c r="X118">
        <f t="shared" si="30"/>
        <v>-1.8186763650816147</v>
      </c>
      <c r="Y118">
        <v>-5.9143994293280446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496.40000000000003</v>
      </c>
      <c r="AE118">
        <f t="shared" si="36"/>
        <v>501.85</v>
      </c>
      <c r="AF118">
        <f t="shared" si="37"/>
        <v>504.25</v>
      </c>
      <c r="AG118">
        <f t="shared" si="38"/>
        <v>506.70000000000005</v>
      </c>
    </row>
    <row r="119" spans="1:33" x14ac:dyDescent="0.25">
      <c r="A119" t="s">
        <v>5</v>
      </c>
      <c r="B119" s="1">
        <v>43026</v>
      </c>
      <c r="C119">
        <v>513.75</v>
      </c>
      <c r="D119">
        <v>519.45000000000005</v>
      </c>
      <c r="E119">
        <v>508</v>
      </c>
      <c r="F119">
        <v>514.65</v>
      </c>
      <c r="G119">
        <f>_xll.TA_TYPPRICE(D119,E119,F119)</f>
        <v>514.0333333333333</v>
      </c>
      <c r="H119">
        <v>506.87380166546404</v>
      </c>
      <c r="I119" t="str">
        <f t="shared" si="20"/>
        <v>UP</v>
      </c>
      <c r="J119">
        <v>502.90509209276036</v>
      </c>
      <c r="K119">
        <v>489.64383192493619</v>
      </c>
      <c r="L119" t="str">
        <f t="shared" si="21"/>
        <v>UP</v>
      </c>
      <c r="M119" t="str">
        <f t="shared" si="22"/>
        <v>UP</v>
      </c>
      <c r="N119">
        <v>77.731034251298766</v>
      </c>
      <c r="O119" t="str">
        <f t="shared" si="23"/>
        <v>UP</v>
      </c>
      <c r="P119" t="str">
        <f t="shared" si="24"/>
        <v>UP</v>
      </c>
      <c r="Q119">
        <f t="shared" si="25"/>
        <v>6.6499999999999773</v>
      </c>
      <c r="R119">
        <f t="shared" si="26"/>
        <v>11.450000000000045</v>
      </c>
      <c r="S119">
        <f t="shared" si="27"/>
        <v>0.58078602620086905</v>
      </c>
      <c r="T119" t="str">
        <f t="shared" si="28"/>
        <v>No Indication</v>
      </c>
      <c r="U119" t="str">
        <f t="shared" si="29"/>
        <v>No T+M+I</v>
      </c>
      <c r="V119">
        <v>495.14733351685766</v>
      </c>
      <c r="W119">
        <v>494.9926578901555</v>
      </c>
      <c r="X119">
        <f t="shared" si="30"/>
        <v>0.15467562670215784</v>
      </c>
      <c r="Y119">
        <v>-4.7005844181220038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516.45000000000005</v>
      </c>
      <c r="D120">
        <v>516.45000000000005</v>
      </c>
      <c r="E120">
        <v>504.8</v>
      </c>
      <c r="F120">
        <v>509.9</v>
      </c>
      <c r="G120">
        <f>_xll.TA_TYPPRICE(D120,E120,F120)</f>
        <v>510.38333333333338</v>
      </c>
      <c r="H120">
        <v>508.62856749939874</v>
      </c>
      <c r="I120" t="str">
        <f t="shared" si="20"/>
        <v>UP</v>
      </c>
      <c r="J120">
        <v>505.9150716277025</v>
      </c>
      <c r="K120">
        <v>493.01186927495036</v>
      </c>
      <c r="L120" t="str">
        <f t="shared" si="21"/>
        <v>UP</v>
      </c>
      <c r="M120" t="str">
        <f t="shared" si="22"/>
        <v>UP</v>
      </c>
      <c r="N120">
        <v>67.437089944699395</v>
      </c>
      <c r="O120" t="str">
        <f t="shared" si="23"/>
        <v>UP</v>
      </c>
      <c r="P120" t="str">
        <f t="shared" si="24"/>
        <v>UP</v>
      </c>
      <c r="Q120">
        <f t="shared" si="25"/>
        <v>5.0999999999999659</v>
      </c>
      <c r="R120">
        <f t="shared" si="26"/>
        <v>11.650000000000034</v>
      </c>
      <c r="S120">
        <f t="shared" si="27"/>
        <v>0.43776824034334344</v>
      </c>
      <c r="T120" t="str">
        <f t="shared" si="28"/>
        <v>No Indication</v>
      </c>
      <c r="U120" t="str">
        <f t="shared" si="29"/>
        <v>No T+M+I</v>
      </c>
      <c r="V120">
        <v>497.41697451426415</v>
      </c>
      <c r="W120">
        <v>496.09690545384768</v>
      </c>
      <c r="X120">
        <f t="shared" si="30"/>
        <v>1.320069060416472</v>
      </c>
      <c r="Y120">
        <v>-3.4964537224143086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509.95</v>
      </c>
      <c r="D121">
        <v>519.6</v>
      </c>
      <c r="E121">
        <v>508.1</v>
      </c>
      <c r="F121">
        <v>511</v>
      </c>
      <c r="G121">
        <f>_xll.TA_TYPPRICE(D121,E121,F121)</f>
        <v>512.9</v>
      </c>
      <c r="H121">
        <v>510.76428374969936</v>
      </c>
      <c r="I121" t="str">
        <f t="shared" si="20"/>
        <v>UP</v>
      </c>
      <c r="J121">
        <v>508.95616682154639</v>
      </c>
      <c r="K121">
        <v>496.36478721385026</v>
      </c>
      <c r="L121" t="str">
        <f t="shared" si="21"/>
        <v>UP</v>
      </c>
      <c r="M121" t="str">
        <f t="shared" si="22"/>
        <v>UP</v>
      </c>
      <c r="N121">
        <v>68.639304927894301</v>
      </c>
      <c r="O121" t="str">
        <f t="shared" si="23"/>
        <v>UP</v>
      </c>
      <c r="P121" t="str">
        <f t="shared" si="24"/>
        <v>UP</v>
      </c>
      <c r="Q121">
        <f t="shared" si="25"/>
        <v>2.8999999999999773</v>
      </c>
      <c r="R121">
        <f t="shared" si="26"/>
        <v>11.5</v>
      </c>
      <c r="S121">
        <f t="shared" si="27"/>
        <v>0.25217391304347631</v>
      </c>
      <c r="T121" t="str">
        <f t="shared" si="28"/>
        <v>No Indication</v>
      </c>
      <c r="U121" t="str">
        <f t="shared" si="29"/>
        <v>No T+M+I</v>
      </c>
      <c r="V121">
        <v>499.50667074283888</v>
      </c>
      <c r="W121">
        <v>497.20083838319232</v>
      </c>
      <c r="X121">
        <f t="shared" si="30"/>
        <v>2.3058323596465584</v>
      </c>
      <c r="Y121">
        <v>-2.335996506002135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513.5</v>
      </c>
      <c r="D122">
        <v>516.35</v>
      </c>
      <c r="E122">
        <v>505.3</v>
      </c>
      <c r="F122">
        <v>510.1</v>
      </c>
      <c r="G122">
        <f>_xll.TA_TYPPRICE(D122,E122,F122)</f>
        <v>510.58333333333331</v>
      </c>
      <c r="H122">
        <v>510.67380854151634</v>
      </c>
      <c r="I122" t="str">
        <f t="shared" si="20"/>
        <v>DOWN</v>
      </c>
      <c r="J122">
        <v>510.59924086120276</v>
      </c>
      <c r="K122">
        <v>498.35039005521685</v>
      </c>
      <c r="L122" t="str">
        <f t="shared" si="21"/>
        <v>No Confirmation</v>
      </c>
      <c r="M122" t="str">
        <f t="shared" si="22"/>
        <v>No Trend</v>
      </c>
      <c r="N122">
        <v>66.141864170207569</v>
      </c>
      <c r="O122" t="str">
        <f t="shared" si="23"/>
        <v>UP</v>
      </c>
      <c r="P122" t="str">
        <f t="shared" si="24"/>
        <v>No Trend + Momentum</v>
      </c>
      <c r="Q122">
        <f t="shared" si="25"/>
        <v>4.8000000000000114</v>
      </c>
      <c r="R122">
        <f t="shared" si="26"/>
        <v>11.050000000000011</v>
      </c>
      <c r="S122">
        <f t="shared" si="27"/>
        <v>0.43438914027149378</v>
      </c>
      <c r="T122" t="str">
        <f t="shared" si="28"/>
        <v>No Indication</v>
      </c>
      <c r="U122" t="str">
        <f t="shared" si="29"/>
        <v>No T+M+I</v>
      </c>
      <c r="V122">
        <v>501.13641370547907</v>
      </c>
      <c r="W122">
        <v>498.15633183628921</v>
      </c>
      <c r="X122">
        <f t="shared" si="30"/>
        <v>2.9800818691898598</v>
      </c>
      <c r="Y122">
        <v>-1.2727808309637361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515</v>
      </c>
      <c r="D123">
        <v>515</v>
      </c>
      <c r="E123">
        <v>505</v>
      </c>
      <c r="F123">
        <v>509.25</v>
      </c>
      <c r="G123">
        <f>_xll.TA_TYPPRICE(D123,E123,F123)</f>
        <v>509.75</v>
      </c>
      <c r="H123">
        <v>510.21190427075817</v>
      </c>
      <c r="I123" t="str">
        <f t="shared" si="20"/>
        <v>DOWN</v>
      </c>
      <c r="J123">
        <v>511.57718733649102</v>
      </c>
      <c r="K123">
        <v>499.82808115405754</v>
      </c>
      <c r="L123" t="str">
        <f t="shared" si="21"/>
        <v>No Confirmation</v>
      </c>
      <c r="M123" t="str">
        <f t="shared" si="22"/>
        <v>No Trend</v>
      </c>
      <c r="N123">
        <v>63.417784451261717</v>
      </c>
      <c r="O123" t="str">
        <f t="shared" si="23"/>
        <v>UP</v>
      </c>
      <c r="P123" t="str">
        <f t="shared" si="24"/>
        <v>No Trend + Momentum</v>
      </c>
      <c r="Q123">
        <f t="shared" si="25"/>
        <v>4.25</v>
      </c>
      <c r="R123">
        <f t="shared" si="26"/>
        <v>10</v>
      </c>
      <c r="S123">
        <f t="shared" si="27"/>
        <v>0.42499999999999999</v>
      </c>
      <c r="T123" t="str">
        <f t="shared" si="28"/>
        <v>No Indication</v>
      </c>
      <c r="U123" t="str">
        <f t="shared" si="29"/>
        <v>No T+M+I</v>
      </c>
      <c r="V123">
        <v>502.38465775078998</v>
      </c>
      <c r="W123">
        <v>498.97808503360113</v>
      </c>
      <c r="X123">
        <f t="shared" si="30"/>
        <v>3.4065727171888511</v>
      </c>
      <c r="Y123">
        <v>-0.33691012133321863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510</v>
      </c>
      <c r="D124">
        <v>539.85</v>
      </c>
      <c r="E124">
        <v>509.45</v>
      </c>
      <c r="F124">
        <v>536.04999999999995</v>
      </c>
      <c r="G124">
        <f>_xll.TA_TYPPRICE(D124,E124,F124)</f>
        <v>528.44999999999993</v>
      </c>
      <c r="H124">
        <v>519.33095213537899</v>
      </c>
      <c r="I124" t="str">
        <f t="shared" si="20"/>
        <v>UP</v>
      </c>
      <c r="J124">
        <v>517.86003459504855</v>
      </c>
      <c r="K124">
        <v>501.96628534204473</v>
      </c>
      <c r="L124" t="str">
        <f t="shared" si="21"/>
        <v>UP</v>
      </c>
      <c r="M124" t="str">
        <f t="shared" si="22"/>
        <v>UP</v>
      </c>
      <c r="N124">
        <v>86.054300100138121</v>
      </c>
      <c r="O124" t="str">
        <f t="shared" si="23"/>
        <v>UP</v>
      </c>
      <c r="P124" t="str">
        <f t="shared" si="24"/>
        <v>UP</v>
      </c>
      <c r="Q124">
        <f t="shared" si="25"/>
        <v>26.599999999999966</v>
      </c>
      <c r="R124">
        <f t="shared" si="26"/>
        <v>30.400000000000034</v>
      </c>
      <c r="S124">
        <f t="shared" si="27"/>
        <v>0.87499999999999789</v>
      </c>
      <c r="T124" t="str">
        <f t="shared" si="28"/>
        <v>UP</v>
      </c>
      <c r="U124" t="str">
        <f t="shared" si="29"/>
        <v>UP</v>
      </c>
      <c r="V124">
        <v>507.56394117374538</v>
      </c>
      <c r="W124">
        <v>501.72415280888993</v>
      </c>
      <c r="X124">
        <f t="shared" si="30"/>
        <v>5.8397883648554512</v>
      </c>
      <c r="Y124">
        <v>0.89842957590451533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512.9</v>
      </c>
      <c r="AE124">
        <f t="shared" si="36"/>
        <v>521.05000000000007</v>
      </c>
      <c r="AF124">
        <f t="shared" si="37"/>
        <v>524.65</v>
      </c>
      <c r="AG124">
        <f t="shared" si="38"/>
        <v>528.25</v>
      </c>
    </row>
    <row r="125" spans="1:33" x14ac:dyDescent="0.25">
      <c r="A125" t="s">
        <v>5</v>
      </c>
      <c r="B125" s="1">
        <v>43035</v>
      </c>
      <c r="C125">
        <v>541.45000000000005</v>
      </c>
      <c r="D125">
        <v>548.75</v>
      </c>
      <c r="E125">
        <v>523.35</v>
      </c>
      <c r="F125">
        <v>529.45000000000005</v>
      </c>
      <c r="G125">
        <f>_xll.TA_TYPPRICE(D125,E125,F125)</f>
        <v>533.85</v>
      </c>
      <c r="H125">
        <v>526.59047606768945</v>
      </c>
      <c r="I125" t="str">
        <f t="shared" si="20"/>
        <v>UP</v>
      </c>
      <c r="J125">
        <v>524.72447135170444</v>
      </c>
      <c r="K125">
        <v>506.71822193270145</v>
      </c>
      <c r="L125" t="str">
        <f t="shared" si="21"/>
        <v>UP</v>
      </c>
      <c r="M125" t="str">
        <f t="shared" si="22"/>
        <v>UP</v>
      </c>
      <c r="N125">
        <v>72.285131867877936</v>
      </c>
      <c r="O125" t="str">
        <f t="shared" si="23"/>
        <v>UP</v>
      </c>
      <c r="P125" t="str">
        <f t="shared" si="24"/>
        <v>UP</v>
      </c>
      <c r="Q125">
        <f t="shared" si="25"/>
        <v>6.1000000000000227</v>
      </c>
      <c r="R125">
        <f t="shared" si="26"/>
        <v>25.399999999999977</v>
      </c>
      <c r="S125">
        <f t="shared" si="27"/>
        <v>0.24015748031496173</v>
      </c>
      <c r="T125" t="str">
        <f t="shared" si="28"/>
        <v>No Indication</v>
      </c>
      <c r="U125" t="str">
        <f t="shared" si="29"/>
        <v>No T+M+I</v>
      </c>
      <c r="V125">
        <v>510.9310271470153</v>
      </c>
      <c r="W125">
        <v>503.77791926749069</v>
      </c>
      <c r="X125">
        <f t="shared" si="30"/>
        <v>7.1531078795246117</v>
      </c>
      <c r="Y125">
        <v>2.149365236628535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526.5</v>
      </c>
      <c r="D126">
        <v>551.54999999999995</v>
      </c>
      <c r="E126">
        <v>524.6</v>
      </c>
      <c r="F126">
        <v>534.85</v>
      </c>
      <c r="G126">
        <f>_xll.TA_TYPPRICE(D126,E126,F126)</f>
        <v>537</v>
      </c>
      <c r="H126">
        <v>531.79523803384473</v>
      </c>
      <c r="I126" t="str">
        <f t="shared" si="20"/>
        <v>UP</v>
      </c>
      <c r="J126">
        <v>530.68569994021459</v>
      </c>
      <c r="K126">
        <v>510.69195039210115</v>
      </c>
      <c r="L126" t="str">
        <f t="shared" si="21"/>
        <v>UP</v>
      </c>
      <c r="M126" t="str">
        <f t="shared" si="22"/>
        <v>UP</v>
      </c>
      <c r="N126">
        <v>76.182652014389618</v>
      </c>
      <c r="O126" t="str">
        <f t="shared" si="23"/>
        <v>UP</v>
      </c>
      <c r="P126" t="str">
        <f t="shared" si="24"/>
        <v>UP</v>
      </c>
      <c r="Q126">
        <f t="shared" si="25"/>
        <v>10.25</v>
      </c>
      <c r="R126">
        <f t="shared" si="26"/>
        <v>26.949999999999932</v>
      </c>
      <c r="S126">
        <f t="shared" si="27"/>
        <v>0.38033395176252416</v>
      </c>
      <c r="T126" t="str">
        <f t="shared" si="28"/>
        <v>No Indication</v>
      </c>
      <c r="U126" t="str">
        <f t="shared" si="29"/>
        <v>No T+M+I</v>
      </c>
      <c r="V126">
        <v>514.6108691243976</v>
      </c>
      <c r="W126">
        <v>506.07955487730618</v>
      </c>
      <c r="X126">
        <f t="shared" si="30"/>
        <v>8.5313142470914158</v>
      </c>
      <c r="Y126">
        <v>3.4257550387211113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535.54999999999995</v>
      </c>
      <c r="D127">
        <v>544.35</v>
      </c>
      <c r="E127">
        <v>527</v>
      </c>
      <c r="F127">
        <v>540.5</v>
      </c>
      <c r="G127">
        <f>_xll.TA_TYPPRICE(D127,E127,F127)</f>
        <v>537.2833333333333</v>
      </c>
      <c r="H127">
        <v>534.53928568358901</v>
      </c>
      <c r="I127" t="str">
        <f t="shared" si="20"/>
        <v>UP</v>
      </c>
      <c r="J127">
        <v>533.72221106461132</v>
      </c>
      <c r="K127">
        <v>514.31596141607872</v>
      </c>
      <c r="L127" t="str">
        <f t="shared" si="21"/>
        <v>UP</v>
      </c>
      <c r="M127" t="str">
        <f t="shared" si="22"/>
        <v>UP</v>
      </c>
      <c r="N127">
        <v>79.882718632125687</v>
      </c>
      <c r="O127" t="str">
        <f t="shared" si="23"/>
        <v>UP</v>
      </c>
      <c r="P127" t="str">
        <f t="shared" si="24"/>
        <v>UP</v>
      </c>
      <c r="Q127">
        <f t="shared" si="25"/>
        <v>13.5</v>
      </c>
      <c r="R127">
        <f t="shared" si="26"/>
        <v>17.350000000000023</v>
      </c>
      <c r="S127">
        <f t="shared" si="27"/>
        <v>0.77809798270893271</v>
      </c>
      <c r="T127" t="str">
        <f t="shared" si="28"/>
        <v>No Indication</v>
      </c>
      <c r="U127" t="str">
        <f t="shared" si="29"/>
        <v>No T+M+I</v>
      </c>
      <c r="V127">
        <v>518.59381233602869</v>
      </c>
      <c r="W127">
        <v>508.62921747898719</v>
      </c>
      <c r="X127">
        <f t="shared" si="30"/>
        <v>9.9645948570415044</v>
      </c>
      <c r="Y127">
        <v>4.7335230023851897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2017-07-05T05:19:13Z</dcterms:created>
  <dcterms:modified xsi:type="dcterms:W3CDTF">2017-11-01T04:16:51Z</dcterms:modified>
</cp:coreProperties>
</file>