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60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" i="1"/>
  <c r="W55" i="1"/>
  <c r="W67" i="1"/>
  <c r="W75" i="1"/>
  <c r="W83" i="1"/>
  <c r="W91" i="1"/>
  <c r="W99" i="1"/>
  <c r="W107" i="1"/>
  <c r="W115" i="1"/>
  <c r="W12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11" i="1"/>
  <c r="W15" i="1"/>
  <c r="W19" i="1"/>
  <c r="W23" i="1"/>
  <c r="W27" i="1"/>
  <c r="W31" i="1"/>
  <c r="W35" i="1"/>
  <c r="W39" i="1"/>
  <c r="W43" i="1"/>
  <c r="W47" i="1"/>
  <c r="W51" i="1"/>
  <c r="W59" i="1"/>
  <c r="W63" i="1"/>
  <c r="W71" i="1"/>
  <c r="W79" i="1"/>
  <c r="W87" i="1"/>
  <c r="W95" i="1"/>
  <c r="W103" i="1"/>
  <c r="W111" i="1"/>
  <c r="W119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5" i="1"/>
  <c r="K59" i="1"/>
  <c r="K67" i="1"/>
  <c r="K75" i="1"/>
  <c r="K83" i="1"/>
  <c r="K91" i="1"/>
  <c r="K99" i="1"/>
  <c r="K107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9" i="1"/>
  <c r="K23" i="1"/>
  <c r="K27" i="1"/>
  <c r="K31" i="1"/>
  <c r="K35" i="1"/>
  <c r="K39" i="1"/>
  <c r="K43" i="1"/>
  <c r="K47" i="1"/>
  <c r="K51" i="1"/>
  <c r="K55" i="1"/>
  <c r="K63" i="1"/>
  <c r="K71" i="1"/>
  <c r="K79" i="1"/>
  <c r="K87" i="1"/>
  <c r="K95" i="1"/>
  <c r="K103" i="1"/>
  <c r="K111" i="1"/>
  <c r="K119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61" i="1"/>
  <c r="J8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65" i="1"/>
  <c r="J89" i="1"/>
  <c r="J97" i="1"/>
  <c r="J105" i="1"/>
  <c r="J113" i="1"/>
  <c r="J121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7" i="1"/>
  <c r="J69" i="1"/>
  <c r="J73" i="1"/>
  <c r="J77" i="1"/>
  <c r="J81" i="1"/>
  <c r="J93" i="1"/>
  <c r="J101" i="1"/>
  <c r="J109" i="1"/>
  <c r="J117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2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0" i="1"/>
  <c r="G18" i="1"/>
  <c r="G26" i="1"/>
  <c r="G34" i="1"/>
  <c r="G42" i="1"/>
  <c r="G50" i="1"/>
  <c r="G58" i="1"/>
  <c r="G70" i="1"/>
  <c r="G78" i="1"/>
  <c r="G86" i="1"/>
  <c r="G94" i="1"/>
  <c r="G102" i="1"/>
  <c r="G110" i="1"/>
  <c r="G118" i="1"/>
  <c r="G122" i="1"/>
  <c r="G111" i="1"/>
  <c r="G119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4" i="1"/>
  <c r="G22" i="1"/>
  <c r="G30" i="1"/>
  <c r="G38" i="1"/>
  <c r="G46" i="1"/>
  <c r="G54" i="1"/>
  <c r="G62" i="1"/>
  <c r="G66" i="1"/>
  <c r="G74" i="1"/>
  <c r="G82" i="1"/>
  <c r="G90" i="1"/>
  <c r="G98" i="1"/>
  <c r="G106" i="1"/>
  <c r="G114" i="1"/>
  <c r="G126" i="1"/>
  <c r="G115" i="1"/>
  <c r="G123" i="1"/>
  <c r="G2" i="1"/>
  <c r="H5" i="1" l="1"/>
  <c r="H9" i="1"/>
  <c r="H13" i="1"/>
  <c r="H17" i="1"/>
  <c r="H21" i="1"/>
  <c r="H25" i="1"/>
  <c r="H29" i="1"/>
  <c r="H33" i="1"/>
  <c r="H37" i="1"/>
  <c r="H53" i="1"/>
  <c r="H11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48" i="1"/>
  <c r="H60" i="1"/>
  <c r="H68" i="1"/>
  <c r="H76" i="1"/>
  <c r="H84" i="1"/>
  <c r="H92" i="1"/>
  <c r="H100" i="1"/>
  <c r="H108" i="1"/>
  <c r="H116" i="1"/>
  <c r="H124" i="1"/>
  <c r="H45" i="1"/>
  <c r="H57" i="1"/>
  <c r="H65" i="1"/>
  <c r="H73" i="1"/>
  <c r="H81" i="1"/>
  <c r="H89" i="1"/>
  <c r="H97" i="1"/>
  <c r="H105" i="1"/>
  <c r="H117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52" i="1"/>
  <c r="H56" i="1"/>
  <c r="H64" i="1"/>
  <c r="H72" i="1"/>
  <c r="H80" i="1"/>
  <c r="H88" i="1"/>
  <c r="H96" i="1"/>
  <c r="H104" i="1"/>
  <c r="H112" i="1"/>
  <c r="H120" i="1"/>
  <c r="H41" i="1"/>
  <c r="H49" i="1"/>
  <c r="H61" i="1"/>
  <c r="H69" i="1"/>
  <c r="H77" i="1"/>
  <c r="H85" i="1"/>
  <c r="H93" i="1"/>
  <c r="H101" i="1"/>
  <c r="H109" i="1"/>
  <c r="H121" i="1"/>
  <c r="AH44" i="1" l="1"/>
  <c r="AH35" i="1"/>
  <c r="AH51" i="1"/>
  <c r="AH56" i="1"/>
  <c r="AH5" i="1"/>
  <c r="AH30" i="1"/>
  <c r="AH36" i="1"/>
  <c r="AH12" i="1"/>
  <c r="AH52" i="1"/>
  <c r="AH7" i="1"/>
  <c r="AH53" i="1" l="1"/>
  <c r="AH40" i="1"/>
  <c r="AH37" i="1"/>
  <c r="AH23" i="1"/>
  <c r="AH6" i="1"/>
  <c r="AH38" i="1"/>
  <c r="AH45" i="1"/>
  <c r="AH55" i="1"/>
  <c r="AH28" i="1"/>
  <c r="AH27" i="1"/>
  <c r="AH32" i="1"/>
  <c r="AH14" i="1"/>
  <c r="AH46" i="1"/>
  <c r="AH43" i="1"/>
  <c r="AH41" i="1"/>
  <c r="AH29" i="1"/>
  <c r="AH21" i="1"/>
  <c r="AH22" i="1"/>
  <c r="AH16" i="1"/>
  <c r="AH13" i="1"/>
  <c r="AH31" i="1"/>
  <c r="AH39" i="1"/>
  <c r="AH48" i="1"/>
  <c r="AH18" i="1"/>
  <c r="AH47" i="1"/>
  <c r="AH54" i="1"/>
  <c r="AH25" i="1"/>
  <c r="AH24" i="1"/>
  <c r="AH2" i="1"/>
  <c r="AH20" i="1"/>
  <c r="AH50" i="1"/>
  <c r="AH42" i="1"/>
  <c r="AH15" i="1"/>
  <c r="AH34" i="1"/>
  <c r="AH11" i="1"/>
  <c r="AH9" i="1"/>
  <c r="AH8" i="1"/>
  <c r="AH26" i="1"/>
  <c r="AH3" i="1"/>
  <c r="AH4" i="1"/>
  <c r="AH33" i="1"/>
  <c r="AH10" i="1"/>
  <c r="AH17" i="1"/>
  <c r="AH19" i="1"/>
  <c r="AH49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<sst xmlns="http://schemas.openxmlformats.org/spreadsheetml/2006/main" count="160" uniqueCount="35">
  <si>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</si>
  <si>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</si>
  <si>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</si>
  <si>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</si>
  <si>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</si>
  <si>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CANBK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</si>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</sst>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356.75</v>
      </c>
      <c r="D2">
        <v>370.85</v>
      </c>
      <c r="E2">
        <v>353.5</v>
      </c>
      <c r="F2">
        <v>367</v>
      </c>
      <c r="G2">
        <f>_xll.TA_TYPPRICE(D2,E2,F2)</f>
        <v>363.7833333333333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13.5</v>
      </c>
      <c r="R2">
        <f>D2-E2</f>
        <v>17.350000000000023</v>
      </c>
      <c r="S2">
        <f>Q2/R2</f>
        <v>0.77809798270893271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367</v>
      </c>
      <c r="D3">
        <v>374.95</v>
      </c>
      <c r="E3">
        <v>362.15</v>
      </c>
      <c r="F3">
        <v>367</v>
      </c>
      <c r="G3">
        <f>_xll.TA_TYPPRICE(D3,E3,F3)</f>
        <v>368.0333333333333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4.8500000000000227</v>
      </c>
      <c r="R3">
        <f t="shared" ref="R3:R66" si="6">D3-E3</f>
        <v>12.800000000000011</v>
      </c>
      <c r="S3">
        <f t="shared" ref="S3:S66" si="7">Q3/R3</f>
        <v>0.37890625000000144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370.55</v>
      </c>
      <c r="D4">
        <v>393.5</v>
      </c>
      <c r="E4">
        <v>370.55</v>
      </c>
      <c r="F4">
        <v>391</v>
      </c>
      <c r="G4">
        <f>_xll.TA_TYPPRICE(D4,E4,F4)</f>
        <v>385.01666666666665</v>
      </c>
      <c r="H4">
        <v>372.27777777777777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20.449999999999989</v>
      </c>
      <c r="R4">
        <f t="shared" si="6"/>
        <v>22.949999999999989</v>
      </c>
      <c r="S4">
        <f t="shared" si="7"/>
        <v>0.89106753812636164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392.7</v>
      </c>
      <c r="D5">
        <v>416</v>
      </c>
      <c r="E5">
        <v>384.25</v>
      </c>
      <c r="F5">
        <v>392</v>
      </c>
      <c r="G5">
        <f>_xll.TA_TYPPRICE(D5,E5,F5)</f>
        <v>397.41666666666669</v>
      </c>
      <c r="H5">
        <v>384.84722222222223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7.75</v>
      </c>
      <c r="R5">
        <f t="shared" si="6"/>
        <v>31.75</v>
      </c>
      <c r="S5">
        <f t="shared" si="7"/>
        <v>0.24409448818897639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396.95</v>
      </c>
      <c r="D6">
        <v>404</v>
      </c>
      <c r="E6">
        <v>390.9</v>
      </c>
      <c r="F6">
        <v>391</v>
      </c>
      <c r="G6">
        <f>_xll.TA_TYPPRICE(D6,E6,F6)</f>
        <v>395.3</v>
      </c>
      <c r="H6">
        <v>390.07361111111112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0.10000000000002274</v>
      </c>
      <c r="R6">
        <f t="shared" si="6"/>
        <v>13.100000000000023</v>
      </c>
      <c r="S6">
        <f t="shared" si="7"/>
        <v>7.6335877862612643E-3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388</v>
      </c>
      <c r="D7">
        <v>390</v>
      </c>
      <c r="E7">
        <v>372.4</v>
      </c>
      <c r="F7">
        <v>373</v>
      </c>
      <c r="G7">
        <f>_xll.TA_TYPPRICE(D7,E7,F7)</f>
        <v>378.4666666666667</v>
      </c>
      <c r="H7">
        <v>384.27013888888894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56.818181818181813</v>
      </c>
      <c r="O7" t="str">
        <f t="shared" si="3"/>
        <v>No Momentum</v>
      </c>
      <c r="P7" t="e">
        <f t="shared" si="4"/>
        <v>#N/A</v>
      </c>
      <c r="Q7">
        <f t="shared" si="5"/>
        <v>0.60000000000002274</v>
      </c>
      <c r="R7">
        <f t="shared" si="6"/>
        <v>17.600000000000023</v>
      </c>
      <c r="S7">
        <f t="shared" si="7"/>
        <v>3.4090909090910337E-2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374</v>
      </c>
      <c r="D8">
        <v>376.9</v>
      </c>
      <c r="E8">
        <v>364</v>
      </c>
      <c r="F8">
        <v>369</v>
      </c>
      <c r="G8">
        <f>_xll.TA_TYPPRICE(D8,E8,F8)</f>
        <v>369.9666666666667</v>
      </c>
      <c r="H8">
        <v>377.11840277777782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51.020408163265309</v>
      </c>
      <c r="O8" t="str">
        <f t="shared" si="3"/>
        <v>No Momentum</v>
      </c>
      <c r="P8" t="e">
        <f t="shared" si="4"/>
        <v>#N/A</v>
      </c>
      <c r="Q8">
        <f t="shared" si="5"/>
        <v>5</v>
      </c>
      <c r="R8">
        <f t="shared" si="6"/>
        <v>12.899999999999977</v>
      </c>
      <c r="S8">
        <f t="shared" si="7"/>
        <v>0.38759689922480689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371.75</v>
      </c>
      <c r="D9">
        <v>378.65</v>
      </c>
      <c r="E9">
        <v>368.75</v>
      </c>
      <c r="F9">
        <v>372</v>
      </c>
      <c r="G9">
        <f>_xll.TA_TYPPRICE(D9,E9,F9)</f>
        <v>373.13333333333338</v>
      </c>
      <c r="H9">
        <v>375.1258680555556</v>
      </c>
      <c r="I9" t="str">
        <f t="shared" si="0"/>
        <v>DOWN</v>
      </c>
      <c r="J9">
        <v>388.10625000000005</v>
      </c>
      <c r="K9">
        <v>370.8125</v>
      </c>
      <c r="L9" t="str">
        <f t="shared" si="1"/>
        <v>No Confirmation</v>
      </c>
      <c r="M9" t="str">
        <f t="shared" si="2"/>
        <v>No Trend</v>
      </c>
      <c r="N9">
        <v>55.296856810244464</v>
      </c>
      <c r="O9" t="str">
        <f t="shared" si="3"/>
        <v>No Momentum</v>
      </c>
      <c r="P9" t="str">
        <f t="shared" si="4"/>
        <v>No Trend + Momentum</v>
      </c>
      <c r="Q9">
        <f t="shared" si="5"/>
        <v>3.25</v>
      </c>
      <c r="R9">
        <f t="shared" si="6"/>
        <v>9.8999999999999773</v>
      </c>
      <c r="S9">
        <f t="shared" si="7"/>
        <v>0.32828282828282906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372</v>
      </c>
      <c r="D10">
        <v>374.85</v>
      </c>
      <c r="E10">
        <v>363.5</v>
      </c>
      <c r="F10">
        <v>365</v>
      </c>
      <c r="G10">
        <f>_xll.TA_TYPPRICE(D10,E10,F10)</f>
        <v>367.7833333333333</v>
      </c>
      <c r="H10">
        <v>371.45460069444448</v>
      </c>
      <c r="I10" t="str">
        <f t="shared" si="0"/>
        <v>DOWN</v>
      </c>
      <c r="J10">
        <v>385.16041666666672</v>
      </c>
      <c r="K10">
        <v>369.1875</v>
      </c>
      <c r="L10" t="str">
        <f t="shared" si="1"/>
        <v>DOWN</v>
      </c>
      <c r="M10" t="str">
        <f t="shared" si="2"/>
        <v>DOWN</v>
      </c>
      <c r="N10">
        <v>44.07330085826954</v>
      </c>
      <c r="O10" t="str">
        <f t="shared" si="3"/>
        <v>No Momentum</v>
      </c>
      <c r="P10" t="str">
        <f t="shared" si="4"/>
        <v>No Trend + Momentum</v>
      </c>
      <c r="Q10">
        <f t="shared" si="5"/>
        <v>1.5</v>
      </c>
      <c r="R10">
        <f t="shared" si="6"/>
        <v>11.350000000000023</v>
      </c>
      <c r="S10">
        <f t="shared" si="7"/>
        <v>0.13215859030836977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366.6</v>
      </c>
      <c r="D11">
        <v>371</v>
      </c>
      <c r="E11">
        <v>361.45</v>
      </c>
      <c r="F11">
        <v>363</v>
      </c>
      <c r="G11">
        <f>_xll.TA_TYPPRICE(D11,E11,F11)</f>
        <v>365.15000000000003</v>
      </c>
      <c r="H11">
        <v>368.30230034722229</v>
      </c>
      <c r="I11" t="str">
        <f t="shared" si="0"/>
        <v>DOWN</v>
      </c>
      <c r="J11">
        <v>382.01365740740744</v>
      </c>
      <c r="K11">
        <v>367.46805555555557</v>
      </c>
      <c r="L11" t="str">
        <f t="shared" si="1"/>
        <v>DOWN</v>
      </c>
      <c r="M11" t="str">
        <f t="shared" si="2"/>
        <v>DOWN</v>
      </c>
      <c r="N11">
        <v>41.094408997512701</v>
      </c>
      <c r="O11" t="str">
        <f t="shared" si="3"/>
        <v>No Momentum</v>
      </c>
      <c r="P11" t="str">
        <f t="shared" si="4"/>
        <v>No Trend + Momentum</v>
      </c>
      <c r="Q11">
        <f t="shared" si="5"/>
        <v>1.5500000000000114</v>
      </c>
      <c r="R11">
        <f t="shared" si="6"/>
        <v>9.5500000000000114</v>
      </c>
      <c r="S11">
        <f t="shared" si="7"/>
        <v>0.16230366492146697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364.85</v>
      </c>
      <c r="D12">
        <v>378.85</v>
      </c>
      <c r="E12">
        <v>359.25</v>
      </c>
      <c r="F12">
        <v>372</v>
      </c>
      <c r="G12">
        <f>_xll.TA_TYPPRICE(D12,E12,F12)</f>
        <v>370.0333333333333</v>
      </c>
      <c r="H12">
        <v>369.16781684027779</v>
      </c>
      <c r="I12" t="str">
        <f t="shared" si="0"/>
        <v>UP</v>
      </c>
      <c r="J12">
        <v>381.31062242798356</v>
      </c>
      <c r="K12">
        <v>365.64182098765434</v>
      </c>
      <c r="L12" t="str">
        <f t="shared" si="1"/>
        <v>No Confirmation</v>
      </c>
      <c r="M12" t="str">
        <f t="shared" si="2"/>
        <v>No Trend</v>
      </c>
      <c r="N12">
        <v>57.320692255707598</v>
      </c>
      <c r="O12" t="str">
        <f t="shared" si="3"/>
        <v>No Momentum</v>
      </c>
      <c r="P12" t="str">
        <f t="shared" si="4"/>
        <v>No Trend + Momentum</v>
      </c>
      <c r="Q12">
        <f t="shared" si="5"/>
        <v>12.75</v>
      </c>
      <c r="R12">
        <f t="shared" si="6"/>
        <v>19.600000000000023</v>
      </c>
      <c r="S12">
        <f t="shared" si="7"/>
        <v>0.65051020408163185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372.2</v>
      </c>
      <c r="D13">
        <v>376.5</v>
      </c>
      <c r="E13">
        <v>366.3</v>
      </c>
      <c r="F13">
        <v>374</v>
      </c>
      <c r="G13">
        <f>_xll.TA_TYPPRICE(D13,E13,F13)</f>
        <v>372.26666666666665</v>
      </c>
      <c r="H13">
        <v>370.71724175347219</v>
      </c>
      <c r="I13" t="str">
        <f t="shared" si="0"/>
        <v>UP</v>
      </c>
      <c r="J13">
        <v>380.24159522176501</v>
      </c>
      <c r="K13">
        <v>365.78808299039781</v>
      </c>
      <c r="L13" t="str">
        <f t="shared" si="1"/>
        <v>No Confirmation</v>
      </c>
      <c r="M13" t="str">
        <f t="shared" si="2"/>
        <v>No Trend</v>
      </c>
      <c r="N13">
        <v>60.354278591801737</v>
      </c>
      <c r="O13" t="str">
        <f t="shared" si="3"/>
        <v>UP</v>
      </c>
      <c r="P13" t="str">
        <f t="shared" si="4"/>
        <v>No Trend + Momentum</v>
      </c>
      <c r="Q13">
        <f t="shared" si="5"/>
        <v>7.6999999999999886</v>
      </c>
      <c r="R13">
        <f t="shared" si="6"/>
        <v>10.199999999999989</v>
      </c>
      <c r="S13">
        <f t="shared" si="7"/>
        <v>0.75490196078431349</v>
      </c>
      <c r="T13" t="str">
        <f t="shared" si="8"/>
        <v>No Indication</v>
      </c>
      <c r="U13" t="str">
        <f t="shared" si="9"/>
        <v>No T+M+I</v>
      </c>
      <c r="V13">
        <v>374.66666666666669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369.9</v>
      </c>
      <c r="D14">
        <v>375.8</v>
      </c>
      <c r="E14">
        <v>365</v>
      </c>
      <c r="F14">
        <v>366</v>
      </c>
      <c r="G14">
        <f>_xll.TA_TYPPRICE(D14,E14,F14)</f>
        <v>368.93333333333334</v>
      </c>
      <c r="H14">
        <v>369.82528754340274</v>
      </c>
      <c r="I14" t="str">
        <f t="shared" si="0"/>
        <v>DOWN</v>
      </c>
      <c r="J14">
        <v>379.25457406137281</v>
      </c>
      <c r="K14">
        <v>365.61295343697606</v>
      </c>
      <c r="L14" t="str">
        <f t="shared" si="1"/>
        <v>No Confirmation</v>
      </c>
      <c r="M14" t="str">
        <f t="shared" si="2"/>
        <v>No Trend</v>
      </c>
      <c r="N14">
        <v>44.528984534421653</v>
      </c>
      <c r="O14" t="str">
        <f t="shared" si="3"/>
        <v>No Momentum</v>
      </c>
      <c r="P14" t="str">
        <f t="shared" si="4"/>
        <v>No Trend + Momentum</v>
      </c>
      <c r="Q14">
        <f t="shared" si="5"/>
        <v>1</v>
      </c>
      <c r="R14">
        <f t="shared" si="6"/>
        <v>10.800000000000011</v>
      </c>
      <c r="S14">
        <f t="shared" si="7"/>
        <v>9.259259259259249E-2</v>
      </c>
      <c r="T14" t="str">
        <f t="shared" si="8"/>
        <v>DOWN</v>
      </c>
      <c r="U14" t="str">
        <f t="shared" si="9"/>
        <v>No T+M+I</v>
      </c>
      <c r="V14">
        <v>373.33333333333337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370.4</v>
      </c>
      <c r="D15">
        <v>376.4</v>
      </c>
      <c r="E15">
        <v>365.1</v>
      </c>
      <c r="F15">
        <v>367</v>
      </c>
      <c r="G15">
        <f>_xll.TA_TYPPRICE(D15,E15,F15)</f>
        <v>369.5</v>
      </c>
      <c r="H15">
        <v>369.66264377170137</v>
      </c>
      <c r="I15" t="str">
        <f t="shared" si="0"/>
        <v>DOWN</v>
      </c>
      <c r="J15">
        <v>378.62022426995662</v>
      </c>
      <c r="K15">
        <v>365.4989637843147</v>
      </c>
      <c r="L15" t="str">
        <f t="shared" si="1"/>
        <v>No Confirmation</v>
      </c>
      <c r="M15" t="str">
        <f t="shared" si="2"/>
        <v>No Trend</v>
      </c>
      <c r="N15">
        <v>46.712175578475922</v>
      </c>
      <c r="O15" t="str">
        <f t="shared" si="3"/>
        <v>No Momentum</v>
      </c>
      <c r="P15" t="str">
        <f t="shared" si="4"/>
        <v>No Trend + Momentum</v>
      </c>
      <c r="Q15">
        <f t="shared" si="5"/>
        <v>1.8999999999999773</v>
      </c>
      <c r="R15">
        <f t="shared" si="6"/>
        <v>11.299999999999955</v>
      </c>
      <c r="S15">
        <f t="shared" si="7"/>
        <v>0.16814159292035263</v>
      </c>
      <c r="T15" t="str">
        <f t="shared" si="8"/>
        <v>DOWN</v>
      </c>
      <c r="U15" t="str">
        <f t="shared" si="9"/>
        <v>No T+M+I</v>
      </c>
      <c r="V15">
        <v>372.35897435897436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370</v>
      </c>
      <c r="D16">
        <v>372.65</v>
      </c>
      <c r="E16">
        <v>357.65</v>
      </c>
      <c r="F16">
        <v>362</v>
      </c>
      <c r="G16">
        <f>_xll.TA_TYPPRICE(D16,E16,F16)</f>
        <v>364.09999999999997</v>
      </c>
      <c r="H16">
        <v>366.88132188585064</v>
      </c>
      <c r="I16" t="str">
        <f t="shared" si="0"/>
        <v>DOWN</v>
      </c>
      <c r="J16">
        <v>377.29350776552184</v>
      </c>
      <c r="K16">
        <v>363.75474961002254</v>
      </c>
      <c r="L16" t="str">
        <f t="shared" si="1"/>
        <v>DOWN</v>
      </c>
      <c r="M16" t="str">
        <f t="shared" si="2"/>
        <v>DOWN</v>
      </c>
      <c r="N16">
        <v>37.490209685723208</v>
      </c>
      <c r="O16" t="str">
        <f t="shared" si="3"/>
        <v>DOWN</v>
      </c>
      <c r="P16" t="str">
        <f t="shared" si="4"/>
        <v>DOWN</v>
      </c>
      <c r="Q16">
        <f t="shared" si="5"/>
        <v>4.3500000000000227</v>
      </c>
      <c r="R16">
        <f t="shared" si="6"/>
        <v>15</v>
      </c>
      <c r="S16">
        <f t="shared" si="7"/>
        <v>0.29000000000000153</v>
      </c>
      <c r="T16" t="str">
        <f t="shared" si="8"/>
        <v>No Indication</v>
      </c>
      <c r="U16" t="str">
        <f t="shared" si="9"/>
        <v>No T+M+I</v>
      </c>
      <c r="V16">
        <v>370.76528599605524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362.8</v>
      </c>
      <c r="D17">
        <v>365.7</v>
      </c>
      <c r="E17">
        <v>346.75</v>
      </c>
      <c r="F17">
        <v>357</v>
      </c>
      <c r="G17">
        <f>_xll.TA_TYPPRICE(D17,E17,F17)</f>
        <v>356.48333333333335</v>
      </c>
      <c r="H17">
        <v>361.68232760959199</v>
      </c>
      <c r="I17" t="str">
        <f t="shared" si="0"/>
        <v>DOWN</v>
      </c>
      <c r="J17">
        <v>374.71717270651698</v>
      </c>
      <c r="K17">
        <v>359.97591636335085</v>
      </c>
      <c r="L17" t="str">
        <f t="shared" si="1"/>
        <v>DOWN</v>
      </c>
      <c r="M17" t="str">
        <f t="shared" si="2"/>
        <v>DOWN</v>
      </c>
      <c r="N17">
        <v>30.069716596338303</v>
      </c>
      <c r="O17" t="str">
        <f t="shared" si="3"/>
        <v>DOWN</v>
      </c>
      <c r="P17" t="str">
        <f t="shared" si="4"/>
        <v>DOWN</v>
      </c>
      <c r="Q17">
        <f t="shared" si="5"/>
        <v>10.25</v>
      </c>
      <c r="R17">
        <f t="shared" si="6"/>
        <v>18.949999999999989</v>
      </c>
      <c r="S17">
        <f t="shared" si="7"/>
        <v>0.54089709762533011</v>
      </c>
      <c r="T17" t="str">
        <f t="shared" si="8"/>
        <v>No Indication</v>
      </c>
      <c r="U17" t="str">
        <f t="shared" si="9"/>
        <v>No T+M+I</v>
      </c>
      <c r="V17">
        <v>368.64754968896983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358</v>
      </c>
      <c r="D18">
        <v>360.25</v>
      </c>
      <c r="E18">
        <v>350.1</v>
      </c>
      <c r="F18">
        <v>351</v>
      </c>
      <c r="G18">
        <f>_xll.TA_TYPPRICE(D18,E18,F18)</f>
        <v>353.7833333333333</v>
      </c>
      <c r="H18">
        <v>357.73283047146265</v>
      </c>
      <c r="I18" t="str">
        <f t="shared" si="0"/>
        <v>DOWN</v>
      </c>
      <c r="J18">
        <v>371.5022454384021</v>
      </c>
      <c r="K18">
        <v>357.78126828260622</v>
      </c>
      <c r="L18" t="str">
        <f t="shared" si="1"/>
        <v>DOWN</v>
      </c>
      <c r="M18" t="str">
        <f t="shared" si="2"/>
        <v>DOWN</v>
      </c>
      <c r="N18">
        <v>23.185889953981217</v>
      </c>
      <c r="O18" t="str">
        <f t="shared" si="3"/>
        <v>DOWN</v>
      </c>
      <c r="P18" t="str">
        <f t="shared" si="4"/>
        <v>DOWN</v>
      </c>
      <c r="Q18">
        <f t="shared" si="5"/>
        <v>0.89999999999997726</v>
      </c>
      <c r="R18">
        <f t="shared" si="6"/>
        <v>10.149999999999977</v>
      </c>
      <c r="S18">
        <f t="shared" si="7"/>
        <v>8.8669950738914219E-2</v>
      </c>
      <c r="T18" t="str">
        <f t="shared" si="8"/>
        <v>DOWN</v>
      </c>
      <c r="U18" t="str">
        <f t="shared" si="9"/>
        <v>DOWN</v>
      </c>
      <c r="V18">
        <v>365.93254204451296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352.1</v>
      </c>
      <c r="D19">
        <v>360.65</v>
      </c>
      <c r="E19">
        <v>350.55</v>
      </c>
      <c r="F19">
        <v>359</v>
      </c>
      <c r="G19">
        <f>_xll.TA_TYPPRICE(D19,E19,F19)</f>
        <v>356.73333333333335</v>
      </c>
      <c r="H19">
        <v>357.233081902398</v>
      </c>
      <c r="I19" t="str">
        <f t="shared" si="0"/>
        <v>UP</v>
      </c>
      <c r="J19">
        <v>369.09063534097942</v>
      </c>
      <c r="K19">
        <v>356.1743197753604</v>
      </c>
      <c r="L19" t="str">
        <f t="shared" si="1"/>
        <v>No Confirmation</v>
      </c>
      <c r="M19" t="str">
        <f t="shared" si="2"/>
        <v>No Trend</v>
      </c>
      <c r="N19">
        <v>44.399975734186398</v>
      </c>
      <c r="O19" t="str">
        <f t="shared" si="3"/>
        <v>No Momentum</v>
      </c>
      <c r="P19" t="str">
        <f t="shared" si="4"/>
        <v>No Trend + Momentum</v>
      </c>
      <c r="Q19">
        <f t="shared" si="5"/>
        <v>8.4499999999999886</v>
      </c>
      <c r="R19">
        <f t="shared" si="6"/>
        <v>10.099999999999966</v>
      </c>
      <c r="S19">
        <f t="shared" si="7"/>
        <v>0.83663366336633838</v>
      </c>
      <c r="T19" t="str">
        <f t="shared" si="8"/>
        <v>UP</v>
      </c>
      <c r="U19" t="str">
        <f t="shared" si="9"/>
        <v>No T+M+I</v>
      </c>
      <c r="V19">
        <v>364.86599711458791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359</v>
      </c>
      <c r="D20">
        <v>363.9</v>
      </c>
      <c r="E20">
        <v>355.75</v>
      </c>
      <c r="F20">
        <v>360</v>
      </c>
      <c r="G20">
        <f>_xll.TA_TYPPRICE(D20,E20,F20)</f>
        <v>359.88333333333338</v>
      </c>
      <c r="H20">
        <v>358.55820761786572</v>
      </c>
      <c r="I20" t="str">
        <f t="shared" si="0"/>
        <v>UP</v>
      </c>
      <c r="J20">
        <v>367.93716082076179</v>
      </c>
      <c r="K20">
        <v>356.08002649194697</v>
      </c>
      <c r="L20" t="str">
        <f t="shared" si="1"/>
        <v>No Confirmation</v>
      </c>
      <c r="M20" t="str">
        <f t="shared" si="2"/>
        <v>No Trend</v>
      </c>
      <c r="N20">
        <v>46.699990528694485</v>
      </c>
      <c r="O20" t="str">
        <f t="shared" si="3"/>
        <v>No Momentum</v>
      </c>
      <c r="P20" t="str">
        <f t="shared" si="4"/>
        <v>No Trend + Momentum</v>
      </c>
      <c r="Q20">
        <f t="shared" si="5"/>
        <v>4.25</v>
      </c>
      <c r="R20">
        <f t="shared" si="6"/>
        <v>8.1499999999999773</v>
      </c>
      <c r="S20">
        <f t="shared" si="7"/>
        <v>0.52147239263803824</v>
      </c>
      <c r="T20" t="str">
        <f t="shared" si="8"/>
        <v>No Indication</v>
      </c>
      <c r="U20" t="str">
        <f t="shared" si="9"/>
        <v>No T+M+I</v>
      </c>
      <c r="V20">
        <v>364.11738217388211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361.4</v>
      </c>
      <c r="D21">
        <v>363.3</v>
      </c>
      <c r="E21">
        <v>349.2</v>
      </c>
      <c r="F21">
        <v>350</v>
      </c>
      <c r="G21">
        <f>_xll.TA_TYPPRICE(D21,E21,F21)</f>
        <v>354.16666666666669</v>
      </c>
      <c r="H21">
        <v>356.36243714226623</v>
      </c>
      <c r="I21" t="str">
        <f t="shared" si="0"/>
        <v>DOWN</v>
      </c>
      <c r="J21">
        <v>366.90668063837029</v>
      </c>
      <c r="K21">
        <v>354.55113171595877</v>
      </c>
      <c r="L21" t="str">
        <f t="shared" si="1"/>
        <v>DOWN</v>
      </c>
      <c r="M21" t="str">
        <f t="shared" si="2"/>
        <v>DOWN</v>
      </c>
      <c r="N21">
        <v>30.782622015073251</v>
      </c>
      <c r="O21" t="str">
        <f t="shared" si="3"/>
        <v>DOWN</v>
      </c>
      <c r="P21" t="str">
        <f t="shared" si="4"/>
        <v>DOWN</v>
      </c>
      <c r="Q21">
        <f t="shared" si="5"/>
        <v>0.80000000000001137</v>
      </c>
      <c r="R21">
        <f t="shared" si="6"/>
        <v>14.100000000000023</v>
      </c>
      <c r="S21">
        <f t="shared" si="7"/>
        <v>5.6737588652482983E-2</v>
      </c>
      <c r="T21" t="str">
        <f t="shared" si="8"/>
        <v>DOWN</v>
      </c>
      <c r="U21" t="str">
        <f t="shared" si="9"/>
        <v>DOWN</v>
      </c>
      <c r="V21">
        <v>361.94547722405412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350</v>
      </c>
      <c r="D22">
        <v>357</v>
      </c>
      <c r="E22">
        <v>344</v>
      </c>
      <c r="F22">
        <v>356</v>
      </c>
      <c r="G22">
        <f>_xll.TA_TYPPRICE(D22,E22,F22)</f>
        <v>352.33333333333331</v>
      </c>
      <c r="H22">
        <v>354.3478852377998</v>
      </c>
      <c r="I22" t="str">
        <f t="shared" si="0"/>
        <v>UP</v>
      </c>
      <c r="J22">
        <v>364.70519605206579</v>
      </c>
      <c r="K22">
        <v>352.20643577907907</v>
      </c>
      <c r="L22" t="str">
        <f t="shared" si="1"/>
        <v>No Confirmation</v>
      </c>
      <c r="M22" t="str">
        <f t="shared" si="2"/>
        <v>No Trend</v>
      </c>
      <c r="N22">
        <v>44.874484738068851</v>
      </c>
      <c r="O22" t="str">
        <f t="shared" si="3"/>
        <v>No Momentum</v>
      </c>
      <c r="P22" t="str">
        <f t="shared" si="4"/>
        <v>No Trend + Momentum</v>
      </c>
      <c r="Q22">
        <f t="shared" si="5"/>
        <v>12</v>
      </c>
      <c r="R22">
        <f t="shared" si="6"/>
        <v>13</v>
      </c>
      <c r="S22">
        <f t="shared" si="7"/>
        <v>0.92307692307692313</v>
      </c>
      <c r="T22" t="str">
        <f t="shared" si="8"/>
        <v>UP</v>
      </c>
      <c r="U22" t="str">
        <f t="shared" si="9"/>
        <v>No T+M+I</v>
      </c>
      <c r="V22">
        <v>361.03078842035347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356.4</v>
      </c>
      <c r="D23">
        <v>359.15</v>
      </c>
      <c r="E23">
        <v>346.85</v>
      </c>
      <c r="F23">
        <v>352</v>
      </c>
      <c r="G23">
        <f>_xll.TA_TYPPRICE(D23,E23,F23)</f>
        <v>352.66666666666669</v>
      </c>
      <c r="H23">
        <v>353.50727595223327</v>
      </c>
      <c r="I23" t="str">
        <f t="shared" si="0"/>
        <v>DOWN</v>
      </c>
      <c r="J23">
        <v>363.47070804049559</v>
      </c>
      <c r="K23">
        <v>351.01611671706149</v>
      </c>
      <c r="L23" t="str">
        <f t="shared" si="1"/>
        <v>No Confirmation</v>
      </c>
      <c r="M23" t="str">
        <f t="shared" si="2"/>
        <v>No Trend</v>
      </c>
      <c r="N23">
        <v>38.365504827415712</v>
      </c>
      <c r="O23" t="str">
        <f t="shared" si="3"/>
        <v>DOWN</v>
      </c>
      <c r="P23" t="str">
        <f t="shared" si="4"/>
        <v>No Trend + Momentum</v>
      </c>
      <c r="Q23">
        <f t="shared" si="5"/>
        <v>5.1499999999999773</v>
      </c>
      <c r="R23">
        <f t="shared" si="6"/>
        <v>12.299999999999955</v>
      </c>
      <c r="S23">
        <f t="shared" si="7"/>
        <v>0.41869918699186964</v>
      </c>
      <c r="T23" t="str">
        <f t="shared" si="8"/>
        <v>No Indication</v>
      </c>
      <c r="U23" t="str">
        <f t="shared" si="9"/>
        <v>No T+M+I</v>
      </c>
      <c r="V23">
        <v>359.64143635568371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350.9</v>
      </c>
      <c r="D24">
        <v>356</v>
      </c>
      <c r="E24">
        <v>346.4</v>
      </c>
      <c r="F24">
        <v>353</v>
      </c>
      <c r="G24">
        <f>_xll.TA_TYPPRICE(D24,E24,F24)</f>
        <v>351.8</v>
      </c>
      <c r="H24">
        <v>352.65363797611667</v>
      </c>
      <c r="I24" t="str">
        <f t="shared" si="0"/>
        <v>UP</v>
      </c>
      <c r="J24">
        <v>361.81055069816324</v>
      </c>
      <c r="K24">
        <v>349.99031300215893</v>
      </c>
      <c r="L24" t="str">
        <f t="shared" si="1"/>
        <v>No Confirmation</v>
      </c>
      <c r="M24" t="str">
        <f t="shared" si="2"/>
        <v>No Trend</v>
      </c>
      <c r="N24">
        <v>41.03811040913714</v>
      </c>
      <c r="O24" t="str">
        <f t="shared" si="3"/>
        <v>No Momentum</v>
      </c>
      <c r="P24" t="str">
        <f t="shared" si="4"/>
        <v>No Trend + Momentum</v>
      </c>
      <c r="Q24">
        <f t="shared" si="5"/>
        <v>6.6000000000000227</v>
      </c>
      <c r="R24">
        <f t="shared" si="6"/>
        <v>9.6000000000000227</v>
      </c>
      <c r="S24">
        <f t="shared" si="7"/>
        <v>0.68750000000000078</v>
      </c>
      <c r="T24" t="str">
        <f t="shared" si="8"/>
        <v>No Indication</v>
      </c>
      <c r="U24" t="str">
        <f t="shared" si="9"/>
        <v>No T+M+I</v>
      </c>
      <c r="V24">
        <v>358.61967691634777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353.8</v>
      </c>
      <c r="D25">
        <v>361.75</v>
      </c>
      <c r="E25">
        <v>353.8</v>
      </c>
      <c r="F25">
        <v>360</v>
      </c>
      <c r="G25">
        <f>_xll.TA_TYPPRICE(D25,E25,F25)</f>
        <v>358.51666666666665</v>
      </c>
      <c r="H25">
        <v>355.58515232139166</v>
      </c>
      <c r="I25" t="str">
        <f t="shared" si="0"/>
        <v>UP</v>
      </c>
      <c r="J25">
        <v>361.7970949874603</v>
      </c>
      <c r="K25">
        <v>350.83691011279029</v>
      </c>
      <c r="L25" t="str">
        <f t="shared" si="1"/>
        <v>No Confirmation</v>
      </c>
      <c r="M25" t="str">
        <f t="shared" si="2"/>
        <v>No Trend</v>
      </c>
      <c r="N25">
        <v>57.255997364403044</v>
      </c>
      <c r="O25" t="str">
        <f t="shared" si="3"/>
        <v>No Momentum</v>
      </c>
      <c r="P25" t="str">
        <f t="shared" si="4"/>
        <v>No Trend + Momentum</v>
      </c>
      <c r="Q25">
        <f t="shared" si="5"/>
        <v>6.1999999999999886</v>
      </c>
      <c r="R25">
        <f t="shared" si="6"/>
        <v>7.9499999999999886</v>
      </c>
      <c r="S25">
        <f t="shared" si="7"/>
        <v>0.7798742138364777</v>
      </c>
      <c r="T25" t="str">
        <f t="shared" si="8"/>
        <v>No Indication</v>
      </c>
      <c r="U25" t="str">
        <f t="shared" si="9"/>
        <v>No T+M+I</v>
      </c>
      <c r="V25">
        <v>358.83203431383271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361</v>
      </c>
      <c r="D26">
        <v>365.7</v>
      </c>
      <c r="E26">
        <v>360.6</v>
      </c>
      <c r="F26">
        <v>362</v>
      </c>
      <c r="G26">
        <f>_xll.TA_TYPPRICE(D26,E26,F26)</f>
        <v>362.76666666666665</v>
      </c>
      <c r="H26">
        <v>359.17590949402916</v>
      </c>
      <c r="I26" t="str">
        <f t="shared" si="0"/>
        <v>UP</v>
      </c>
      <c r="J26">
        <v>362.66440721246914</v>
      </c>
      <c r="K26">
        <v>353.00648564328134</v>
      </c>
      <c r="L26" t="str">
        <f t="shared" si="1"/>
        <v>No Confirmation</v>
      </c>
      <c r="M26" t="str">
        <f t="shared" si="2"/>
        <v>No Trend</v>
      </c>
      <c r="N26">
        <v>61.079354595512939</v>
      </c>
      <c r="O26" t="str">
        <f t="shared" si="3"/>
        <v>UP</v>
      </c>
      <c r="P26" t="str">
        <f t="shared" si="4"/>
        <v>No Trend + Momentum</v>
      </c>
      <c r="Q26">
        <f t="shared" si="5"/>
        <v>1.3999999999999773</v>
      </c>
      <c r="R26">
        <f t="shared" si="6"/>
        <v>5.0999999999999659</v>
      </c>
      <c r="S26">
        <f t="shared" si="7"/>
        <v>0.27450980392156599</v>
      </c>
      <c r="T26" t="str">
        <f t="shared" si="8"/>
        <v>No Indication</v>
      </c>
      <c r="U26" t="str">
        <f t="shared" si="9"/>
        <v>No T+M+I</v>
      </c>
      <c r="V26">
        <v>359.31941365016615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362.25</v>
      </c>
      <c r="D27">
        <v>364.95</v>
      </c>
      <c r="E27">
        <v>355.65</v>
      </c>
      <c r="F27">
        <v>358</v>
      </c>
      <c r="G27">
        <f>_xll.TA_TYPPRICE(D27,E27,F27)</f>
        <v>359.5333333333333</v>
      </c>
      <c r="H27">
        <v>359.35462141368123</v>
      </c>
      <c r="I27" t="str">
        <f t="shared" si="0"/>
        <v>DOWN</v>
      </c>
      <c r="J27">
        <v>363.17231672080931</v>
      </c>
      <c r="K27">
        <v>353.59393327810773</v>
      </c>
      <c r="L27" t="str">
        <f t="shared" si="1"/>
        <v>No Confirmation</v>
      </c>
      <c r="M27" t="str">
        <f t="shared" si="2"/>
        <v>No Trend</v>
      </c>
      <c r="N27">
        <v>49.916950422668535</v>
      </c>
      <c r="O27" t="str">
        <f t="shared" si="3"/>
        <v>No Momentum</v>
      </c>
      <c r="P27" t="str">
        <f t="shared" si="4"/>
        <v>No Trend + Momentum</v>
      </c>
      <c r="Q27">
        <f t="shared" si="5"/>
        <v>2.3500000000000227</v>
      </c>
      <c r="R27">
        <f t="shared" si="6"/>
        <v>9.3000000000000114</v>
      </c>
      <c r="S27">
        <f t="shared" si="7"/>
        <v>0.25268817204301292</v>
      </c>
      <c r="T27" t="str">
        <f t="shared" si="8"/>
        <v>No Indication</v>
      </c>
      <c r="U27" t="str">
        <f t="shared" si="9"/>
        <v>No T+M+I</v>
      </c>
      <c r="V27">
        <v>359.11642693475596</v>
      </c>
      <c r="W27">
        <v>365.73076923076923</v>
      </c>
      <c r="X27">
        <f t="shared" si="10"/>
        <v>-6.6143422960132625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358.9</v>
      </c>
      <c r="D28">
        <v>364.65</v>
      </c>
      <c r="E28">
        <v>357.5</v>
      </c>
      <c r="F28">
        <v>364</v>
      </c>
      <c r="G28">
        <f>_xll.TA_TYPPRICE(D28,E28,F28)</f>
        <v>362.05</v>
      </c>
      <c r="H28">
        <v>360.70231070684065</v>
      </c>
      <c r="I28" t="str">
        <f t="shared" si="0"/>
        <v>UP</v>
      </c>
      <c r="J28">
        <v>363.50069078285168</v>
      </c>
      <c r="K28">
        <v>354.46194810519489</v>
      </c>
      <c r="L28" t="str">
        <f t="shared" si="1"/>
        <v>UP</v>
      </c>
      <c r="M28" t="str">
        <f t="shared" si="2"/>
        <v>UP</v>
      </c>
      <c r="N28">
        <v>62.698661411653489</v>
      </c>
      <c r="O28" t="str">
        <f t="shared" si="3"/>
        <v>UP</v>
      </c>
      <c r="P28" t="str">
        <f t="shared" si="4"/>
        <v>UP</v>
      </c>
      <c r="Q28">
        <f t="shared" si="5"/>
        <v>6.5</v>
      </c>
      <c r="R28">
        <f t="shared" si="6"/>
        <v>7.1499999999999773</v>
      </c>
      <c r="S28">
        <f t="shared" si="7"/>
        <v>0.90909090909091195</v>
      </c>
      <c r="T28" t="str">
        <f t="shared" si="8"/>
        <v>UP</v>
      </c>
      <c r="U28" t="str">
        <f t="shared" si="9"/>
        <v>UP</v>
      </c>
      <c r="V28">
        <v>359.86774586787044</v>
      </c>
      <c r="W28">
        <v>365.60256410256409</v>
      </c>
      <c r="X28">
        <f t="shared" si="10"/>
        <v>-5.7348182346936483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364.85</v>
      </c>
      <c r="D29">
        <v>364.85</v>
      </c>
      <c r="E29">
        <v>358.6</v>
      </c>
      <c r="F29">
        <v>359</v>
      </c>
      <c r="G29">
        <f>_xll.TA_TYPPRICE(D29,E29,F29)</f>
        <v>360.81666666666666</v>
      </c>
      <c r="H29">
        <v>360.75948868675368</v>
      </c>
      <c r="I29" t="str">
        <f t="shared" si="0"/>
        <v>DOWN</v>
      </c>
      <c r="J29">
        <v>363.80053727555133</v>
      </c>
      <c r="K29">
        <v>355.38151519292938</v>
      </c>
      <c r="L29" t="str">
        <f t="shared" si="1"/>
        <v>No Confirmation</v>
      </c>
      <c r="M29" t="str">
        <f t="shared" si="2"/>
        <v>No Trend</v>
      </c>
      <c r="N29">
        <v>49.531109210859995</v>
      </c>
      <c r="O29" t="str">
        <f t="shared" si="3"/>
        <v>No Momentum</v>
      </c>
      <c r="P29" t="str">
        <f t="shared" si="4"/>
        <v>No Trend + Momentum</v>
      </c>
      <c r="Q29">
        <f t="shared" si="5"/>
        <v>0.39999999999997726</v>
      </c>
      <c r="R29">
        <f t="shared" si="6"/>
        <v>6.25</v>
      </c>
      <c r="S29">
        <f t="shared" si="7"/>
        <v>6.3999999999996365E-2</v>
      </c>
      <c r="T29" t="str">
        <f t="shared" si="8"/>
        <v>DOWN</v>
      </c>
      <c r="U29" t="str">
        <f t="shared" si="9"/>
        <v>No T+M+I</v>
      </c>
      <c r="V29">
        <v>359.73424650358265</v>
      </c>
      <c r="W29">
        <v>365.11348528015191</v>
      </c>
      <c r="X29">
        <f t="shared" si="10"/>
        <v>-5.3792387765692524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359.2</v>
      </c>
      <c r="D30">
        <v>361.75</v>
      </c>
      <c r="E30">
        <v>356.5</v>
      </c>
      <c r="F30">
        <v>360</v>
      </c>
      <c r="G30">
        <f>_xll.TA_TYPPRICE(D30,E30,F30)</f>
        <v>359.41666666666669</v>
      </c>
      <c r="H30">
        <v>360.08807767671021</v>
      </c>
      <c r="I30" t="str">
        <f t="shared" si="0"/>
        <v>DOWN</v>
      </c>
      <c r="J30">
        <v>363.34486232542883</v>
      </c>
      <c r="K30">
        <v>355.6300673722784</v>
      </c>
      <c r="L30" t="str">
        <f t="shared" si="1"/>
        <v>No Confirmation</v>
      </c>
      <c r="M30" t="str">
        <f t="shared" si="2"/>
        <v>No Trend</v>
      </c>
      <c r="N30">
        <v>52.048711198574594</v>
      </c>
      <c r="O30" t="str">
        <f t="shared" si="3"/>
        <v>No Momentum</v>
      </c>
      <c r="P30" t="str">
        <f t="shared" si="4"/>
        <v>No Trend + Momentum</v>
      </c>
      <c r="Q30">
        <f t="shared" si="5"/>
        <v>3.5</v>
      </c>
      <c r="R30">
        <f t="shared" si="6"/>
        <v>5.25</v>
      </c>
      <c r="S30">
        <f t="shared" si="7"/>
        <v>0.66666666666666663</v>
      </c>
      <c r="T30" t="str">
        <f t="shared" si="8"/>
        <v>No Indication</v>
      </c>
      <c r="U30" t="str">
        <f t="shared" si="9"/>
        <v>No T+M+I</v>
      </c>
      <c r="V30">
        <v>359.77513165687765</v>
      </c>
      <c r="W30">
        <v>364.73470859273323</v>
      </c>
      <c r="X30">
        <f t="shared" si="10"/>
        <v>-4.9595769358555799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358.1</v>
      </c>
      <c r="D31">
        <v>359.45</v>
      </c>
      <c r="E31">
        <v>345.1</v>
      </c>
      <c r="F31">
        <v>346</v>
      </c>
      <c r="G31">
        <f>_xll.TA_TYPPRICE(D31,E31,F31)</f>
        <v>350.18333333333334</v>
      </c>
      <c r="H31">
        <v>355.13570550502175</v>
      </c>
      <c r="I31" t="str">
        <f t="shared" si="0"/>
        <v>DOWN</v>
      </c>
      <c r="J31">
        <v>362.47933736422243</v>
      </c>
      <c r="K31">
        <v>353.29005240066101</v>
      </c>
      <c r="L31" t="str">
        <f t="shared" si="1"/>
        <v>DOWN</v>
      </c>
      <c r="M31" t="str">
        <f t="shared" si="2"/>
        <v>DOWN</v>
      </c>
      <c r="N31">
        <v>27.789338384182351</v>
      </c>
      <c r="O31" t="str">
        <f t="shared" si="3"/>
        <v>DOWN</v>
      </c>
      <c r="P31" t="str">
        <f t="shared" si="4"/>
        <v>DOWN</v>
      </c>
      <c r="Q31">
        <f t="shared" si="5"/>
        <v>0.89999999999997726</v>
      </c>
      <c r="R31">
        <f t="shared" si="6"/>
        <v>14.349999999999966</v>
      </c>
      <c r="S31">
        <f t="shared" si="7"/>
        <v>6.2717770034841774E-2</v>
      </c>
      <c r="T31" t="str">
        <f t="shared" si="8"/>
        <v>DOWN</v>
      </c>
      <c r="U31" t="str">
        <f t="shared" si="9"/>
        <v>DOWN</v>
      </c>
      <c r="V31">
        <v>357.65588063274265</v>
      </c>
      <c r="W31">
        <v>363.3469524006789</v>
      </c>
      <c r="X31">
        <f t="shared" si="10"/>
        <v>-5.6910717679362506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348</v>
      </c>
      <c r="D32">
        <v>351.6</v>
      </c>
      <c r="E32">
        <v>347.2</v>
      </c>
      <c r="F32">
        <v>348</v>
      </c>
      <c r="G32">
        <f>_xll.TA_TYPPRICE(D32,E32,F32)</f>
        <v>348.93333333333334</v>
      </c>
      <c r="H32">
        <v>352.03451941917751</v>
      </c>
      <c r="I32" t="str">
        <f t="shared" si="0"/>
        <v>DOWN</v>
      </c>
      <c r="J32">
        <v>360.06170683883965</v>
      </c>
      <c r="K32">
        <v>351.93670742273633</v>
      </c>
      <c r="L32" t="str">
        <f t="shared" si="1"/>
        <v>DOWN</v>
      </c>
      <c r="M32" t="str">
        <f t="shared" si="2"/>
        <v>DOWN</v>
      </c>
      <c r="N32">
        <v>33.337665758032983</v>
      </c>
      <c r="O32" t="str">
        <f t="shared" si="3"/>
        <v>DOWN</v>
      </c>
      <c r="P32" t="str">
        <f t="shared" si="4"/>
        <v>DOWN</v>
      </c>
      <c r="Q32">
        <f t="shared" si="5"/>
        <v>0.80000000000001137</v>
      </c>
      <c r="R32">
        <f t="shared" si="6"/>
        <v>4.4000000000000341</v>
      </c>
      <c r="S32">
        <f t="shared" si="7"/>
        <v>0.18181818181818299</v>
      </c>
      <c r="T32" t="str">
        <f t="shared" si="8"/>
        <v>DOWN</v>
      </c>
      <c r="U32" t="str">
        <f t="shared" si="9"/>
        <v>DOWN</v>
      </c>
      <c r="V32">
        <v>356.17036053539761</v>
      </c>
      <c r="W32">
        <v>362.21014111173974</v>
      </c>
      <c r="X32">
        <f t="shared" si="10"/>
        <v>-6.0397805763421388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351.5</v>
      </c>
      <c r="D33">
        <v>356</v>
      </c>
      <c r="E33">
        <v>346.1</v>
      </c>
      <c r="F33">
        <v>356</v>
      </c>
      <c r="G33">
        <f>_xll.TA_TYPPRICE(D33,E33,F33)</f>
        <v>352.7</v>
      </c>
      <c r="H33">
        <v>352.36725970958878</v>
      </c>
      <c r="I33" t="str">
        <f t="shared" si="0"/>
        <v>UP</v>
      </c>
      <c r="J33">
        <v>359.15910531909753</v>
      </c>
      <c r="K33">
        <v>350.63966132879494</v>
      </c>
      <c r="L33" t="str">
        <f t="shared" si="1"/>
        <v>No Confirmation</v>
      </c>
      <c r="M33" t="str">
        <f t="shared" si="2"/>
        <v>No Trend</v>
      </c>
      <c r="N33">
        <v>51.839714209411504</v>
      </c>
      <c r="O33" t="str">
        <f t="shared" si="3"/>
        <v>No Momentum</v>
      </c>
      <c r="P33" t="str">
        <f t="shared" si="4"/>
        <v>No Trend + Momentum</v>
      </c>
      <c r="Q33">
        <f t="shared" si="5"/>
        <v>9.8999999999999773</v>
      </c>
      <c r="R33">
        <f t="shared" si="6"/>
        <v>9.8999999999999773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356.1441512222595</v>
      </c>
      <c r="W33">
        <v>361.75013065901828</v>
      </c>
      <c r="X33">
        <f t="shared" si="10"/>
        <v>-5.605979436758787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353</v>
      </c>
      <c r="D34">
        <v>355.4</v>
      </c>
      <c r="E34">
        <v>350.25</v>
      </c>
      <c r="F34">
        <v>351</v>
      </c>
      <c r="G34">
        <f>_xll.TA_TYPPRICE(D34,E34,F34)</f>
        <v>352.2166666666667</v>
      </c>
      <c r="H34">
        <v>352.29196318812774</v>
      </c>
      <c r="I34" t="str">
        <f t="shared" si="0"/>
        <v>DOWN</v>
      </c>
      <c r="J34">
        <v>358.32374858152031</v>
      </c>
      <c r="K34">
        <v>350.55306992239605</v>
      </c>
      <c r="L34" t="str">
        <f t="shared" si="1"/>
        <v>No Confirmation</v>
      </c>
      <c r="M34" t="str">
        <f t="shared" si="2"/>
        <v>No Trend</v>
      </c>
      <c r="N34">
        <v>42.602091013979646</v>
      </c>
      <c r="O34" t="str">
        <f t="shared" si="3"/>
        <v>No Momentum</v>
      </c>
      <c r="P34" t="str">
        <f t="shared" si="4"/>
        <v>No Trend + Momentum</v>
      </c>
      <c r="Q34">
        <f t="shared" si="5"/>
        <v>0.75</v>
      </c>
      <c r="R34">
        <f t="shared" si="6"/>
        <v>5.1499999999999773</v>
      </c>
      <c r="S34">
        <f t="shared" si="7"/>
        <v>0.14563106796116568</v>
      </c>
      <c r="T34" t="str">
        <f t="shared" si="8"/>
        <v>DOWN</v>
      </c>
      <c r="U34" t="str">
        <f t="shared" si="9"/>
        <v>No T+M+I</v>
      </c>
      <c r="V34">
        <v>355.35274334191189</v>
      </c>
      <c r="W34">
        <v>360.95382468427619</v>
      </c>
      <c r="X34">
        <f t="shared" si="10"/>
        <v>-5.6010813423642958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352.65</v>
      </c>
      <c r="D35">
        <v>354.7</v>
      </c>
      <c r="E35">
        <v>350.65</v>
      </c>
      <c r="F35">
        <v>351</v>
      </c>
      <c r="G35">
        <f>_xll.TA_TYPPRICE(D35,E35,F35)</f>
        <v>352.11666666666662</v>
      </c>
      <c r="H35">
        <v>352.20431492739715</v>
      </c>
      <c r="I35" t="str">
        <f t="shared" si="0"/>
        <v>DOWN</v>
      </c>
      <c r="J35">
        <v>357.51847111896024</v>
      </c>
      <c r="K35">
        <v>350.57460993964139</v>
      </c>
      <c r="L35" t="str">
        <f t="shared" si="1"/>
        <v>No Confirmation</v>
      </c>
      <c r="M35" t="str">
        <f t="shared" si="2"/>
        <v>No Trend</v>
      </c>
      <c r="N35">
        <v>42.602091013979646</v>
      </c>
      <c r="O35" t="str">
        <f t="shared" si="3"/>
        <v>No Momentum</v>
      </c>
      <c r="P35" t="str">
        <f t="shared" si="4"/>
        <v>No Trend + Momentum</v>
      </c>
      <c r="Q35">
        <f t="shared" si="5"/>
        <v>0.35000000000002274</v>
      </c>
      <c r="R35">
        <f t="shared" si="6"/>
        <v>4.0500000000000114</v>
      </c>
      <c r="S35">
        <f t="shared" si="7"/>
        <v>8.6419753086425119E-2</v>
      </c>
      <c r="T35" t="str">
        <f t="shared" si="8"/>
        <v>DOWN</v>
      </c>
      <c r="U35" t="str">
        <f t="shared" si="9"/>
        <v>No T+M+I</v>
      </c>
      <c r="V35">
        <v>354.6830905200793</v>
      </c>
      <c r="W35">
        <v>360.21650433729275</v>
      </c>
      <c r="X35">
        <f t="shared" si="10"/>
        <v>-5.5334138172134431</v>
      </c>
      <c r="Y35">
        <v>-5.6843670204162953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353.75</v>
      </c>
      <c r="D36">
        <v>358.9</v>
      </c>
      <c r="E36">
        <v>350.85</v>
      </c>
      <c r="F36">
        <v>355</v>
      </c>
      <c r="G36">
        <f>_xll.TA_TYPPRICE(D36,E36,F36)</f>
        <v>354.91666666666669</v>
      </c>
      <c r="H36">
        <v>353.56049079703189</v>
      </c>
      <c r="I36" t="str">
        <f t="shared" si="0"/>
        <v>UP</v>
      </c>
      <c r="J36">
        <v>357.82547753696906</v>
      </c>
      <c r="K36">
        <v>350.6358077308322</v>
      </c>
      <c r="L36" t="str">
        <f t="shared" si="1"/>
        <v>No Confirmation</v>
      </c>
      <c r="M36" t="str">
        <f t="shared" si="2"/>
        <v>No Trend</v>
      </c>
      <c r="N36">
        <v>53.058146740699556</v>
      </c>
      <c r="O36" t="str">
        <f t="shared" si="3"/>
        <v>No Momentum</v>
      </c>
      <c r="P36" t="str">
        <f t="shared" si="4"/>
        <v>No Trend + Momentum</v>
      </c>
      <c r="Q36">
        <f t="shared" si="5"/>
        <v>4.1499999999999773</v>
      </c>
      <c r="R36">
        <f t="shared" si="6"/>
        <v>8.0499999999999545</v>
      </c>
      <c r="S36">
        <f t="shared" si="7"/>
        <v>0.51552795031055909</v>
      </c>
      <c r="T36" t="str">
        <f t="shared" si="8"/>
        <v>No Indication</v>
      </c>
      <c r="U36" t="str">
        <f t="shared" si="9"/>
        <v>No T+M+I</v>
      </c>
      <c r="V36">
        <v>354.73184582468247</v>
      </c>
      <c r="W36">
        <v>359.83009660860438</v>
      </c>
      <c r="X36">
        <f t="shared" si="10"/>
        <v>-5.0982507839219124</v>
      </c>
      <c r="Y36">
        <v>-5.5671437731174187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355.8</v>
      </c>
      <c r="D37">
        <v>357.8</v>
      </c>
      <c r="E37">
        <v>351.75</v>
      </c>
      <c r="F37">
        <v>352</v>
      </c>
      <c r="G37">
        <f>_xll.TA_TYPPRICE(D37,E37,F37)</f>
        <v>353.84999999999997</v>
      </c>
      <c r="H37">
        <v>353.7052453985159</v>
      </c>
      <c r="I37" t="str">
        <f t="shared" si="0"/>
        <v>DOWN</v>
      </c>
      <c r="J37">
        <v>357.81981586208707</v>
      </c>
      <c r="K37">
        <v>350.8834060128695</v>
      </c>
      <c r="L37" t="str">
        <f t="shared" si="1"/>
        <v>No Confirmation</v>
      </c>
      <c r="M37" t="str">
        <f t="shared" si="2"/>
        <v>No Trend</v>
      </c>
      <c r="N37">
        <v>45.318538323337791</v>
      </c>
      <c r="O37" t="str">
        <f t="shared" si="3"/>
        <v>No Momentum</v>
      </c>
      <c r="P37" t="str">
        <f t="shared" si="4"/>
        <v>No Trend + Momentum</v>
      </c>
      <c r="Q37">
        <f t="shared" si="5"/>
        <v>0.25</v>
      </c>
      <c r="R37">
        <f t="shared" si="6"/>
        <v>6.0500000000000114</v>
      </c>
      <c r="S37">
        <f t="shared" si="7"/>
        <v>4.1322314049586702E-2</v>
      </c>
      <c r="T37" t="str">
        <f t="shared" si="8"/>
        <v>DOWN</v>
      </c>
      <c r="U37" t="str">
        <f t="shared" si="9"/>
        <v>No T+M+I</v>
      </c>
      <c r="V37">
        <v>354.3115618516544</v>
      </c>
      <c r="W37">
        <v>359.25008945241149</v>
      </c>
      <c r="X37">
        <f t="shared" si="10"/>
        <v>-4.9385276007570837</v>
      </c>
      <c r="Y37">
        <v>-5.4414205386453514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354.4</v>
      </c>
      <c r="D38">
        <v>358.8</v>
      </c>
      <c r="E38">
        <v>352.55</v>
      </c>
      <c r="F38">
        <v>353</v>
      </c>
      <c r="G38">
        <f>_xll.TA_TYPPRICE(D38,E38,F38)</f>
        <v>354.7833333333333</v>
      </c>
      <c r="H38">
        <v>354.2442893659246</v>
      </c>
      <c r="I38" t="str">
        <f t="shared" si="0"/>
        <v>DOWN</v>
      </c>
      <c r="J38">
        <v>358.03763455940106</v>
      </c>
      <c r="K38">
        <v>351.25376023223185</v>
      </c>
      <c r="L38" t="str">
        <f t="shared" si="1"/>
        <v>No Confirmation</v>
      </c>
      <c r="M38" t="str">
        <f t="shared" si="2"/>
        <v>No Trend</v>
      </c>
      <c r="N38">
        <v>48.451613027104322</v>
      </c>
      <c r="O38" t="str">
        <f t="shared" si="3"/>
        <v>No Momentum</v>
      </c>
      <c r="P38" t="str">
        <f t="shared" si="4"/>
        <v>No Trend + Momentum</v>
      </c>
      <c r="Q38">
        <f t="shared" si="5"/>
        <v>0.44999999999998863</v>
      </c>
      <c r="R38">
        <f t="shared" si="6"/>
        <v>6.25</v>
      </c>
      <c r="S38">
        <f t="shared" si="7"/>
        <v>7.1999999999998177E-2</v>
      </c>
      <c r="T38" t="str">
        <f t="shared" si="8"/>
        <v>DOWN</v>
      </c>
      <c r="U38" t="str">
        <f t="shared" si="9"/>
        <v>No T+M+I</v>
      </c>
      <c r="V38">
        <v>354.10978310524604</v>
      </c>
      <c r="W38">
        <v>358.78711986334395</v>
      </c>
      <c r="X38">
        <f t="shared" si="10"/>
        <v>-4.6773367580979084</v>
      </c>
      <c r="Y38">
        <v>-5.2886037825358629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356.5</v>
      </c>
      <c r="D39">
        <v>356.8</v>
      </c>
      <c r="E39">
        <v>349.45</v>
      </c>
      <c r="F39">
        <v>350</v>
      </c>
      <c r="G39">
        <f>_xll.TA_TYPPRICE(D39,E39,F39)</f>
        <v>352.08333333333331</v>
      </c>
      <c r="H39">
        <v>353.16381134962899</v>
      </c>
      <c r="I39" t="str">
        <f t="shared" si="0"/>
        <v>DOWN</v>
      </c>
      <c r="J39">
        <v>357.76260465731195</v>
      </c>
      <c r="K39">
        <v>350.85292462506919</v>
      </c>
      <c r="L39" t="str">
        <f t="shared" si="1"/>
        <v>DOWN</v>
      </c>
      <c r="M39" t="str">
        <f t="shared" si="2"/>
        <v>DOWN</v>
      </c>
      <c r="N39">
        <v>39.882363482434144</v>
      </c>
      <c r="O39" t="str">
        <f t="shared" si="3"/>
        <v>DOWN</v>
      </c>
      <c r="P39" t="str">
        <f t="shared" si="4"/>
        <v>DOWN</v>
      </c>
      <c r="Q39">
        <f t="shared" si="5"/>
        <v>0.55000000000001137</v>
      </c>
      <c r="R39">
        <f t="shared" si="6"/>
        <v>7.3500000000000227</v>
      </c>
      <c r="S39">
        <f t="shared" si="7"/>
        <v>7.4829931972790434E-2</v>
      </c>
      <c r="T39" t="str">
        <f t="shared" si="8"/>
        <v>DOWN</v>
      </c>
      <c r="U39" t="str">
        <f t="shared" si="9"/>
        <v>DOWN</v>
      </c>
      <c r="V39">
        <v>353.47750878136202</v>
      </c>
      <c r="W39">
        <v>358.13622209568882</v>
      </c>
      <c r="X39">
        <f t="shared" si="10"/>
        <v>-4.6587133143268034</v>
      </c>
      <c r="Y39">
        <v>-5.1626256888940514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351.1</v>
      </c>
      <c r="D40">
        <v>352.05</v>
      </c>
      <c r="E40">
        <v>337.6</v>
      </c>
      <c r="F40">
        <v>340</v>
      </c>
      <c r="G40">
        <f>_xll.TA_TYPPRICE(D40,E40,F40)</f>
        <v>343.2166666666667</v>
      </c>
      <c r="H40">
        <v>348.19023900814784</v>
      </c>
      <c r="I40" t="str">
        <f t="shared" si="0"/>
        <v>DOWN</v>
      </c>
      <c r="J40">
        <v>356.49313695568708</v>
      </c>
      <c r="K40">
        <v>347.90783026394269</v>
      </c>
      <c r="L40" t="str">
        <f t="shared" si="1"/>
        <v>DOWN</v>
      </c>
      <c r="M40" t="str">
        <f t="shared" si="2"/>
        <v>DOWN</v>
      </c>
      <c r="N40">
        <v>22.961476614518549</v>
      </c>
      <c r="O40" t="str">
        <f t="shared" si="3"/>
        <v>DOWN</v>
      </c>
      <c r="P40" t="str">
        <f t="shared" si="4"/>
        <v>DOWN</v>
      </c>
      <c r="Q40">
        <f t="shared" si="5"/>
        <v>2.3999999999999773</v>
      </c>
      <c r="R40">
        <f t="shared" si="6"/>
        <v>14.449999999999989</v>
      </c>
      <c r="S40">
        <f t="shared" si="7"/>
        <v>0.16608996539792242</v>
      </c>
      <c r="T40" t="str">
        <f t="shared" si="8"/>
        <v>DOWN</v>
      </c>
      <c r="U40" t="str">
        <f t="shared" si="9"/>
        <v>DOWN</v>
      </c>
      <c r="V40">
        <v>351.40404589192173</v>
      </c>
      <c r="W40">
        <v>356.79279823674892</v>
      </c>
      <c r="X40">
        <f t="shared" si="10"/>
        <v>-5.3887523448271963</v>
      </c>
      <c r="Y40">
        <v>-5.20785102008068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337.95</v>
      </c>
      <c r="D41">
        <v>338</v>
      </c>
      <c r="E41">
        <v>322.3</v>
      </c>
      <c r="F41">
        <v>323</v>
      </c>
      <c r="G41">
        <f>_xll.TA_TYPPRICE(D41,E41,F41)</f>
        <v>327.76666666666665</v>
      </c>
      <c r="H41">
        <v>337.97845283740725</v>
      </c>
      <c r="I41" t="str">
        <f t="shared" si="0"/>
        <v>DOWN</v>
      </c>
      <c r="J41">
        <v>352.38355096553437</v>
      </c>
      <c r="K41">
        <v>342.21720131639989</v>
      </c>
      <c r="L41" t="str">
        <f t="shared" si="1"/>
        <v>DOWN</v>
      </c>
      <c r="M41" t="str">
        <f t="shared" si="2"/>
        <v>DOWN</v>
      </c>
      <c r="N41">
        <v>12.074987287674938</v>
      </c>
      <c r="O41" t="str">
        <f t="shared" si="3"/>
        <v>DOWN</v>
      </c>
      <c r="P41" t="str">
        <f t="shared" si="4"/>
        <v>DOWN</v>
      </c>
      <c r="Q41">
        <f t="shared" si="5"/>
        <v>0.69999999999998863</v>
      </c>
      <c r="R41">
        <f t="shared" si="6"/>
        <v>15.699999999999989</v>
      </c>
      <c r="S41">
        <f t="shared" si="7"/>
        <v>4.4585987261145807E-2</v>
      </c>
      <c r="T41" t="str">
        <f t="shared" si="8"/>
        <v>DOWN</v>
      </c>
      <c r="U41" t="str">
        <f t="shared" si="9"/>
        <v>DOWN</v>
      </c>
      <c r="V41">
        <v>347.03419267777991</v>
      </c>
      <c r="W41">
        <v>354.28962799698974</v>
      </c>
      <c r="X41">
        <f t="shared" si="10"/>
        <v>-7.2554353192098233</v>
      </c>
      <c r="Y41">
        <v>-5.6173678799065083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336.20000000000005</v>
      </c>
      <c r="AE41">
        <f t="shared" si="16"/>
        <v>332</v>
      </c>
      <c r="AF41">
        <f t="shared" si="17"/>
        <v>330.15000000000003</v>
      </c>
      <c r="AG41">
        <f t="shared" si="18"/>
        <v>328.3</v>
      </c>
      <c r="AH41">
        <f t="shared" si="19"/>
        <v>328.3</v>
      </c>
    </row>
    <row r="42" spans="1:34" x14ac:dyDescent="0.25">
      <c r="A42" t="s">
        <v>5</v>
      </c>
      <c r="B42" s="1">
        <v>42914</v>
      </c>
      <c r="C42">
        <v>318.39999999999998</v>
      </c>
      <c r="D42">
        <v>328</v>
      </c>
      <c r="E42">
        <v>317.10000000000002</v>
      </c>
      <c r="F42">
        <v>327</v>
      </c>
      <c r="G42">
        <f>_xll.TA_TYPPRICE(D42,E42,F42)</f>
        <v>324.03333333333336</v>
      </c>
      <c r="H42">
        <v>331.0058930853703</v>
      </c>
      <c r="I42" t="str">
        <f t="shared" si="0"/>
        <v>DOWN</v>
      </c>
      <c r="J42">
        <v>346.96498408430449</v>
      </c>
      <c r="K42">
        <v>336.63560102386657</v>
      </c>
      <c r="L42" t="str">
        <f t="shared" si="1"/>
        <v>DOWN</v>
      </c>
      <c r="M42" t="str">
        <f t="shared" si="2"/>
        <v>DOWN</v>
      </c>
      <c r="N42">
        <v>22.835363057911103</v>
      </c>
      <c r="O42" t="str">
        <f t="shared" si="3"/>
        <v>DOWN</v>
      </c>
      <c r="P42" t="str">
        <f t="shared" si="4"/>
        <v>DOWN</v>
      </c>
      <c r="Q42">
        <f t="shared" si="5"/>
        <v>9.8999999999999773</v>
      </c>
      <c r="R42">
        <f t="shared" si="6"/>
        <v>10.899999999999977</v>
      </c>
      <c r="S42">
        <f t="shared" si="7"/>
        <v>0.90825688073394473</v>
      </c>
      <c r="T42" t="str">
        <f t="shared" si="8"/>
        <v>UP</v>
      </c>
      <c r="U42" t="str">
        <f t="shared" si="9"/>
        <v>No T+M+I</v>
      </c>
      <c r="V42">
        <v>343.95200918889071</v>
      </c>
      <c r="W42">
        <v>352.26817407128681</v>
      </c>
      <c r="X42">
        <f t="shared" si="10"/>
        <v>-8.3161648823960945</v>
      </c>
      <c r="Y42">
        <v>-6.1571272804044259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328.4</v>
      </c>
      <c r="D43">
        <v>338.5</v>
      </c>
      <c r="E43">
        <v>327.3</v>
      </c>
      <c r="F43">
        <v>332</v>
      </c>
      <c r="G43">
        <f>_xll.TA_TYPPRICE(D43,E43,F43)</f>
        <v>332.59999999999997</v>
      </c>
      <c r="H43">
        <v>331.80294654268516</v>
      </c>
      <c r="I43" t="str">
        <f t="shared" si="0"/>
        <v>UP</v>
      </c>
      <c r="J43">
        <v>345.08387651001459</v>
      </c>
      <c r="K43">
        <v>334.56102301856288</v>
      </c>
      <c r="L43" t="str">
        <f t="shared" si="1"/>
        <v>DOWN</v>
      </c>
      <c r="M43" t="str">
        <f t="shared" si="2"/>
        <v>No Trend</v>
      </c>
      <c r="N43">
        <v>35.222219101007376</v>
      </c>
      <c r="O43" t="str">
        <f t="shared" si="3"/>
        <v>DOWN</v>
      </c>
      <c r="P43" t="str">
        <f t="shared" si="4"/>
        <v>No Trend + Momentum</v>
      </c>
      <c r="Q43">
        <f t="shared" si="5"/>
        <v>4.6999999999999886</v>
      </c>
      <c r="R43">
        <f t="shared" si="6"/>
        <v>11.199999999999989</v>
      </c>
      <c r="S43">
        <f t="shared" si="7"/>
        <v>0.41964285714285654</v>
      </c>
      <c r="T43" t="str">
        <f t="shared" si="8"/>
        <v>No Indication</v>
      </c>
      <c r="U43" t="str">
        <f t="shared" si="9"/>
        <v>No T+M+I</v>
      </c>
      <c r="V43">
        <v>342.11323854444601</v>
      </c>
      <c r="W43">
        <v>350.76682784378409</v>
      </c>
      <c r="X43">
        <f t="shared" si="10"/>
        <v>-8.6535892993380799</v>
      </c>
      <c r="Y43">
        <v>-6.6564196841911567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330.5</v>
      </c>
      <c r="D44">
        <v>330.5</v>
      </c>
      <c r="E44">
        <v>324.35000000000002</v>
      </c>
      <c r="F44">
        <v>328</v>
      </c>
      <c r="G44">
        <f>_xll.TA_TYPPRICE(D44,E44,F44)</f>
        <v>327.61666666666667</v>
      </c>
      <c r="H44">
        <v>329.70980660467592</v>
      </c>
      <c r="I44" t="str">
        <f t="shared" si="0"/>
        <v>DOWN</v>
      </c>
      <c r="J44">
        <v>341.84301506334469</v>
      </c>
      <c r="K44">
        <v>332.29190679221557</v>
      </c>
      <c r="L44" t="str">
        <f t="shared" si="1"/>
        <v>DOWN</v>
      </c>
      <c r="M44" t="str">
        <f t="shared" si="2"/>
        <v>DOWN</v>
      </c>
      <c r="N44">
        <v>30.350244966586725</v>
      </c>
      <c r="O44" t="str">
        <f t="shared" si="3"/>
        <v>DOWN</v>
      </c>
      <c r="P44" t="str">
        <f t="shared" si="4"/>
        <v>DOWN</v>
      </c>
      <c r="Q44">
        <f t="shared" si="5"/>
        <v>3.6499999999999773</v>
      </c>
      <c r="R44">
        <f t="shared" si="6"/>
        <v>6.1499999999999773</v>
      </c>
      <c r="S44">
        <f t="shared" si="7"/>
        <v>0.59349593495934805</v>
      </c>
      <c r="T44" t="str">
        <f t="shared" si="8"/>
        <v>No Indication</v>
      </c>
      <c r="U44" t="str">
        <f t="shared" si="9"/>
        <v>No T+M+I</v>
      </c>
      <c r="V44">
        <v>339.94197107606971</v>
      </c>
      <c r="W44">
        <v>349.08039615165194</v>
      </c>
      <c r="X44">
        <f t="shared" si="10"/>
        <v>-9.1384250755822336</v>
      </c>
      <c r="Y44">
        <v>-7.1528207624693723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328.8</v>
      </c>
      <c r="D45">
        <v>333.45</v>
      </c>
      <c r="E45">
        <v>328.65</v>
      </c>
      <c r="F45">
        <v>331</v>
      </c>
      <c r="G45">
        <f>_xll.TA_TYPPRICE(D45,E45,F45)</f>
        <v>331.0333333333333</v>
      </c>
      <c r="H45">
        <v>330.37156996900461</v>
      </c>
      <c r="I45" t="str">
        <f t="shared" si="0"/>
        <v>UP</v>
      </c>
      <c r="J45">
        <v>339.97790060482367</v>
      </c>
      <c r="K45">
        <v>331.48259417172324</v>
      </c>
      <c r="L45" t="str">
        <f t="shared" si="1"/>
        <v>DOWN</v>
      </c>
      <c r="M45" t="str">
        <f t="shared" si="2"/>
        <v>No Trend</v>
      </c>
      <c r="N45">
        <v>38.34536954250062</v>
      </c>
      <c r="O45" t="str">
        <f t="shared" si="3"/>
        <v>DOWN</v>
      </c>
      <c r="P45" t="str">
        <f t="shared" si="4"/>
        <v>No Trend + Momentum</v>
      </c>
      <c r="Q45">
        <f t="shared" si="5"/>
        <v>2.3500000000000227</v>
      </c>
      <c r="R45">
        <f t="shared" si="6"/>
        <v>4.8000000000000114</v>
      </c>
      <c r="S45">
        <f t="shared" si="7"/>
        <v>0.48958333333333692</v>
      </c>
      <c r="T45" t="str">
        <f t="shared" si="8"/>
        <v>No Indication</v>
      </c>
      <c r="U45" t="str">
        <f t="shared" si="9"/>
        <v>No T+M+I</v>
      </c>
      <c r="V45">
        <v>338.56628321821285</v>
      </c>
      <c r="W45">
        <v>347.74110754782589</v>
      </c>
      <c r="X45">
        <f t="shared" si="10"/>
        <v>-9.1748243296130454</v>
      </c>
      <c r="Y45">
        <v>-7.5572214758981069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331</v>
      </c>
      <c r="D46">
        <v>334.95</v>
      </c>
      <c r="E46">
        <v>329.5</v>
      </c>
      <c r="F46">
        <v>330</v>
      </c>
      <c r="G46">
        <f>_xll.TA_TYPPRICE(D46,E46,F46)</f>
        <v>331.48333333333335</v>
      </c>
      <c r="H46">
        <v>330.92745165116901</v>
      </c>
      <c r="I46" t="str">
        <f t="shared" si="0"/>
        <v>DOWN</v>
      </c>
      <c r="J46">
        <v>338.86058935930731</v>
      </c>
      <c r="K46">
        <v>331.0420176891181</v>
      </c>
      <c r="L46" t="str">
        <f t="shared" si="1"/>
        <v>DOWN</v>
      </c>
      <c r="M46" t="str">
        <f t="shared" si="2"/>
        <v>DOWN</v>
      </c>
      <c r="N46">
        <v>36.595052295487648</v>
      </c>
      <c r="O46" t="str">
        <f t="shared" si="3"/>
        <v>DOWN</v>
      </c>
      <c r="P46" t="str">
        <f t="shared" si="4"/>
        <v>DOWN</v>
      </c>
      <c r="Q46">
        <f t="shared" si="5"/>
        <v>0.5</v>
      </c>
      <c r="R46">
        <f t="shared" si="6"/>
        <v>5.4499999999999886</v>
      </c>
      <c r="S46">
        <f t="shared" si="7"/>
        <v>9.1743119266055231E-2</v>
      </c>
      <c r="T46" t="str">
        <f t="shared" si="8"/>
        <v>DOWN</v>
      </c>
      <c r="U46" t="str">
        <f t="shared" si="9"/>
        <v>DOWN</v>
      </c>
      <c r="V46">
        <v>337.24839349233395</v>
      </c>
      <c r="W46">
        <v>346.42695143317212</v>
      </c>
      <c r="X46">
        <f t="shared" si="10"/>
        <v>-9.178557940838175</v>
      </c>
      <c r="Y46">
        <v>-7.8814887688861202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334.35</v>
      </c>
      <c r="AE46">
        <f t="shared" si="16"/>
        <v>332.85</v>
      </c>
      <c r="AF46">
        <f t="shared" si="17"/>
        <v>332.25</v>
      </c>
      <c r="AG46">
        <f t="shared" si="18"/>
        <v>331.6</v>
      </c>
      <c r="AH46">
        <f t="shared" si="19"/>
        <v>331.6</v>
      </c>
    </row>
    <row r="47" spans="1:34" x14ac:dyDescent="0.25">
      <c r="A47" t="s">
        <v>5</v>
      </c>
      <c r="B47" s="1">
        <v>42921</v>
      </c>
      <c r="C47">
        <v>331.05</v>
      </c>
      <c r="D47">
        <v>334.9</v>
      </c>
      <c r="E47">
        <v>330.05</v>
      </c>
      <c r="F47">
        <v>333</v>
      </c>
      <c r="G47">
        <f>_xll.TA_TYPPRICE(D47,E47,F47)</f>
        <v>332.65000000000003</v>
      </c>
      <c r="H47">
        <v>331.78872582558449</v>
      </c>
      <c r="I47" t="str">
        <f t="shared" si="0"/>
        <v>UP</v>
      </c>
      <c r="J47">
        <v>337.98045839057232</v>
      </c>
      <c r="K47">
        <v>330.82156931375852</v>
      </c>
      <c r="L47" t="str">
        <f t="shared" si="1"/>
        <v>No Confirmation</v>
      </c>
      <c r="M47" t="str">
        <f t="shared" si="2"/>
        <v>No Trend</v>
      </c>
      <c r="N47">
        <v>45.862011076493474</v>
      </c>
      <c r="O47" t="str">
        <f t="shared" si="3"/>
        <v>No Momentum</v>
      </c>
      <c r="P47" t="str">
        <f t="shared" si="4"/>
        <v>No Trend + Momentum</v>
      </c>
      <c r="Q47">
        <f t="shared" si="5"/>
        <v>2.9499999999999886</v>
      </c>
      <c r="R47">
        <f t="shared" si="6"/>
        <v>4.8499999999999659</v>
      </c>
      <c r="S47">
        <f t="shared" si="7"/>
        <v>0.60824742268041432</v>
      </c>
      <c r="T47" t="str">
        <f t="shared" si="8"/>
        <v>No Indication</v>
      </c>
      <c r="U47" t="str">
        <f t="shared" si="9"/>
        <v>No T+M+I</v>
      </c>
      <c r="V47">
        <v>336.59479449351335</v>
      </c>
      <c r="W47">
        <v>345.43236243812231</v>
      </c>
      <c r="X47">
        <f t="shared" si="10"/>
        <v>-8.8375679446089634</v>
      </c>
      <c r="Y47">
        <v>-8.0727046040306885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333.4</v>
      </c>
      <c r="D48">
        <v>344.65</v>
      </c>
      <c r="E48">
        <v>333.4</v>
      </c>
      <c r="F48">
        <v>341</v>
      </c>
      <c r="G48">
        <f>_xll.TA_TYPPRICE(D48,E48,F48)</f>
        <v>339.68333333333334</v>
      </c>
      <c r="H48">
        <v>335.73602957945889</v>
      </c>
      <c r="I48" t="str">
        <f t="shared" si="0"/>
        <v>UP</v>
      </c>
      <c r="J48">
        <v>339.46257874822294</v>
      </c>
      <c r="K48">
        <v>331.39455391070106</v>
      </c>
      <c r="L48" t="str">
        <f t="shared" si="1"/>
        <v>UP</v>
      </c>
      <c r="M48" t="str">
        <f t="shared" si="2"/>
        <v>UP</v>
      </c>
      <c r="N48">
        <v>63.596974793043437</v>
      </c>
      <c r="O48" t="str">
        <f t="shared" si="3"/>
        <v>UP</v>
      </c>
      <c r="P48" t="str">
        <f t="shared" si="4"/>
        <v>UP</v>
      </c>
      <c r="Q48">
        <f t="shared" si="5"/>
        <v>7.6000000000000227</v>
      </c>
      <c r="R48">
        <f t="shared" si="6"/>
        <v>11.25</v>
      </c>
      <c r="S48">
        <f t="shared" si="7"/>
        <v>0.67555555555555757</v>
      </c>
      <c r="T48" t="str">
        <f t="shared" si="8"/>
        <v>No Indication</v>
      </c>
      <c r="U48" t="str">
        <f t="shared" si="9"/>
        <v>No T+M+I</v>
      </c>
      <c r="V48">
        <v>337.27251841758823</v>
      </c>
      <c r="W48">
        <v>345.10403929455771</v>
      </c>
      <c r="X48">
        <f t="shared" si="10"/>
        <v>-7.8315208769694777</v>
      </c>
      <c r="Y48">
        <v>-8.024467858618447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341.4</v>
      </c>
      <c r="D49">
        <v>348.2</v>
      </c>
      <c r="E49">
        <v>339.95</v>
      </c>
      <c r="F49">
        <v>347</v>
      </c>
      <c r="G49">
        <f>_xll.TA_TYPPRICE(D49,E49,F49)</f>
        <v>345.05</v>
      </c>
      <c r="H49">
        <v>340.39301478972948</v>
      </c>
      <c r="I49" t="str">
        <f t="shared" si="0"/>
        <v>UP</v>
      </c>
      <c r="J49">
        <v>341.40422791528448</v>
      </c>
      <c r="K49">
        <v>333.2957641527675</v>
      </c>
      <c r="L49" t="str">
        <f t="shared" si="1"/>
        <v>UP</v>
      </c>
      <c r="M49" t="str">
        <f t="shared" si="2"/>
        <v>UP</v>
      </c>
      <c r="N49">
        <v>72.150073968851927</v>
      </c>
      <c r="O49" t="str">
        <f t="shared" si="3"/>
        <v>UP</v>
      </c>
      <c r="P49" t="str">
        <f t="shared" si="4"/>
        <v>UP</v>
      </c>
      <c r="Q49">
        <f t="shared" si="5"/>
        <v>7.0500000000000114</v>
      </c>
      <c r="R49">
        <f t="shared" si="6"/>
        <v>8.25</v>
      </c>
      <c r="S49">
        <f t="shared" si="7"/>
        <v>0.85454545454545594</v>
      </c>
      <c r="T49" t="str">
        <f t="shared" si="8"/>
        <v>UP</v>
      </c>
      <c r="U49" t="str">
        <f t="shared" si="9"/>
        <v>UP</v>
      </c>
      <c r="V49">
        <v>338.76905404565156</v>
      </c>
      <c r="W49">
        <v>345.24448082829417</v>
      </c>
      <c r="X49">
        <f t="shared" si="10"/>
        <v>-6.4754267826426144</v>
      </c>
      <c r="Y49">
        <v>-7.7146596434232801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334.7</v>
      </c>
      <c r="D50">
        <v>362.6</v>
      </c>
      <c r="E50">
        <v>334.7</v>
      </c>
      <c r="F50">
        <v>363</v>
      </c>
      <c r="G50">
        <f>_xll.TA_TYPPRICE(D50,E50,F50)</f>
        <v>353.43333333333334</v>
      </c>
      <c r="H50">
        <v>346.91317406153144</v>
      </c>
      <c r="I50" t="str">
        <f t="shared" si="0"/>
        <v>UP</v>
      </c>
      <c r="J50">
        <v>346.11439948966569</v>
      </c>
      <c r="K50">
        <v>333.60781656326361</v>
      </c>
      <c r="L50" t="str">
        <f t="shared" si="1"/>
        <v>UP</v>
      </c>
      <c r="M50" t="str">
        <f t="shared" si="2"/>
        <v>UP</v>
      </c>
      <c r="N50">
        <v>84.381926539787329</v>
      </c>
      <c r="O50" t="str">
        <f t="shared" si="3"/>
        <v>UP</v>
      </c>
      <c r="P50" t="str">
        <f t="shared" si="4"/>
        <v>UP</v>
      </c>
      <c r="Q50">
        <f t="shared" si="5"/>
        <v>28.300000000000011</v>
      </c>
      <c r="R50">
        <f t="shared" si="6"/>
        <v>27.900000000000034</v>
      </c>
      <c r="S50">
        <f t="shared" si="7"/>
        <v>1.0143369175627233</v>
      </c>
      <c r="T50" t="str">
        <f t="shared" si="8"/>
        <v>UP</v>
      </c>
      <c r="U50" t="str">
        <f t="shared" si="9"/>
        <v>UP</v>
      </c>
      <c r="V50">
        <v>342.49689188478209</v>
      </c>
      <c r="W50">
        <v>346.55970447064277</v>
      </c>
      <c r="X50">
        <f t="shared" si="10"/>
        <v>-4.0628125858606836</v>
      </c>
      <c r="Y50">
        <v>-6.9842902319107605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337.90000000000003</v>
      </c>
      <c r="AE50">
        <f t="shared" si="16"/>
        <v>345.35</v>
      </c>
      <c r="AF50">
        <f t="shared" si="17"/>
        <v>348.65000000000003</v>
      </c>
      <c r="AG50">
        <f t="shared" si="18"/>
        <v>351.95000000000005</v>
      </c>
      <c r="AH50">
        <f t="shared" si="19"/>
        <v>351.95000000000005</v>
      </c>
    </row>
    <row r="51" spans="1:34" x14ac:dyDescent="0.25">
      <c r="A51" t="s">
        <v>5</v>
      </c>
      <c r="B51" s="1">
        <v>42927</v>
      </c>
      <c r="C51">
        <v>365.95</v>
      </c>
      <c r="D51">
        <v>367.7</v>
      </c>
      <c r="E51">
        <v>354.15</v>
      </c>
      <c r="F51">
        <v>356</v>
      </c>
      <c r="G51">
        <f>_xll.TA_TYPPRICE(D51,E51,F51)</f>
        <v>359.2833333333333</v>
      </c>
      <c r="H51">
        <v>353.09825369743237</v>
      </c>
      <c r="I51" t="str">
        <f t="shared" si="0"/>
        <v>UP</v>
      </c>
      <c r="J51">
        <v>350.91119960307333</v>
      </c>
      <c r="K51">
        <v>338.17274621587171</v>
      </c>
      <c r="L51" t="str">
        <f t="shared" si="1"/>
        <v>UP</v>
      </c>
      <c r="M51" t="str">
        <f t="shared" si="2"/>
        <v>UP</v>
      </c>
      <c r="N51">
        <v>68.039474686547535</v>
      </c>
      <c r="O51" t="str">
        <f t="shared" si="3"/>
        <v>UP</v>
      </c>
      <c r="P51" t="str">
        <f t="shared" si="4"/>
        <v>UP</v>
      </c>
      <c r="Q51">
        <f t="shared" si="5"/>
        <v>1.8500000000000227</v>
      </c>
      <c r="R51">
        <f t="shared" si="6"/>
        <v>13.550000000000011</v>
      </c>
      <c r="S51">
        <f t="shared" si="7"/>
        <v>0.1365313653136547</v>
      </c>
      <c r="T51" t="str">
        <f t="shared" si="8"/>
        <v>DOWN</v>
      </c>
      <c r="U51" t="str">
        <f t="shared" si="9"/>
        <v>No T+M+I</v>
      </c>
      <c r="V51">
        <v>344.57429313327714</v>
      </c>
      <c r="W51">
        <v>347.25898562096552</v>
      </c>
      <c r="X51">
        <f t="shared" si="10"/>
        <v>-2.6846924876883804</v>
      </c>
      <c r="Y51">
        <v>-6.1243706830662843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357.85</v>
      </c>
      <c r="D52">
        <v>360.5</v>
      </c>
      <c r="E52">
        <v>351.7</v>
      </c>
      <c r="F52">
        <v>360</v>
      </c>
      <c r="G52">
        <f>_xll.TA_TYPPRICE(D52,E52,F52)</f>
        <v>357.40000000000003</v>
      </c>
      <c r="H52">
        <v>355.24912684871617</v>
      </c>
      <c r="I52" t="str">
        <f t="shared" si="0"/>
        <v>UP</v>
      </c>
      <c r="J52">
        <v>353.0420441357237</v>
      </c>
      <c r="K52">
        <v>341.17880261234467</v>
      </c>
      <c r="L52" t="str">
        <f t="shared" si="1"/>
        <v>UP</v>
      </c>
      <c r="M52" t="str">
        <f t="shared" si="2"/>
        <v>UP</v>
      </c>
      <c r="N52">
        <v>71.923505170452401</v>
      </c>
      <c r="O52" t="str">
        <f t="shared" si="3"/>
        <v>UP</v>
      </c>
      <c r="P52" t="str">
        <f t="shared" si="4"/>
        <v>UP</v>
      </c>
      <c r="Q52">
        <f t="shared" si="5"/>
        <v>8.3000000000000114</v>
      </c>
      <c r="R52">
        <f t="shared" si="6"/>
        <v>8.8000000000000114</v>
      </c>
      <c r="S52">
        <f t="shared" si="7"/>
        <v>0.94318181818181823</v>
      </c>
      <c r="T52" t="str">
        <f t="shared" si="8"/>
        <v>UP</v>
      </c>
      <c r="U52" t="str">
        <f t="shared" si="9"/>
        <v>UP</v>
      </c>
      <c r="V52">
        <v>346.94747880508066</v>
      </c>
      <c r="W52">
        <v>348.20276446385697</v>
      </c>
      <c r="X52">
        <f t="shared" si="10"/>
        <v>-1.2552856587763017</v>
      </c>
      <c r="Y52">
        <v>-5.1505536782082881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352.70000000000005</v>
      </c>
      <c r="AE52">
        <f t="shared" si="16"/>
        <v>355.05</v>
      </c>
      <c r="AF52">
        <f t="shared" si="17"/>
        <v>356.1</v>
      </c>
      <c r="AG52">
        <f t="shared" si="18"/>
        <v>357.15000000000003</v>
      </c>
      <c r="AH52">
        <f t="shared" si="19"/>
        <v>357.15000000000003</v>
      </c>
    </row>
    <row r="53" spans="1:34" x14ac:dyDescent="0.25">
      <c r="A53" t="s">
        <v>5</v>
      </c>
      <c r="B53" s="1">
        <v>42929</v>
      </c>
      <c r="C53">
        <v>363.9</v>
      </c>
      <c r="D53">
        <v>364.7</v>
      </c>
      <c r="E53">
        <v>359.35</v>
      </c>
      <c r="F53">
        <v>362</v>
      </c>
      <c r="G53">
        <f>_xll.TA_TYPPRICE(D53,E53,F53)</f>
        <v>362.01666666666665</v>
      </c>
      <c r="H53">
        <v>358.63289675769141</v>
      </c>
      <c r="I53" t="str">
        <f t="shared" si="0"/>
        <v>UP</v>
      </c>
      <c r="J53">
        <v>355.63270099445174</v>
      </c>
      <c r="K53">
        <v>345.21684647626807</v>
      </c>
      <c r="L53" t="str">
        <f t="shared" si="1"/>
        <v>UP</v>
      </c>
      <c r="M53" t="str">
        <f t="shared" si="2"/>
        <v>UP</v>
      </c>
      <c r="N53">
        <v>73.905479643885229</v>
      </c>
      <c r="O53" t="str">
        <f t="shared" si="3"/>
        <v>UP</v>
      </c>
      <c r="P53" t="str">
        <f t="shared" si="4"/>
        <v>UP</v>
      </c>
      <c r="Q53">
        <f t="shared" si="5"/>
        <v>2.6499999999999773</v>
      </c>
      <c r="R53">
        <f t="shared" si="6"/>
        <v>5.3499999999999659</v>
      </c>
      <c r="S53">
        <f t="shared" si="7"/>
        <v>0.49532710280373721</v>
      </c>
      <c r="T53" t="str">
        <f t="shared" si="8"/>
        <v>No Indication</v>
      </c>
      <c r="U53" t="str">
        <f t="shared" si="9"/>
        <v>No T+M+I</v>
      </c>
      <c r="V53">
        <v>349.26325129660671</v>
      </c>
      <c r="W53">
        <v>349.22478191097866</v>
      </c>
      <c r="X53">
        <f t="shared" si="10"/>
        <v>3.8469385628047803E-2</v>
      </c>
      <c r="Y53">
        <v>-4.1127490654410206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363</v>
      </c>
      <c r="D54">
        <v>369.05</v>
      </c>
      <c r="E54">
        <v>357</v>
      </c>
      <c r="F54">
        <v>368</v>
      </c>
      <c r="G54">
        <f>_xll.TA_TYPPRICE(D54,E54,F54)</f>
        <v>364.68333333333334</v>
      </c>
      <c r="H54">
        <v>361.65811504551237</v>
      </c>
      <c r="I54" t="str">
        <f t="shared" si="0"/>
        <v>UP</v>
      </c>
      <c r="J54">
        <v>358.61432299568469</v>
      </c>
      <c r="K54">
        <v>347.83532503709739</v>
      </c>
      <c r="L54" t="str">
        <f t="shared" si="1"/>
        <v>UP</v>
      </c>
      <c r="M54" t="str">
        <f t="shared" si="2"/>
        <v>UP</v>
      </c>
      <c r="N54">
        <v>79.367350598699517</v>
      </c>
      <c r="O54" t="str">
        <f t="shared" si="3"/>
        <v>UP</v>
      </c>
      <c r="P54" t="str">
        <f t="shared" si="4"/>
        <v>UP</v>
      </c>
      <c r="Q54">
        <f t="shared" si="5"/>
        <v>11</v>
      </c>
      <c r="R54">
        <f t="shared" si="6"/>
        <v>12.050000000000011</v>
      </c>
      <c r="S54">
        <f t="shared" si="7"/>
        <v>0.91286307053941818</v>
      </c>
      <c r="T54" t="str">
        <f t="shared" si="8"/>
        <v>UP</v>
      </c>
      <c r="U54" t="str">
        <f t="shared" si="9"/>
        <v>UP</v>
      </c>
      <c r="V54">
        <v>352.14582802020567</v>
      </c>
      <c r="W54">
        <v>350.6155388064617</v>
      </c>
      <c r="X54">
        <f t="shared" si="10"/>
        <v>1.5302892137439699</v>
      </c>
      <c r="Y54">
        <v>-2.9841414096040224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358.35</v>
      </c>
      <c r="AE54">
        <f t="shared" si="16"/>
        <v>361.6</v>
      </c>
      <c r="AF54">
        <f t="shared" si="17"/>
        <v>363</v>
      </c>
      <c r="AG54">
        <f t="shared" si="18"/>
        <v>364.45000000000005</v>
      </c>
      <c r="AH54">
        <f t="shared" si="19"/>
        <v>364.45000000000005</v>
      </c>
    </row>
    <row r="55" spans="1:34" x14ac:dyDescent="0.25">
      <c r="A55" t="s">
        <v>5</v>
      </c>
      <c r="B55" s="1">
        <v>42933</v>
      </c>
      <c r="C55">
        <v>369.1</v>
      </c>
      <c r="D55">
        <v>371.8</v>
      </c>
      <c r="E55">
        <v>365.25</v>
      </c>
      <c r="F55">
        <v>367</v>
      </c>
      <c r="G55">
        <f>_xll.TA_TYPPRICE(D55,E55,F55)</f>
        <v>368.01666666666665</v>
      </c>
      <c r="H55">
        <v>364.83739085608954</v>
      </c>
      <c r="I55" t="str">
        <f t="shared" si="0"/>
        <v>UP</v>
      </c>
      <c r="J55">
        <v>361.54447344108809</v>
      </c>
      <c r="K55">
        <v>351.70525280663128</v>
      </c>
      <c r="L55" t="str">
        <f t="shared" si="1"/>
        <v>UP</v>
      </c>
      <c r="M55" t="str">
        <f t="shared" si="2"/>
        <v>UP</v>
      </c>
      <c r="N55">
        <v>76.051033870511347</v>
      </c>
      <c r="O55" t="str">
        <f t="shared" si="3"/>
        <v>UP</v>
      </c>
      <c r="P55" t="str">
        <f t="shared" si="4"/>
        <v>UP</v>
      </c>
      <c r="Q55">
        <f t="shared" si="5"/>
        <v>1.75</v>
      </c>
      <c r="R55">
        <f t="shared" si="6"/>
        <v>6.5500000000000114</v>
      </c>
      <c r="S55">
        <f t="shared" si="7"/>
        <v>0.26717557251908353</v>
      </c>
      <c r="T55" t="str">
        <f t="shared" si="8"/>
        <v>No Indication</v>
      </c>
      <c r="U55" t="str">
        <f t="shared" si="9"/>
        <v>No T+M+I</v>
      </c>
      <c r="V55">
        <v>354.43108524786635</v>
      </c>
      <c r="W55">
        <v>351.82920259857565</v>
      </c>
      <c r="X55">
        <f t="shared" si="10"/>
        <v>2.601882649290701</v>
      </c>
      <c r="Y55">
        <v>-1.8669365978250776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365.95</v>
      </c>
      <c r="D56">
        <v>374.7</v>
      </c>
      <c r="E56">
        <v>364.25</v>
      </c>
      <c r="F56">
        <v>369</v>
      </c>
      <c r="G56">
        <f>_xll.TA_TYPPRICE(D56,E56,F56)</f>
        <v>369.31666666666666</v>
      </c>
      <c r="H56">
        <v>367.07702876137807</v>
      </c>
      <c r="I56" t="str">
        <f t="shared" si="0"/>
        <v>UP</v>
      </c>
      <c r="J56">
        <v>364.46792378751297</v>
      </c>
      <c r="K56">
        <v>354.49297440515767</v>
      </c>
      <c r="L56" t="str">
        <f t="shared" si="1"/>
        <v>UP</v>
      </c>
      <c r="M56" t="str">
        <f t="shared" si="2"/>
        <v>UP</v>
      </c>
      <c r="N56">
        <v>78.316150230673514</v>
      </c>
      <c r="O56" t="str">
        <f t="shared" si="3"/>
        <v>UP</v>
      </c>
      <c r="P56" t="str">
        <f t="shared" si="4"/>
        <v>UP</v>
      </c>
      <c r="Q56">
        <f t="shared" si="5"/>
        <v>4.75</v>
      </c>
      <c r="R56">
        <f t="shared" si="6"/>
        <v>10.449999999999989</v>
      </c>
      <c r="S56">
        <f t="shared" si="7"/>
        <v>0.45454545454545503</v>
      </c>
      <c r="T56" t="str">
        <f t="shared" si="8"/>
        <v>No Indication</v>
      </c>
      <c r="U56" t="str">
        <f t="shared" si="9"/>
        <v>No T+M+I</v>
      </c>
      <c r="V56">
        <v>356.67245674819458</v>
      </c>
      <c r="W56">
        <v>353.10111351719968</v>
      </c>
      <c r="X56">
        <f t="shared" si="10"/>
        <v>3.5713432309948985</v>
      </c>
      <c r="Y56">
        <v>-0.77928063206108233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371.7</v>
      </c>
      <c r="D57">
        <v>373.5</v>
      </c>
      <c r="E57">
        <v>369.45</v>
      </c>
      <c r="F57">
        <v>371</v>
      </c>
      <c r="G57">
        <f>_xll.TA_TYPPRICE(D57,E57,F57)</f>
        <v>371.31666666666666</v>
      </c>
      <c r="H57">
        <v>369.1968477140224</v>
      </c>
      <c r="I57" t="str">
        <f t="shared" si="0"/>
        <v>UP</v>
      </c>
      <c r="J57">
        <v>366.47505183473231</v>
      </c>
      <c r="K57">
        <v>357.8167578706782</v>
      </c>
      <c r="L57" t="str">
        <f t="shared" si="1"/>
        <v>UP</v>
      </c>
      <c r="M57" t="str">
        <f t="shared" si="2"/>
        <v>UP</v>
      </c>
      <c r="N57">
        <v>80.608709029667068</v>
      </c>
      <c r="O57" t="str">
        <f t="shared" si="3"/>
        <v>UP</v>
      </c>
      <c r="P57" t="str">
        <f t="shared" si="4"/>
        <v>UP</v>
      </c>
      <c r="Q57">
        <f t="shared" si="5"/>
        <v>1.5500000000000114</v>
      </c>
      <c r="R57">
        <f t="shared" si="6"/>
        <v>4.0500000000000114</v>
      </c>
      <c r="S57">
        <f t="shared" si="7"/>
        <v>0.3827160493827178</v>
      </c>
      <c r="T57" t="str">
        <f t="shared" si="8"/>
        <v>No Indication</v>
      </c>
      <c r="U57" t="str">
        <f t="shared" si="9"/>
        <v>No T+M+I</v>
      </c>
      <c r="V57">
        <v>358.87669417154927</v>
      </c>
      <c r="W57">
        <v>354.42695696037009</v>
      </c>
      <c r="X57">
        <f t="shared" si="10"/>
        <v>4.4497372111791833</v>
      </c>
      <c r="Y57">
        <v>0.26652293658697079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349</v>
      </c>
      <c r="D58">
        <v>360</v>
      </c>
      <c r="E58">
        <v>348.95</v>
      </c>
      <c r="F58">
        <v>352</v>
      </c>
      <c r="G58">
        <f>_xll.TA_TYPPRICE(D58,E58,F58)</f>
        <v>353.65000000000003</v>
      </c>
      <c r="H58">
        <v>361.42342385701124</v>
      </c>
      <c r="I58" t="str">
        <f t="shared" si="0"/>
        <v>DOWN</v>
      </c>
      <c r="J58">
        <v>365.03615142701403</v>
      </c>
      <c r="K58">
        <v>355.84636723274969</v>
      </c>
      <c r="L58" t="str">
        <f t="shared" si="1"/>
        <v>DOWN</v>
      </c>
      <c r="M58" t="str">
        <f t="shared" si="2"/>
        <v>DOWN</v>
      </c>
      <c r="N58">
        <v>35.738685995052592</v>
      </c>
      <c r="O58" t="str">
        <f t="shared" si="3"/>
        <v>DOWN</v>
      </c>
      <c r="P58" t="str">
        <f t="shared" si="4"/>
        <v>DOWN</v>
      </c>
      <c r="Q58">
        <f t="shared" si="5"/>
        <v>3.0500000000000114</v>
      </c>
      <c r="R58">
        <f t="shared" si="6"/>
        <v>11.050000000000011</v>
      </c>
      <c r="S58">
        <f t="shared" si="7"/>
        <v>0.27601809954751205</v>
      </c>
      <c r="T58" t="str">
        <f t="shared" si="8"/>
        <v>No Indication</v>
      </c>
      <c r="U58" t="str">
        <f t="shared" si="9"/>
        <v>No T+M+I</v>
      </c>
      <c r="V58">
        <v>357.81874122208018</v>
      </c>
      <c r="W58">
        <v>354.24718237071306</v>
      </c>
      <c r="X58">
        <f t="shared" si="10"/>
        <v>3.571558851367115</v>
      </c>
      <c r="Y58">
        <v>0.92753011954299969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352.6</v>
      </c>
      <c r="D59">
        <v>354.85</v>
      </c>
      <c r="E59">
        <v>346.05</v>
      </c>
      <c r="F59">
        <v>350</v>
      </c>
      <c r="G59">
        <f>_xll.TA_TYPPRICE(D59,E59,F59)</f>
        <v>350.3</v>
      </c>
      <c r="H59">
        <v>355.86171192850566</v>
      </c>
      <c r="I59" t="str">
        <f t="shared" si="0"/>
        <v>DOWN</v>
      </c>
      <c r="J59">
        <v>362.7725622210109</v>
      </c>
      <c r="K59">
        <v>353.66939673658311</v>
      </c>
      <c r="L59" t="str">
        <f t="shared" si="1"/>
        <v>DOWN</v>
      </c>
      <c r="M59" t="str">
        <f t="shared" si="2"/>
        <v>DOWN</v>
      </c>
      <c r="N59">
        <v>33.299743176239971</v>
      </c>
      <c r="O59" t="str">
        <f t="shared" si="3"/>
        <v>DOWN</v>
      </c>
      <c r="P59" t="str">
        <f t="shared" si="4"/>
        <v>DOWN</v>
      </c>
      <c r="Q59">
        <f t="shared" si="5"/>
        <v>3.9499999999999886</v>
      </c>
      <c r="R59">
        <f t="shared" si="6"/>
        <v>8.8000000000000114</v>
      </c>
      <c r="S59">
        <f t="shared" si="7"/>
        <v>0.44886363636363447</v>
      </c>
      <c r="T59" t="str">
        <f t="shared" si="8"/>
        <v>No Indication</v>
      </c>
      <c r="U59" t="str">
        <f t="shared" si="9"/>
        <v>No T+M+I</v>
      </c>
      <c r="V59">
        <v>356.61585795714478</v>
      </c>
      <c r="W59">
        <v>353.93257626917875</v>
      </c>
      <c r="X59">
        <f t="shared" si="10"/>
        <v>2.6832816879660299</v>
      </c>
      <c r="Y59">
        <v>1.2786804332276058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351.3</v>
      </c>
      <c r="D60">
        <v>355.35</v>
      </c>
      <c r="E60">
        <v>350</v>
      </c>
      <c r="F60">
        <v>352</v>
      </c>
      <c r="G60">
        <f>_xll.TA_TYPPRICE(D60,E60,F60)</f>
        <v>352.45</v>
      </c>
      <c r="H60">
        <v>354.15585596425285</v>
      </c>
      <c r="I60" t="str">
        <f t="shared" si="0"/>
        <v>DOWN</v>
      </c>
      <c r="J60">
        <v>361.12310394967517</v>
      </c>
      <c r="K60">
        <v>352.85397523956465</v>
      </c>
      <c r="L60" t="str">
        <f t="shared" si="1"/>
        <v>DOWN</v>
      </c>
      <c r="M60" t="str">
        <f t="shared" si="2"/>
        <v>DOWN</v>
      </c>
      <c r="N60">
        <v>38.542369042048321</v>
      </c>
      <c r="O60" t="str">
        <f t="shared" si="3"/>
        <v>DOWN</v>
      </c>
      <c r="P60" t="str">
        <f t="shared" si="4"/>
        <v>DOWN</v>
      </c>
      <c r="Q60">
        <f t="shared" si="5"/>
        <v>2</v>
      </c>
      <c r="R60">
        <f t="shared" si="6"/>
        <v>5.3500000000000227</v>
      </c>
      <c r="S60">
        <f t="shared" si="7"/>
        <v>0.37383177570093301</v>
      </c>
      <c r="T60" t="str">
        <f t="shared" si="8"/>
        <v>No Indication</v>
      </c>
      <c r="U60" t="str">
        <f t="shared" si="9"/>
        <v>No T+M+I</v>
      </c>
      <c r="V60">
        <v>355.90572596373789</v>
      </c>
      <c r="W60">
        <v>353.78942247146182</v>
      </c>
      <c r="X60">
        <f t="shared" si="10"/>
        <v>2.1163034922760744</v>
      </c>
      <c r="Y60">
        <v>1.4462050450372996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354.85</v>
      </c>
      <c r="D61">
        <v>358</v>
      </c>
      <c r="E61">
        <v>353.5</v>
      </c>
      <c r="F61">
        <v>358</v>
      </c>
      <c r="G61">
        <f>_xll.TA_TYPPRICE(D61,E61,F61)</f>
        <v>356.5</v>
      </c>
      <c r="H61">
        <v>355.32792798212643</v>
      </c>
      <c r="I61" t="str">
        <f t="shared" si="0"/>
        <v>UP</v>
      </c>
      <c r="J61">
        <v>360.42908084974738</v>
      </c>
      <c r="K61">
        <v>352.99753629743918</v>
      </c>
      <c r="L61" t="str">
        <f t="shared" si="1"/>
        <v>No Confirmation</v>
      </c>
      <c r="M61" t="str">
        <f t="shared" si="2"/>
        <v>No Trend</v>
      </c>
      <c r="N61">
        <v>52.533176926308769</v>
      </c>
      <c r="O61" t="str">
        <f t="shared" si="3"/>
        <v>No Momentum</v>
      </c>
      <c r="P61" t="str">
        <f t="shared" si="4"/>
        <v>No Trend + Momentum</v>
      </c>
      <c r="Q61">
        <f t="shared" si="5"/>
        <v>4.5</v>
      </c>
      <c r="R61">
        <f t="shared" si="6"/>
        <v>4.5</v>
      </c>
      <c r="S61">
        <f t="shared" si="7"/>
        <v>1</v>
      </c>
      <c r="T61" t="str">
        <f t="shared" si="8"/>
        <v>UP</v>
      </c>
      <c r="U61" t="str">
        <f t="shared" si="9"/>
        <v>No T+M+I</v>
      </c>
      <c r="V61">
        <v>356.2279219693167</v>
      </c>
      <c r="W61">
        <v>354.10131710320536</v>
      </c>
      <c r="X61">
        <f t="shared" si="10"/>
        <v>2.1266048661113359</v>
      </c>
      <c r="Y61">
        <v>1.5822850092521068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358.05</v>
      </c>
      <c r="D62">
        <v>360.45</v>
      </c>
      <c r="E62">
        <v>355.3</v>
      </c>
      <c r="F62">
        <v>357</v>
      </c>
      <c r="G62">
        <f>_xll.TA_TYPPRICE(D62,E62,F62)</f>
        <v>357.58333333333331</v>
      </c>
      <c r="H62">
        <v>356.4556306577299</v>
      </c>
      <c r="I62" t="str">
        <f t="shared" si="0"/>
        <v>UP</v>
      </c>
      <c r="J62">
        <v>360.4337295498035</v>
      </c>
      <c r="K62">
        <v>353.50919489800827</v>
      </c>
      <c r="L62" t="str">
        <f t="shared" si="1"/>
        <v>No Confirmation</v>
      </c>
      <c r="M62" t="str">
        <f t="shared" si="2"/>
        <v>No Trend</v>
      </c>
      <c r="N62">
        <v>50.154499028291234</v>
      </c>
      <c r="O62" t="str">
        <f t="shared" si="3"/>
        <v>No Momentum</v>
      </c>
      <c r="P62" t="str">
        <f t="shared" si="4"/>
        <v>No Trend + Momentum</v>
      </c>
      <c r="Q62">
        <f t="shared" si="5"/>
        <v>1.6999999999999886</v>
      </c>
      <c r="R62">
        <f t="shared" si="6"/>
        <v>5.1499999999999773</v>
      </c>
      <c r="S62">
        <f t="shared" si="7"/>
        <v>0.33009708737864002</v>
      </c>
      <c r="T62" t="str">
        <f t="shared" si="8"/>
        <v>No Indication</v>
      </c>
      <c r="U62" t="str">
        <f t="shared" si="9"/>
        <v>No T+M+I</v>
      </c>
      <c r="V62">
        <v>356.34670320480643</v>
      </c>
      <c r="W62">
        <v>354.31603435481981</v>
      </c>
      <c r="X62">
        <f t="shared" si="10"/>
        <v>2.0306688499866254</v>
      </c>
      <c r="Y62">
        <v>1.6719617773990105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358</v>
      </c>
      <c r="D63">
        <v>359.9</v>
      </c>
      <c r="E63">
        <v>349.95</v>
      </c>
      <c r="F63">
        <v>355</v>
      </c>
      <c r="G63">
        <f>_xll.TA_TYPPRICE(D63,E63,F63)</f>
        <v>354.95</v>
      </c>
      <c r="H63">
        <v>355.70281532886497</v>
      </c>
      <c r="I63" t="str">
        <f t="shared" si="0"/>
        <v>DOWN</v>
      </c>
      <c r="J63">
        <v>360.31512298318052</v>
      </c>
      <c r="K63">
        <v>352.71826269845087</v>
      </c>
      <c r="L63" t="str">
        <f t="shared" si="1"/>
        <v>No Confirmation</v>
      </c>
      <c r="M63" t="str">
        <f t="shared" si="2"/>
        <v>No Trend</v>
      </c>
      <c r="N63">
        <v>45.054393858977903</v>
      </c>
      <c r="O63" t="str">
        <f t="shared" si="3"/>
        <v>No Momentum</v>
      </c>
      <c r="P63" t="str">
        <f t="shared" si="4"/>
        <v>No Trend + Momentum</v>
      </c>
      <c r="Q63">
        <f t="shared" si="5"/>
        <v>5.0500000000000114</v>
      </c>
      <c r="R63">
        <f t="shared" si="6"/>
        <v>9.9499999999999886</v>
      </c>
      <c r="S63">
        <f t="shared" si="7"/>
        <v>0.50753768844221281</v>
      </c>
      <c r="T63" t="str">
        <f t="shared" si="8"/>
        <v>No Indication</v>
      </c>
      <c r="U63" t="str">
        <f t="shared" si="9"/>
        <v>No T+M+I</v>
      </c>
      <c r="V63">
        <v>356.13951809637467</v>
      </c>
      <c r="W63">
        <v>354.36669847668503</v>
      </c>
      <c r="X63">
        <f t="shared" si="10"/>
        <v>1.772819619689642</v>
      </c>
      <c r="Y63">
        <v>1.6921333458571368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355</v>
      </c>
      <c r="D64">
        <v>364.8</v>
      </c>
      <c r="E64">
        <v>350.55</v>
      </c>
      <c r="F64">
        <v>364.35</v>
      </c>
      <c r="G64">
        <f>_xll.TA_TYPPRICE(D64,E64,F64)</f>
        <v>359.90000000000003</v>
      </c>
      <c r="H64">
        <v>357.80140766443253</v>
      </c>
      <c r="I64" t="str">
        <f t="shared" si="0"/>
        <v>UP</v>
      </c>
      <c r="J64">
        <v>361.31176232025149</v>
      </c>
      <c r="K64">
        <v>352.23642654323959</v>
      </c>
      <c r="L64" t="str">
        <f t="shared" si="1"/>
        <v>UP</v>
      </c>
      <c r="M64" t="str">
        <f t="shared" si="2"/>
        <v>UP</v>
      </c>
      <c r="N64">
        <v>65.534891742680486</v>
      </c>
      <c r="O64" t="str">
        <f t="shared" si="3"/>
        <v>UP</v>
      </c>
      <c r="P64" t="str">
        <f t="shared" si="4"/>
        <v>UP</v>
      </c>
      <c r="Q64">
        <f t="shared" si="5"/>
        <v>13.800000000000011</v>
      </c>
      <c r="R64">
        <f t="shared" si="6"/>
        <v>14.25</v>
      </c>
      <c r="S64">
        <f t="shared" si="7"/>
        <v>0.96842105263157974</v>
      </c>
      <c r="T64" t="str">
        <f t="shared" si="8"/>
        <v>UP</v>
      </c>
      <c r="U64" t="str">
        <f t="shared" si="9"/>
        <v>UP</v>
      </c>
      <c r="V64">
        <v>357.40266915847087</v>
      </c>
      <c r="W64">
        <v>355.10620229322689</v>
      </c>
      <c r="X64">
        <f t="shared" si="10"/>
        <v>2.2964668652439855</v>
      </c>
      <c r="Y64">
        <v>1.8130000497345065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362</v>
      </c>
      <c r="D65">
        <v>369.95</v>
      </c>
      <c r="E65">
        <v>360.85</v>
      </c>
      <c r="F65">
        <v>367.85</v>
      </c>
      <c r="G65">
        <f>_xll.TA_TYPPRICE(D65,E65,F65)</f>
        <v>366.2166666666667</v>
      </c>
      <c r="H65">
        <v>362.00903716554961</v>
      </c>
      <c r="I65" t="str">
        <f t="shared" si="0"/>
        <v>UP</v>
      </c>
      <c r="J65">
        <v>363.23137069352896</v>
      </c>
      <c r="K65">
        <v>354.15055397807527</v>
      </c>
      <c r="L65" t="str">
        <f t="shared" si="1"/>
        <v>UP</v>
      </c>
      <c r="M65" t="str">
        <f t="shared" si="2"/>
        <v>UP</v>
      </c>
      <c r="N65">
        <v>70.653283311580225</v>
      </c>
      <c r="O65" t="str">
        <f t="shared" si="3"/>
        <v>UP</v>
      </c>
      <c r="P65" t="str">
        <f t="shared" si="4"/>
        <v>UP</v>
      </c>
      <c r="Q65">
        <f t="shared" si="5"/>
        <v>7</v>
      </c>
      <c r="R65">
        <f t="shared" si="6"/>
        <v>9.0999999999999659</v>
      </c>
      <c r="S65">
        <f t="shared" si="7"/>
        <v>0.76923076923077216</v>
      </c>
      <c r="T65" t="str">
        <f t="shared" si="8"/>
        <v>No Indication</v>
      </c>
      <c r="U65" t="str">
        <f t="shared" si="9"/>
        <v>No T+M+I</v>
      </c>
      <c r="V65">
        <v>359.00995082639844</v>
      </c>
      <c r="W65">
        <v>356.0501873085434</v>
      </c>
      <c r="X65">
        <f t="shared" si="10"/>
        <v>2.9597635178550377</v>
      </c>
      <c r="Y65">
        <v>2.0423527433586126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369.8</v>
      </c>
      <c r="D66">
        <v>370.45</v>
      </c>
      <c r="E66">
        <v>361.05</v>
      </c>
      <c r="F66">
        <v>363.5</v>
      </c>
      <c r="G66">
        <f>_xll.TA_TYPPRICE(D66,E66,F66)</f>
        <v>365</v>
      </c>
      <c r="H66">
        <v>363.50451858277484</v>
      </c>
      <c r="I66" t="str">
        <f t="shared" si="0"/>
        <v>DOWN</v>
      </c>
      <c r="J66">
        <v>364.83551053941142</v>
      </c>
      <c r="K66">
        <v>355.68376420516967</v>
      </c>
      <c r="L66" t="str">
        <f t="shared" si="1"/>
        <v>No Confirmation</v>
      </c>
      <c r="M66" t="str">
        <f t="shared" si="2"/>
        <v>No Trend</v>
      </c>
      <c r="N66">
        <v>57.408092905919069</v>
      </c>
      <c r="O66" t="str">
        <f t="shared" si="3"/>
        <v>No Momentum</v>
      </c>
      <c r="P66" t="str">
        <f t="shared" si="4"/>
        <v>No Trend + Momentum</v>
      </c>
      <c r="Q66">
        <f t="shared" si="5"/>
        <v>2.4499999999999886</v>
      </c>
      <c r="R66">
        <f t="shared" si="6"/>
        <v>9.3999999999999773</v>
      </c>
      <c r="S66">
        <f t="shared" si="7"/>
        <v>0.26063829787233983</v>
      </c>
      <c r="T66" t="str">
        <f t="shared" si="8"/>
        <v>No Indication</v>
      </c>
      <c r="U66" t="str">
        <f t="shared" si="9"/>
        <v>No T+M+I</v>
      </c>
      <c r="V66">
        <v>359.70072762233713</v>
      </c>
      <c r="W66">
        <v>356.60202528568834</v>
      </c>
      <c r="X66">
        <f t="shared" si="10"/>
        <v>3.0987023366487847</v>
      </c>
      <c r="Y66">
        <v>2.2536226620166468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363.7</v>
      </c>
      <c r="D67">
        <v>365</v>
      </c>
      <c r="E67">
        <v>357.6</v>
      </c>
      <c r="F67">
        <v>357.7</v>
      </c>
      <c r="G67">
        <f>_xll.TA_TYPPRICE(D67,E67,F67)</f>
        <v>360.09999999999997</v>
      </c>
      <c r="H67">
        <v>361.80225929138737</v>
      </c>
      <c r="I67" t="str">
        <f t="shared" ref="I67:I127" si="20">IF(F67&gt;H67,"UP","DOWN")</f>
        <v>DOWN</v>
      </c>
      <c r="J67">
        <v>364.87206375287553</v>
      </c>
      <c r="K67">
        <v>356.10959438179862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43.741307685410455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9.9999999999965894E-2</v>
      </c>
      <c r="R67">
        <f t="shared" ref="R67:R127" si="26">D67-E67</f>
        <v>7.3999999999999773</v>
      </c>
      <c r="S67">
        <f t="shared" ref="S67:S127" si="27">Q67/R67</f>
        <v>1.3513513513508947E-2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359.39292337274679</v>
      </c>
      <c r="W67">
        <v>356.68335674600775</v>
      </c>
      <c r="X67">
        <f t="shared" ref="X67:X127" si="30">V67-W67</f>
        <v>2.709566626739047</v>
      </c>
      <c r="Y67">
        <v>2.344811454961127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358.9</v>
      </c>
      <c r="D68">
        <v>358.9</v>
      </c>
      <c r="E68">
        <v>344.45</v>
      </c>
      <c r="F68">
        <v>347</v>
      </c>
      <c r="G68">
        <f>_xll.TA_TYPPRICE(D68,E68,F68)</f>
        <v>350.11666666666662</v>
      </c>
      <c r="H68">
        <v>355.95946297902697</v>
      </c>
      <c r="I68" t="str">
        <f t="shared" si="20"/>
        <v>DOWN</v>
      </c>
      <c r="J68">
        <v>363.54493847445872</v>
      </c>
      <c r="K68">
        <v>353.51857340806561</v>
      </c>
      <c r="L68" t="str">
        <f t="shared" si="21"/>
        <v>DOWN</v>
      </c>
      <c r="M68" t="str">
        <f t="shared" si="22"/>
        <v>DOWN</v>
      </c>
      <c r="N68">
        <v>28.238723287684213</v>
      </c>
      <c r="O68" t="str">
        <f t="shared" si="23"/>
        <v>DOWN</v>
      </c>
      <c r="P68" t="str">
        <f t="shared" si="24"/>
        <v>DOWN</v>
      </c>
      <c r="Q68">
        <f t="shared" si="25"/>
        <v>2.5500000000000114</v>
      </c>
      <c r="R68">
        <f t="shared" si="26"/>
        <v>14.449999999999989</v>
      </c>
      <c r="S68">
        <f t="shared" si="27"/>
        <v>0.17647058823529505</v>
      </c>
      <c r="T68" t="str">
        <f t="shared" si="28"/>
        <v>DOWN</v>
      </c>
      <c r="U68" t="str">
        <f t="shared" si="29"/>
        <v>DOWN</v>
      </c>
      <c r="V68">
        <v>357.48631977693958</v>
      </c>
      <c r="W68">
        <v>355.96607106111827</v>
      </c>
      <c r="X68">
        <f t="shared" si="30"/>
        <v>1.5202487158213103</v>
      </c>
      <c r="Y68">
        <v>2.1798989071331638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345</v>
      </c>
      <c r="D69">
        <v>353.5</v>
      </c>
      <c r="E69">
        <v>345</v>
      </c>
      <c r="F69">
        <v>350.1</v>
      </c>
      <c r="G69">
        <f>_xll.TA_TYPPRICE(D69,E69,F69)</f>
        <v>349.5333333333333</v>
      </c>
      <c r="H69">
        <v>352.74639815618013</v>
      </c>
      <c r="I69" t="str">
        <f t="shared" si="20"/>
        <v>DOWN</v>
      </c>
      <c r="J69">
        <v>361.312729924579</v>
      </c>
      <c r="K69">
        <v>351.62555709516215</v>
      </c>
      <c r="L69" t="str">
        <f t="shared" si="21"/>
        <v>DOWN</v>
      </c>
      <c r="M69" t="str">
        <f t="shared" si="22"/>
        <v>DOWN</v>
      </c>
      <c r="N69">
        <v>36.401653699166047</v>
      </c>
      <c r="O69" t="str">
        <f t="shared" si="23"/>
        <v>DOWN</v>
      </c>
      <c r="P69" t="str">
        <f t="shared" si="24"/>
        <v>DOWN</v>
      </c>
      <c r="Q69">
        <f t="shared" si="25"/>
        <v>5.1000000000000227</v>
      </c>
      <c r="R69">
        <f t="shared" si="26"/>
        <v>8.5</v>
      </c>
      <c r="S69">
        <f t="shared" si="27"/>
        <v>0.60000000000000264</v>
      </c>
      <c r="T69" t="str">
        <f t="shared" si="28"/>
        <v>No Indication</v>
      </c>
      <c r="U69" t="str">
        <f t="shared" si="29"/>
        <v>No T+M+I</v>
      </c>
      <c r="V69">
        <v>356.34996288817968</v>
      </c>
      <c r="W69">
        <v>355.53154727881321</v>
      </c>
      <c r="X69">
        <f t="shared" si="30"/>
        <v>0.81841560936646829</v>
      </c>
      <c r="Y69">
        <v>1.9076022475798247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351.6</v>
      </c>
      <c r="D70">
        <v>354.7</v>
      </c>
      <c r="E70">
        <v>350.4</v>
      </c>
      <c r="F70">
        <v>352</v>
      </c>
      <c r="G70">
        <f>_xll.TA_TYPPRICE(D70,E70,F70)</f>
        <v>352.36666666666662</v>
      </c>
      <c r="H70">
        <v>352.5565324114234</v>
      </c>
      <c r="I70" t="str">
        <f t="shared" si="20"/>
        <v>DOWN</v>
      </c>
      <c r="J70">
        <v>359.84323438578366</v>
      </c>
      <c r="K70">
        <v>351.35321107401501</v>
      </c>
      <c r="L70" t="str">
        <f t="shared" si="21"/>
        <v>No Confirmation</v>
      </c>
      <c r="M70" t="str">
        <f t="shared" si="22"/>
        <v>No Trend</v>
      </c>
      <c r="N70">
        <v>41.499831468061757</v>
      </c>
      <c r="O70" t="str">
        <f t="shared" si="23"/>
        <v>No Momentum</v>
      </c>
      <c r="P70" t="str">
        <f t="shared" si="24"/>
        <v>No Trend + Momentum</v>
      </c>
      <c r="Q70">
        <f t="shared" si="25"/>
        <v>1.6000000000000227</v>
      </c>
      <c r="R70">
        <f t="shared" si="26"/>
        <v>4.3000000000000114</v>
      </c>
      <c r="S70">
        <f t="shared" si="27"/>
        <v>0.37209302325581828</v>
      </c>
      <c r="T70" t="str">
        <f t="shared" si="28"/>
        <v>No Indication</v>
      </c>
      <c r="U70" t="str">
        <f t="shared" si="29"/>
        <v>No T+M+I</v>
      </c>
      <c r="V70">
        <v>355.68073782845971</v>
      </c>
      <c r="W70">
        <v>355.26995118408632</v>
      </c>
      <c r="X70">
        <f t="shared" si="30"/>
        <v>0.4107866443733883</v>
      </c>
      <c r="Y70">
        <v>1.6082391269385374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353</v>
      </c>
      <c r="D71">
        <v>353.65</v>
      </c>
      <c r="E71">
        <v>344.1</v>
      </c>
      <c r="F71">
        <v>346</v>
      </c>
      <c r="G71">
        <f>_xll.TA_TYPPRICE(D71,E71,F71)</f>
        <v>347.91666666666669</v>
      </c>
      <c r="H71">
        <v>350.23659953904507</v>
      </c>
      <c r="I71" t="str">
        <f t="shared" si="20"/>
        <v>DOWN</v>
      </c>
      <c r="J71">
        <v>358.46696007783174</v>
      </c>
      <c r="K71">
        <v>349.74138639090057</v>
      </c>
      <c r="L71" t="str">
        <f t="shared" si="21"/>
        <v>DOWN</v>
      </c>
      <c r="M71" t="str">
        <f t="shared" si="22"/>
        <v>DOWN</v>
      </c>
      <c r="N71">
        <v>31.524540382411054</v>
      </c>
      <c r="O71" t="str">
        <f t="shared" si="23"/>
        <v>DOWN</v>
      </c>
      <c r="P71" t="str">
        <f t="shared" si="24"/>
        <v>DOWN</v>
      </c>
      <c r="Q71">
        <f t="shared" si="25"/>
        <v>1.8999999999999773</v>
      </c>
      <c r="R71">
        <f t="shared" si="26"/>
        <v>9.5499999999999545</v>
      </c>
      <c r="S71">
        <f t="shared" si="27"/>
        <v>0.1989528795811504</v>
      </c>
      <c r="T71" t="str">
        <f t="shared" si="28"/>
        <v>DOWN</v>
      </c>
      <c r="U71" t="str">
        <f t="shared" si="29"/>
        <v>DOWN</v>
      </c>
      <c r="V71">
        <v>354.19139354715821</v>
      </c>
      <c r="W71">
        <v>354.58328813341325</v>
      </c>
      <c r="X71">
        <f t="shared" si="30"/>
        <v>-0.39189458625503448</v>
      </c>
      <c r="Y71">
        <v>1.2082123842998231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345.75</v>
      </c>
      <c r="D72">
        <v>349.45</v>
      </c>
      <c r="E72">
        <v>341.85</v>
      </c>
      <c r="F72">
        <v>342.1</v>
      </c>
      <c r="G72">
        <f>_xll.TA_TYPPRICE(D72,E72,F72)</f>
        <v>344.4666666666667</v>
      </c>
      <c r="H72">
        <v>347.35163310285589</v>
      </c>
      <c r="I72" t="str">
        <f t="shared" si="20"/>
        <v>DOWN</v>
      </c>
      <c r="J72">
        <v>356.46319117164688</v>
      </c>
      <c r="K72">
        <v>347.98774497070048</v>
      </c>
      <c r="L72" t="str">
        <f t="shared" si="21"/>
        <v>DOWN</v>
      </c>
      <c r="M72" t="str">
        <f t="shared" si="22"/>
        <v>DOWN</v>
      </c>
      <c r="N72">
        <v>26.373743816426572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7.5999999999999659</v>
      </c>
      <c r="S72">
        <f t="shared" si="27"/>
        <v>3.2894736842105414E-2</v>
      </c>
      <c r="T72" t="str">
        <f t="shared" si="28"/>
        <v>DOWN</v>
      </c>
      <c r="U72" t="str">
        <f t="shared" si="29"/>
        <v>DOWN</v>
      </c>
      <c r="V72">
        <v>352.33117915528771</v>
      </c>
      <c r="W72">
        <v>353.65860012353079</v>
      </c>
      <c r="X72">
        <f t="shared" si="30"/>
        <v>-1.3274209682430751</v>
      </c>
      <c r="Y72">
        <v>0.70108571379124351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348.6</v>
      </c>
      <c r="AE72">
        <f t="shared" si="36"/>
        <v>346.55</v>
      </c>
      <c r="AF72">
        <f t="shared" si="37"/>
        <v>345.65000000000003</v>
      </c>
      <c r="AG72">
        <f t="shared" si="38"/>
        <v>344.75</v>
      </c>
    </row>
    <row r="73" spans="1:33" x14ac:dyDescent="0.25">
      <c r="A73" t="s">
        <v>5</v>
      </c>
      <c r="B73" s="1">
        <v>42957</v>
      </c>
      <c r="C73">
        <v>341</v>
      </c>
      <c r="D73">
        <v>343.15</v>
      </c>
      <c r="E73">
        <v>322.75</v>
      </c>
      <c r="F73">
        <v>335</v>
      </c>
      <c r="G73">
        <f>_xll.TA_TYPPRICE(D73,E73,F73)</f>
        <v>333.63333333333333</v>
      </c>
      <c r="H73">
        <v>340.49248321809461</v>
      </c>
      <c r="I73" t="str">
        <f t="shared" si="20"/>
        <v>DOWN</v>
      </c>
      <c r="J73">
        <v>353.50470424461423</v>
      </c>
      <c r="K73">
        <v>342.37935719943368</v>
      </c>
      <c r="L73" t="str">
        <f t="shared" si="21"/>
        <v>DOWN</v>
      </c>
      <c r="M73" t="str">
        <f t="shared" si="22"/>
        <v>DOWN</v>
      </c>
      <c r="N73">
        <v>19.225407913852777</v>
      </c>
      <c r="O73" t="str">
        <f t="shared" si="23"/>
        <v>DOWN</v>
      </c>
      <c r="P73" t="str">
        <f t="shared" si="24"/>
        <v>DOWN</v>
      </c>
      <c r="Q73">
        <f t="shared" si="25"/>
        <v>12.25</v>
      </c>
      <c r="R73">
        <f t="shared" si="26"/>
        <v>20.399999999999977</v>
      </c>
      <c r="S73">
        <f t="shared" si="27"/>
        <v>0.60049019607843201</v>
      </c>
      <c r="T73" t="str">
        <f t="shared" si="28"/>
        <v>No Indication</v>
      </c>
      <c r="U73" t="str">
        <f t="shared" si="29"/>
        <v>No T+M+I</v>
      </c>
      <c r="V73">
        <v>349.66484390062806</v>
      </c>
      <c r="W73">
        <v>352.27648159586187</v>
      </c>
      <c r="X73">
        <f t="shared" si="30"/>
        <v>-2.6116376952338101</v>
      </c>
      <c r="Y73">
        <v>3.8541031986232821E-2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328</v>
      </c>
      <c r="D74">
        <v>332.95</v>
      </c>
      <c r="E74">
        <v>320.8</v>
      </c>
      <c r="F74">
        <v>326.85000000000002</v>
      </c>
      <c r="G74">
        <f>_xll.TA_TYPPRICE(D74,E74,F74)</f>
        <v>326.86666666666667</v>
      </c>
      <c r="H74">
        <v>333.67957494238067</v>
      </c>
      <c r="I74" t="str">
        <f t="shared" si="20"/>
        <v>DOWN</v>
      </c>
      <c r="J74">
        <v>348.93699219025552</v>
      </c>
      <c r="K74">
        <v>337.58394448844842</v>
      </c>
      <c r="L74" t="str">
        <f t="shared" si="21"/>
        <v>DOWN</v>
      </c>
      <c r="M74" t="str">
        <f t="shared" si="22"/>
        <v>DOWN</v>
      </c>
      <c r="N74">
        <v>13.842142813125788</v>
      </c>
      <c r="O74" t="str">
        <f t="shared" si="23"/>
        <v>DOWN</v>
      </c>
      <c r="P74" t="str">
        <f t="shared" si="24"/>
        <v>DOWN</v>
      </c>
      <c r="Q74">
        <f t="shared" si="25"/>
        <v>6.0500000000000114</v>
      </c>
      <c r="R74">
        <f t="shared" si="26"/>
        <v>12.149999999999977</v>
      </c>
      <c r="S74">
        <f t="shared" si="27"/>
        <v>0.49794238683127756</v>
      </c>
      <c r="T74" t="str">
        <f t="shared" si="28"/>
        <v>No Indication</v>
      </c>
      <c r="U74" t="str">
        <f t="shared" si="29"/>
        <v>No T+M+I</v>
      </c>
      <c r="V74">
        <v>346.15486791591604</v>
      </c>
      <c r="W74">
        <v>350.39303851468691</v>
      </c>
      <c r="X74">
        <f t="shared" si="30"/>
        <v>-4.2381705987708642</v>
      </c>
      <c r="Y74">
        <v>-0.81680129416518665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330.4</v>
      </c>
      <c r="D75">
        <v>331.45</v>
      </c>
      <c r="E75">
        <v>326.3</v>
      </c>
      <c r="F75">
        <v>330.65</v>
      </c>
      <c r="G75">
        <f>_xll.TA_TYPPRICE(D75,E75,F75)</f>
        <v>329.46666666666664</v>
      </c>
      <c r="H75">
        <v>331.57312080452368</v>
      </c>
      <c r="I75" t="str">
        <f t="shared" si="20"/>
        <v>DOWN</v>
      </c>
      <c r="J75">
        <v>345.05099392575431</v>
      </c>
      <c r="K75">
        <v>335.07640126879323</v>
      </c>
      <c r="L75" t="str">
        <f t="shared" si="21"/>
        <v>DOWN</v>
      </c>
      <c r="M75" t="str">
        <f t="shared" si="22"/>
        <v>DOWN</v>
      </c>
      <c r="N75">
        <v>25.929981559021257</v>
      </c>
      <c r="O75" t="str">
        <f t="shared" si="23"/>
        <v>DOWN</v>
      </c>
      <c r="P75" t="str">
        <f t="shared" si="24"/>
        <v>DOWN</v>
      </c>
      <c r="Q75">
        <f t="shared" si="25"/>
        <v>4.3499999999999659</v>
      </c>
      <c r="R75">
        <f t="shared" si="26"/>
        <v>5.1499999999999773</v>
      </c>
      <c r="S75">
        <f t="shared" si="27"/>
        <v>0.84466019417475435</v>
      </c>
      <c r="T75" t="str">
        <f t="shared" si="28"/>
        <v>UP</v>
      </c>
      <c r="U75" t="str">
        <f t="shared" si="29"/>
        <v>No T+M+I</v>
      </c>
      <c r="V75">
        <v>343.76950362115974</v>
      </c>
      <c r="W75">
        <v>348.93059121730266</v>
      </c>
      <c r="X75">
        <f t="shared" si="30"/>
        <v>-5.1610875961429201</v>
      </c>
      <c r="Y75">
        <v>-1.6856585545607334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331.4</v>
      </c>
      <c r="D76">
        <v>338.4</v>
      </c>
      <c r="E76">
        <v>322.2</v>
      </c>
      <c r="F76">
        <v>337.85</v>
      </c>
      <c r="G76">
        <f>_xll.TA_TYPPRICE(D76,E76,F76)</f>
        <v>332.81666666666666</v>
      </c>
      <c r="H76">
        <v>332.1948937355952</v>
      </c>
      <c r="I76" t="str">
        <f t="shared" si="20"/>
        <v>UP</v>
      </c>
      <c r="J76">
        <v>343.57299527558666</v>
      </c>
      <c r="K76">
        <v>332.21497876461694</v>
      </c>
      <c r="L76" t="str">
        <f t="shared" si="21"/>
        <v>No Confirmation</v>
      </c>
      <c r="M76" t="str">
        <f t="shared" si="22"/>
        <v>No Trend</v>
      </c>
      <c r="N76">
        <v>44.40383572479206</v>
      </c>
      <c r="O76" t="str">
        <f t="shared" si="23"/>
        <v>No Momentum</v>
      </c>
      <c r="P76" t="str">
        <f t="shared" si="24"/>
        <v>No Trend + Momentum</v>
      </c>
      <c r="Q76">
        <f t="shared" si="25"/>
        <v>15.650000000000034</v>
      </c>
      <c r="R76">
        <f t="shared" si="26"/>
        <v>16.199999999999989</v>
      </c>
      <c r="S76">
        <f t="shared" si="27"/>
        <v>0.96604938271605212</v>
      </c>
      <c r="T76" t="str">
        <f t="shared" si="28"/>
        <v>UP</v>
      </c>
      <c r="U76" t="str">
        <f t="shared" si="29"/>
        <v>No T+M+I</v>
      </c>
      <c r="V76">
        <v>342.85881075636593</v>
      </c>
      <c r="W76">
        <v>348.10980668268763</v>
      </c>
      <c r="X76">
        <f t="shared" si="30"/>
        <v>-5.250995926321707</v>
      </c>
      <c r="Y76">
        <v>-2.398726028912928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337</v>
      </c>
      <c r="D77">
        <v>342</v>
      </c>
      <c r="E77">
        <v>333.5</v>
      </c>
      <c r="F77">
        <v>335</v>
      </c>
      <c r="G77">
        <f>_xll.TA_TYPPRICE(D77,E77,F77)</f>
        <v>336.83333333333331</v>
      </c>
      <c r="H77">
        <v>334.51411353446429</v>
      </c>
      <c r="I77" t="str">
        <f t="shared" si="20"/>
        <v>UP</v>
      </c>
      <c r="J77">
        <v>343.22344076990072</v>
      </c>
      <c r="K77">
        <v>332.50053903914653</v>
      </c>
      <c r="L77" t="str">
        <f t="shared" si="21"/>
        <v>No Confirmation</v>
      </c>
      <c r="M77" t="str">
        <f t="shared" si="22"/>
        <v>No Trend</v>
      </c>
      <c r="N77">
        <v>39.52606867503566</v>
      </c>
      <c r="O77" t="str">
        <f t="shared" si="23"/>
        <v>DOWN</v>
      </c>
      <c r="P77" t="str">
        <f t="shared" si="24"/>
        <v>No Trend + Momentum</v>
      </c>
      <c r="Q77">
        <f t="shared" si="25"/>
        <v>1.5</v>
      </c>
      <c r="R77">
        <f t="shared" si="26"/>
        <v>8.5</v>
      </c>
      <c r="S77">
        <f t="shared" si="27"/>
        <v>0.17647058823529413</v>
      </c>
      <c r="T77" t="str">
        <f t="shared" si="28"/>
        <v>DOWN</v>
      </c>
      <c r="U77" t="str">
        <f t="shared" si="29"/>
        <v>No T+M+I</v>
      </c>
      <c r="V77">
        <v>341.64976294769423</v>
      </c>
      <c r="W77">
        <v>347.13870989137746</v>
      </c>
      <c r="X77">
        <f t="shared" si="30"/>
        <v>-5.4889469436832314</v>
      </c>
      <c r="Y77">
        <v>-3.0167702118669886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332.8</v>
      </c>
      <c r="D78">
        <v>334.6</v>
      </c>
      <c r="E78">
        <v>329.4</v>
      </c>
      <c r="F78">
        <v>333.35</v>
      </c>
      <c r="G78">
        <f>_xll.TA_TYPPRICE(D78,E78,F78)</f>
        <v>332.45</v>
      </c>
      <c r="H78">
        <v>333.48205676723217</v>
      </c>
      <c r="I78" t="str">
        <f t="shared" si="20"/>
        <v>DOWN</v>
      </c>
      <c r="J78">
        <v>341.30712059881165</v>
      </c>
      <c r="K78">
        <v>331.81153036378061</v>
      </c>
      <c r="L78" t="str">
        <f t="shared" si="21"/>
        <v>No Confirmation</v>
      </c>
      <c r="M78" t="str">
        <f t="shared" si="22"/>
        <v>No Trend</v>
      </c>
      <c r="N78">
        <v>36.615271626954694</v>
      </c>
      <c r="O78" t="str">
        <f t="shared" si="23"/>
        <v>DOWN</v>
      </c>
      <c r="P78" t="str">
        <f t="shared" si="24"/>
        <v>No Trend + Momentum</v>
      </c>
      <c r="Q78">
        <f t="shared" si="25"/>
        <v>3.9500000000000455</v>
      </c>
      <c r="R78">
        <f t="shared" si="26"/>
        <v>5.2000000000000455</v>
      </c>
      <c r="S78">
        <f t="shared" si="27"/>
        <v>0.75961538461538669</v>
      </c>
      <c r="T78" t="str">
        <f t="shared" si="28"/>
        <v>No Indication</v>
      </c>
      <c r="U78" t="str">
        <f t="shared" si="29"/>
        <v>No T+M+I</v>
      </c>
      <c r="V78">
        <v>340.37287634035664</v>
      </c>
      <c r="W78">
        <v>346.11732397349766</v>
      </c>
      <c r="X78">
        <f t="shared" si="30"/>
        <v>-5.7444476331410215</v>
      </c>
      <c r="Y78">
        <v>-3.5623056961217952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335</v>
      </c>
      <c r="D79">
        <v>337</v>
      </c>
      <c r="E79">
        <v>325.10000000000002</v>
      </c>
      <c r="F79">
        <v>325.55</v>
      </c>
      <c r="G79">
        <f>_xll.TA_TYPPRICE(D79,E79,F79)</f>
        <v>329.2166666666667</v>
      </c>
      <c r="H79">
        <v>331.34936171694943</v>
      </c>
      <c r="I79" t="str">
        <f t="shared" si="20"/>
        <v>DOWN</v>
      </c>
      <c r="J79">
        <v>340.3499826879646</v>
      </c>
      <c r="K79">
        <v>330.32007917182938</v>
      </c>
      <c r="L79" t="str">
        <f t="shared" si="21"/>
        <v>DOWN</v>
      </c>
      <c r="M79" t="str">
        <f t="shared" si="22"/>
        <v>DOWN</v>
      </c>
      <c r="N79">
        <v>25.513023923251136</v>
      </c>
      <c r="O79" t="str">
        <f t="shared" si="23"/>
        <v>DOWN</v>
      </c>
      <c r="P79" t="str">
        <f t="shared" si="24"/>
        <v>DOWN</v>
      </c>
      <c r="Q79">
        <f t="shared" si="25"/>
        <v>0.44999999999998863</v>
      </c>
      <c r="R79">
        <f t="shared" si="26"/>
        <v>11.899999999999977</v>
      </c>
      <c r="S79">
        <f t="shared" si="27"/>
        <v>3.7815126050419284E-2</v>
      </c>
      <c r="T79" t="str">
        <f t="shared" si="28"/>
        <v>DOWN</v>
      </c>
      <c r="U79" t="str">
        <f t="shared" si="29"/>
        <v>DOWN</v>
      </c>
      <c r="V79">
        <v>338.09243382645565</v>
      </c>
      <c r="W79">
        <v>344.59381849397931</v>
      </c>
      <c r="X79">
        <f t="shared" si="30"/>
        <v>-6.5013846675236664</v>
      </c>
      <c r="Y79">
        <v>-4.150121490402169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328.9</v>
      </c>
      <c r="D80">
        <v>329.8</v>
      </c>
      <c r="E80">
        <v>322.85000000000002</v>
      </c>
      <c r="F80">
        <v>327.95</v>
      </c>
      <c r="G80">
        <f>_xll.TA_TYPPRICE(D80,E80,F80)</f>
        <v>326.86666666666673</v>
      </c>
      <c r="H80">
        <v>329.10801419180808</v>
      </c>
      <c r="I80" t="str">
        <f t="shared" si="20"/>
        <v>DOWN</v>
      </c>
      <c r="J80">
        <v>338.00554209063915</v>
      </c>
      <c r="K80">
        <v>328.66006157808954</v>
      </c>
      <c r="L80" t="str">
        <f t="shared" si="21"/>
        <v>DOWN</v>
      </c>
      <c r="M80" t="str">
        <f t="shared" si="22"/>
        <v>DOWN</v>
      </c>
      <c r="N80">
        <v>33.292493900059</v>
      </c>
      <c r="O80" t="str">
        <f t="shared" si="23"/>
        <v>DOWN</v>
      </c>
      <c r="P80" t="str">
        <f t="shared" si="24"/>
        <v>DOWN</v>
      </c>
      <c r="Q80">
        <f t="shared" si="25"/>
        <v>5.0999999999999659</v>
      </c>
      <c r="R80">
        <f t="shared" si="26"/>
        <v>6.9499999999999886</v>
      </c>
      <c r="S80">
        <f t="shared" si="27"/>
        <v>0.7338129496402841</v>
      </c>
      <c r="T80" t="str">
        <f t="shared" si="28"/>
        <v>No Indication</v>
      </c>
      <c r="U80" t="str">
        <f t="shared" si="29"/>
        <v>No T+M+I</v>
      </c>
      <c r="V80">
        <v>336.53205939161631</v>
      </c>
      <c r="W80">
        <v>343.36094304998085</v>
      </c>
      <c r="X80">
        <f t="shared" si="30"/>
        <v>-6.828883658364532</v>
      </c>
      <c r="Y80">
        <v>-4.6858739239946416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327.95</v>
      </c>
      <c r="D81">
        <v>337.4</v>
      </c>
      <c r="E81">
        <v>327.25</v>
      </c>
      <c r="F81">
        <v>335.2</v>
      </c>
      <c r="G81">
        <f>_xll.TA_TYPPRICE(D81,E81,F81)</f>
        <v>333.2833333333333</v>
      </c>
      <c r="H81">
        <v>331.19567376257066</v>
      </c>
      <c r="I81" t="str">
        <f t="shared" si="20"/>
        <v>UP</v>
      </c>
      <c r="J81">
        <v>337.87097718160823</v>
      </c>
      <c r="K81">
        <v>328.3467145607363</v>
      </c>
      <c r="L81" t="str">
        <f t="shared" si="21"/>
        <v>No Confirmation</v>
      </c>
      <c r="M81" t="str">
        <f t="shared" si="22"/>
        <v>No Trend</v>
      </c>
      <c r="N81">
        <v>52.159473933319347</v>
      </c>
      <c r="O81" t="str">
        <f t="shared" si="23"/>
        <v>No Momentum</v>
      </c>
      <c r="P81" t="str">
        <f t="shared" si="24"/>
        <v>No Trend + Momentum</v>
      </c>
      <c r="Q81">
        <f t="shared" si="25"/>
        <v>7.9499999999999886</v>
      </c>
      <c r="R81">
        <f t="shared" si="26"/>
        <v>10.149999999999977</v>
      </c>
      <c r="S81">
        <f t="shared" si="27"/>
        <v>0.78325123152709419</v>
      </c>
      <c r="T81" t="str">
        <f t="shared" si="28"/>
        <v>No Indication</v>
      </c>
      <c r="U81" t="str">
        <f t="shared" si="29"/>
        <v>No T+M+I</v>
      </c>
      <c r="V81">
        <v>336.3271271775215</v>
      </c>
      <c r="W81">
        <v>342.75642874998226</v>
      </c>
      <c r="X81">
        <f t="shared" si="30"/>
        <v>-6.4293015724607585</v>
      </c>
      <c r="Y81">
        <v>-5.0345594536878648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336.9</v>
      </c>
      <c r="D82">
        <v>344.8</v>
      </c>
      <c r="E82">
        <v>332.6</v>
      </c>
      <c r="F82">
        <v>339.85</v>
      </c>
      <c r="G82">
        <f>_xll.TA_TYPPRICE(D82,E82,F82)</f>
        <v>339.08333333333337</v>
      </c>
      <c r="H82">
        <v>335.13950354795202</v>
      </c>
      <c r="I82" t="str">
        <f t="shared" si="20"/>
        <v>UP</v>
      </c>
      <c r="J82">
        <v>339.41076003013973</v>
      </c>
      <c r="K82">
        <v>329.29188910279493</v>
      </c>
      <c r="L82" t="str">
        <f t="shared" si="21"/>
        <v>UP</v>
      </c>
      <c r="M82" t="str">
        <f t="shared" si="22"/>
        <v>UP</v>
      </c>
      <c r="N82">
        <v>61.002309225476978</v>
      </c>
      <c r="O82" t="str">
        <f t="shared" si="23"/>
        <v>UP</v>
      </c>
      <c r="P82" t="str">
        <f t="shared" si="24"/>
        <v>UP</v>
      </c>
      <c r="Q82">
        <f t="shared" si="25"/>
        <v>7.25</v>
      </c>
      <c r="R82">
        <f t="shared" si="26"/>
        <v>12.199999999999989</v>
      </c>
      <c r="S82">
        <f t="shared" si="27"/>
        <v>0.59426229508196782</v>
      </c>
      <c r="T82" t="str">
        <f t="shared" si="28"/>
        <v>No Indication</v>
      </c>
      <c r="U82" t="str">
        <f t="shared" si="29"/>
        <v>No T+M+I</v>
      </c>
      <c r="V82">
        <v>336.86910761174897</v>
      </c>
      <c r="W82">
        <v>342.54113773146508</v>
      </c>
      <c r="X82">
        <f t="shared" si="30"/>
        <v>-5.672030119716112</v>
      </c>
      <c r="Y82">
        <v>-5.1620535868935145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343.5</v>
      </c>
      <c r="D83">
        <v>343.8</v>
      </c>
      <c r="E83">
        <v>337.6</v>
      </c>
      <c r="F83">
        <v>339.85</v>
      </c>
      <c r="G83">
        <f>_xll.TA_TYPPRICE(D83,E83,F83)</f>
        <v>340.41666666666669</v>
      </c>
      <c r="H83">
        <v>337.77808510730938</v>
      </c>
      <c r="I83" t="str">
        <f t="shared" si="20"/>
        <v>UP</v>
      </c>
      <c r="J83">
        <v>340.38614669010866</v>
      </c>
      <c r="K83">
        <v>331.13813596884052</v>
      </c>
      <c r="L83" t="str">
        <f t="shared" si="21"/>
        <v>No Confirmation</v>
      </c>
      <c r="M83" t="str">
        <f t="shared" si="22"/>
        <v>No Trend</v>
      </c>
      <c r="N83">
        <v>61.002309225476978</v>
      </c>
      <c r="O83" t="str">
        <f t="shared" si="23"/>
        <v>UP</v>
      </c>
      <c r="P83" t="str">
        <f t="shared" si="24"/>
        <v>No Trend + Momentum</v>
      </c>
      <c r="Q83">
        <f t="shared" si="25"/>
        <v>2.25</v>
      </c>
      <c r="R83">
        <f t="shared" si="26"/>
        <v>6.1999999999999886</v>
      </c>
      <c r="S83">
        <f t="shared" si="27"/>
        <v>0.36290322580645229</v>
      </c>
      <c r="T83" t="str">
        <f t="shared" si="28"/>
        <v>No Indication</v>
      </c>
      <c r="U83" t="str">
        <f t="shared" si="29"/>
        <v>No T+M+I</v>
      </c>
      <c r="V83">
        <v>337.3277064407107</v>
      </c>
      <c r="W83">
        <v>342.34179419580101</v>
      </c>
      <c r="X83">
        <f t="shared" si="30"/>
        <v>-5.0140877550903156</v>
      </c>
      <c r="Y83">
        <v>-5.1324604205328743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337.5</v>
      </c>
      <c r="D84">
        <v>342.6</v>
      </c>
      <c r="E84">
        <v>336</v>
      </c>
      <c r="F84">
        <v>336.9</v>
      </c>
      <c r="G84">
        <f>_xll.TA_TYPPRICE(D84,E84,F84)</f>
        <v>338.5</v>
      </c>
      <c r="H84">
        <v>338.13904255365469</v>
      </c>
      <c r="I84" t="str">
        <f t="shared" si="20"/>
        <v>DOWN</v>
      </c>
      <c r="J84">
        <v>340.87811409230676</v>
      </c>
      <c r="K84">
        <v>332.21855019798704</v>
      </c>
      <c r="L84" t="str">
        <f t="shared" si="21"/>
        <v>No Confirmation</v>
      </c>
      <c r="M84" t="str">
        <f t="shared" si="22"/>
        <v>No Trend</v>
      </c>
      <c r="N84">
        <v>51.555968101518189</v>
      </c>
      <c r="O84" t="str">
        <f t="shared" si="23"/>
        <v>No Momentum</v>
      </c>
      <c r="P84" t="str">
        <f t="shared" si="24"/>
        <v>No Trend + Momentum</v>
      </c>
      <c r="Q84">
        <f t="shared" si="25"/>
        <v>0.89999999999997726</v>
      </c>
      <c r="R84">
        <f t="shared" si="26"/>
        <v>6.6000000000000227</v>
      </c>
      <c r="S84">
        <f t="shared" si="27"/>
        <v>0.13636363636363244</v>
      </c>
      <c r="T84" t="str">
        <f t="shared" si="28"/>
        <v>DOWN</v>
      </c>
      <c r="U84" t="str">
        <f t="shared" si="29"/>
        <v>No T+M+I</v>
      </c>
      <c r="V84">
        <v>337.26190544983211</v>
      </c>
      <c r="W84">
        <v>341.9386983294454</v>
      </c>
      <c r="X84">
        <f t="shared" si="30"/>
        <v>-4.6767928796132878</v>
      </c>
      <c r="Y84">
        <v>-5.041326912348957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340</v>
      </c>
      <c r="D85">
        <v>341.95</v>
      </c>
      <c r="E85">
        <v>337.1</v>
      </c>
      <c r="F85">
        <v>339.9</v>
      </c>
      <c r="G85">
        <f>_xll.TA_TYPPRICE(D85,E85,F85)</f>
        <v>339.65</v>
      </c>
      <c r="H85">
        <v>338.89452127682733</v>
      </c>
      <c r="I85" t="str">
        <f t="shared" si="20"/>
        <v>UP</v>
      </c>
      <c r="J85">
        <v>341.11631096068305</v>
      </c>
      <c r="K85">
        <v>333.30331682065662</v>
      </c>
      <c r="L85" t="str">
        <f t="shared" si="21"/>
        <v>No Confirmation</v>
      </c>
      <c r="M85" t="str">
        <f t="shared" si="22"/>
        <v>No Trend</v>
      </c>
      <c r="N85">
        <v>59.523588019612994</v>
      </c>
      <c r="O85" t="str">
        <f t="shared" si="23"/>
        <v>No Momentum</v>
      </c>
      <c r="P85" t="str">
        <f t="shared" si="24"/>
        <v>No Trend + Momentum</v>
      </c>
      <c r="Q85">
        <f t="shared" si="25"/>
        <v>2.7999999999999545</v>
      </c>
      <c r="R85">
        <f t="shared" si="26"/>
        <v>4.8499999999999659</v>
      </c>
      <c r="S85">
        <f t="shared" si="27"/>
        <v>0.57731958762886071</v>
      </c>
      <c r="T85" t="str">
        <f t="shared" si="28"/>
        <v>No Indication</v>
      </c>
      <c r="U85" t="str">
        <f t="shared" si="29"/>
        <v>No T+M+I</v>
      </c>
      <c r="V85">
        <v>337.66776614985793</v>
      </c>
      <c r="W85">
        <v>341.78768363837537</v>
      </c>
      <c r="X85">
        <f t="shared" si="30"/>
        <v>-4.1199174885174443</v>
      </c>
      <c r="Y85">
        <v>-4.8570450275826547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339.7</v>
      </c>
      <c r="D86">
        <v>340.8</v>
      </c>
      <c r="E86">
        <v>336</v>
      </c>
      <c r="F86">
        <v>340.65</v>
      </c>
      <c r="G86">
        <f>_xll.TA_TYPPRICE(D86,E86,F86)</f>
        <v>339.15</v>
      </c>
      <c r="H86">
        <v>339.02226063841363</v>
      </c>
      <c r="I86" t="str">
        <f t="shared" si="20"/>
        <v>UP</v>
      </c>
      <c r="J86">
        <v>341.04601963608684</v>
      </c>
      <c r="K86">
        <v>333.90257974939959</v>
      </c>
      <c r="L86" t="str">
        <f t="shared" si="21"/>
        <v>No Confirmation</v>
      </c>
      <c r="M86" t="str">
        <f t="shared" si="22"/>
        <v>No Trend</v>
      </c>
      <c r="N86">
        <v>61.502259047265639</v>
      </c>
      <c r="O86" t="str">
        <f t="shared" si="23"/>
        <v>UP</v>
      </c>
      <c r="P86" t="str">
        <f t="shared" si="24"/>
        <v>No Trend + Momentum</v>
      </c>
      <c r="Q86">
        <f t="shared" si="25"/>
        <v>4.6499999999999773</v>
      </c>
      <c r="R86">
        <f t="shared" si="26"/>
        <v>4.8000000000000114</v>
      </c>
      <c r="S86">
        <f t="shared" si="27"/>
        <v>0.96874999999999301</v>
      </c>
      <c r="T86" t="str">
        <f t="shared" si="28"/>
        <v>UP</v>
      </c>
      <c r="U86" t="str">
        <f t="shared" si="29"/>
        <v>No T+M+I</v>
      </c>
      <c r="V86">
        <v>338.12657135757206</v>
      </c>
      <c r="W86">
        <v>341.70341077627347</v>
      </c>
      <c r="X86">
        <f t="shared" si="30"/>
        <v>-3.576839418701411</v>
      </c>
      <c r="Y86">
        <v>-4.6010039058064063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343</v>
      </c>
      <c r="D87">
        <v>346.3</v>
      </c>
      <c r="E87">
        <v>339.05</v>
      </c>
      <c r="F87">
        <v>341.1</v>
      </c>
      <c r="G87">
        <f>_xll.TA_TYPPRICE(D87,E87,F87)</f>
        <v>342.15000000000003</v>
      </c>
      <c r="H87">
        <v>340.58613031920686</v>
      </c>
      <c r="I87" t="str">
        <f t="shared" si="20"/>
        <v>UP</v>
      </c>
      <c r="J87">
        <v>342.21357082806753</v>
      </c>
      <c r="K87">
        <v>335.04645091619966</v>
      </c>
      <c r="L87" t="str">
        <f t="shared" si="21"/>
        <v>No Confirmation</v>
      </c>
      <c r="M87" t="str">
        <f t="shared" si="22"/>
        <v>No Trend</v>
      </c>
      <c r="N87">
        <v>62.863798802008908</v>
      </c>
      <c r="O87" t="str">
        <f t="shared" si="23"/>
        <v>UP</v>
      </c>
      <c r="P87" t="str">
        <f t="shared" si="24"/>
        <v>No Trend + Momentum</v>
      </c>
      <c r="Q87">
        <f t="shared" si="25"/>
        <v>2.0500000000000114</v>
      </c>
      <c r="R87">
        <f t="shared" si="26"/>
        <v>7.25</v>
      </c>
      <c r="S87">
        <f t="shared" si="27"/>
        <v>0.28275862068965674</v>
      </c>
      <c r="T87" t="str">
        <f t="shared" si="28"/>
        <v>No Indication</v>
      </c>
      <c r="U87" t="str">
        <f t="shared" si="29"/>
        <v>No T+M+I</v>
      </c>
      <c r="V87">
        <v>338.58402191794562</v>
      </c>
      <c r="W87">
        <v>341.6587136817347</v>
      </c>
      <c r="X87">
        <f t="shared" si="30"/>
        <v>-3.074691763789076</v>
      </c>
      <c r="Y87">
        <v>-4.2957414774029399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340.8</v>
      </c>
      <c r="D88">
        <v>342.75</v>
      </c>
      <c r="E88">
        <v>332.85</v>
      </c>
      <c r="F88">
        <v>334.5</v>
      </c>
      <c r="G88">
        <f>_xll.TA_TYPPRICE(D88,E88,F88)</f>
        <v>336.7</v>
      </c>
      <c r="H88">
        <v>338.64306515960345</v>
      </c>
      <c r="I88" t="str">
        <f t="shared" si="20"/>
        <v>DOWN</v>
      </c>
      <c r="J88">
        <v>342.33277731071917</v>
      </c>
      <c r="K88">
        <v>334.55835071259975</v>
      </c>
      <c r="L88" t="str">
        <f t="shared" si="21"/>
        <v>DOWN</v>
      </c>
      <c r="M88" t="str">
        <f t="shared" si="22"/>
        <v>DOWN</v>
      </c>
      <c r="N88">
        <v>38.13647680455616</v>
      </c>
      <c r="O88" t="str">
        <f t="shared" si="23"/>
        <v>DOWN</v>
      </c>
      <c r="P88" t="str">
        <f t="shared" si="24"/>
        <v>DOWN</v>
      </c>
      <c r="Q88">
        <f t="shared" si="25"/>
        <v>1.6499999999999773</v>
      </c>
      <c r="R88">
        <f t="shared" si="26"/>
        <v>9.8999999999999773</v>
      </c>
      <c r="S88">
        <f t="shared" si="27"/>
        <v>0.16666666666666474</v>
      </c>
      <c r="T88" t="str">
        <f t="shared" si="28"/>
        <v>DOWN</v>
      </c>
      <c r="U88" t="str">
        <f t="shared" si="29"/>
        <v>DOWN</v>
      </c>
      <c r="V88">
        <v>337.95571085364628</v>
      </c>
      <c r="W88">
        <v>341.12843859419877</v>
      </c>
      <c r="X88">
        <f t="shared" si="30"/>
        <v>-3.1727277405524887</v>
      </c>
      <c r="Y88">
        <v>-4.0711387300328497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336</v>
      </c>
      <c r="D89">
        <v>339.3</v>
      </c>
      <c r="E89">
        <v>335.4</v>
      </c>
      <c r="F89">
        <v>337.8</v>
      </c>
      <c r="G89">
        <f>_xll.TA_TYPPRICE(D89,E89,F89)</f>
        <v>337.5</v>
      </c>
      <c r="H89">
        <v>338.07153257980173</v>
      </c>
      <c r="I89" t="str">
        <f t="shared" si="20"/>
        <v>DOWN</v>
      </c>
      <c r="J89">
        <v>341.65882679722603</v>
      </c>
      <c r="K89">
        <v>334.74538388757759</v>
      </c>
      <c r="L89" t="str">
        <f t="shared" si="21"/>
        <v>No Confirmation</v>
      </c>
      <c r="M89" t="str">
        <f t="shared" si="22"/>
        <v>No Trend</v>
      </c>
      <c r="N89">
        <v>50.344014762330133</v>
      </c>
      <c r="O89" t="str">
        <f t="shared" si="23"/>
        <v>No Momentum</v>
      </c>
      <c r="P89" t="str">
        <f t="shared" si="24"/>
        <v>No Trend + Momentum</v>
      </c>
      <c r="Q89">
        <f t="shared" si="25"/>
        <v>2.4000000000000341</v>
      </c>
      <c r="R89">
        <f t="shared" si="26"/>
        <v>3.9000000000000341</v>
      </c>
      <c r="S89">
        <f t="shared" si="27"/>
        <v>0.61538461538461875</v>
      </c>
      <c r="T89" t="str">
        <f t="shared" si="28"/>
        <v>No Indication</v>
      </c>
      <c r="U89" t="str">
        <f t="shared" si="29"/>
        <v>No T+M+I</v>
      </c>
      <c r="V89">
        <v>337.93175533770068</v>
      </c>
      <c r="W89">
        <v>340.88188758722106</v>
      </c>
      <c r="X89">
        <f t="shared" si="30"/>
        <v>-2.9501322495203794</v>
      </c>
      <c r="Y89">
        <v>-3.8469374339303557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337.4</v>
      </c>
      <c r="D90">
        <v>337.4</v>
      </c>
      <c r="E90">
        <v>333.95</v>
      </c>
      <c r="F90">
        <v>334.55</v>
      </c>
      <c r="G90">
        <f>_xll.TA_TYPPRICE(D90,E90,F90)</f>
        <v>335.29999999999995</v>
      </c>
      <c r="H90">
        <v>336.68576628990081</v>
      </c>
      <c r="I90" t="str">
        <f t="shared" si="20"/>
        <v>DOWN</v>
      </c>
      <c r="J90">
        <v>340.71242084228692</v>
      </c>
      <c r="K90">
        <v>334.56863191256036</v>
      </c>
      <c r="L90" t="str">
        <f t="shared" si="21"/>
        <v>DOWN</v>
      </c>
      <c r="M90" t="str">
        <f t="shared" si="22"/>
        <v>DOWN</v>
      </c>
      <c r="N90">
        <v>40.504455133476945</v>
      </c>
      <c r="O90" t="str">
        <f t="shared" si="23"/>
        <v>No Momentum</v>
      </c>
      <c r="P90" t="str">
        <f t="shared" si="24"/>
        <v>No Trend + Momentum</v>
      </c>
      <c r="Q90">
        <f t="shared" si="25"/>
        <v>0.60000000000002274</v>
      </c>
      <c r="R90">
        <f t="shared" si="26"/>
        <v>3.4499999999999886</v>
      </c>
      <c r="S90">
        <f t="shared" si="27"/>
        <v>0.17391304347826803</v>
      </c>
      <c r="T90" t="str">
        <f t="shared" si="28"/>
        <v>DOWN</v>
      </c>
      <c r="U90" t="str">
        <f t="shared" si="29"/>
        <v>No T+M+I</v>
      </c>
      <c r="V90">
        <v>337.41148528574672</v>
      </c>
      <c r="W90">
        <v>340.41285887705652</v>
      </c>
      <c r="X90">
        <f t="shared" si="30"/>
        <v>-3.0013735913098003</v>
      </c>
      <c r="Y90">
        <v>-3.6778246654062445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335.5</v>
      </c>
      <c r="D91">
        <v>340.4</v>
      </c>
      <c r="E91">
        <v>332.9</v>
      </c>
      <c r="F91">
        <v>334.8</v>
      </c>
      <c r="G91">
        <f>_xll.TA_TYPPRICE(D91,E91,F91)</f>
        <v>336.0333333333333</v>
      </c>
      <c r="H91">
        <v>336.35954981161706</v>
      </c>
      <c r="I91" t="str">
        <f t="shared" si="20"/>
        <v>DOWN</v>
      </c>
      <c r="J91">
        <v>340.64299398844537</v>
      </c>
      <c r="K91">
        <v>334.19782482088027</v>
      </c>
      <c r="L91" t="str">
        <f t="shared" si="21"/>
        <v>No Confirmation</v>
      </c>
      <c r="M91" t="str">
        <f t="shared" si="22"/>
        <v>No Trend</v>
      </c>
      <c r="N91">
        <v>41.601926000893023</v>
      </c>
      <c r="O91" t="str">
        <f t="shared" si="23"/>
        <v>No Momentum</v>
      </c>
      <c r="P91" t="str">
        <f t="shared" si="24"/>
        <v>No Trend + Momentum</v>
      </c>
      <c r="Q91">
        <f t="shared" si="25"/>
        <v>1.9000000000000341</v>
      </c>
      <c r="R91">
        <f t="shared" si="26"/>
        <v>7.5</v>
      </c>
      <c r="S91">
        <f t="shared" si="27"/>
        <v>0.25333333333333791</v>
      </c>
      <c r="T91" t="str">
        <f t="shared" si="28"/>
        <v>No Indication</v>
      </c>
      <c r="U91" t="str">
        <f t="shared" si="29"/>
        <v>No T+M+I</v>
      </c>
      <c r="V91">
        <v>337.00971831870879</v>
      </c>
      <c r="W91">
        <v>339.99709155283011</v>
      </c>
      <c r="X91">
        <f t="shared" si="30"/>
        <v>-2.9873732341213213</v>
      </c>
      <c r="Y91">
        <v>-3.5397343791492597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336.3</v>
      </c>
      <c r="D92">
        <v>337</v>
      </c>
      <c r="E92">
        <v>328.15</v>
      </c>
      <c r="F92">
        <v>331.5</v>
      </c>
      <c r="G92">
        <f>_xll.TA_TYPPRICE(D92,E92,F92)</f>
        <v>332.21666666666664</v>
      </c>
      <c r="H92">
        <v>334.28810823914182</v>
      </c>
      <c r="I92" t="str">
        <f t="shared" si="20"/>
        <v>DOWN</v>
      </c>
      <c r="J92">
        <v>339.83343976879087</v>
      </c>
      <c r="K92">
        <v>332.85386374957352</v>
      </c>
      <c r="L92" t="str">
        <f t="shared" si="21"/>
        <v>DOWN</v>
      </c>
      <c r="M92" t="str">
        <f t="shared" si="22"/>
        <v>DOWN</v>
      </c>
      <c r="N92">
        <v>31.894427884876364</v>
      </c>
      <c r="O92" t="str">
        <f t="shared" si="23"/>
        <v>DOWN</v>
      </c>
      <c r="P92" t="str">
        <f t="shared" si="24"/>
        <v>DOWN</v>
      </c>
      <c r="Q92">
        <f t="shared" si="25"/>
        <v>3.3500000000000227</v>
      </c>
      <c r="R92">
        <f t="shared" si="26"/>
        <v>8.8500000000000227</v>
      </c>
      <c r="S92">
        <f t="shared" si="27"/>
        <v>0.3785310734463293</v>
      </c>
      <c r="T92" t="str">
        <f t="shared" si="28"/>
        <v>No Indication</v>
      </c>
      <c r="U92" t="str">
        <f t="shared" si="29"/>
        <v>No T+M+I</v>
      </c>
      <c r="V92">
        <v>336.16206934659976</v>
      </c>
      <c r="W92">
        <v>339.36767736373156</v>
      </c>
      <c r="X92">
        <f t="shared" si="30"/>
        <v>-3.2056080171317944</v>
      </c>
      <c r="Y92">
        <v>-3.4729091067457665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334</v>
      </c>
      <c r="D93">
        <v>335.95</v>
      </c>
      <c r="E93">
        <v>331.85</v>
      </c>
      <c r="F93">
        <v>333.65</v>
      </c>
      <c r="G93">
        <f>_xll.TA_TYPPRICE(D93,E93,F93)</f>
        <v>333.81666666666666</v>
      </c>
      <c r="H93">
        <v>334.05238745290421</v>
      </c>
      <c r="I93" t="str">
        <f t="shared" si="20"/>
        <v>DOWN</v>
      </c>
      <c r="J93">
        <v>338.97045315350402</v>
      </c>
      <c r="K93">
        <v>332.63078291633497</v>
      </c>
      <c r="L93" t="str">
        <f t="shared" si="21"/>
        <v>No Confirmation</v>
      </c>
      <c r="M93" t="str">
        <f t="shared" si="22"/>
        <v>No Trend</v>
      </c>
      <c r="N93">
        <v>42.770000930145578</v>
      </c>
      <c r="O93" t="str">
        <f t="shared" si="23"/>
        <v>No Momentum</v>
      </c>
      <c r="P93" t="str">
        <f t="shared" si="24"/>
        <v>No Trend + Momentum</v>
      </c>
      <c r="Q93">
        <f t="shared" si="25"/>
        <v>1.7999999999999545</v>
      </c>
      <c r="R93">
        <f t="shared" si="26"/>
        <v>4.0999999999999659</v>
      </c>
      <c r="S93">
        <f t="shared" si="27"/>
        <v>0.439024390243895</v>
      </c>
      <c r="T93" t="str">
        <f t="shared" si="28"/>
        <v>No Indication</v>
      </c>
      <c r="U93" t="str">
        <f t="shared" si="29"/>
        <v>No T+M+I</v>
      </c>
      <c r="V93">
        <v>335.77559713943054</v>
      </c>
      <c r="W93">
        <v>338.94414570715884</v>
      </c>
      <c r="X93">
        <f t="shared" si="30"/>
        <v>-3.1685485677282941</v>
      </c>
      <c r="Y93">
        <v>-3.4120369989422721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336</v>
      </c>
      <c r="D94">
        <v>342.25</v>
      </c>
      <c r="E94">
        <v>334.55</v>
      </c>
      <c r="F94">
        <v>338.05</v>
      </c>
      <c r="G94">
        <f>_xll.TA_TYPPRICE(D94,E94,F94)</f>
        <v>338.2833333333333</v>
      </c>
      <c r="H94">
        <v>336.16786039311876</v>
      </c>
      <c r="I94" t="str">
        <f t="shared" si="20"/>
        <v>UP</v>
      </c>
      <c r="J94">
        <v>339.69924134161425</v>
      </c>
      <c r="K94">
        <v>333.05727560159386</v>
      </c>
      <c r="L94" t="str">
        <f t="shared" si="21"/>
        <v>No Confirmation</v>
      </c>
      <c r="M94" t="str">
        <f t="shared" si="22"/>
        <v>No Trend</v>
      </c>
      <c r="N94">
        <v>59.368168167144042</v>
      </c>
      <c r="O94" t="str">
        <f t="shared" si="23"/>
        <v>No Momentum</v>
      </c>
      <c r="P94" t="str">
        <f t="shared" si="24"/>
        <v>No Trend + Momentum</v>
      </c>
      <c r="Q94">
        <f t="shared" si="25"/>
        <v>3.5</v>
      </c>
      <c r="R94">
        <f t="shared" si="26"/>
        <v>7.6999999999999886</v>
      </c>
      <c r="S94">
        <f t="shared" si="27"/>
        <v>0.4545454545454552</v>
      </c>
      <c r="T94" t="str">
        <f t="shared" si="28"/>
        <v>No Indication</v>
      </c>
      <c r="U94" t="str">
        <f t="shared" si="29"/>
        <v>No T+M+I</v>
      </c>
      <c r="V94">
        <v>336.12550527182583</v>
      </c>
      <c r="W94">
        <v>338.87791269181372</v>
      </c>
      <c r="X94">
        <f t="shared" si="30"/>
        <v>-2.7524074199878896</v>
      </c>
      <c r="Y94">
        <v>-3.2801110831513958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340</v>
      </c>
      <c r="D95">
        <v>345.8</v>
      </c>
      <c r="E95">
        <v>338.7</v>
      </c>
      <c r="F95">
        <v>340.4</v>
      </c>
      <c r="G95">
        <f>_xll.TA_TYPPRICE(D95,E95,F95)</f>
        <v>341.63333333333338</v>
      </c>
      <c r="H95">
        <v>338.90059686322604</v>
      </c>
      <c r="I95" t="str">
        <f t="shared" si="20"/>
        <v>UP</v>
      </c>
      <c r="J95">
        <v>341.05496548792217</v>
      </c>
      <c r="K95">
        <v>334.31121435679523</v>
      </c>
      <c r="L95" t="str">
        <f t="shared" si="21"/>
        <v>No Confirmation</v>
      </c>
      <c r="M95" t="str">
        <f t="shared" si="22"/>
        <v>No Trend</v>
      </c>
      <c r="N95">
        <v>65.959301015762804</v>
      </c>
      <c r="O95" t="str">
        <f t="shared" si="23"/>
        <v>UP</v>
      </c>
      <c r="P95" t="str">
        <f t="shared" si="24"/>
        <v>No Trend + Momentum</v>
      </c>
      <c r="Q95">
        <f t="shared" si="25"/>
        <v>1.6999999999999886</v>
      </c>
      <c r="R95">
        <f t="shared" si="26"/>
        <v>7.1000000000000227</v>
      </c>
      <c r="S95">
        <f t="shared" si="27"/>
        <v>0.23943661971830749</v>
      </c>
      <c r="T95" t="str">
        <f t="shared" si="28"/>
        <v>No Indication</v>
      </c>
      <c r="U95" t="str">
        <f t="shared" si="29"/>
        <v>No T+M+I</v>
      </c>
      <c r="V95">
        <v>336.78311984539107</v>
      </c>
      <c r="W95">
        <v>338.99065989982751</v>
      </c>
      <c r="X95">
        <f t="shared" si="30"/>
        <v>-2.2075400544364356</v>
      </c>
      <c r="Y95">
        <v>-3.0655968774084039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340.5</v>
      </c>
      <c r="D96">
        <v>349.35</v>
      </c>
      <c r="E96">
        <v>339.45</v>
      </c>
      <c r="F96">
        <v>347.25</v>
      </c>
      <c r="G96">
        <f>_xll.TA_TYPPRICE(D96,E96,F96)</f>
        <v>345.34999999999997</v>
      </c>
      <c r="H96">
        <v>342.12529843161303</v>
      </c>
      <c r="I96" t="str">
        <f t="shared" si="20"/>
        <v>UP</v>
      </c>
      <c r="J96">
        <v>342.89830649060616</v>
      </c>
      <c r="K96">
        <v>335.45316672195185</v>
      </c>
      <c r="L96" t="str">
        <f t="shared" si="21"/>
        <v>UP</v>
      </c>
      <c r="M96" t="str">
        <f t="shared" si="22"/>
        <v>UP</v>
      </c>
      <c r="N96">
        <v>78.604923798171555</v>
      </c>
      <c r="O96" t="str">
        <f t="shared" si="23"/>
        <v>UP</v>
      </c>
      <c r="P96" t="str">
        <f t="shared" si="24"/>
        <v>UP</v>
      </c>
      <c r="Q96">
        <f t="shared" si="25"/>
        <v>7.8000000000000114</v>
      </c>
      <c r="R96">
        <f t="shared" si="26"/>
        <v>9.9000000000000341</v>
      </c>
      <c r="S96">
        <f t="shared" si="27"/>
        <v>0.78787878787878629</v>
      </c>
      <c r="T96" t="str">
        <f t="shared" si="28"/>
        <v>No Indication</v>
      </c>
      <c r="U96" t="str">
        <f t="shared" si="29"/>
        <v>No T+M+I</v>
      </c>
      <c r="V96">
        <v>338.39340909994627</v>
      </c>
      <c r="W96">
        <v>339.60246287021067</v>
      </c>
      <c r="X96">
        <f t="shared" si="30"/>
        <v>-1.2090537702644042</v>
      </c>
      <c r="Y96">
        <v>-2.694288255979604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345.6</v>
      </c>
      <c r="D97">
        <v>350</v>
      </c>
      <c r="E97">
        <v>345</v>
      </c>
      <c r="F97">
        <v>346.9</v>
      </c>
      <c r="G97">
        <f>_xll.TA_TYPPRICE(D97,E97,F97)</f>
        <v>347.3</v>
      </c>
      <c r="H97">
        <v>344.71264921580655</v>
      </c>
      <c r="I97" t="str">
        <f t="shared" si="20"/>
        <v>UP</v>
      </c>
      <c r="J97">
        <v>344.47646060380481</v>
      </c>
      <c r="K97">
        <v>337.57468522818476</v>
      </c>
      <c r="L97" t="str">
        <f t="shared" si="21"/>
        <v>UP</v>
      </c>
      <c r="M97" t="str">
        <f t="shared" si="22"/>
        <v>UP</v>
      </c>
      <c r="N97">
        <v>76.78314707934102</v>
      </c>
      <c r="O97" t="str">
        <f t="shared" si="23"/>
        <v>UP</v>
      </c>
      <c r="P97" t="str">
        <f t="shared" si="24"/>
        <v>UP</v>
      </c>
      <c r="Q97">
        <f t="shared" si="25"/>
        <v>1.8999999999999773</v>
      </c>
      <c r="R97">
        <f t="shared" si="26"/>
        <v>5</v>
      </c>
      <c r="S97">
        <f t="shared" si="27"/>
        <v>0.37999999999999545</v>
      </c>
      <c r="T97" t="str">
        <f t="shared" si="28"/>
        <v>No Indication</v>
      </c>
      <c r="U97" t="str">
        <f t="shared" si="29"/>
        <v>No T+M+I</v>
      </c>
      <c r="V97">
        <v>339.70211539226221</v>
      </c>
      <c r="W97">
        <v>340.14302117612101</v>
      </c>
      <c r="X97">
        <f t="shared" si="30"/>
        <v>-0.44090578385879553</v>
      </c>
      <c r="Y97">
        <v>-2.2436117615554423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349.05</v>
      </c>
      <c r="D98">
        <v>351.9</v>
      </c>
      <c r="E98">
        <v>346.2</v>
      </c>
      <c r="F98">
        <v>346.95</v>
      </c>
      <c r="G98">
        <f>_xll.TA_TYPPRICE(D98,E98,F98)</f>
        <v>348.34999999999997</v>
      </c>
      <c r="H98">
        <v>346.53132460790323</v>
      </c>
      <c r="I98" t="str">
        <f t="shared" si="20"/>
        <v>UP</v>
      </c>
      <c r="J98">
        <v>346.12613602518149</v>
      </c>
      <c r="K98">
        <v>339.4914218441437</v>
      </c>
      <c r="L98" t="str">
        <f t="shared" si="21"/>
        <v>UP</v>
      </c>
      <c r="M98" t="str">
        <f t="shared" si="22"/>
        <v>UP</v>
      </c>
      <c r="N98">
        <v>76.878837186657663</v>
      </c>
      <c r="O98" t="str">
        <f t="shared" si="23"/>
        <v>UP</v>
      </c>
      <c r="P98" t="str">
        <f t="shared" si="24"/>
        <v>UP</v>
      </c>
      <c r="Q98">
        <f t="shared" si="25"/>
        <v>0.75</v>
      </c>
      <c r="R98">
        <f t="shared" si="26"/>
        <v>5.6999999999999886</v>
      </c>
      <c r="S98">
        <f t="shared" si="27"/>
        <v>0.13157894736842132</v>
      </c>
      <c r="T98" t="str">
        <f t="shared" si="28"/>
        <v>DOWN</v>
      </c>
      <c r="U98" t="str">
        <f t="shared" si="29"/>
        <v>No T+M+I</v>
      </c>
      <c r="V98">
        <v>340.81717456268342</v>
      </c>
      <c r="W98">
        <v>340.64724182974169</v>
      </c>
      <c r="X98">
        <f t="shared" si="30"/>
        <v>0.1699327329417315</v>
      </c>
      <c r="Y98">
        <v>-1.7609028626560075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347.15</v>
      </c>
      <c r="D99">
        <v>347.8</v>
      </c>
      <c r="E99">
        <v>341</v>
      </c>
      <c r="F99">
        <v>343</v>
      </c>
      <c r="G99">
        <f>_xll.TA_TYPPRICE(D99,E99,F99)</f>
        <v>343.93333333333334</v>
      </c>
      <c r="H99">
        <v>345.23232897061825</v>
      </c>
      <c r="I99" t="str">
        <f t="shared" si="20"/>
        <v>DOWN</v>
      </c>
      <c r="J99">
        <v>346.49810579736339</v>
      </c>
      <c r="K99">
        <v>339.82666143433397</v>
      </c>
      <c r="L99" t="str">
        <f t="shared" si="21"/>
        <v>No Confirmation</v>
      </c>
      <c r="M99" t="str">
        <f t="shared" si="22"/>
        <v>No Trend</v>
      </c>
      <c r="N99">
        <v>54.640021430090613</v>
      </c>
      <c r="O99" t="str">
        <f t="shared" si="23"/>
        <v>No Momentum</v>
      </c>
      <c r="P99" t="str">
        <f t="shared" si="24"/>
        <v>No Trend + Momentum</v>
      </c>
      <c r="Q99">
        <f t="shared" si="25"/>
        <v>2</v>
      </c>
      <c r="R99">
        <f t="shared" si="26"/>
        <v>6.8000000000000114</v>
      </c>
      <c r="S99">
        <f t="shared" si="27"/>
        <v>0.29411764705882304</v>
      </c>
      <c r="T99" t="str">
        <f t="shared" si="28"/>
        <v>No Indication</v>
      </c>
      <c r="U99" t="str">
        <f t="shared" si="29"/>
        <v>No T+M+I</v>
      </c>
      <c r="V99">
        <v>341.15299386073212</v>
      </c>
      <c r="W99">
        <v>340.82152021272378</v>
      </c>
      <c r="X99">
        <f t="shared" si="30"/>
        <v>0.33147364800834112</v>
      </c>
      <c r="Y99">
        <v>-1.3424275605231377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343</v>
      </c>
      <c r="D100">
        <v>347.3</v>
      </c>
      <c r="E100">
        <v>339.65</v>
      </c>
      <c r="F100">
        <v>344.5</v>
      </c>
      <c r="G100">
        <f>_xll.TA_TYPPRICE(D100,E100,F100)</f>
        <v>343.81666666666666</v>
      </c>
      <c r="H100">
        <v>344.52449781864243</v>
      </c>
      <c r="I100" t="str">
        <f t="shared" si="20"/>
        <v>DOWN</v>
      </c>
      <c r="J100">
        <v>346.6763045090604</v>
      </c>
      <c r="K100">
        <v>339.78740333781531</v>
      </c>
      <c r="L100" t="str">
        <f t="shared" si="21"/>
        <v>No Confirmation</v>
      </c>
      <c r="M100" t="str">
        <f t="shared" si="22"/>
        <v>No Trend</v>
      </c>
      <c r="N100">
        <v>60.116509955471784</v>
      </c>
      <c r="O100" t="str">
        <f t="shared" si="23"/>
        <v>UP</v>
      </c>
      <c r="P100" t="str">
        <f t="shared" si="24"/>
        <v>No Trend + Momentum</v>
      </c>
      <c r="Q100">
        <f t="shared" si="25"/>
        <v>4.8500000000000227</v>
      </c>
      <c r="R100">
        <f t="shared" si="26"/>
        <v>7.6500000000000341</v>
      </c>
      <c r="S100">
        <f t="shared" si="27"/>
        <v>0.63398692810457535</v>
      </c>
      <c r="T100" t="str">
        <f t="shared" si="28"/>
        <v>No Indication</v>
      </c>
      <c r="U100" t="str">
        <f t="shared" si="29"/>
        <v>No T+M+I</v>
      </c>
      <c r="V100">
        <v>341.66791788215795</v>
      </c>
      <c r="W100">
        <v>341.09400019696648</v>
      </c>
      <c r="X100">
        <f t="shared" si="30"/>
        <v>0.5739176851914749</v>
      </c>
      <c r="Y100">
        <v>-0.95915851138021524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345</v>
      </c>
      <c r="D101">
        <v>345.95</v>
      </c>
      <c r="E101">
        <v>336.4</v>
      </c>
      <c r="F101">
        <v>340.1</v>
      </c>
      <c r="G101">
        <f>_xll.TA_TYPPRICE(D101,E101,F101)</f>
        <v>340.81666666666666</v>
      </c>
      <c r="H101">
        <v>342.67058224265452</v>
      </c>
      <c r="I101" t="str">
        <f t="shared" si="20"/>
        <v>DOWN</v>
      </c>
      <c r="J101">
        <v>346.51490350704699</v>
      </c>
      <c r="K101">
        <v>339.034647040523</v>
      </c>
      <c r="L101" t="str">
        <f t="shared" si="21"/>
        <v>No Confirmation</v>
      </c>
      <c r="M101" t="str">
        <f t="shared" si="22"/>
        <v>No Trend</v>
      </c>
      <c r="N101">
        <v>41.669703768431241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3.7000000000000455</v>
      </c>
      <c r="R101">
        <f t="shared" si="26"/>
        <v>9.5500000000000114</v>
      </c>
      <c r="S101">
        <f t="shared" si="27"/>
        <v>0.38743455497382628</v>
      </c>
      <c r="T101" t="str">
        <f t="shared" si="28"/>
        <v>No Indication</v>
      </c>
      <c r="U101" t="str">
        <f t="shared" si="29"/>
        <v>No T+M+I</v>
      </c>
      <c r="V101">
        <v>341.42669974644133</v>
      </c>
      <c r="W101">
        <v>341.02037055274673</v>
      </c>
      <c r="X101">
        <f t="shared" si="30"/>
        <v>0.40632919369460296</v>
      </c>
      <c r="Y101">
        <v>-0.6860609703652516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336.95</v>
      </c>
      <c r="D102">
        <v>337.5</v>
      </c>
      <c r="E102">
        <v>324.2</v>
      </c>
      <c r="F102">
        <v>326</v>
      </c>
      <c r="G102">
        <f>_xll.TA_TYPPRICE(D102,E102,F102)</f>
        <v>329.23333333333335</v>
      </c>
      <c r="H102">
        <v>335.95195778799393</v>
      </c>
      <c r="I102" t="str">
        <f t="shared" si="20"/>
        <v>DOWN</v>
      </c>
      <c r="J102">
        <v>344.51159161659211</v>
      </c>
      <c r="K102">
        <v>335.73805880929564</v>
      </c>
      <c r="L102" t="str">
        <f t="shared" si="21"/>
        <v>DOWN</v>
      </c>
      <c r="M102" t="str">
        <f t="shared" si="22"/>
        <v>DOWN</v>
      </c>
      <c r="N102">
        <v>18.693114986277255</v>
      </c>
      <c r="O102" t="str">
        <f t="shared" si="23"/>
        <v>DOWN</v>
      </c>
      <c r="P102" t="str">
        <f t="shared" si="24"/>
        <v>DOWN</v>
      </c>
      <c r="Q102">
        <f t="shared" si="25"/>
        <v>1.8000000000000114</v>
      </c>
      <c r="R102">
        <f t="shared" si="26"/>
        <v>13.300000000000011</v>
      </c>
      <c r="S102">
        <f t="shared" si="27"/>
        <v>0.1353383458646624</v>
      </c>
      <c r="T102" t="str">
        <f t="shared" si="28"/>
        <v>DOWN</v>
      </c>
      <c r="U102" t="str">
        <f t="shared" si="29"/>
        <v>DOWN</v>
      </c>
      <c r="V102">
        <v>339.05336132391187</v>
      </c>
      <c r="W102">
        <v>339.90775051180253</v>
      </c>
      <c r="X102">
        <f t="shared" si="30"/>
        <v>-0.85438918789066065</v>
      </c>
      <c r="Y102">
        <v>-0.71972661387033343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323.55</v>
      </c>
      <c r="D103">
        <v>327.5</v>
      </c>
      <c r="E103">
        <v>314.25</v>
      </c>
      <c r="F103">
        <v>326</v>
      </c>
      <c r="G103">
        <f>_xll.TA_TYPPRICE(D103,E103,F103)</f>
        <v>322.58333333333331</v>
      </c>
      <c r="H103">
        <v>329.2676455606636</v>
      </c>
      <c r="I103" t="str">
        <f t="shared" si="20"/>
        <v>DOWN</v>
      </c>
      <c r="J103">
        <v>340.73123792401611</v>
      </c>
      <c r="K103">
        <v>330.96293462945215</v>
      </c>
      <c r="L103" t="str">
        <f t="shared" si="21"/>
        <v>DOWN</v>
      </c>
      <c r="M103" t="str">
        <f t="shared" si="22"/>
        <v>DOWN</v>
      </c>
      <c r="N103">
        <v>18.693114986277251</v>
      </c>
      <c r="O103" t="str">
        <f t="shared" si="23"/>
        <v>DOWN</v>
      </c>
      <c r="P103" t="str">
        <f t="shared" si="24"/>
        <v>DOWN</v>
      </c>
      <c r="Q103">
        <f t="shared" si="25"/>
        <v>11.75</v>
      </c>
      <c r="R103">
        <f t="shared" si="26"/>
        <v>13.25</v>
      </c>
      <c r="S103">
        <f t="shared" si="27"/>
        <v>0.8867924528301887</v>
      </c>
      <c r="T103" t="str">
        <f t="shared" si="28"/>
        <v>UP</v>
      </c>
      <c r="U103" t="str">
        <f t="shared" si="29"/>
        <v>No T+M+I</v>
      </c>
      <c r="V103">
        <v>337.04515188946391</v>
      </c>
      <c r="W103">
        <v>338.87754677018751</v>
      </c>
      <c r="X103">
        <f t="shared" si="30"/>
        <v>-1.8323948807235979</v>
      </c>
      <c r="Y103">
        <v>-0.94226026724098633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325</v>
      </c>
      <c r="D104">
        <v>330.25</v>
      </c>
      <c r="E104">
        <v>323.5</v>
      </c>
      <c r="F104">
        <v>327.7</v>
      </c>
      <c r="G104">
        <f>_xll.TA_TYPPRICE(D104,E104,F104)</f>
        <v>327.15000000000003</v>
      </c>
      <c r="H104">
        <v>328.20882278033184</v>
      </c>
      <c r="I104" t="str">
        <f t="shared" si="20"/>
        <v>DOWN</v>
      </c>
      <c r="J104">
        <v>338.4020739409014</v>
      </c>
      <c r="K104">
        <v>329.30450471179614</v>
      </c>
      <c r="L104" t="str">
        <f t="shared" si="21"/>
        <v>DOWN</v>
      </c>
      <c r="M104" t="str">
        <f t="shared" si="22"/>
        <v>DOWN</v>
      </c>
      <c r="N104">
        <v>26.344182390874131</v>
      </c>
      <c r="O104" t="str">
        <f t="shared" si="23"/>
        <v>DOWN</v>
      </c>
      <c r="P104" t="str">
        <f t="shared" si="24"/>
        <v>DOWN</v>
      </c>
      <c r="Q104">
        <f t="shared" si="25"/>
        <v>4.1999999999999886</v>
      </c>
      <c r="R104">
        <f t="shared" si="26"/>
        <v>6.75</v>
      </c>
      <c r="S104">
        <f t="shared" si="27"/>
        <v>0.62222222222222057</v>
      </c>
      <c r="T104" t="str">
        <f t="shared" si="28"/>
        <v>No Indication</v>
      </c>
      <c r="U104" t="str">
        <f t="shared" si="29"/>
        <v>No T+M+I</v>
      </c>
      <c r="V104">
        <v>335.60743621416179</v>
      </c>
      <c r="W104">
        <v>338.04958034276621</v>
      </c>
      <c r="X104">
        <f t="shared" si="30"/>
        <v>-2.4421441286044114</v>
      </c>
      <c r="Y104">
        <v>-1.2422370395136713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329</v>
      </c>
      <c r="D105">
        <v>330.95</v>
      </c>
      <c r="E105">
        <v>315.14999999999998</v>
      </c>
      <c r="F105">
        <v>316.95</v>
      </c>
      <c r="G105">
        <f>_xll.TA_TYPPRICE(D105,E105,F105)</f>
        <v>321.01666666666665</v>
      </c>
      <c r="H105">
        <v>324.61274472349925</v>
      </c>
      <c r="I105" t="str">
        <f t="shared" si="20"/>
        <v>DOWN</v>
      </c>
      <c r="J105">
        <v>336.74605750959</v>
      </c>
      <c r="K105">
        <v>326.15905922028588</v>
      </c>
      <c r="L105" t="str">
        <f t="shared" si="21"/>
        <v>DOWN</v>
      </c>
      <c r="M105" t="str">
        <f t="shared" si="22"/>
        <v>DOWN</v>
      </c>
      <c r="N105">
        <v>15.107221671022367</v>
      </c>
      <c r="O105" t="str">
        <f t="shared" si="23"/>
        <v>DOWN</v>
      </c>
      <c r="P105" t="str">
        <f t="shared" si="24"/>
        <v>DOWN</v>
      </c>
      <c r="Q105">
        <f t="shared" si="25"/>
        <v>1.8000000000000114</v>
      </c>
      <c r="R105">
        <f t="shared" si="26"/>
        <v>15.800000000000011</v>
      </c>
      <c r="S105">
        <f t="shared" si="27"/>
        <v>0.11392405063291203</v>
      </c>
      <c r="T105" t="str">
        <f t="shared" si="28"/>
        <v>DOWN</v>
      </c>
      <c r="U105" t="str">
        <f t="shared" si="29"/>
        <v>DOWN</v>
      </c>
      <c r="V105">
        <v>332.73706141198306</v>
      </c>
      <c r="W105">
        <v>336.48664846552424</v>
      </c>
      <c r="X105">
        <f t="shared" si="30"/>
        <v>-3.7495870535411768</v>
      </c>
      <c r="Y105">
        <v>-1.7437070423191723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329.15000000000003</v>
      </c>
      <c r="AE105">
        <f t="shared" si="36"/>
        <v>324.90000000000003</v>
      </c>
      <c r="AF105">
        <f t="shared" si="37"/>
        <v>323.05</v>
      </c>
      <c r="AG105">
        <f t="shared" si="38"/>
        <v>321.20000000000005</v>
      </c>
    </row>
    <row r="106" spans="1:33" x14ac:dyDescent="0.25">
      <c r="A106" t="s">
        <v>5</v>
      </c>
      <c r="B106" s="1">
        <v>43006</v>
      </c>
      <c r="C106">
        <v>317</v>
      </c>
      <c r="D106">
        <v>320.39999999999998</v>
      </c>
      <c r="E106">
        <v>312.35000000000002</v>
      </c>
      <c r="F106">
        <v>315.8</v>
      </c>
      <c r="G106">
        <f>_xll.TA_TYPPRICE(D106,E106,F106)</f>
        <v>316.18333333333334</v>
      </c>
      <c r="H106">
        <v>320.39803902841629</v>
      </c>
      <c r="I106" t="str">
        <f t="shared" si="20"/>
        <v>DOWN</v>
      </c>
      <c r="J106">
        <v>333.11360028523666</v>
      </c>
      <c r="K106">
        <v>323.09037939355568</v>
      </c>
      <c r="L106" t="str">
        <f t="shared" si="21"/>
        <v>DOWN</v>
      </c>
      <c r="M106" t="str">
        <f t="shared" si="22"/>
        <v>DOWN</v>
      </c>
      <c r="N106">
        <v>14.292034061608117</v>
      </c>
      <c r="O106" t="str">
        <f t="shared" si="23"/>
        <v>DOWN</v>
      </c>
      <c r="P106" t="str">
        <f t="shared" si="24"/>
        <v>DOWN</v>
      </c>
      <c r="Q106">
        <f t="shared" si="25"/>
        <v>3.4499999999999886</v>
      </c>
      <c r="R106">
        <f t="shared" si="26"/>
        <v>8.0499999999999545</v>
      </c>
      <c r="S106">
        <f t="shared" si="27"/>
        <v>0.4285714285714296</v>
      </c>
      <c r="T106" t="str">
        <f t="shared" si="28"/>
        <v>No Indication</v>
      </c>
      <c r="U106" t="str">
        <f t="shared" si="29"/>
        <v>No T+M+I</v>
      </c>
      <c r="V106">
        <v>330.13135965629334</v>
      </c>
      <c r="W106">
        <v>334.95430413474469</v>
      </c>
      <c r="X106">
        <f t="shared" si="30"/>
        <v>-4.8229444784513475</v>
      </c>
      <c r="Y106">
        <v>-2.3595545295456075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318</v>
      </c>
      <c r="D107">
        <v>319.89999999999998</v>
      </c>
      <c r="E107">
        <v>306.60000000000002</v>
      </c>
      <c r="F107">
        <v>308.25</v>
      </c>
      <c r="G107">
        <f>_xll.TA_TYPPRICE(D107,E107,F107)</f>
        <v>311.58333333333331</v>
      </c>
      <c r="H107">
        <v>315.99068618087483</v>
      </c>
      <c r="I107" t="str">
        <f t="shared" si="20"/>
        <v>DOWN</v>
      </c>
      <c r="J107">
        <v>330.17724466629517</v>
      </c>
      <c r="K107">
        <v>319.42585063943221</v>
      </c>
      <c r="L107" t="str">
        <f t="shared" si="21"/>
        <v>DOWN</v>
      </c>
      <c r="M107" t="str">
        <f t="shared" si="22"/>
        <v>DOWN</v>
      </c>
      <c r="N107">
        <v>9.9055910827250866</v>
      </c>
      <c r="O107" t="str">
        <f t="shared" si="23"/>
        <v>DOWN</v>
      </c>
      <c r="P107" t="str">
        <f t="shared" si="24"/>
        <v>DOWN</v>
      </c>
      <c r="Q107">
        <f t="shared" si="25"/>
        <v>1.6499999999999773</v>
      </c>
      <c r="R107">
        <f t="shared" si="26"/>
        <v>13.299999999999955</v>
      </c>
      <c r="S107">
        <f t="shared" si="27"/>
        <v>0.12406015037593857</v>
      </c>
      <c r="T107" t="str">
        <f t="shared" si="28"/>
        <v>DOWN</v>
      </c>
      <c r="U107" t="str">
        <f t="shared" si="29"/>
        <v>DOWN</v>
      </c>
      <c r="V107">
        <v>326.7649966322482</v>
      </c>
      <c r="W107">
        <v>332.97620753217103</v>
      </c>
      <c r="X107">
        <f t="shared" si="30"/>
        <v>-6.2112108999228326</v>
      </c>
      <c r="Y107">
        <v>-3.1298858036210526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318.40000000000003</v>
      </c>
      <c r="AE107">
        <f t="shared" si="36"/>
        <v>314.8</v>
      </c>
      <c r="AF107">
        <f t="shared" si="37"/>
        <v>313.25</v>
      </c>
      <c r="AG107">
        <f t="shared" si="38"/>
        <v>311.70000000000005</v>
      </c>
    </row>
    <row r="108" spans="1:33" x14ac:dyDescent="0.25">
      <c r="A108" t="s">
        <v>5</v>
      </c>
      <c r="B108" s="1">
        <v>43011</v>
      </c>
      <c r="C108">
        <v>310.60000000000002</v>
      </c>
      <c r="D108">
        <v>311.75</v>
      </c>
      <c r="E108">
        <v>305.60000000000002</v>
      </c>
      <c r="F108">
        <v>309</v>
      </c>
      <c r="G108">
        <f>_xll.TA_TYPPRICE(D108,E108,F108)</f>
        <v>308.78333333333336</v>
      </c>
      <c r="H108">
        <v>312.38700975710412</v>
      </c>
      <c r="I108" t="str">
        <f t="shared" si="20"/>
        <v>DOWN</v>
      </c>
      <c r="J108">
        <v>326.08230140711845</v>
      </c>
      <c r="K108">
        <v>316.35343938622503</v>
      </c>
      <c r="L108" t="str">
        <f t="shared" si="21"/>
        <v>DOWN</v>
      </c>
      <c r="M108" t="str">
        <f t="shared" si="22"/>
        <v>DOWN</v>
      </c>
      <c r="N108">
        <v>13.213070085944114</v>
      </c>
      <c r="O108" t="str">
        <f t="shared" si="23"/>
        <v>DOWN</v>
      </c>
      <c r="P108" t="str">
        <f t="shared" si="24"/>
        <v>DOWN</v>
      </c>
      <c r="Q108">
        <f t="shared" si="25"/>
        <v>3.3999999999999773</v>
      </c>
      <c r="R108">
        <f t="shared" si="26"/>
        <v>6.1499999999999773</v>
      </c>
      <c r="S108">
        <f t="shared" si="27"/>
        <v>0.5528455284552829</v>
      </c>
      <c r="T108" t="str">
        <f t="shared" si="28"/>
        <v>No Indication</v>
      </c>
      <c r="U108" t="str">
        <f t="shared" si="29"/>
        <v>No T+M+I</v>
      </c>
      <c r="V108">
        <v>324.03192022728695</v>
      </c>
      <c r="W108">
        <v>331.20019215941761</v>
      </c>
      <c r="X108">
        <f t="shared" si="30"/>
        <v>-7.1682719321306649</v>
      </c>
      <c r="Y108">
        <v>-3.9375630293229751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309.89999999999998</v>
      </c>
      <c r="D109">
        <v>311.75</v>
      </c>
      <c r="E109">
        <v>305.60000000000002</v>
      </c>
      <c r="F109">
        <v>308</v>
      </c>
      <c r="G109">
        <f>_xll.TA_TYPPRICE(D109,E109,F109)</f>
        <v>308.45</v>
      </c>
      <c r="H109">
        <v>310.41850487855208</v>
      </c>
      <c r="I109" t="str">
        <f t="shared" si="20"/>
        <v>DOWN</v>
      </c>
      <c r="J109">
        <v>322.8973455388699</v>
      </c>
      <c r="K109">
        <v>313.96378618928617</v>
      </c>
      <c r="L109" t="str">
        <f t="shared" si="21"/>
        <v>DOWN</v>
      </c>
      <c r="M109" t="str">
        <f t="shared" si="22"/>
        <v>DOWN</v>
      </c>
      <c r="N109">
        <v>12.451235884345408</v>
      </c>
      <c r="O109" t="str">
        <f t="shared" si="23"/>
        <v>DOWN</v>
      </c>
      <c r="P109" t="str">
        <f t="shared" si="24"/>
        <v>DOWN</v>
      </c>
      <c r="Q109">
        <f t="shared" si="25"/>
        <v>2.3999999999999773</v>
      </c>
      <c r="R109">
        <f t="shared" si="26"/>
        <v>6.1499999999999773</v>
      </c>
      <c r="S109">
        <f t="shared" si="27"/>
        <v>0.39024390243902213</v>
      </c>
      <c r="T109" t="str">
        <f t="shared" si="28"/>
        <v>No Indication</v>
      </c>
      <c r="U109" t="str">
        <f t="shared" si="29"/>
        <v>No T+M+I</v>
      </c>
      <c r="V109">
        <v>321.56547096155049</v>
      </c>
      <c r="W109">
        <v>329.48165940686818</v>
      </c>
      <c r="X109">
        <f t="shared" si="30"/>
        <v>-7.9161884453176867</v>
      </c>
      <c r="Y109">
        <v>-4.7332881125219171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308.2</v>
      </c>
      <c r="D110">
        <v>311.35000000000002</v>
      </c>
      <c r="E110">
        <v>306.60000000000002</v>
      </c>
      <c r="F110">
        <v>310.8</v>
      </c>
      <c r="G110">
        <f>_xll.TA_TYPPRICE(D110,E110,F110)</f>
        <v>309.58333333333331</v>
      </c>
      <c r="H110">
        <v>310.00091910594267</v>
      </c>
      <c r="I110" t="str">
        <f t="shared" si="20"/>
        <v>UP</v>
      </c>
      <c r="J110">
        <v>320.33126875245438</v>
      </c>
      <c r="K110">
        <v>312.32738925833371</v>
      </c>
      <c r="L110" t="str">
        <f t="shared" si="21"/>
        <v>DOWN</v>
      </c>
      <c r="M110" t="str">
        <f t="shared" si="22"/>
        <v>No Trend</v>
      </c>
      <c r="N110">
        <v>27.152070287909645</v>
      </c>
      <c r="O110" t="str">
        <f t="shared" si="23"/>
        <v>DOWN</v>
      </c>
      <c r="P110" t="str">
        <f t="shared" si="24"/>
        <v>No Trend + Momentum</v>
      </c>
      <c r="Q110">
        <f t="shared" si="25"/>
        <v>4.1999999999999886</v>
      </c>
      <c r="R110">
        <f t="shared" si="26"/>
        <v>4.75</v>
      </c>
      <c r="S110">
        <f t="shared" si="27"/>
        <v>0.88421052631578712</v>
      </c>
      <c r="T110" t="str">
        <f t="shared" si="28"/>
        <v>UP</v>
      </c>
      <c r="U110" t="str">
        <f t="shared" si="29"/>
        <v>No T+M+I</v>
      </c>
      <c r="V110">
        <v>319.90924465977349</v>
      </c>
      <c r="W110">
        <v>328.09783278413721</v>
      </c>
      <c r="X110">
        <f t="shared" si="30"/>
        <v>-8.1885881243637186</v>
      </c>
      <c r="Y110">
        <v>-5.424348114890277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312</v>
      </c>
      <c r="D111">
        <v>316</v>
      </c>
      <c r="E111">
        <v>311.5</v>
      </c>
      <c r="F111">
        <v>315.5</v>
      </c>
      <c r="G111">
        <f>_xll.TA_TYPPRICE(D111,E111,F111)</f>
        <v>314.33333333333331</v>
      </c>
      <c r="H111">
        <v>312.16712621963802</v>
      </c>
      <c r="I111" t="str">
        <f t="shared" si="20"/>
        <v>UP</v>
      </c>
      <c r="J111">
        <v>319.36876458524227</v>
      </c>
      <c r="K111">
        <v>312.14352497870402</v>
      </c>
      <c r="L111" t="str">
        <f t="shared" si="21"/>
        <v>No Confirmation</v>
      </c>
      <c r="M111" t="str">
        <f t="shared" si="22"/>
        <v>No Trend</v>
      </c>
      <c r="N111">
        <v>46.131290890553267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4</v>
      </c>
      <c r="R111">
        <f t="shared" si="26"/>
        <v>4.5</v>
      </c>
      <c r="S111">
        <f t="shared" si="27"/>
        <v>0.88888888888888884</v>
      </c>
      <c r="T111" t="str">
        <f t="shared" si="28"/>
        <v>UP</v>
      </c>
      <c r="U111" t="str">
        <f t="shared" si="29"/>
        <v>No T+M+I</v>
      </c>
      <c r="V111">
        <v>319.23089932750065</v>
      </c>
      <c r="W111">
        <v>327.16465998531226</v>
      </c>
      <c r="X111">
        <f t="shared" si="30"/>
        <v>-7.9337606578116038</v>
      </c>
      <c r="Y111">
        <v>-5.9262306234745425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315</v>
      </c>
      <c r="D112">
        <v>317.25</v>
      </c>
      <c r="E112">
        <v>312.10000000000002</v>
      </c>
      <c r="F112">
        <v>314.3</v>
      </c>
      <c r="G112">
        <f>_xll.TA_TYPPRICE(D112,E112,F112)</f>
        <v>314.55</v>
      </c>
      <c r="H112">
        <v>313.35856310981899</v>
      </c>
      <c r="I112" t="str">
        <f t="shared" si="20"/>
        <v>UP</v>
      </c>
      <c r="J112">
        <v>318.89792801074401</v>
      </c>
      <c r="K112">
        <v>312.13385276121426</v>
      </c>
      <c r="L112" t="str">
        <f t="shared" si="21"/>
        <v>No Confirmation</v>
      </c>
      <c r="M112" t="str">
        <f t="shared" si="22"/>
        <v>No Trend</v>
      </c>
      <c r="N112">
        <v>42.589995492189644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2.1999999999999886</v>
      </c>
      <c r="R112">
        <f t="shared" si="26"/>
        <v>5.1499999999999773</v>
      </c>
      <c r="S112">
        <f t="shared" si="27"/>
        <v>0.42718446601941717</v>
      </c>
      <c r="T112" t="str">
        <f t="shared" si="28"/>
        <v>No Indication</v>
      </c>
      <c r="U112" t="str">
        <f t="shared" si="29"/>
        <v>No T+M+I</v>
      </c>
      <c r="V112">
        <v>318.4722994309621</v>
      </c>
      <c r="W112">
        <v>326.21172220862246</v>
      </c>
      <c r="X112">
        <f t="shared" si="30"/>
        <v>-7.7394227776603657</v>
      </c>
      <c r="Y112">
        <v>-6.2888690543117072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315.05</v>
      </c>
      <c r="D113">
        <v>316.60000000000002</v>
      </c>
      <c r="E113">
        <v>313</v>
      </c>
      <c r="F113">
        <v>313.35000000000002</v>
      </c>
      <c r="G113">
        <f>_xll.TA_TYPPRICE(D113,E113,F113)</f>
        <v>314.31666666666666</v>
      </c>
      <c r="H113">
        <v>313.8376148882428</v>
      </c>
      <c r="I113" t="str">
        <f t="shared" si="20"/>
        <v>DOWN</v>
      </c>
      <c r="J113">
        <v>318.38727734168981</v>
      </c>
      <c r="K113">
        <v>312.32632992538885</v>
      </c>
      <c r="L113" t="str">
        <f t="shared" si="21"/>
        <v>No Confirmation</v>
      </c>
      <c r="M113" t="str">
        <f t="shared" si="22"/>
        <v>No Trend</v>
      </c>
      <c r="N113">
        <v>39.58303314652278</v>
      </c>
      <c r="O113" t="str">
        <f t="shared" si="23"/>
        <v>DOWN</v>
      </c>
      <c r="P113" t="str">
        <f t="shared" si="24"/>
        <v>No Trend + Momentum</v>
      </c>
      <c r="Q113">
        <f t="shared" si="25"/>
        <v>0.35000000000002274</v>
      </c>
      <c r="R113">
        <f t="shared" si="26"/>
        <v>3.6000000000000227</v>
      </c>
      <c r="S113">
        <f t="shared" si="27"/>
        <v>9.7222222222227928E-2</v>
      </c>
      <c r="T113" t="str">
        <f t="shared" si="28"/>
        <v>DOWN</v>
      </c>
      <c r="U113" t="str">
        <f t="shared" si="29"/>
        <v>No T+M+I</v>
      </c>
      <c r="V113">
        <v>317.68425336466026</v>
      </c>
      <c r="W113">
        <v>325.25900204502079</v>
      </c>
      <c r="X113">
        <f t="shared" si="30"/>
        <v>-7.5747486803605284</v>
      </c>
      <c r="Y113">
        <v>-6.5460449795214712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314.64999999999998</v>
      </c>
      <c r="D114">
        <v>317.05</v>
      </c>
      <c r="E114">
        <v>302.2</v>
      </c>
      <c r="F114">
        <v>303.05</v>
      </c>
      <c r="G114">
        <f>_xll.TA_TYPPRICE(D114,E114,F114)</f>
        <v>307.43333333333334</v>
      </c>
      <c r="H114">
        <v>310.6354741107881</v>
      </c>
      <c r="I114" t="str">
        <f t="shared" si="20"/>
        <v>DOWN</v>
      </c>
      <c r="J114">
        <v>318.09010459909206</v>
      </c>
      <c r="K114">
        <v>310.07603438641354</v>
      </c>
      <c r="L114" t="str">
        <f t="shared" si="21"/>
        <v>DOWN</v>
      </c>
      <c r="M114" t="str">
        <f t="shared" si="22"/>
        <v>DOWN</v>
      </c>
      <c r="N114">
        <v>20.227930454979791</v>
      </c>
      <c r="O114" t="str">
        <f t="shared" si="23"/>
        <v>DOWN</v>
      </c>
      <c r="P114" t="str">
        <f t="shared" si="24"/>
        <v>DOWN</v>
      </c>
      <c r="Q114">
        <f t="shared" si="25"/>
        <v>0.85000000000002274</v>
      </c>
      <c r="R114">
        <f t="shared" si="26"/>
        <v>14.850000000000023</v>
      </c>
      <c r="S114">
        <f t="shared" si="27"/>
        <v>5.7239057239058685E-2</v>
      </c>
      <c r="T114" t="str">
        <f t="shared" si="28"/>
        <v>DOWN</v>
      </c>
      <c r="U114" t="str">
        <f t="shared" si="29"/>
        <v>DOWN</v>
      </c>
      <c r="V114">
        <v>315.43282977009716</v>
      </c>
      <c r="W114">
        <v>323.61389078242667</v>
      </c>
      <c r="X114">
        <f t="shared" si="30"/>
        <v>-8.1810610123295078</v>
      </c>
      <c r="Y114">
        <v>-6.8730481860830785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303</v>
      </c>
      <c r="D115">
        <v>304.7</v>
      </c>
      <c r="E115">
        <v>298.10000000000002</v>
      </c>
      <c r="F115">
        <v>304.10000000000002</v>
      </c>
      <c r="G115">
        <f>_xll.TA_TYPPRICE(D115,E115,F115)</f>
        <v>302.3</v>
      </c>
      <c r="H115">
        <v>306.46773705539408</v>
      </c>
      <c r="I115" t="str">
        <f t="shared" si="20"/>
        <v>DOWN</v>
      </c>
      <c r="J115">
        <v>315.1145257992938</v>
      </c>
      <c r="K115">
        <v>307.41469341165498</v>
      </c>
      <c r="L115" t="str">
        <f t="shared" si="21"/>
        <v>DOWN</v>
      </c>
      <c r="M115" t="str">
        <f t="shared" si="22"/>
        <v>DOWN</v>
      </c>
      <c r="N115">
        <v>24.906882881622</v>
      </c>
      <c r="O115" t="str">
        <f t="shared" si="23"/>
        <v>DOWN</v>
      </c>
      <c r="P115" t="str">
        <f t="shared" si="24"/>
        <v>DOWN</v>
      </c>
      <c r="Q115">
        <f t="shared" si="25"/>
        <v>6</v>
      </c>
      <c r="R115">
        <f t="shared" si="26"/>
        <v>6.5999999999999659</v>
      </c>
      <c r="S115">
        <f t="shared" si="27"/>
        <v>0.90909090909091383</v>
      </c>
      <c r="T115" t="str">
        <f t="shared" si="28"/>
        <v>UP</v>
      </c>
      <c r="U115" t="str">
        <f t="shared" si="29"/>
        <v>No T+M+I</v>
      </c>
      <c r="V115">
        <v>313.68931749777454</v>
      </c>
      <c r="W115">
        <v>322.16841739113579</v>
      </c>
      <c r="X115">
        <f t="shared" si="30"/>
        <v>-8.4790998933612514</v>
      </c>
      <c r="Y115">
        <v>-7.1942585275387128</v>
      </c>
      <c r="Z115" t="str">
        <f t="shared" si="31"/>
        <v>DOWN</v>
      </c>
      <c r="AA115" t="str">
        <f t="shared" si="32"/>
        <v>No TMIM</v>
      </c>
      <c r="AB115" t="str">
        <f t="shared" si="33"/>
        <v>DOWN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305.2</v>
      </c>
      <c r="D116">
        <v>312.5</v>
      </c>
      <c r="E116">
        <v>302.39999999999998</v>
      </c>
      <c r="F116">
        <v>307</v>
      </c>
      <c r="G116">
        <f>_xll.TA_TYPPRICE(D116,E116,F116)</f>
        <v>307.3</v>
      </c>
      <c r="H116">
        <v>306.88386852769702</v>
      </c>
      <c r="I116" t="str">
        <f t="shared" si="20"/>
        <v>UP</v>
      </c>
      <c r="J116">
        <v>314.53352006611738</v>
      </c>
      <c r="K116">
        <v>306.30031709795389</v>
      </c>
      <c r="L116" t="str">
        <f t="shared" si="21"/>
        <v>No Confirmation</v>
      </c>
      <c r="M116" t="str">
        <f t="shared" si="22"/>
        <v>No Trend</v>
      </c>
      <c r="N116">
        <v>37.552294438002967</v>
      </c>
      <c r="O116" t="str">
        <f t="shared" si="23"/>
        <v>DOWN</v>
      </c>
      <c r="P116" t="str">
        <f t="shared" si="24"/>
        <v>No Trend + Momentum</v>
      </c>
      <c r="Q116">
        <f t="shared" si="25"/>
        <v>4.6000000000000227</v>
      </c>
      <c r="R116">
        <f t="shared" si="26"/>
        <v>10.100000000000023</v>
      </c>
      <c r="S116">
        <f t="shared" si="27"/>
        <v>0.45544554455445668</v>
      </c>
      <c r="T116" t="str">
        <f t="shared" si="28"/>
        <v>No Indication</v>
      </c>
      <c r="U116" t="str">
        <f t="shared" si="29"/>
        <v>No T+M+I</v>
      </c>
      <c r="V116">
        <v>312.66019172888616</v>
      </c>
      <c r="W116">
        <v>321.04483091771834</v>
      </c>
      <c r="X116">
        <f t="shared" si="30"/>
        <v>-8.3846391888321818</v>
      </c>
      <c r="Y116">
        <v>-7.4323346597974069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308.60000000000002</v>
      </c>
      <c r="D117">
        <v>311</v>
      </c>
      <c r="E117">
        <v>304.8</v>
      </c>
      <c r="F117">
        <v>307.35000000000002</v>
      </c>
      <c r="G117">
        <f>_xll.TA_TYPPRICE(D117,E117,F117)</f>
        <v>307.71666666666664</v>
      </c>
      <c r="H117">
        <v>307.3002675971818</v>
      </c>
      <c r="I117" t="str">
        <f t="shared" si="20"/>
        <v>UP</v>
      </c>
      <c r="J117">
        <v>313.74829338475797</v>
      </c>
      <c r="K117">
        <v>305.9669132984086</v>
      </c>
      <c r="L117" t="str">
        <f t="shared" si="21"/>
        <v>No Confirmation</v>
      </c>
      <c r="M117" t="str">
        <f t="shared" si="22"/>
        <v>No Trend</v>
      </c>
      <c r="N117">
        <v>39.099450442839235</v>
      </c>
      <c r="O117" t="str">
        <f t="shared" si="23"/>
        <v>DOWN</v>
      </c>
      <c r="P117" t="str">
        <f t="shared" si="24"/>
        <v>No Trend + Momentum</v>
      </c>
      <c r="Q117">
        <f t="shared" si="25"/>
        <v>2.5500000000000114</v>
      </c>
      <c r="R117">
        <f t="shared" si="26"/>
        <v>6.1999999999999886</v>
      </c>
      <c r="S117">
        <f t="shared" si="27"/>
        <v>0.41129032258064774</v>
      </c>
      <c r="T117" t="str">
        <f t="shared" si="28"/>
        <v>No Indication</v>
      </c>
      <c r="U117" t="str">
        <f t="shared" si="29"/>
        <v>No T+M+I</v>
      </c>
      <c r="V117">
        <v>311.84323915521139</v>
      </c>
      <c r="W117">
        <v>320.03039899788735</v>
      </c>
      <c r="X117">
        <f t="shared" si="30"/>
        <v>-8.1871598426759533</v>
      </c>
      <c r="Y117">
        <v>-7.5832996963731159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308.5</v>
      </c>
      <c r="D118">
        <v>312.5</v>
      </c>
      <c r="E118">
        <v>307.60000000000002</v>
      </c>
      <c r="F118">
        <v>308</v>
      </c>
      <c r="G118">
        <f>_xll.TA_TYPPRICE(D118,E118,F118)</f>
        <v>309.36666666666667</v>
      </c>
      <c r="H118">
        <v>308.33346713192424</v>
      </c>
      <c r="I118" t="str">
        <f t="shared" si="20"/>
        <v>DOWN</v>
      </c>
      <c r="J118">
        <v>313.47089485481177</v>
      </c>
      <c r="K118">
        <v>306.32982145431782</v>
      </c>
      <c r="L118" t="str">
        <f t="shared" si="21"/>
        <v>No Confirmation</v>
      </c>
      <c r="M118" t="str">
        <f t="shared" si="22"/>
        <v>No Trend</v>
      </c>
      <c r="N118">
        <v>42.411585721405572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0.39999999999997726</v>
      </c>
      <c r="R118">
        <f t="shared" si="26"/>
        <v>4.8999999999999773</v>
      </c>
      <c r="S118">
        <f t="shared" si="27"/>
        <v>8.1632653061220223E-2</v>
      </c>
      <c r="T118" t="str">
        <f t="shared" si="28"/>
        <v>DOWN</v>
      </c>
      <c r="U118" t="str">
        <f t="shared" si="29"/>
        <v>No T+M+I</v>
      </c>
      <c r="V118">
        <v>311.2519715928712</v>
      </c>
      <c r="W118">
        <v>319.13925833137716</v>
      </c>
      <c r="X118">
        <f t="shared" si="30"/>
        <v>-7.8872867385059635</v>
      </c>
      <c r="Y118">
        <v>-7.6440971047996857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306.85000000000002</v>
      </c>
      <c r="D119">
        <v>307.39999999999998</v>
      </c>
      <c r="E119">
        <v>303.10000000000002</v>
      </c>
      <c r="F119">
        <v>305.55</v>
      </c>
      <c r="G119">
        <f>_xll.TA_TYPPRICE(D119,E119,F119)</f>
        <v>305.34999999999997</v>
      </c>
      <c r="H119">
        <v>306.8417335659621</v>
      </c>
      <c r="I119" t="str">
        <f t="shared" si="20"/>
        <v>DOWN</v>
      </c>
      <c r="J119">
        <v>312.12180710929806</v>
      </c>
      <c r="K119">
        <v>305.61208335335829</v>
      </c>
      <c r="L119" t="str">
        <f t="shared" si="21"/>
        <v>DOWN</v>
      </c>
      <c r="M119" t="str">
        <f t="shared" si="22"/>
        <v>DOWN</v>
      </c>
      <c r="N119">
        <v>33.760692652993221</v>
      </c>
      <c r="O119" t="str">
        <f t="shared" si="23"/>
        <v>DOWN</v>
      </c>
      <c r="P119" t="str">
        <f t="shared" si="24"/>
        <v>DOWN</v>
      </c>
      <c r="Q119">
        <f t="shared" si="25"/>
        <v>2.4499999999999886</v>
      </c>
      <c r="R119">
        <f t="shared" si="26"/>
        <v>4.2999999999999545</v>
      </c>
      <c r="S119">
        <f t="shared" si="27"/>
        <v>0.56976744186046846</v>
      </c>
      <c r="T119" t="str">
        <f t="shared" si="28"/>
        <v>No Indication</v>
      </c>
      <c r="U119" t="str">
        <f t="shared" si="29"/>
        <v>No T+M+I</v>
      </c>
      <c r="V119">
        <v>310.37474519396795</v>
      </c>
      <c r="W119">
        <v>318.132646603127</v>
      </c>
      <c r="X119">
        <f t="shared" si="30"/>
        <v>-7.7579014091590466</v>
      </c>
      <c r="Y119">
        <v>-7.6668579656715581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305</v>
      </c>
      <c r="D120">
        <v>305.85000000000002</v>
      </c>
      <c r="E120">
        <v>300.05</v>
      </c>
      <c r="F120">
        <v>301</v>
      </c>
      <c r="G120">
        <f>_xll.TA_TYPPRICE(D120,E120,F120)</f>
        <v>302.3</v>
      </c>
      <c r="H120">
        <v>304.57086678298106</v>
      </c>
      <c r="I120" t="str">
        <f t="shared" si="20"/>
        <v>DOWN</v>
      </c>
      <c r="J120">
        <v>310.72807219612071</v>
      </c>
      <c r="K120">
        <v>304.37606483038979</v>
      </c>
      <c r="L120" t="str">
        <f t="shared" si="21"/>
        <v>DOWN</v>
      </c>
      <c r="M120" t="str">
        <f t="shared" si="22"/>
        <v>DOWN</v>
      </c>
      <c r="N120">
        <v>22.911705804271485</v>
      </c>
      <c r="O120" t="str">
        <f t="shared" si="23"/>
        <v>DOWN</v>
      </c>
      <c r="P120" t="str">
        <f t="shared" si="24"/>
        <v>DOWN</v>
      </c>
      <c r="Q120">
        <f t="shared" si="25"/>
        <v>0.94999999999998863</v>
      </c>
      <c r="R120">
        <f t="shared" si="26"/>
        <v>5.8000000000000114</v>
      </c>
      <c r="S120">
        <f t="shared" si="27"/>
        <v>0.16379310344827358</v>
      </c>
      <c r="T120" t="str">
        <f t="shared" si="28"/>
        <v>DOWN</v>
      </c>
      <c r="U120" t="str">
        <f t="shared" si="29"/>
        <v>DOWN</v>
      </c>
      <c r="V120">
        <v>308.93247670258825</v>
      </c>
      <c r="W120">
        <v>316.86356166956205</v>
      </c>
      <c r="X120">
        <f t="shared" si="30"/>
        <v>-7.9310849669737991</v>
      </c>
      <c r="Y120">
        <v>-7.7197033659320065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303.05</v>
      </c>
      <c r="D121">
        <v>306.45</v>
      </c>
      <c r="E121">
        <v>298.2</v>
      </c>
      <c r="F121">
        <v>305.5</v>
      </c>
      <c r="G121">
        <f>_xll.TA_TYPPRICE(D121,E121,F121)</f>
        <v>303.38333333333333</v>
      </c>
      <c r="H121">
        <v>303.97710005815719</v>
      </c>
      <c r="I121" t="str">
        <f t="shared" si="20"/>
        <v>UP</v>
      </c>
      <c r="J121">
        <v>309.77738948587165</v>
      </c>
      <c r="K121">
        <v>303.00360597919206</v>
      </c>
      <c r="L121" t="str">
        <f t="shared" si="21"/>
        <v>No Confirmation</v>
      </c>
      <c r="M121" t="str">
        <f t="shared" si="22"/>
        <v>No Trend</v>
      </c>
      <c r="N121">
        <v>44.82946532032183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7.3000000000000114</v>
      </c>
      <c r="R121">
        <f t="shared" si="26"/>
        <v>8.25</v>
      </c>
      <c r="S121">
        <f t="shared" si="27"/>
        <v>0.88484848484848622</v>
      </c>
      <c r="T121" t="str">
        <f t="shared" si="28"/>
        <v>UP</v>
      </c>
      <c r="U121" t="str">
        <f t="shared" si="29"/>
        <v>No T+M+I</v>
      </c>
      <c r="V121">
        <v>308.40440336372853</v>
      </c>
      <c r="W121">
        <v>316.0218163607056</v>
      </c>
      <c r="X121">
        <f t="shared" si="30"/>
        <v>-7.6174129969770661</v>
      </c>
      <c r="Y121">
        <v>-7.6992452921410184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305.35000000000002</v>
      </c>
      <c r="D122">
        <v>319.64999999999998</v>
      </c>
      <c r="E122">
        <v>305.35000000000002</v>
      </c>
      <c r="F122">
        <v>316.10000000000002</v>
      </c>
      <c r="G122">
        <f>_xll.TA_TYPPRICE(D122,E122,F122)</f>
        <v>313.7</v>
      </c>
      <c r="H122">
        <v>308.83855002907859</v>
      </c>
      <c r="I122" t="str">
        <f t="shared" si="20"/>
        <v>UP</v>
      </c>
      <c r="J122">
        <v>311.97130293345572</v>
      </c>
      <c r="K122">
        <v>303.52502687270493</v>
      </c>
      <c r="L122" t="str">
        <f t="shared" si="21"/>
        <v>UP</v>
      </c>
      <c r="M122" t="str">
        <f t="shared" si="22"/>
        <v>UP</v>
      </c>
      <c r="N122">
        <v>69.969745045775326</v>
      </c>
      <c r="O122" t="str">
        <f t="shared" si="23"/>
        <v>UP</v>
      </c>
      <c r="P122" t="str">
        <f t="shared" si="24"/>
        <v>UP</v>
      </c>
      <c r="Q122">
        <f t="shared" si="25"/>
        <v>10.75</v>
      </c>
      <c r="R122">
        <f t="shared" si="26"/>
        <v>14.299999999999955</v>
      </c>
      <c r="S122">
        <f t="shared" si="27"/>
        <v>0.7517482517482541</v>
      </c>
      <c r="T122" t="str">
        <f t="shared" si="28"/>
        <v>No Indication</v>
      </c>
      <c r="U122" t="str">
        <f t="shared" si="29"/>
        <v>No T+M+I</v>
      </c>
      <c r="V122">
        <v>309.58834130777029</v>
      </c>
      <c r="W122">
        <v>316.02760774139409</v>
      </c>
      <c r="X122">
        <f t="shared" si="30"/>
        <v>-6.4392664336237999</v>
      </c>
      <c r="Y122">
        <v>-7.447249520437575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348.8</v>
      </c>
      <c r="D123">
        <v>444.1</v>
      </c>
      <c r="E123">
        <v>348.8</v>
      </c>
      <c r="F123">
        <v>440</v>
      </c>
      <c r="G123">
        <f>_xll.TA_TYPPRICE(D123,E123,F123)</f>
        <v>410.9666666666667</v>
      </c>
      <c r="H123">
        <v>359.90260834787262</v>
      </c>
      <c r="I123" t="str">
        <f t="shared" si="20"/>
        <v>UP</v>
      </c>
      <c r="J123">
        <v>341.33323561491</v>
      </c>
      <c r="K123">
        <v>313.58613201210386</v>
      </c>
      <c r="L123" t="str">
        <f t="shared" si="21"/>
        <v>UP</v>
      </c>
      <c r="M123" t="str">
        <f t="shared" si="22"/>
        <v>UP</v>
      </c>
      <c r="N123">
        <v>96.078534730309713</v>
      </c>
      <c r="O123" t="str">
        <f t="shared" si="23"/>
        <v>UP</v>
      </c>
      <c r="P123" t="str">
        <f t="shared" si="24"/>
        <v>UP</v>
      </c>
      <c r="Q123">
        <f t="shared" si="25"/>
        <v>91.199999999999989</v>
      </c>
      <c r="R123">
        <f t="shared" si="26"/>
        <v>95.300000000000011</v>
      </c>
      <c r="S123">
        <f t="shared" si="27"/>
        <v>0.95697796432318971</v>
      </c>
      <c r="T123" t="str">
        <f t="shared" si="28"/>
        <v>UP</v>
      </c>
      <c r="U123" t="str">
        <f t="shared" si="29"/>
        <v>UP</v>
      </c>
      <c r="V123">
        <v>329.65167341426718</v>
      </c>
      <c r="W123">
        <v>325.21074790869824</v>
      </c>
      <c r="X123">
        <f t="shared" si="30"/>
        <v>4.4409255055689414</v>
      </c>
      <c r="Y123">
        <v>-5.069614515236271</v>
      </c>
      <c r="Z123" t="str">
        <f t="shared" si="31"/>
        <v>UP</v>
      </c>
      <c r="AA123" t="str">
        <f t="shared" si="32"/>
        <v>UP</v>
      </c>
      <c r="AB123" t="str">
        <f t="shared" si="33"/>
        <v>UP</v>
      </c>
      <c r="AC123" t="str">
        <f t="shared" si="34"/>
        <v>UP</v>
      </c>
      <c r="AD123">
        <f t="shared" si="35"/>
        <v>359.65000000000003</v>
      </c>
      <c r="AE123">
        <f t="shared" si="36"/>
        <v>385.20000000000005</v>
      </c>
      <c r="AF123">
        <f t="shared" si="37"/>
        <v>396.45000000000005</v>
      </c>
      <c r="AG123">
        <f t="shared" si="38"/>
        <v>407.70000000000005</v>
      </c>
    </row>
    <row r="124" spans="1:33" x14ac:dyDescent="0.25">
      <c r="A124" t="s">
        <v>5</v>
      </c>
      <c r="B124" s="1">
        <v>43034</v>
      </c>
      <c r="C124">
        <v>442.4</v>
      </c>
      <c r="D124">
        <v>463.7</v>
      </c>
      <c r="E124">
        <v>418.05</v>
      </c>
      <c r="F124">
        <v>424.95</v>
      </c>
      <c r="G124">
        <f>_xll.TA_TYPPRICE(D124,E124,F124)</f>
        <v>435.56666666666666</v>
      </c>
      <c r="H124">
        <v>397.73463750726967</v>
      </c>
      <c r="I124" t="str">
        <f t="shared" si="20"/>
        <v>UP</v>
      </c>
      <c r="J124">
        <v>368.52584992270778</v>
      </c>
      <c r="K124">
        <v>336.80032489830302</v>
      </c>
      <c r="L124" t="str">
        <f t="shared" si="21"/>
        <v>UP</v>
      </c>
      <c r="M124" t="str">
        <f t="shared" si="22"/>
        <v>UP</v>
      </c>
      <c r="N124">
        <v>84.874369879681879</v>
      </c>
      <c r="O124" t="str">
        <f t="shared" si="23"/>
        <v>UP</v>
      </c>
      <c r="P124" t="str">
        <f t="shared" si="24"/>
        <v>UP</v>
      </c>
      <c r="Q124">
        <f t="shared" si="25"/>
        <v>6.8999999999999773</v>
      </c>
      <c r="R124">
        <f t="shared" si="26"/>
        <v>45.649999999999977</v>
      </c>
      <c r="S124">
        <f t="shared" si="27"/>
        <v>0.15115005476451218</v>
      </c>
      <c r="T124" t="str">
        <f t="shared" si="28"/>
        <v>DOWN</v>
      </c>
      <c r="U124" t="str">
        <f t="shared" si="29"/>
        <v>No T+M+I</v>
      </c>
      <c r="V124">
        <v>344.31295442745682</v>
      </c>
      <c r="W124">
        <v>332.59884065620207</v>
      </c>
      <c r="X124">
        <f t="shared" si="30"/>
        <v>11.714113771254745</v>
      </c>
      <c r="Y124">
        <v>-1.7128688579380675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424.85</v>
      </c>
      <c r="D125">
        <v>433.3</v>
      </c>
      <c r="E125">
        <v>401.4</v>
      </c>
      <c r="F125">
        <v>404.9</v>
      </c>
      <c r="G125">
        <f>_xll.TA_TYPPRICE(D125,E125,F125)</f>
        <v>413.2</v>
      </c>
      <c r="H125">
        <v>405.4673187536348</v>
      </c>
      <c r="I125" t="str">
        <f t="shared" si="20"/>
        <v>DOWN</v>
      </c>
      <c r="J125">
        <v>382.92010549543937</v>
      </c>
      <c r="K125">
        <v>351.15580825423569</v>
      </c>
      <c r="L125" t="str">
        <f t="shared" si="21"/>
        <v>UP</v>
      </c>
      <c r="M125" t="str">
        <f t="shared" si="22"/>
        <v>No Trend</v>
      </c>
      <c r="N125">
        <v>71.072375654186743</v>
      </c>
      <c r="O125" t="str">
        <f t="shared" si="23"/>
        <v>UP</v>
      </c>
      <c r="P125" t="str">
        <f t="shared" si="24"/>
        <v>No Trend + Momentum</v>
      </c>
      <c r="Q125">
        <f t="shared" si="25"/>
        <v>3.5</v>
      </c>
      <c r="R125">
        <f t="shared" si="26"/>
        <v>31.900000000000034</v>
      </c>
      <c r="S125">
        <f t="shared" si="27"/>
        <v>0.10971786833855787</v>
      </c>
      <c r="T125" t="str">
        <f t="shared" si="28"/>
        <v>DOWN</v>
      </c>
      <c r="U125" t="str">
        <f t="shared" si="29"/>
        <v>No T+M+I</v>
      </c>
      <c r="V125">
        <v>353.63403836169425</v>
      </c>
      <c r="W125">
        <v>337.95448208907601</v>
      </c>
      <c r="X125">
        <f t="shared" si="30"/>
        <v>15.679556272618242</v>
      </c>
      <c r="Y125">
        <v>1.765616168173195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398.5</v>
      </c>
      <c r="D126">
        <v>429</v>
      </c>
      <c r="E126">
        <v>398.2</v>
      </c>
      <c r="F126">
        <v>413.2</v>
      </c>
      <c r="G126">
        <f>_xll.TA_TYPPRICE(D126,E126,F126)</f>
        <v>413.4666666666667</v>
      </c>
      <c r="H126">
        <v>409.46699271015075</v>
      </c>
      <c r="I126" t="str">
        <f t="shared" si="20"/>
        <v>UP</v>
      </c>
      <c r="J126">
        <v>393.16008205200842</v>
      </c>
      <c r="K126">
        <v>361.61007308662778</v>
      </c>
      <c r="L126" t="str">
        <f t="shared" si="21"/>
        <v>UP</v>
      </c>
      <c r="M126" t="str">
        <f t="shared" si="22"/>
        <v>UP</v>
      </c>
      <c r="N126">
        <v>73.317619810746095</v>
      </c>
      <c r="O126" t="str">
        <f t="shared" si="23"/>
        <v>UP</v>
      </c>
      <c r="P126" t="str">
        <f t="shared" si="24"/>
        <v>UP</v>
      </c>
      <c r="Q126">
        <f t="shared" si="25"/>
        <v>15</v>
      </c>
      <c r="R126">
        <f t="shared" si="26"/>
        <v>30.800000000000011</v>
      </c>
      <c r="S126">
        <f t="shared" si="27"/>
        <v>0.48701298701298684</v>
      </c>
      <c r="T126" t="str">
        <f t="shared" si="28"/>
        <v>No Indication</v>
      </c>
      <c r="U126" t="str">
        <f t="shared" si="29"/>
        <v>No T+M+I</v>
      </c>
      <c r="V126">
        <v>362.79803245989513</v>
      </c>
      <c r="W126">
        <v>343.52822415655186</v>
      </c>
      <c r="X126">
        <f t="shared" si="30"/>
        <v>19.269808303343268</v>
      </c>
      <c r="Y126">
        <v>5.2664545952072093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413.7</v>
      </c>
      <c r="D127">
        <v>418.75</v>
      </c>
      <c r="E127">
        <v>403.65</v>
      </c>
      <c r="F127">
        <v>407.25</v>
      </c>
      <c r="G127">
        <f>_xll.TA_TYPPRICE(D127,E127,F127)</f>
        <v>409.88333333333338</v>
      </c>
      <c r="H127">
        <v>409.67516302174204</v>
      </c>
      <c r="I127" t="str">
        <f t="shared" si="20"/>
        <v>DOWN</v>
      </c>
      <c r="J127">
        <v>398.84673048489543</v>
      </c>
      <c r="K127">
        <v>370.95227906737716</v>
      </c>
      <c r="L127" t="str">
        <f t="shared" si="21"/>
        <v>UP</v>
      </c>
      <c r="M127" t="str">
        <f t="shared" si="22"/>
        <v>No Trend</v>
      </c>
      <c r="N127">
        <v>68.54994318375708</v>
      </c>
      <c r="O127" t="str">
        <f t="shared" si="23"/>
        <v>UP</v>
      </c>
      <c r="P127" t="str">
        <f t="shared" si="24"/>
        <v>No Trend + Momentum</v>
      </c>
      <c r="Q127">
        <f t="shared" si="25"/>
        <v>3.6000000000000227</v>
      </c>
      <c r="R127">
        <f t="shared" si="26"/>
        <v>15.100000000000023</v>
      </c>
      <c r="S127">
        <f t="shared" si="27"/>
        <v>0.2384105960264912</v>
      </c>
      <c r="T127" t="str">
        <f t="shared" si="28"/>
        <v>No Indication</v>
      </c>
      <c r="U127" t="str">
        <f t="shared" si="29"/>
        <v>No T+M+I</v>
      </c>
      <c r="V127">
        <v>369.63679669683432</v>
      </c>
      <c r="W127">
        <v>348.24835570051096</v>
      </c>
      <c r="X127">
        <f t="shared" si="30"/>
        <v>21.388440996323368</v>
      </c>
      <c r="Y127">
        <v>8.4908518754304421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2017-07-05T05:24:14Z</dcterms:created>
  <dcterms:modified xsi:type="dcterms:W3CDTF">2017-11-01T04:16:54Z</dcterms:modified>
</cp:coreProperties>
</file>