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7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7" i="1"/>
  <c r="J55" i="1"/>
  <c r="J67" i="1"/>
  <c r="J75" i="1"/>
  <c r="J87" i="1"/>
  <c r="J95" i="1"/>
  <c r="J103" i="1"/>
  <c r="J111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41" i="1"/>
  <c r="J45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11" i="1"/>
  <c r="J15" i="1"/>
  <c r="J19" i="1"/>
  <c r="J23" i="1"/>
  <c r="J27" i="1"/>
  <c r="J31" i="1"/>
  <c r="J35" i="1"/>
  <c r="J39" i="1"/>
  <c r="J43" i="1"/>
  <c r="J47" i="1"/>
  <c r="J51" i="1"/>
  <c r="J59" i="1"/>
  <c r="J63" i="1"/>
  <c r="J71" i="1"/>
  <c r="J79" i="1"/>
  <c r="J83" i="1"/>
  <c r="J91" i="1"/>
  <c r="J99" i="1"/>
  <c r="J107" i="1"/>
  <c r="J11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64" i="1"/>
  <c r="G68" i="1"/>
  <c r="G76" i="1"/>
  <c r="G80" i="1"/>
  <c r="G84" i="1"/>
  <c r="G92" i="1"/>
  <c r="G96" i="1"/>
  <c r="G100" i="1"/>
  <c r="G108" i="1"/>
  <c r="G112" i="1"/>
  <c r="G116" i="1"/>
  <c r="G124" i="1"/>
  <c r="G5" i="1"/>
  <c r="G13" i="1"/>
  <c r="G17" i="1"/>
  <c r="G25" i="1"/>
  <c r="G29" i="1"/>
  <c r="G37" i="1"/>
  <c r="G41" i="1"/>
  <c r="G49" i="1"/>
  <c r="G53" i="1"/>
  <c r="G61" i="1"/>
  <c r="G69" i="1"/>
  <c r="G73" i="1"/>
  <c r="G81" i="1"/>
  <c r="G89" i="1"/>
  <c r="G97" i="1"/>
  <c r="G105" i="1"/>
  <c r="G113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0" i="1"/>
  <c r="G72" i="1"/>
  <c r="G88" i="1"/>
  <c r="G104" i="1"/>
  <c r="G120" i="1"/>
  <c r="G9" i="1"/>
  <c r="G21" i="1"/>
  <c r="G33" i="1"/>
  <c r="G45" i="1"/>
  <c r="G57" i="1"/>
  <c r="G65" i="1"/>
  <c r="G77" i="1"/>
  <c r="G93" i="1"/>
  <c r="G101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5" i="1"/>
  <c r="G109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87" i="1"/>
  <c r="H103" i="1"/>
  <c r="H119" i="1"/>
  <c r="H91" i="1"/>
  <c r="H107" i="1"/>
  <c r="H123" i="1"/>
  <c r="H95" i="1"/>
  <c r="H111" i="1"/>
  <c r="H124" i="1"/>
  <c r="H99" i="1"/>
  <c r="H115" i="1"/>
  <c r="H127" i="1"/>
  <c r="AH7" i="1" l="1"/>
  <c r="AH28" i="1"/>
  <c r="AH9" i="1" l="1"/>
  <c r="AH8" i="1"/>
  <c r="AH24" i="1"/>
  <c r="AH29" i="1"/>
  <c r="AH50" i="1"/>
  <c r="AH35" i="1"/>
  <c r="AH46" i="1"/>
  <c r="AH44" i="1"/>
  <c r="AH30" i="1"/>
  <c r="AH34" i="1"/>
  <c r="AH51" i="1"/>
  <c r="AH14" i="1"/>
  <c r="AH12" i="1"/>
  <c r="AH25" i="1"/>
  <c r="AH48" i="1"/>
  <c r="AH33" i="1"/>
  <c r="AH21" i="1"/>
  <c r="AH37" i="1"/>
  <c r="AH53" i="1"/>
  <c r="AH32" i="1"/>
  <c r="AH23" i="1"/>
  <c r="AH4" i="1"/>
  <c r="AH16" i="1"/>
  <c r="AH47" i="1"/>
  <c r="AH54" i="1"/>
  <c r="AH56" i="1"/>
  <c r="AH5" i="1"/>
  <c r="AH3" i="1"/>
  <c r="AH38" i="1"/>
  <c r="AH13" i="1"/>
  <c r="AH45" i="1"/>
  <c r="AH19" i="1"/>
  <c r="AH10" i="1"/>
  <c r="AH41" i="1"/>
  <c r="AH15" i="1"/>
  <c r="AH31" i="1"/>
  <c r="AH55" i="1"/>
  <c r="AH39" i="1"/>
  <c r="AH11" i="1"/>
  <c r="AH18" i="1"/>
  <c r="AH2" i="1"/>
  <c r="AH17" i="1" l="1"/>
  <c r="AH52" i="1"/>
  <c r="AH20" i="1"/>
  <c r="AH42" i="1"/>
  <c r="AH43" i="1"/>
  <c r="AH22" i="1"/>
  <c r="AH49" i="1"/>
  <c r="AH6" i="1"/>
  <c r="AH26" i="1"/>
  <c r="AH36" i="1"/>
  <c r="AH27" i="1"/>
  <c r="AH4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<sst xmlns="http://schemas.openxmlformats.org/spreadsheetml/2006/main" count="160" uniqueCount="35">
  <si>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</si>
  <si>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</si>
  <si>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</si>
  <si>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</si>
  <si>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</si>
  <si>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CAPF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</si>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</sst>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770</v>
      </c>
      <c r="D2">
        <v>770</v>
      </c>
      <c r="E2">
        <v>752.2</v>
      </c>
      <c r="F2">
        <v>759</v>
      </c>
      <c r="G2">
        <f>_xll.TA_TYPPRICE(D2,E2,F2)</f>
        <v>760.4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6.7999999999999545</v>
      </c>
      <c r="R2">
        <f>D2-E2</f>
        <v>17.799999999999955</v>
      </c>
      <c r="S2">
        <f>Q2/R2</f>
        <v>0.38202247191011079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761.2</v>
      </c>
      <c r="D3">
        <v>776</v>
      </c>
      <c r="E3">
        <v>760.1</v>
      </c>
      <c r="F3">
        <v>762</v>
      </c>
      <c r="G3">
        <f>_xll.TA_TYPPRICE(D3,E3,F3)</f>
        <v>766.0333333333333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15.899999999999977</v>
      </c>
      <c r="S3">
        <f t="shared" ref="S3:S66" si="7">Q3/R3</f>
        <v>0.11949685534591069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764.6</v>
      </c>
      <c r="D4">
        <v>774</v>
      </c>
      <c r="E4">
        <v>760</v>
      </c>
      <c r="F4">
        <v>763</v>
      </c>
      <c r="G4">
        <f>_xll.TA_TYPPRICE(D4,E4,F4)</f>
        <v>765.66666666666663</v>
      </c>
      <c r="H4">
        <v>764.0333333333333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14</v>
      </c>
      <c r="S4">
        <f t="shared" si="7"/>
        <v>0.21428571428571427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762.65</v>
      </c>
      <c r="D5">
        <v>767.9</v>
      </c>
      <c r="E5">
        <v>738.1</v>
      </c>
      <c r="F5">
        <v>744</v>
      </c>
      <c r="G5">
        <f>_xll.TA_TYPPRICE(D5,E5,F5)</f>
        <v>750</v>
      </c>
      <c r="H5">
        <v>757.01666666666665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5.8999999999999773</v>
      </c>
      <c r="R5">
        <f t="shared" si="6"/>
        <v>29.799999999999955</v>
      </c>
      <c r="S5">
        <f t="shared" si="7"/>
        <v>0.1979865771812076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750</v>
      </c>
      <c r="D6">
        <v>762</v>
      </c>
      <c r="E6">
        <v>749.55</v>
      </c>
      <c r="F6">
        <v>752</v>
      </c>
      <c r="G6">
        <f>_xll.TA_TYPPRICE(D6,E6,F6)</f>
        <v>754.51666666666677</v>
      </c>
      <c r="H6">
        <v>755.76666666666665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2.4500000000000455</v>
      </c>
      <c r="R6">
        <f t="shared" si="6"/>
        <v>12.450000000000045</v>
      </c>
      <c r="S6">
        <f t="shared" si="7"/>
        <v>0.19678714859438046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753.5</v>
      </c>
      <c r="D7">
        <v>793.45</v>
      </c>
      <c r="E7">
        <v>753.5</v>
      </c>
      <c r="F7">
        <v>793</v>
      </c>
      <c r="G7">
        <f>_xll.TA_TYPPRICE(D7,E7,F7)</f>
        <v>779.98333333333323</v>
      </c>
      <c r="H7">
        <v>767.875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73.611111111111114</v>
      </c>
      <c r="O7" t="str">
        <f t="shared" si="3"/>
        <v>UP</v>
      </c>
      <c r="P7" t="e">
        <f t="shared" si="4"/>
        <v>#N/A</v>
      </c>
      <c r="Q7">
        <f t="shared" si="5"/>
        <v>39.5</v>
      </c>
      <c r="R7">
        <f t="shared" si="6"/>
        <v>39.950000000000045</v>
      </c>
      <c r="S7">
        <f t="shared" si="7"/>
        <v>0.98873591989987375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794.95</v>
      </c>
      <c r="D8">
        <v>814</v>
      </c>
      <c r="E8">
        <v>782.65</v>
      </c>
      <c r="F8">
        <v>788</v>
      </c>
      <c r="G8">
        <f>_xll.TA_TYPPRICE(D8,E8,F8)</f>
        <v>794.88333333333333</v>
      </c>
      <c r="H8">
        <v>781.37916666666661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67.731629392971243</v>
      </c>
      <c r="O8" t="str">
        <f t="shared" si="3"/>
        <v>UP</v>
      </c>
      <c r="P8" t="e">
        <f t="shared" si="4"/>
        <v>#N/A</v>
      </c>
      <c r="Q8">
        <f t="shared" si="5"/>
        <v>5.3500000000000227</v>
      </c>
      <c r="R8">
        <f t="shared" si="6"/>
        <v>31.350000000000023</v>
      </c>
      <c r="S8">
        <f t="shared" si="7"/>
        <v>0.17065390749601336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799</v>
      </c>
      <c r="D9">
        <v>799</v>
      </c>
      <c r="E9">
        <v>767.1</v>
      </c>
      <c r="F9">
        <v>770</v>
      </c>
      <c r="G9">
        <f>_xll.TA_TYPPRICE(D9,E9,F9)</f>
        <v>778.69999999999993</v>
      </c>
      <c r="H9">
        <v>780.03958333333321</v>
      </c>
      <c r="I9" t="str">
        <f t="shared" si="0"/>
        <v>DOWN</v>
      </c>
      <c r="J9">
        <v>782.04375000000005</v>
      </c>
      <c r="K9">
        <v>757.9</v>
      </c>
      <c r="L9" t="str">
        <f t="shared" si="1"/>
        <v>No Confirmation</v>
      </c>
      <c r="M9" t="str">
        <f t="shared" si="2"/>
        <v>No Trend</v>
      </c>
      <c r="N9">
        <v>49.823736780258528</v>
      </c>
      <c r="O9" t="str">
        <f t="shared" si="3"/>
        <v>No Momentum</v>
      </c>
      <c r="P9" t="str">
        <f t="shared" si="4"/>
        <v>No Trend + Momentum</v>
      </c>
      <c r="Q9">
        <f t="shared" si="5"/>
        <v>2.8999999999999773</v>
      </c>
      <c r="R9">
        <f t="shared" si="6"/>
        <v>31.899999999999977</v>
      </c>
      <c r="S9">
        <f t="shared" si="7"/>
        <v>9.0909090909090259E-2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768</v>
      </c>
      <c r="D10">
        <v>782.7</v>
      </c>
      <c r="E10">
        <v>756.3</v>
      </c>
      <c r="F10">
        <v>759</v>
      </c>
      <c r="G10">
        <f>_xll.TA_TYPPRICE(D10,E10,F10)</f>
        <v>766</v>
      </c>
      <c r="H10">
        <v>773.01979166666661</v>
      </c>
      <c r="I10" t="str">
        <f t="shared" si="0"/>
        <v>DOWN</v>
      </c>
      <c r="J10">
        <v>782.18958333333342</v>
      </c>
      <c r="K10">
        <v>757.54444444444437</v>
      </c>
      <c r="L10" t="str">
        <f t="shared" si="1"/>
        <v>No Confirmation</v>
      </c>
      <c r="M10" t="str">
        <f t="shared" si="2"/>
        <v>No Trend</v>
      </c>
      <c r="N10">
        <v>41.451790296957114</v>
      </c>
      <c r="O10" t="str">
        <f t="shared" si="3"/>
        <v>No Momentum</v>
      </c>
      <c r="P10" t="str">
        <f t="shared" si="4"/>
        <v>No Trend + Momentum</v>
      </c>
      <c r="Q10">
        <f t="shared" si="5"/>
        <v>2.7000000000000455</v>
      </c>
      <c r="R10">
        <f t="shared" si="6"/>
        <v>26.400000000000091</v>
      </c>
      <c r="S10">
        <f t="shared" si="7"/>
        <v>0.10227272727272864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765</v>
      </c>
      <c r="D11">
        <v>769.7</v>
      </c>
      <c r="E11">
        <v>756.6</v>
      </c>
      <c r="F11">
        <v>764</v>
      </c>
      <c r="G11">
        <f>_xll.TA_TYPPRICE(D11,E11,F11)</f>
        <v>763.43333333333339</v>
      </c>
      <c r="H11">
        <v>768.2265625</v>
      </c>
      <c r="I11" t="str">
        <f t="shared" si="0"/>
        <v>DOWN</v>
      </c>
      <c r="J11">
        <v>779.41412037037048</v>
      </c>
      <c r="K11">
        <v>757.33456790123455</v>
      </c>
      <c r="L11" t="str">
        <f t="shared" si="1"/>
        <v>No Confirmation</v>
      </c>
      <c r="M11" t="str">
        <f t="shared" si="2"/>
        <v>No Trend</v>
      </c>
      <c r="N11">
        <v>46.554368742504963</v>
      </c>
      <c r="O11" t="str">
        <f t="shared" si="3"/>
        <v>No Momentum</v>
      </c>
      <c r="P11" t="str">
        <f t="shared" si="4"/>
        <v>No Trend + Momentum</v>
      </c>
      <c r="Q11">
        <f t="shared" si="5"/>
        <v>7.3999999999999773</v>
      </c>
      <c r="R11">
        <f t="shared" si="6"/>
        <v>13.100000000000023</v>
      </c>
      <c r="S11">
        <f t="shared" si="7"/>
        <v>0.56488549618320338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763</v>
      </c>
      <c r="D12">
        <v>768.6</v>
      </c>
      <c r="E12">
        <v>755</v>
      </c>
      <c r="F12">
        <v>768</v>
      </c>
      <c r="G12">
        <f>_xll.TA_TYPPRICE(D12,E12,F12)</f>
        <v>763.86666666666667</v>
      </c>
      <c r="H12">
        <v>766.04661458333339</v>
      </c>
      <c r="I12" t="str">
        <f t="shared" si="0"/>
        <v>UP</v>
      </c>
      <c r="J12">
        <v>777.01098251028816</v>
      </c>
      <c r="K12">
        <v>756.81577503429355</v>
      </c>
      <c r="L12" t="str">
        <f t="shared" si="1"/>
        <v>No Confirmation</v>
      </c>
      <c r="M12" t="str">
        <f t="shared" si="2"/>
        <v>No Trend</v>
      </c>
      <c r="N12">
        <v>50.838848699399733</v>
      </c>
      <c r="O12" t="str">
        <f t="shared" si="3"/>
        <v>No Momentum</v>
      </c>
      <c r="P12" t="str">
        <f t="shared" si="4"/>
        <v>No Trend + Momentum</v>
      </c>
      <c r="Q12">
        <f t="shared" si="5"/>
        <v>13</v>
      </c>
      <c r="R12">
        <f t="shared" si="6"/>
        <v>13.600000000000023</v>
      </c>
      <c r="S12">
        <f t="shared" si="7"/>
        <v>0.95588235294117485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751</v>
      </c>
      <c r="D13">
        <v>751</v>
      </c>
      <c r="E13">
        <v>720.55</v>
      </c>
      <c r="F13">
        <v>728</v>
      </c>
      <c r="G13">
        <f>_xll.TA_TYPPRICE(D13,E13,F13)</f>
        <v>733.18333333333339</v>
      </c>
      <c r="H13">
        <v>749.61497395833339</v>
      </c>
      <c r="I13" t="str">
        <f t="shared" si="0"/>
        <v>DOWN</v>
      </c>
      <c r="J13">
        <v>771.23076417466859</v>
      </c>
      <c r="K13">
        <v>748.75671391556159</v>
      </c>
      <c r="L13" t="str">
        <f t="shared" si="1"/>
        <v>DOWN</v>
      </c>
      <c r="M13" t="str">
        <f t="shared" si="2"/>
        <v>DOWN</v>
      </c>
      <c r="N13">
        <v>25.393205158595418</v>
      </c>
      <c r="O13" t="str">
        <f t="shared" si="3"/>
        <v>DOWN</v>
      </c>
      <c r="P13" t="str">
        <f t="shared" si="4"/>
        <v>DOWN</v>
      </c>
      <c r="Q13">
        <f t="shared" si="5"/>
        <v>7.4500000000000455</v>
      </c>
      <c r="R13">
        <f t="shared" si="6"/>
        <v>30.450000000000045</v>
      </c>
      <c r="S13">
        <f t="shared" si="7"/>
        <v>0.24466338259441819</v>
      </c>
      <c r="T13" t="str">
        <f t="shared" si="8"/>
        <v>No Indication</v>
      </c>
      <c r="U13" t="str">
        <f t="shared" si="9"/>
        <v>No T+M+I</v>
      </c>
      <c r="V13">
        <v>762.5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720.95</v>
      </c>
      <c r="D14">
        <v>728.85</v>
      </c>
      <c r="E14">
        <v>714.05</v>
      </c>
      <c r="F14">
        <v>717</v>
      </c>
      <c r="G14">
        <f>_xll.TA_TYPPRICE(D14,E14,F14)</f>
        <v>719.9666666666667</v>
      </c>
      <c r="H14">
        <v>734.79082031250005</v>
      </c>
      <c r="I14" t="str">
        <f t="shared" si="0"/>
        <v>DOWN</v>
      </c>
      <c r="J14">
        <v>761.81281658029775</v>
      </c>
      <c r="K14">
        <v>741.04411082321451</v>
      </c>
      <c r="L14" t="str">
        <f t="shared" si="1"/>
        <v>DOWN</v>
      </c>
      <c r="M14" t="str">
        <f t="shared" si="2"/>
        <v>DOWN</v>
      </c>
      <c r="N14">
        <v>21.66559080513332</v>
      </c>
      <c r="O14" t="str">
        <f t="shared" si="3"/>
        <v>DOWN</v>
      </c>
      <c r="P14" t="str">
        <f t="shared" si="4"/>
        <v>DOWN</v>
      </c>
      <c r="Q14">
        <f t="shared" si="5"/>
        <v>2.9500000000000455</v>
      </c>
      <c r="R14">
        <f t="shared" si="6"/>
        <v>14.800000000000068</v>
      </c>
      <c r="S14">
        <f t="shared" si="7"/>
        <v>0.19932432432432648</v>
      </c>
      <c r="T14" t="str">
        <f t="shared" si="8"/>
        <v>DOWN</v>
      </c>
      <c r="U14" t="str">
        <f t="shared" si="9"/>
        <v>DOWN</v>
      </c>
      <c r="V14">
        <v>755.5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724.55</v>
      </c>
      <c r="D15">
        <v>736.8</v>
      </c>
      <c r="E15">
        <v>671</v>
      </c>
      <c r="F15">
        <v>696</v>
      </c>
      <c r="G15">
        <f>_xll.TA_TYPPRICE(D15,E15,F15)</f>
        <v>701.26666666666677</v>
      </c>
      <c r="H15">
        <v>718.02874348958335</v>
      </c>
      <c r="I15" t="str">
        <f t="shared" si="0"/>
        <v>DOWN</v>
      </c>
      <c r="J15">
        <v>756.25441289578714</v>
      </c>
      <c r="K15">
        <v>725.47875286250019</v>
      </c>
      <c r="L15" t="str">
        <f t="shared" si="1"/>
        <v>DOWN</v>
      </c>
      <c r="M15" t="str">
        <f t="shared" si="2"/>
        <v>DOWN</v>
      </c>
      <c r="N15">
        <v>16.044924960034017</v>
      </c>
      <c r="O15" t="str">
        <f t="shared" si="3"/>
        <v>DOWN</v>
      </c>
      <c r="P15" t="str">
        <f t="shared" si="4"/>
        <v>DOWN</v>
      </c>
      <c r="Q15">
        <f t="shared" si="5"/>
        <v>25</v>
      </c>
      <c r="R15">
        <f t="shared" si="6"/>
        <v>65.799999999999955</v>
      </c>
      <c r="S15">
        <f t="shared" si="7"/>
        <v>0.37993920972644402</v>
      </c>
      <c r="T15" t="str">
        <f t="shared" si="8"/>
        <v>No Indication</v>
      </c>
      <c r="U15" t="str">
        <f t="shared" si="9"/>
        <v>No T+M+I</v>
      </c>
      <c r="V15">
        <v>746.34615384615381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706.7</v>
      </c>
      <c r="D16">
        <v>710</v>
      </c>
      <c r="E16">
        <v>686.2</v>
      </c>
      <c r="F16">
        <v>702</v>
      </c>
      <c r="G16">
        <f>_xll.TA_TYPPRICE(D16,E16,F16)</f>
        <v>699.4</v>
      </c>
      <c r="H16">
        <v>708.71437174479161</v>
      </c>
      <c r="I16" t="str">
        <f t="shared" si="0"/>
        <v>DOWN</v>
      </c>
      <c r="J16">
        <v>745.97565447450108</v>
      </c>
      <c r="K16">
        <v>716.75014111527798</v>
      </c>
      <c r="L16" t="str">
        <f t="shared" si="1"/>
        <v>DOWN</v>
      </c>
      <c r="M16" t="str">
        <f t="shared" si="2"/>
        <v>DOWN</v>
      </c>
      <c r="N16">
        <v>23.16400564294262</v>
      </c>
      <c r="O16" t="str">
        <f t="shared" si="3"/>
        <v>DOWN</v>
      </c>
      <c r="P16" t="str">
        <f t="shared" si="4"/>
        <v>DOWN</v>
      </c>
      <c r="Q16">
        <f t="shared" si="5"/>
        <v>15.799999999999955</v>
      </c>
      <c r="R16">
        <f t="shared" si="6"/>
        <v>23.799999999999955</v>
      </c>
      <c r="S16">
        <f t="shared" si="7"/>
        <v>0.6638655462184867</v>
      </c>
      <c r="T16" t="str">
        <f t="shared" si="8"/>
        <v>No Indication</v>
      </c>
      <c r="U16" t="str">
        <f t="shared" si="9"/>
        <v>No T+M+I</v>
      </c>
      <c r="V16">
        <v>739.5236686390532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704</v>
      </c>
      <c r="D17">
        <v>704</v>
      </c>
      <c r="E17">
        <v>668.25</v>
      </c>
      <c r="F17">
        <v>693</v>
      </c>
      <c r="G17">
        <f>_xll.TA_TYPPRICE(D17,E17,F17)</f>
        <v>688.41666666666663</v>
      </c>
      <c r="H17">
        <v>698.56551920572906</v>
      </c>
      <c r="I17" t="str">
        <f t="shared" si="0"/>
        <v>DOWN</v>
      </c>
      <c r="J17">
        <v>736.64773125794534</v>
      </c>
      <c r="K17">
        <v>705.97233197854951</v>
      </c>
      <c r="L17" t="str">
        <f t="shared" si="1"/>
        <v>DOWN</v>
      </c>
      <c r="M17" t="str">
        <f t="shared" si="2"/>
        <v>DOWN</v>
      </c>
      <c r="N17">
        <v>19.986319130729981</v>
      </c>
      <c r="O17" t="str">
        <f t="shared" si="3"/>
        <v>DOWN</v>
      </c>
      <c r="P17" t="str">
        <f t="shared" si="4"/>
        <v>DOWN</v>
      </c>
      <c r="Q17">
        <f t="shared" si="5"/>
        <v>24.75</v>
      </c>
      <c r="R17">
        <f t="shared" si="6"/>
        <v>35.75</v>
      </c>
      <c r="S17">
        <f t="shared" si="7"/>
        <v>0.69230769230769229</v>
      </c>
      <c r="T17" t="str">
        <f t="shared" si="8"/>
        <v>No Indication</v>
      </c>
      <c r="U17" t="str">
        <f t="shared" si="9"/>
        <v>No T+M+I</v>
      </c>
      <c r="V17">
        <v>732.36618115612191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699.25</v>
      </c>
      <c r="D18">
        <v>702.65</v>
      </c>
      <c r="E18">
        <v>647</v>
      </c>
      <c r="F18">
        <v>670</v>
      </c>
      <c r="G18">
        <f>_xll.TA_TYPPRICE(D18,E18,F18)</f>
        <v>673.2166666666667</v>
      </c>
      <c r="H18">
        <v>685.89109293619788</v>
      </c>
      <c r="I18" t="str">
        <f t="shared" si="0"/>
        <v>DOWN</v>
      </c>
      <c r="J18">
        <v>729.09267986729083</v>
      </c>
      <c r="K18">
        <v>692.86736931664962</v>
      </c>
      <c r="L18" t="str">
        <f t="shared" si="1"/>
        <v>DOWN</v>
      </c>
      <c r="M18" t="str">
        <f t="shared" si="2"/>
        <v>DOWN</v>
      </c>
      <c r="N18">
        <v>13.896560782326816</v>
      </c>
      <c r="O18" t="str">
        <f t="shared" si="3"/>
        <v>DOWN</v>
      </c>
      <c r="P18" t="str">
        <f t="shared" si="4"/>
        <v>DOWN</v>
      </c>
      <c r="Q18">
        <f t="shared" si="5"/>
        <v>23</v>
      </c>
      <c r="R18">
        <f t="shared" si="6"/>
        <v>55.649999999999977</v>
      </c>
      <c r="S18">
        <f t="shared" si="7"/>
        <v>0.41329739442947006</v>
      </c>
      <c r="T18" t="str">
        <f t="shared" si="8"/>
        <v>No Indication</v>
      </c>
      <c r="U18" t="str">
        <f t="shared" si="9"/>
        <v>No T+M+I</v>
      </c>
      <c r="V18">
        <v>722.77138405518008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674.2</v>
      </c>
      <c r="D19">
        <v>705</v>
      </c>
      <c r="E19">
        <v>666.05</v>
      </c>
      <c r="F19">
        <v>700</v>
      </c>
      <c r="G19">
        <f>_xll.TA_TYPPRICE(D19,E19,F19)</f>
        <v>690.35</v>
      </c>
      <c r="H19">
        <v>688.12054646809895</v>
      </c>
      <c r="I19" t="str">
        <f t="shared" si="0"/>
        <v>UP</v>
      </c>
      <c r="J19">
        <v>723.73875100789292</v>
      </c>
      <c r="K19">
        <v>686.90795391294967</v>
      </c>
      <c r="L19" t="str">
        <f t="shared" si="1"/>
        <v>No Confirmation</v>
      </c>
      <c r="M19" t="str">
        <f t="shared" si="2"/>
        <v>No Trend</v>
      </c>
      <c r="N19">
        <v>42.474507360200732</v>
      </c>
      <c r="O19" t="str">
        <f t="shared" si="3"/>
        <v>No Momentum</v>
      </c>
      <c r="P19" t="str">
        <f t="shared" si="4"/>
        <v>No Trend + Momentum</v>
      </c>
      <c r="Q19">
        <f t="shared" si="5"/>
        <v>33.950000000000045</v>
      </c>
      <c r="R19">
        <f t="shared" si="6"/>
        <v>38.950000000000045</v>
      </c>
      <c r="S19">
        <f t="shared" si="7"/>
        <v>0.8716302952503211</v>
      </c>
      <c r="T19" t="str">
        <f t="shared" si="8"/>
        <v>UP</v>
      </c>
      <c r="U19" t="str">
        <f t="shared" si="9"/>
        <v>No T+M+I</v>
      </c>
      <c r="V19">
        <v>719.26809420053701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703.9</v>
      </c>
      <c r="D20">
        <v>719.9</v>
      </c>
      <c r="E20">
        <v>700.4</v>
      </c>
      <c r="F20">
        <v>713</v>
      </c>
      <c r="G20">
        <f>_xll.TA_TYPPRICE(D20,E20,F20)</f>
        <v>711.1</v>
      </c>
      <c r="H20">
        <v>699.61027323404949</v>
      </c>
      <c r="I20" t="str">
        <f t="shared" si="0"/>
        <v>UP</v>
      </c>
      <c r="J20">
        <v>722.8856952283611</v>
      </c>
      <c r="K20">
        <v>689.90618637673867</v>
      </c>
      <c r="L20" t="str">
        <f t="shared" si="1"/>
        <v>No Confirmation</v>
      </c>
      <c r="M20" t="str">
        <f t="shared" si="2"/>
        <v>No Trend</v>
      </c>
      <c r="N20">
        <v>51.240513237711362</v>
      </c>
      <c r="O20" t="str">
        <f t="shared" si="3"/>
        <v>No Momentum</v>
      </c>
      <c r="P20" t="str">
        <f t="shared" si="4"/>
        <v>No Trend + Momentum</v>
      </c>
      <c r="Q20">
        <f t="shared" si="5"/>
        <v>12.600000000000023</v>
      </c>
      <c r="R20">
        <f t="shared" si="6"/>
        <v>19.5</v>
      </c>
      <c r="S20">
        <f t="shared" si="7"/>
        <v>0.6461538461538473</v>
      </c>
      <c r="T20" t="str">
        <f t="shared" si="8"/>
        <v>No Indication</v>
      </c>
      <c r="U20" t="str">
        <f t="shared" si="9"/>
        <v>No T+M+I</v>
      </c>
      <c r="V20">
        <v>718.30377201583906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718</v>
      </c>
      <c r="D21">
        <v>718</v>
      </c>
      <c r="E21">
        <v>679.8</v>
      </c>
      <c r="F21">
        <v>683</v>
      </c>
      <c r="G21">
        <f>_xll.TA_TYPPRICE(D21,E21,F21)</f>
        <v>693.6</v>
      </c>
      <c r="H21">
        <v>696.60513661702475</v>
      </c>
      <c r="I21" t="str">
        <f t="shared" si="0"/>
        <v>DOWN</v>
      </c>
      <c r="J21">
        <v>721.79998517761419</v>
      </c>
      <c r="K21">
        <v>687.66036718190787</v>
      </c>
      <c r="L21" t="str">
        <f t="shared" si="1"/>
        <v>DOWN</v>
      </c>
      <c r="M21" t="str">
        <f t="shared" si="2"/>
        <v>DOWN</v>
      </c>
      <c r="N21">
        <v>35.594286535856071</v>
      </c>
      <c r="O21" t="str">
        <f t="shared" si="3"/>
        <v>DOWN</v>
      </c>
      <c r="P21" t="str">
        <f t="shared" si="4"/>
        <v>DOWN</v>
      </c>
      <c r="Q21">
        <f t="shared" si="5"/>
        <v>3.2000000000000455</v>
      </c>
      <c r="R21">
        <f t="shared" si="6"/>
        <v>38.200000000000045</v>
      </c>
      <c r="S21">
        <f t="shared" si="7"/>
        <v>8.3769633507854491E-2</v>
      </c>
      <c r="T21" t="str">
        <f t="shared" si="8"/>
        <v>DOWN</v>
      </c>
      <c r="U21" t="str">
        <f t="shared" si="9"/>
        <v>DOWN</v>
      </c>
      <c r="V21">
        <v>712.87242247494078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681.9</v>
      </c>
      <c r="D22">
        <v>699.5</v>
      </c>
      <c r="E22">
        <v>676</v>
      </c>
      <c r="F22">
        <v>686</v>
      </c>
      <c r="G22">
        <f>_xll.TA_TYPPRICE(D22,E22,F22)</f>
        <v>687.16666666666663</v>
      </c>
      <c r="H22">
        <v>691.88590164184575</v>
      </c>
      <c r="I22" t="str">
        <f t="shared" si="0"/>
        <v>DOWN</v>
      </c>
      <c r="J22">
        <v>716.8444329159222</v>
      </c>
      <c r="K22">
        <v>685.06917447481726</v>
      </c>
      <c r="L22" t="str">
        <f t="shared" si="1"/>
        <v>No Confirmation</v>
      </c>
      <c r="M22" t="str">
        <f t="shared" si="2"/>
        <v>No Trend</v>
      </c>
      <c r="N22">
        <v>37.962182783674393</v>
      </c>
      <c r="O22" t="str">
        <f t="shared" si="3"/>
        <v>DOWN</v>
      </c>
      <c r="P22" t="str">
        <f t="shared" si="4"/>
        <v>No Trend + Momentum</v>
      </c>
      <c r="Q22">
        <f t="shared" si="5"/>
        <v>10</v>
      </c>
      <c r="R22">
        <f t="shared" si="6"/>
        <v>23.5</v>
      </c>
      <c r="S22">
        <f t="shared" si="7"/>
        <v>0.42553191489361702</v>
      </c>
      <c r="T22" t="str">
        <f t="shared" si="8"/>
        <v>No Indication</v>
      </c>
      <c r="U22" t="str">
        <f t="shared" si="9"/>
        <v>No T+M+I</v>
      </c>
      <c r="V22">
        <v>708.73820363264224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687</v>
      </c>
      <c r="D23">
        <v>700.7</v>
      </c>
      <c r="E23">
        <v>687</v>
      </c>
      <c r="F23">
        <v>696</v>
      </c>
      <c r="G23">
        <f>_xll.TA_TYPPRICE(D23,E23,F23)</f>
        <v>694.56666666666661</v>
      </c>
      <c r="H23">
        <v>693.22628415425618</v>
      </c>
      <c r="I23" t="str">
        <f t="shared" si="0"/>
        <v>UP</v>
      </c>
      <c r="J23">
        <v>713.25678115682842</v>
      </c>
      <c r="K23">
        <v>685.49824681374673</v>
      </c>
      <c r="L23" t="str">
        <f t="shared" si="1"/>
        <v>No Confirmation</v>
      </c>
      <c r="M23" t="str">
        <f t="shared" si="2"/>
        <v>No Trend</v>
      </c>
      <c r="N23">
        <v>46.203243669895812</v>
      </c>
      <c r="O23" t="str">
        <f t="shared" si="3"/>
        <v>No Momentum</v>
      </c>
      <c r="P23" t="str">
        <f t="shared" si="4"/>
        <v>No Trend + Momentum</v>
      </c>
      <c r="Q23">
        <f t="shared" si="5"/>
        <v>9</v>
      </c>
      <c r="R23">
        <f t="shared" si="6"/>
        <v>13.700000000000045</v>
      </c>
      <c r="S23">
        <f t="shared" si="7"/>
        <v>0.65693430656934093</v>
      </c>
      <c r="T23" t="str">
        <f t="shared" si="8"/>
        <v>No Indication</v>
      </c>
      <c r="U23" t="str">
        <f t="shared" si="9"/>
        <v>No T+M+I</v>
      </c>
      <c r="V23">
        <v>706.77847999685116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693</v>
      </c>
      <c r="D24">
        <v>716.8</v>
      </c>
      <c r="E24">
        <v>689.05</v>
      </c>
      <c r="F24">
        <v>710</v>
      </c>
      <c r="G24">
        <f>_xll.TA_TYPPRICE(D24,E24,F24)</f>
        <v>705.2833333333333</v>
      </c>
      <c r="H24">
        <v>699.25480874379468</v>
      </c>
      <c r="I24" t="str">
        <f t="shared" si="0"/>
        <v>UP</v>
      </c>
      <c r="J24">
        <v>714.0441631219777</v>
      </c>
      <c r="K24">
        <v>686.28752529958081</v>
      </c>
      <c r="L24" t="str">
        <f t="shared" si="1"/>
        <v>No Confirmation</v>
      </c>
      <c r="M24" t="str">
        <f t="shared" si="2"/>
        <v>No Trend</v>
      </c>
      <c r="N24">
        <v>56.350410986590617</v>
      </c>
      <c r="O24" t="str">
        <f t="shared" si="3"/>
        <v>No Momentum</v>
      </c>
      <c r="P24" t="str">
        <f t="shared" si="4"/>
        <v>No Trend + Momentum</v>
      </c>
      <c r="Q24">
        <f t="shared" si="5"/>
        <v>20.950000000000045</v>
      </c>
      <c r="R24">
        <f t="shared" si="6"/>
        <v>27.75</v>
      </c>
      <c r="S24">
        <f t="shared" si="7"/>
        <v>0.75495495495495657</v>
      </c>
      <c r="T24" t="str">
        <f t="shared" si="8"/>
        <v>No Indication</v>
      </c>
      <c r="U24" t="str">
        <f t="shared" si="9"/>
        <v>No T+M+I</v>
      </c>
      <c r="V24">
        <v>707.27409845887405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710.55</v>
      </c>
      <c r="D25">
        <v>714.5</v>
      </c>
      <c r="E25">
        <v>701.5</v>
      </c>
      <c r="F25">
        <v>708</v>
      </c>
      <c r="G25">
        <f>_xll.TA_TYPPRICE(D25,E25,F25)</f>
        <v>708</v>
      </c>
      <c r="H25">
        <v>703.62740437189734</v>
      </c>
      <c r="I25" t="str">
        <f t="shared" si="0"/>
        <v>UP</v>
      </c>
      <c r="J25">
        <v>714.14546020598266</v>
      </c>
      <c r="K25">
        <v>689.66807523300724</v>
      </c>
      <c r="L25" t="str">
        <f t="shared" si="1"/>
        <v>No Confirmation</v>
      </c>
      <c r="M25" t="str">
        <f t="shared" si="2"/>
        <v>No Trend</v>
      </c>
      <c r="N25">
        <v>54.514250042083688</v>
      </c>
      <c r="O25" t="str">
        <f t="shared" si="3"/>
        <v>No Momentum</v>
      </c>
      <c r="P25" t="str">
        <f t="shared" si="4"/>
        <v>No Trend + Momentum</v>
      </c>
      <c r="Q25">
        <f t="shared" si="5"/>
        <v>6.5</v>
      </c>
      <c r="R25">
        <f t="shared" si="6"/>
        <v>13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707.38577561904731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708.05</v>
      </c>
      <c r="D26">
        <v>724</v>
      </c>
      <c r="E26">
        <v>702</v>
      </c>
      <c r="F26">
        <v>720</v>
      </c>
      <c r="G26">
        <f>_xll.TA_TYPPRICE(D26,E26,F26)</f>
        <v>715.33333333333337</v>
      </c>
      <c r="H26">
        <v>709.48036885261536</v>
      </c>
      <c r="I26" t="str">
        <f t="shared" si="0"/>
        <v>UP</v>
      </c>
      <c r="J26">
        <v>716.33535793798649</v>
      </c>
      <c r="K26">
        <v>692.40850295900566</v>
      </c>
      <c r="L26" t="str">
        <f t="shared" si="1"/>
        <v>UP</v>
      </c>
      <c r="M26" t="str">
        <f t="shared" si="2"/>
        <v>UP</v>
      </c>
      <c r="N26">
        <v>63.447211078488827</v>
      </c>
      <c r="O26" t="str">
        <f t="shared" si="3"/>
        <v>UP</v>
      </c>
      <c r="P26" t="str">
        <f t="shared" si="4"/>
        <v>UP</v>
      </c>
      <c r="Q26">
        <f t="shared" si="5"/>
        <v>18</v>
      </c>
      <c r="R26">
        <f t="shared" si="6"/>
        <v>22</v>
      </c>
      <c r="S26">
        <f t="shared" si="7"/>
        <v>0.81818181818181823</v>
      </c>
      <c r="T26" t="str">
        <f t="shared" si="8"/>
        <v>UP</v>
      </c>
      <c r="U26" t="str">
        <f t="shared" si="9"/>
        <v>UP</v>
      </c>
      <c r="V26">
        <v>709.32642552380923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722.95</v>
      </c>
      <c r="D27">
        <v>726.85</v>
      </c>
      <c r="E27">
        <v>708</v>
      </c>
      <c r="F27">
        <v>711</v>
      </c>
      <c r="G27">
        <f>_xll.TA_TYPPRICE(D27,E27,F27)</f>
        <v>715.2833333333333</v>
      </c>
      <c r="H27">
        <v>712.38185109297433</v>
      </c>
      <c r="I27" t="str">
        <f t="shared" si="0"/>
        <v>DOWN</v>
      </c>
      <c r="J27">
        <v>718.67194506287842</v>
      </c>
      <c r="K27">
        <v>695.87328007922667</v>
      </c>
      <c r="L27" t="str">
        <f t="shared" si="1"/>
        <v>No Confirmation</v>
      </c>
      <c r="M27" t="str">
        <f t="shared" si="2"/>
        <v>No Trend</v>
      </c>
      <c r="N27">
        <v>53.581925289013988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18.850000000000023</v>
      </c>
      <c r="S27">
        <f t="shared" si="7"/>
        <v>0.15915119363395205</v>
      </c>
      <c r="T27" t="str">
        <f t="shared" si="8"/>
        <v>DOWN</v>
      </c>
      <c r="U27" t="str">
        <f t="shared" si="9"/>
        <v>No T+M+I</v>
      </c>
      <c r="V27">
        <v>709.58389852014625</v>
      </c>
      <c r="W27">
        <v>729.03846153846155</v>
      </c>
      <c r="X27">
        <f t="shared" si="10"/>
        <v>-19.454563018315298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711</v>
      </c>
      <c r="D28">
        <v>715.3</v>
      </c>
      <c r="E28">
        <v>702.55</v>
      </c>
      <c r="F28">
        <v>706</v>
      </c>
      <c r="G28">
        <f>_xll.TA_TYPPRICE(D28,E28,F28)</f>
        <v>707.94999999999993</v>
      </c>
      <c r="H28">
        <v>710.16592554648719</v>
      </c>
      <c r="I28" t="str">
        <f t="shared" si="0"/>
        <v>DOWN</v>
      </c>
      <c r="J28">
        <v>717.92262393779436</v>
      </c>
      <c r="K28">
        <v>697.35699561717627</v>
      </c>
      <c r="L28" t="str">
        <f t="shared" si="1"/>
        <v>No Confirmation</v>
      </c>
      <c r="M28" t="str">
        <f t="shared" si="2"/>
        <v>No Trend</v>
      </c>
      <c r="N28">
        <v>48.360105478686037</v>
      </c>
      <c r="O28" t="str">
        <f t="shared" si="3"/>
        <v>No Momentum</v>
      </c>
      <c r="P28" t="str">
        <f t="shared" si="4"/>
        <v>No Trend + Momentum</v>
      </c>
      <c r="Q28">
        <f t="shared" si="5"/>
        <v>3.4500000000000455</v>
      </c>
      <c r="R28">
        <f t="shared" si="6"/>
        <v>12.75</v>
      </c>
      <c r="S28">
        <f t="shared" si="7"/>
        <v>0.27058823529412124</v>
      </c>
      <c r="T28" t="str">
        <f t="shared" si="8"/>
        <v>No Indication</v>
      </c>
      <c r="U28" t="str">
        <f t="shared" si="9"/>
        <v>No T+M+I</v>
      </c>
      <c r="V28">
        <v>709.03252951704678</v>
      </c>
      <c r="W28">
        <v>727.33190883190889</v>
      </c>
      <c r="X28">
        <f t="shared" si="10"/>
        <v>-18.299379314862108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708</v>
      </c>
      <c r="D29">
        <v>714.7</v>
      </c>
      <c r="E29">
        <v>702</v>
      </c>
      <c r="F29">
        <v>707</v>
      </c>
      <c r="G29">
        <f>_xll.TA_TYPPRICE(D29,E29,F29)</f>
        <v>707.9</v>
      </c>
      <c r="H29">
        <v>709.03296277324353</v>
      </c>
      <c r="I29" t="str">
        <f t="shared" si="0"/>
        <v>DOWN</v>
      </c>
      <c r="J29">
        <v>717.20648528495121</v>
      </c>
      <c r="K29">
        <v>698.38877436891482</v>
      </c>
      <c r="L29" t="str">
        <f t="shared" si="1"/>
        <v>No Confirmation</v>
      </c>
      <c r="M29" t="str">
        <f t="shared" si="2"/>
        <v>No Trend</v>
      </c>
      <c r="N29">
        <v>49.588321432096969</v>
      </c>
      <c r="O29" t="str">
        <f t="shared" si="3"/>
        <v>No Momentum</v>
      </c>
      <c r="P29" t="str">
        <f t="shared" si="4"/>
        <v>No Trend + Momentum</v>
      </c>
      <c r="Q29">
        <f t="shared" si="5"/>
        <v>5</v>
      </c>
      <c r="R29">
        <f t="shared" si="6"/>
        <v>12.700000000000045</v>
      </c>
      <c r="S29">
        <f t="shared" si="7"/>
        <v>0.39370078740157338</v>
      </c>
      <c r="T29" t="str">
        <f t="shared" si="8"/>
        <v>No Indication</v>
      </c>
      <c r="U29" t="str">
        <f t="shared" si="9"/>
        <v>No T+M+I</v>
      </c>
      <c r="V29">
        <v>708.71983266827033</v>
      </c>
      <c r="W29">
        <v>725.82584151102674</v>
      </c>
      <c r="X29">
        <f t="shared" si="10"/>
        <v>-17.10600884275641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709.1</v>
      </c>
      <c r="D30">
        <v>712.65</v>
      </c>
      <c r="E30">
        <v>700.4</v>
      </c>
      <c r="F30">
        <v>707</v>
      </c>
      <c r="G30">
        <f>_xll.TA_TYPPRICE(D30,E30,F30)</f>
        <v>706.68333333333339</v>
      </c>
      <c r="H30">
        <v>707.85814805328846</v>
      </c>
      <c r="I30" t="str">
        <f t="shared" si="0"/>
        <v>DOWN</v>
      </c>
      <c r="J30">
        <v>716.19393299940646</v>
      </c>
      <c r="K30">
        <v>698.83571339804485</v>
      </c>
      <c r="L30" t="str">
        <f t="shared" si="1"/>
        <v>No Confirmation</v>
      </c>
      <c r="M30" t="str">
        <f t="shared" si="2"/>
        <v>No Trend</v>
      </c>
      <c r="N30">
        <v>49.588321432096976</v>
      </c>
      <c r="O30" t="str">
        <f t="shared" si="3"/>
        <v>No Momentum</v>
      </c>
      <c r="P30" t="str">
        <f t="shared" si="4"/>
        <v>No Trend + Momentum</v>
      </c>
      <c r="Q30">
        <f t="shared" si="5"/>
        <v>6.6000000000000227</v>
      </c>
      <c r="R30">
        <f t="shared" si="6"/>
        <v>12.25</v>
      </c>
      <c r="S30">
        <f t="shared" si="7"/>
        <v>0.53877551020408354</v>
      </c>
      <c r="T30" t="str">
        <f t="shared" si="8"/>
        <v>No Indication</v>
      </c>
      <c r="U30" t="str">
        <f t="shared" si="9"/>
        <v>No T+M+I</v>
      </c>
      <c r="V30">
        <v>708.45524302699801</v>
      </c>
      <c r="W30">
        <v>724.43133473243222</v>
      </c>
      <c r="X30">
        <f t="shared" si="10"/>
        <v>-15.976091705434214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706</v>
      </c>
      <c r="D31">
        <v>709</v>
      </c>
      <c r="E31">
        <v>685</v>
      </c>
      <c r="F31">
        <v>689</v>
      </c>
      <c r="G31">
        <f>_xll.TA_TYPPRICE(D31,E31,F31)</f>
        <v>694.33333333333337</v>
      </c>
      <c r="H31">
        <v>701.09574069331097</v>
      </c>
      <c r="I31" t="str">
        <f t="shared" si="0"/>
        <v>DOWN</v>
      </c>
      <c r="J31">
        <v>714.59528122176062</v>
      </c>
      <c r="K31">
        <v>695.76111042070158</v>
      </c>
      <c r="L31" t="str">
        <f t="shared" si="1"/>
        <v>DOWN</v>
      </c>
      <c r="M31" t="str">
        <f t="shared" si="2"/>
        <v>DOWN</v>
      </c>
      <c r="N31">
        <v>29.712608942276908</v>
      </c>
      <c r="O31" t="str">
        <f t="shared" si="3"/>
        <v>DOWN</v>
      </c>
      <c r="P31" t="str">
        <f t="shared" si="4"/>
        <v>DOWN</v>
      </c>
      <c r="Q31">
        <f t="shared" si="5"/>
        <v>4</v>
      </c>
      <c r="R31">
        <f t="shared" si="6"/>
        <v>24</v>
      </c>
      <c r="S31">
        <f t="shared" si="7"/>
        <v>0.16666666666666666</v>
      </c>
      <c r="T31" t="str">
        <f t="shared" si="8"/>
        <v>DOWN</v>
      </c>
      <c r="U31" t="str">
        <f t="shared" si="9"/>
        <v>DOWN</v>
      </c>
      <c r="V31">
        <v>705.46212871515218</v>
      </c>
      <c r="W31">
        <v>721.80679141891869</v>
      </c>
      <c r="X31">
        <f t="shared" si="10"/>
        <v>-16.344662703766517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694.95</v>
      </c>
      <c r="D32">
        <v>697.15</v>
      </c>
      <c r="E32">
        <v>675.1</v>
      </c>
      <c r="F32">
        <v>678</v>
      </c>
      <c r="G32">
        <f>_xll.TA_TYPPRICE(D32,E32,F32)</f>
        <v>683.41666666666663</v>
      </c>
      <c r="H32">
        <v>692.25620367998886</v>
      </c>
      <c r="I32" t="str">
        <f t="shared" si="0"/>
        <v>DOWN</v>
      </c>
      <c r="J32">
        <v>710.71855206136934</v>
      </c>
      <c r="K32">
        <v>691.16975254943452</v>
      </c>
      <c r="L32" t="str">
        <f t="shared" si="1"/>
        <v>DOWN</v>
      </c>
      <c r="M32" t="str">
        <f t="shared" si="2"/>
        <v>DOWN</v>
      </c>
      <c r="N32">
        <v>22.747754754253023</v>
      </c>
      <c r="O32" t="str">
        <f t="shared" si="3"/>
        <v>DOWN</v>
      </c>
      <c r="P32" t="str">
        <f t="shared" si="4"/>
        <v>DOWN</v>
      </c>
      <c r="Q32">
        <f t="shared" si="5"/>
        <v>2.8999999999999773</v>
      </c>
      <c r="R32">
        <f t="shared" si="6"/>
        <v>22.049999999999955</v>
      </c>
      <c r="S32">
        <f t="shared" si="7"/>
        <v>0.13151927437641647</v>
      </c>
      <c r="T32" t="str">
        <f t="shared" si="8"/>
        <v>DOWN</v>
      </c>
      <c r="U32" t="str">
        <f t="shared" si="9"/>
        <v>DOWN</v>
      </c>
      <c r="V32">
        <v>701.237185835898</v>
      </c>
      <c r="W32">
        <v>718.56184390640624</v>
      </c>
      <c r="X32">
        <f t="shared" si="10"/>
        <v>-17.324658070508235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676.2</v>
      </c>
      <c r="D33">
        <v>698.9</v>
      </c>
      <c r="E33">
        <v>674.05</v>
      </c>
      <c r="F33">
        <v>693</v>
      </c>
      <c r="G33">
        <f>_xll.TA_TYPPRICE(D33,E33,F33)</f>
        <v>688.65</v>
      </c>
      <c r="H33">
        <v>690.45310183999436</v>
      </c>
      <c r="I33" t="str">
        <f t="shared" si="0"/>
        <v>UP</v>
      </c>
      <c r="J33">
        <v>708.09220715884283</v>
      </c>
      <c r="K33">
        <v>687.36536309400458</v>
      </c>
      <c r="L33" t="str">
        <f t="shared" si="1"/>
        <v>No Confirmation</v>
      </c>
      <c r="M33" t="str">
        <f t="shared" si="2"/>
        <v>No Trend</v>
      </c>
      <c r="N33">
        <v>44.80239807870695</v>
      </c>
      <c r="O33" t="str">
        <f t="shared" si="3"/>
        <v>No Momentum</v>
      </c>
      <c r="P33" t="str">
        <f t="shared" si="4"/>
        <v>No Trend + Momentum</v>
      </c>
      <c r="Q33">
        <f t="shared" si="5"/>
        <v>18.950000000000045</v>
      </c>
      <c r="R33">
        <f t="shared" si="6"/>
        <v>24.850000000000023</v>
      </c>
      <c r="S33">
        <f t="shared" si="7"/>
        <v>0.7625754527162989</v>
      </c>
      <c r="T33" t="str">
        <f t="shared" si="8"/>
        <v>No Indication</v>
      </c>
      <c r="U33" t="str">
        <f t="shared" si="9"/>
        <v>No T+M+I</v>
      </c>
      <c r="V33">
        <v>699.96992647652905</v>
      </c>
      <c r="W33">
        <v>716.66837398741313</v>
      </c>
      <c r="X33">
        <f t="shared" si="10"/>
        <v>-16.69844751088408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699</v>
      </c>
      <c r="D34">
        <v>725</v>
      </c>
      <c r="E34">
        <v>694.4</v>
      </c>
      <c r="F34">
        <v>725</v>
      </c>
      <c r="G34">
        <f>_xll.TA_TYPPRICE(D34,E34,F34)</f>
        <v>714.80000000000007</v>
      </c>
      <c r="H34">
        <v>702.62655091999727</v>
      </c>
      <c r="I34" t="str">
        <f t="shared" si="0"/>
        <v>UP</v>
      </c>
      <c r="J34">
        <v>711.84949445687778</v>
      </c>
      <c r="K34">
        <v>688.92861573978132</v>
      </c>
      <c r="L34" t="str">
        <f t="shared" si="1"/>
        <v>UP</v>
      </c>
      <c r="M34" t="str">
        <f t="shared" si="2"/>
        <v>UP</v>
      </c>
      <c r="N34">
        <v>68.660931494875683</v>
      </c>
      <c r="O34" t="str">
        <f t="shared" si="3"/>
        <v>UP</v>
      </c>
      <c r="P34" t="str">
        <f t="shared" si="4"/>
        <v>UP</v>
      </c>
      <c r="Q34">
        <f t="shared" si="5"/>
        <v>30.600000000000023</v>
      </c>
      <c r="R34">
        <f t="shared" si="6"/>
        <v>30.600000000000023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703.82070701860152</v>
      </c>
      <c r="W34">
        <v>717.28553146982699</v>
      </c>
      <c r="X34">
        <f t="shared" si="10"/>
        <v>-13.464824451225468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728</v>
      </c>
      <c r="D35">
        <v>737.8</v>
      </c>
      <c r="E35">
        <v>716.8</v>
      </c>
      <c r="F35">
        <v>722</v>
      </c>
      <c r="G35">
        <f>_xll.TA_TYPPRICE(D35,E35,F35)</f>
        <v>725.5333333333333</v>
      </c>
      <c r="H35">
        <v>714.07994212666529</v>
      </c>
      <c r="I35" t="str">
        <f t="shared" si="0"/>
        <v>UP</v>
      </c>
      <c r="J35">
        <v>717.61627346646048</v>
      </c>
      <c r="K35">
        <v>695.1222566864966</v>
      </c>
      <c r="L35" t="str">
        <f t="shared" si="1"/>
        <v>UP</v>
      </c>
      <c r="M35" t="str">
        <f t="shared" si="2"/>
        <v>UP</v>
      </c>
      <c r="N35">
        <v>65.35072393388856</v>
      </c>
      <c r="O35" t="str">
        <f t="shared" si="3"/>
        <v>UP</v>
      </c>
      <c r="P35" t="str">
        <f t="shared" si="4"/>
        <v>UP</v>
      </c>
      <c r="Q35">
        <f t="shared" si="5"/>
        <v>5.2000000000000455</v>
      </c>
      <c r="R35">
        <f t="shared" si="6"/>
        <v>21</v>
      </c>
      <c r="S35">
        <f t="shared" si="7"/>
        <v>0.24761904761904979</v>
      </c>
      <c r="T35" t="str">
        <f t="shared" si="8"/>
        <v>No Indication</v>
      </c>
      <c r="U35" t="str">
        <f t="shared" si="9"/>
        <v>No T+M+I</v>
      </c>
      <c r="V35">
        <v>706.61752132343202</v>
      </c>
      <c r="W35">
        <v>717.63475136095087</v>
      </c>
      <c r="X35">
        <f t="shared" si="10"/>
        <v>-11.017230037518857</v>
      </c>
      <c r="Y35">
        <v>-16.187318406141245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729.5</v>
      </c>
      <c r="D36">
        <v>731.8</v>
      </c>
      <c r="E36">
        <v>708.6</v>
      </c>
      <c r="F36">
        <v>714</v>
      </c>
      <c r="G36">
        <f>_xll.TA_TYPPRICE(D36,E36,F36)</f>
        <v>718.13333333333333</v>
      </c>
      <c r="H36">
        <v>716.10663772999931</v>
      </c>
      <c r="I36" t="str">
        <f t="shared" si="0"/>
        <v>DOWN</v>
      </c>
      <c r="J36">
        <v>720.76821269613595</v>
      </c>
      <c r="K36">
        <v>698.11731075616399</v>
      </c>
      <c r="L36" t="str">
        <f t="shared" si="1"/>
        <v>No Confirmation</v>
      </c>
      <c r="M36" t="str">
        <f t="shared" si="2"/>
        <v>No Trend</v>
      </c>
      <c r="N36">
        <v>56.302704274742453</v>
      </c>
      <c r="O36" t="str">
        <f t="shared" si="3"/>
        <v>No Momentum</v>
      </c>
      <c r="P36" t="str">
        <f t="shared" si="4"/>
        <v>No Trend + Momentum</v>
      </c>
      <c r="Q36">
        <f t="shared" si="5"/>
        <v>5.3999999999999773</v>
      </c>
      <c r="R36">
        <f t="shared" si="6"/>
        <v>23.199999999999932</v>
      </c>
      <c r="S36">
        <f t="shared" si="7"/>
        <v>0.23275862068965489</v>
      </c>
      <c r="T36" t="str">
        <f t="shared" si="8"/>
        <v>No Indication</v>
      </c>
      <c r="U36" t="str">
        <f t="shared" si="9"/>
        <v>No T+M+I</v>
      </c>
      <c r="V36">
        <v>707.75328727367321</v>
      </c>
      <c r="W36">
        <v>717.36551051939898</v>
      </c>
      <c r="X36">
        <f t="shared" si="10"/>
        <v>-9.6122232457257724</v>
      </c>
      <c r="Y36">
        <v>-14.87229937405815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715</v>
      </c>
      <c r="D37">
        <v>722</v>
      </c>
      <c r="E37">
        <v>707.8</v>
      </c>
      <c r="F37">
        <v>709</v>
      </c>
      <c r="G37">
        <f>_xll.TA_TYPPRICE(D37,E37,F37)</f>
        <v>712.93333333333339</v>
      </c>
      <c r="H37">
        <v>714.51998553166641</v>
      </c>
      <c r="I37" t="str">
        <f t="shared" si="0"/>
        <v>DOWN</v>
      </c>
      <c r="J37">
        <v>721.04194320810575</v>
      </c>
      <c r="K37">
        <v>700.2690194770164</v>
      </c>
      <c r="L37" t="str">
        <f t="shared" si="1"/>
        <v>No Confirmation</v>
      </c>
      <c r="M37" t="str">
        <f t="shared" si="2"/>
        <v>No Trend</v>
      </c>
      <c r="N37">
        <v>50.807075826288873</v>
      </c>
      <c r="O37" t="str">
        <f t="shared" si="3"/>
        <v>No Momentum</v>
      </c>
      <c r="P37" t="str">
        <f t="shared" si="4"/>
        <v>No Trend + Momentum</v>
      </c>
      <c r="Q37">
        <f t="shared" si="5"/>
        <v>1.2000000000000455</v>
      </c>
      <c r="R37">
        <f t="shared" si="6"/>
        <v>14.200000000000045</v>
      </c>
      <c r="S37">
        <f t="shared" si="7"/>
        <v>8.4507042253524053E-2</v>
      </c>
      <c r="T37" t="str">
        <f t="shared" si="8"/>
        <v>DOWN</v>
      </c>
      <c r="U37" t="str">
        <f t="shared" si="9"/>
        <v>No T+M+I</v>
      </c>
      <c r="V37">
        <v>707.94508923156968</v>
      </c>
      <c r="W37">
        <v>716.74584307351756</v>
      </c>
      <c r="X37">
        <f t="shared" si="10"/>
        <v>-8.8007538419478806</v>
      </c>
      <c r="Y37">
        <v>-13.657990267636096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707.9</v>
      </c>
      <c r="D38">
        <v>722</v>
      </c>
      <c r="E38">
        <v>705.55</v>
      </c>
      <c r="F38">
        <v>709</v>
      </c>
      <c r="G38">
        <f>_xll.TA_TYPPRICE(D38,E38,F38)</f>
        <v>712.18333333333339</v>
      </c>
      <c r="H38">
        <v>713.3516594324999</v>
      </c>
      <c r="I38" t="str">
        <f t="shared" si="0"/>
        <v>DOWN</v>
      </c>
      <c r="J38">
        <v>721.25484471741561</v>
      </c>
      <c r="K38">
        <v>701.44257070434605</v>
      </c>
      <c r="L38" t="str">
        <f t="shared" si="1"/>
        <v>No Confirmation</v>
      </c>
      <c r="M38" t="str">
        <f t="shared" si="2"/>
        <v>No Trend</v>
      </c>
      <c r="N38">
        <v>50.807075826288873</v>
      </c>
      <c r="O38" t="str">
        <f t="shared" si="3"/>
        <v>No Momentum</v>
      </c>
      <c r="P38" t="str">
        <f t="shared" si="4"/>
        <v>No Trend + Momentum</v>
      </c>
      <c r="Q38">
        <f t="shared" si="5"/>
        <v>3.4500000000000455</v>
      </c>
      <c r="R38">
        <f t="shared" si="6"/>
        <v>16.450000000000045</v>
      </c>
      <c r="S38">
        <f t="shared" si="7"/>
        <v>0.20972644376899915</v>
      </c>
      <c r="T38" t="str">
        <f t="shared" si="8"/>
        <v>No Indication</v>
      </c>
      <c r="U38" t="str">
        <f t="shared" si="9"/>
        <v>No T+M+I</v>
      </c>
      <c r="V38">
        <v>708.10738319594361</v>
      </c>
      <c r="W38">
        <v>716.17207691992371</v>
      </c>
      <c r="X38">
        <f t="shared" si="10"/>
        <v>-8.0646937239800991</v>
      </c>
      <c r="Y38">
        <v>-12.539330958904896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719.35</v>
      </c>
      <c r="D39">
        <v>719.35</v>
      </c>
      <c r="E39">
        <v>695</v>
      </c>
      <c r="F39">
        <v>698</v>
      </c>
      <c r="G39">
        <f>_xll.TA_TYPPRICE(D39,E39,F39)</f>
        <v>704.11666666666667</v>
      </c>
      <c r="H39">
        <v>708.73416304958323</v>
      </c>
      <c r="I39" t="str">
        <f t="shared" si="0"/>
        <v>DOWN</v>
      </c>
      <c r="J39">
        <v>720.83154589132323</v>
      </c>
      <c r="K39">
        <v>700.01088832560254</v>
      </c>
      <c r="L39" t="str">
        <f t="shared" si="1"/>
        <v>DOWN</v>
      </c>
      <c r="M39" t="str">
        <f t="shared" si="2"/>
        <v>DOWN</v>
      </c>
      <c r="N39">
        <v>38.042643560691637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24.350000000000023</v>
      </c>
      <c r="S39">
        <f t="shared" si="7"/>
        <v>0.12320328542094444</v>
      </c>
      <c r="T39" t="str">
        <f t="shared" si="8"/>
        <v>DOWN</v>
      </c>
      <c r="U39" t="str">
        <f t="shared" si="9"/>
        <v>DOWN</v>
      </c>
      <c r="V39">
        <v>706.55240116579841</v>
      </c>
      <c r="W39">
        <v>714.82599714807748</v>
      </c>
      <c r="X39">
        <f t="shared" si="10"/>
        <v>-8.2735959822790619</v>
      </c>
      <c r="Y39">
        <v>-11.68618396357973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700</v>
      </c>
      <c r="D40">
        <v>703.45</v>
      </c>
      <c r="E40">
        <v>680</v>
      </c>
      <c r="F40">
        <v>688</v>
      </c>
      <c r="G40">
        <f>_xll.TA_TYPPRICE(D40,E40,F40)</f>
        <v>690.48333333333323</v>
      </c>
      <c r="H40">
        <v>699.60874819145829</v>
      </c>
      <c r="I40" t="str">
        <f t="shared" si="0"/>
        <v>DOWN</v>
      </c>
      <c r="J40">
        <v>716.96898013769589</v>
      </c>
      <c r="K40">
        <v>695.56402425324643</v>
      </c>
      <c r="L40" t="str">
        <f t="shared" si="1"/>
        <v>DOWN</v>
      </c>
      <c r="M40" t="str">
        <f t="shared" si="2"/>
        <v>DOWN</v>
      </c>
      <c r="N40">
        <v>29.593828805720783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23.450000000000045</v>
      </c>
      <c r="S40">
        <f t="shared" si="7"/>
        <v>0.34115138592750466</v>
      </c>
      <c r="T40" t="str">
        <f t="shared" si="8"/>
        <v>No Indication</v>
      </c>
      <c r="U40" t="str">
        <f t="shared" si="9"/>
        <v>No T+M+I</v>
      </c>
      <c r="V40">
        <v>703.69818560182944</v>
      </c>
      <c r="W40">
        <v>712.83888624821986</v>
      </c>
      <c r="X40">
        <f t="shared" si="10"/>
        <v>-9.1407006463904281</v>
      </c>
      <c r="Y40">
        <v>-11.177087300141869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690</v>
      </c>
      <c r="D41">
        <v>691.1</v>
      </c>
      <c r="E41">
        <v>648.20000000000005</v>
      </c>
      <c r="F41">
        <v>654</v>
      </c>
      <c r="G41">
        <f>_xll.TA_TYPPRICE(D41,E41,F41)</f>
        <v>664.43333333333339</v>
      </c>
      <c r="H41">
        <v>682.02104076239584</v>
      </c>
      <c r="I41" t="str">
        <f t="shared" si="0"/>
        <v>DOWN</v>
      </c>
      <c r="J41">
        <v>711.22031788487459</v>
      </c>
      <c r="K41">
        <v>685.03868553030281</v>
      </c>
      <c r="L41" t="str">
        <f t="shared" si="1"/>
        <v>DOWN</v>
      </c>
      <c r="M41" t="str">
        <f t="shared" si="2"/>
        <v>DOWN</v>
      </c>
      <c r="N41">
        <v>15.224149600975975</v>
      </c>
      <c r="O41" t="str">
        <f t="shared" si="3"/>
        <v>DOWN</v>
      </c>
      <c r="P41" t="str">
        <f t="shared" si="4"/>
        <v>DOWN</v>
      </c>
      <c r="Q41">
        <f t="shared" si="5"/>
        <v>5.7999999999999545</v>
      </c>
      <c r="R41">
        <f t="shared" si="6"/>
        <v>42.899999999999977</v>
      </c>
      <c r="S41">
        <f t="shared" si="7"/>
        <v>0.1351981351981342</v>
      </c>
      <c r="T41" t="str">
        <f t="shared" si="8"/>
        <v>DOWN</v>
      </c>
      <c r="U41" t="str">
        <f t="shared" si="9"/>
        <v>DOWN</v>
      </c>
      <c r="V41">
        <v>696.05231089385563</v>
      </c>
      <c r="W41">
        <v>708.4804502298332</v>
      </c>
      <c r="X41">
        <f t="shared" si="10"/>
        <v>-12.428139335977562</v>
      </c>
      <c r="Y41">
        <v>-11.427297707309007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686.2</v>
      </c>
      <c r="AE41">
        <f t="shared" si="16"/>
        <v>674.7</v>
      </c>
      <c r="AF41">
        <f t="shared" si="17"/>
        <v>669.65000000000009</v>
      </c>
      <c r="AG41">
        <f t="shared" si="18"/>
        <v>664.6</v>
      </c>
      <c r="AH41">
        <f t="shared" si="19"/>
        <v>664.6</v>
      </c>
    </row>
    <row r="42" spans="1:34" x14ac:dyDescent="0.25">
      <c r="A42" t="s">
        <v>5</v>
      </c>
      <c r="B42" s="1">
        <v>42914</v>
      </c>
      <c r="C42">
        <v>650</v>
      </c>
      <c r="D42">
        <v>674</v>
      </c>
      <c r="E42">
        <v>642.1</v>
      </c>
      <c r="F42">
        <v>671</v>
      </c>
      <c r="G42">
        <f>_xll.TA_TYPPRICE(D42,E42,F42)</f>
        <v>662.36666666666667</v>
      </c>
      <c r="H42">
        <v>672.19385371453131</v>
      </c>
      <c r="I42" t="str">
        <f t="shared" si="0"/>
        <v>DOWN</v>
      </c>
      <c r="J42">
        <v>702.94913613268022</v>
      </c>
      <c r="K42">
        <v>675.49675541245779</v>
      </c>
      <c r="L42" t="str">
        <f t="shared" si="1"/>
        <v>DOWN</v>
      </c>
      <c r="M42" t="str">
        <f t="shared" si="2"/>
        <v>DOWN</v>
      </c>
      <c r="N42">
        <v>34.96176492141592</v>
      </c>
      <c r="O42" t="str">
        <f t="shared" si="3"/>
        <v>DOWN</v>
      </c>
      <c r="P42" t="str">
        <f t="shared" si="4"/>
        <v>DOWN</v>
      </c>
      <c r="Q42">
        <f t="shared" si="5"/>
        <v>28.899999999999977</v>
      </c>
      <c r="R42">
        <f t="shared" si="6"/>
        <v>31.899999999999977</v>
      </c>
      <c r="S42">
        <f t="shared" si="7"/>
        <v>0.90595611285266453</v>
      </c>
      <c r="T42" t="str">
        <f t="shared" si="8"/>
        <v>UP</v>
      </c>
      <c r="U42" t="str">
        <f t="shared" si="9"/>
        <v>No T+M+I</v>
      </c>
      <c r="V42">
        <v>692.1981092178778</v>
      </c>
      <c r="W42">
        <v>705.70412058317891</v>
      </c>
      <c r="X42">
        <f t="shared" si="10"/>
        <v>-13.506011365301106</v>
      </c>
      <c r="Y42">
        <v>-11.843040438907426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679.75</v>
      </c>
      <c r="D43">
        <v>679.75</v>
      </c>
      <c r="E43">
        <v>656.05</v>
      </c>
      <c r="F43">
        <v>659</v>
      </c>
      <c r="G43">
        <f>_xll.TA_TYPPRICE(D43,E43,F43)</f>
        <v>664.93333333333328</v>
      </c>
      <c r="H43">
        <v>668.56359352393224</v>
      </c>
      <c r="I43" t="str">
        <f t="shared" si="0"/>
        <v>DOWN</v>
      </c>
      <c r="J43">
        <v>697.79377254764017</v>
      </c>
      <c r="K43">
        <v>671.17525420968934</v>
      </c>
      <c r="L43" t="str">
        <f t="shared" si="1"/>
        <v>DOWN</v>
      </c>
      <c r="M43" t="str">
        <f t="shared" si="2"/>
        <v>DOWN</v>
      </c>
      <c r="N43">
        <v>29.003551631072671</v>
      </c>
      <c r="O43" t="str">
        <f t="shared" si="3"/>
        <v>DOWN</v>
      </c>
      <c r="P43" t="str">
        <f t="shared" si="4"/>
        <v>DOWN</v>
      </c>
      <c r="Q43">
        <f t="shared" si="5"/>
        <v>2.9500000000000455</v>
      </c>
      <c r="R43">
        <f t="shared" si="6"/>
        <v>23.700000000000045</v>
      </c>
      <c r="S43">
        <f t="shared" si="7"/>
        <v>0.12447257383966413</v>
      </c>
      <c r="T43" t="str">
        <f t="shared" si="8"/>
        <v>DOWN</v>
      </c>
      <c r="U43" t="str">
        <f t="shared" si="9"/>
        <v>DOWN</v>
      </c>
      <c r="V43">
        <v>687.09070779974275</v>
      </c>
      <c r="W43">
        <v>702.24455609553604</v>
      </c>
      <c r="X43">
        <f t="shared" si="10"/>
        <v>-15.153848295793296</v>
      </c>
      <c r="Y43">
        <v>-12.5052020102846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677.05000000000007</v>
      </c>
      <c r="AE43">
        <f t="shared" si="16"/>
        <v>670.7</v>
      </c>
      <c r="AF43">
        <f t="shared" si="17"/>
        <v>667.90000000000009</v>
      </c>
      <c r="AG43">
        <f t="shared" si="18"/>
        <v>665.1</v>
      </c>
      <c r="AH43">
        <f t="shared" si="19"/>
        <v>665.1</v>
      </c>
    </row>
    <row r="44" spans="1:34" x14ac:dyDescent="0.25">
      <c r="A44" t="s">
        <v>5</v>
      </c>
      <c r="B44" s="1">
        <v>42916</v>
      </c>
      <c r="C44">
        <v>656</v>
      </c>
      <c r="D44">
        <v>671</v>
      </c>
      <c r="E44">
        <v>652.29999999999995</v>
      </c>
      <c r="F44">
        <v>667</v>
      </c>
      <c r="G44">
        <f>_xll.TA_TYPPRICE(D44,E44,F44)</f>
        <v>663.43333333333328</v>
      </c>
      <c r="H44">
        <v>665.9984634286327</v>
      </c>
      <c r="I44" t="str">
        <f t="shared" si="0"/>
        <v>UP</v>
      </c>
      <c r="J44">
        <v>691.83960087038679</v>
      </c>
      <c r="K44">
        <v>666.98075327420281</v>
      </c>
      <c r="L44" t="str">
        <f t="shared" si="1"/>
        <v>No Confirmation</v>
      </c>
      <c r="M44" t="str">
        <f t="shared" si="2"/>
        <v>No Trend</v>
      </c>
      <c r="N44">
        <v>37.832426613341376</v>
      </c>
      <c r="O44" t="str">
        <f t="shared" si="3"/>
        <v>DOWN</v>
      </c>
      <c r="P44" t="str">
        <f t="shared" si="4"/>
        <v>No Trend + Momentum</v>
      </c>
      <c r="Q44">
        <f t="shared" si="5"/>
        <v>14.700000000000045</v>
      </c>
      <c r="R44">
        <f t="shared" si="6"/>
        <v>18.700000000000045</v>
      </c>
      <c r="S44">
        <f t="shared" si="7"/>
        <v>0.78609625668449246</v>
      </c>
      <c r="T44" t="str">
        <f t="shared" si="8"/>
        <v>No Indication</v>
      </c>
      <c r="U44" t="str">
        <f t="shared" si="9"/>
        <v>No T+M+I</v>
      </c>
      <c r="V44">
        <v>683.99982967670542</v>
      </c>
      <c r="W44">
        <v>699.63384823660749</v>
      </c>
      <c r="X44">
        <f t="shared" si="10"/>
        <v>-15.634018559902074</v>
      </c>
      <c r="Y44">
        <v>-13.130965320208094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669.15</v>
      </c>
      <c r="D45">
        <v>686.7</v>
      </c>
      <c r="E45">
        <v>662.05</v>
      </c>
      <c r="F45">
        <v>684</v>
      </c>
      <c r="G45">
        <f>_xll.TA_TYPPRICE(D45,E45,F45)</f>
        <v>677.58333333333337</v>
      </c>
      <c r="H45">
        <v>671.79089838098298</v>
      </c>
      <c r="I45" t="str">
        <f t="shared" si="0"/>
        <v>UP</v>
      </c>
      <c r="J45">
        <v>690.69746734363423</v>
      </c>
      <c r="K45">
        <v>665.88503032437995</v>
      </c>
      <c r="L45" t="str">
        <f t="shared" si="1"/>
        <v>No Confirmation</v>
      </c>
      <c r="M45" t="str">
        <f t="shared" si="2"/>
        <v>No Trend</v>
      </c>
      <c r="N45">
        <v>53.268782616714383</v>
      </c>
      <c r="O45" t="str">
        <f t="shared" si="3"/>
        <v>No Momentum</v>
      </c>
      <c r="P45" t="str">
        <f t="shared" si="4"/>
        <v>No Trend + Momentum</v>
      </c>
      <c r="Q45">
        <f t="shared" si="5"/>
        <v>21.950000000000045</v>
      </c>
      <c r="R45">
        <f t="shared" si="6"/>
        <v>24.650000000000091</v>
      </c>
      <c r="S45">
        <f t="shared" si="7"/>
        <v>0.89046653144016086</v>
      </c>
      <c r="T45" t="str">
        <f t="shared" si="8"/>
        <v>UP</v>
      </c>
      <c r="U45" t="str">
        <f t="shared" si="9"/>
        <v>No T+M+I</v>
      </c>
      <c r="V45">
        <v>683.99985588028915</v>
      </c>
      <c r="W45">
        <v>698.47578540426616</v>
      </c>
      <c r="X45">
        <f t="shared" si="10"/>
        <v>-14.475929523977015</v>
      </c>
      <c r="Y45">
        <v>-13.399958160961878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684.95</v>
      </c>
      <c r="D46">
        <v>693.7</v>
      </c>
      <c r="E46">
        <v>680</v>
      </c>
      <c r="F46">
        <v>682</v>
      </c>
      <c r="G46">
        <f>_xll.TA_TYPPRICE(D46,E46,F46)</f>
        <v>685.23333333333323</v>
      </c>
      <c r="H46">
        <v>678.51211585715805</v>
      </c>
      <c r="I46" t="str">
        <f t="shared" si="0"/>
        <v>UP</v>
      </c>
      <c r="J46">
        <v>691.36469682282666</v>
      </c>
      <c r="K46">
        <v>669.02169025229557</v>
      </c>
      <c r="L46" t="str">
        <f t="shared" si="1"/>
        <v>No Confirmation</v>
      </c>
      <c r="M46" t="str">
        <f t="shared" si="2"/>
        <v>No Trend</v>
      </c>
      <c r="N46">
        <v>51.392193838730229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13.700000000000045</v>
      </c>
      <c r="S46">
        <f t="shared" si="7"/>
        <v>0.14598540145985353</v>
      </c>
      <c r="T46" t="str">
        <f t="shared" si="8"/>
        <v>DOWN</v>
      </c>
      <c r="U46" t="str">
        <f t="shared" si="9"/>
        <v>No T+M+I</v>
      </c>
      <c r="V46">
        <v>683.69218574486001</v>
      </c>
      <c r="W46">
        <v>697.25535685580201</v>
      </c>
      <c r="X46">
        <f t="shared" si="10"/>
        <v>-13.563171110941994</v>
      </c>
      <c r="Y46">
        <v>-13.432600750957901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684</v>
      </c>
      <c r="D47">
        <v>700</v>
      </c>
      <c r="E47">
        <v>681.85</v>
      </c>
      <c r="F47">
        <v>696</v>
      </c>
      <c r="G47">
        <f>_xll.TA_TYPPRICE(D47,E47,F47)</f>
        <v>692.61666666666667</v>
      </c>
      <c r="H47">
        <v>685.56439126191231</v>
      </c>
      <c r="I47" t="str">
        <f t="shared" si="0"/>
        <v>UP</v>
      </c>
      <c r="J47">
        <v>693.28365308442073</v>
      </c>
      <c r="K47">
        <v>671.8724257517855</v>
      </c>
      <c r="L47" t="str">
        <f t="shared" si="1"/>
        <v>UP</v>
      </c>
      <c r="M47" t="str">
        <f t="shared" si="2"/>
        <v>UP</v>
      </c>
      <c r="N47">
        <v>62.845196568459272</v>
      </c>
      <c r="O47" t="str">
        <f t="shared" si="3"/>
        <v>UP</v>
      </c>
      <c r="P47" t="str">
        <f t="shared" si="4"/>
        <v>UP</v>
      </c>
      <c r="Q47">
        <f t="shared" si="5"/>
        <v>14.149999999999977</v>
      </c>
      <c r="R47">
        <f t="shared" si="6"/>
        <v>18.149999999999977</v>
      </c>
      <c r="S47">
        <f t="shared" si="7"/>
        <v>0.7796143250688703</v>
      </c>
      <c r="T47" t="str">
        <f t="shared" si="8"/>
        <v>No Indication</v>
      </c>
      <c r="U47" t="str">
        <f t="shared" si="9"/>
        <v>No T+M+I</v>
      </c>
      <c r="V47">
        <v>685.58569563026617</v>
      </c>
      <c r="W47">
        <v>697.16236745907588</v>
      </c>
      <c r="X47">
        <f t="shared" si="10"/>
        <v>-11.576671828809708</v>
      </c>
      <c r="Y47">
        <v>-13.061414966528263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696.5</v>
      </c>
      <c r="D48">
        <v>712</v>
      </c>
      <c r="E48">
        <v>696.5</v>
      </c>
      <c r="F48">
        <v>705</v>
      </c>
      <c r="G48">
        <f>_xll.TA_TYPPRICE(D48,E48,F48)</f>
        <v>704.5</v>
      </c>
      <c r="H48">
        <v>695.03219563095615</v>
      </c>
      <c r="I48" t="str">
        <f t="shared" si="0"/>
        <v>UP</v>
      </c>
      <c r="J48">
        <v>697.44284128788274</v>
      </c>
      <c r="K48">
        <v>677.34522002916651</v>
      </c>
      <c r="L48" t="str">
        <f t="shared" si="1"/>
        <v>UP</v>
      </c>
      <c r="M48" t="str">
        <f t="shared" si="2"/>
        <v>UP</v>
      </c>
      <c r="N48">
        <v>68.76009779114851</v>
      </c>
      <c r="O48" t="str">
        <f t="shared" si="3"/>
        <v>UP</v>
      </c>
      <c r="P48" t="str">
        <f t="shared" si="4"/>
        <v>UP</v>
      </c>
      <c r="Q48">
        <f t="shared" si="5"/>
        <v>8.5</v>
      </c>
      <c r="R48">
        <f t="shared" si="6"/>
        <v>15.5</v>
      </c>
      <c r="S48">
        <f t="shared" si="7"/>
        <v>0.54838709677419351</v>
      </c>
      <c r="T48" t="str">
        <f t="shared" si="8"/>
        <v>No Indication</v>
      </c>
      <c r="U48" t="str">
        <f t="shared" si="9"/>
        <v>No T+M+I</v>
      </c>
      <c r="V48">
        <v>688.57251168714834</v>
      </c>
      <c r="W48">
        <v>697.74293283247766</v>
      </c>
      <c r="X48">
        <f t="shared" si="10"/>
        <v>-9.1704211453293283</v>
      </c>
      <c r="Y48">
        <v>-12.283216202288475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707</v>
      </c>
      <c r="D49">
        <v>716.15</v>
      </c>
      <c r="E49">
        <v>705.2</v>
      </c>
      <c r="F49">
        <v>712</v>
      </c>
      <c r="G49">
        <f>_xll.TA_TYPPRICE(D49,E49,F49)</f>
        <v>711.11666666666667</v>
      </c>
      <c r="H49">
        <v>703.07443114881141</v>
      </c>
      <c r="I49" t="str">
        <f t="shared" si="0"/>
        <v>UP</v>
      </c>
      <c r="J49">
        <v>701.59998766835326</v>
      </c>
      <c r="K49">
        <v>683.53517113379621</v>
      </c>
      <c r="L49" t="str">
        <f t="shared" si="1"/>
        <v>UP</v>
      </c>
      <c r="M49" t="str">
        <f t="shared" si="2"/>
        <v>UP</v>
      </c>
      <c r="N49">
        <v>72.94717271145575</v>
      </c>
      <c r="O49" t="str">
        <f t="shared" si="3"/>
        <v>UP</v>
      </c>
      <c r="P49" t="str">
        <f t="shared" si="4"/>
        <v>UP</v>
      </c>
      <c r="Q49">
        <f t="shared" si="5"/>
        <v>6.7999999999999545</v>
      </c>
      <c r="R49">
        <f t="shared" si="6"/>
        <v>10.949999999999932</v>
      </c>
      <c r="S49">
        <f t="shared" si="7"/>
        <v>0.62100456621004541</v>
      </c>
      <c r="T49" t="str">
        <f t="shared" si="8"/>
        <v>No Indication</v>
      </c>
      <c r="U49" t="str">
        <f t="shared" si="9"/>
        <v>No T+M+I</v>
      </c>
      <c r="V49">
        <v>692.17674065835627</v>
      </c>
      <c r="W49">
        <v>698.79901188192378</v>
      </c>
      <c r="X49">
        <f t="shared" si="10"/>
        <v>-6.622271223567509</v>
      </c>
      <c r="Y49">
        <v>-11.151027206544281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708.5</v>
      </c>
      <c r="D50">
        <v>719.7</v>
      </c>
      <c r="E50">
        <v>703.15</v>
      </c>
      <c r="F50">
        <v>714</v>
      </c>
      <c r="G50">
        <f>_xll.TA_TYPPRICE(D50,E50,F50)</f>
        <v>712.2833333333333</v>
      </c>
      <c r="H50">
        <v>707.67888224107242</v>
      </c>
      <c r="I50" t="str">
        <f t="shared" si="0"/>
        <v>UP</v>
      </c>
      <c r="J50">
        <v>705.62221263094148</v>
      </c>
      <c r="K50">
        <v>687.89402199295262</v>
      </c>
      <c r="L50" t="str">
        <f t="shared" si="1"/>
        <v>UP</v>
      </c>
      <c r="M50" t="str">
        <f t="shared" si="2"/>
        <v>UP</v>
      </c>
      <c r="N50">
        <v>74.18297563815338</v>
      </c>
      <c r="O50" t="str">
        <f t="shared" si="3"/>
        <v>UP</v>
      </c>
      <c r="P50" t="str">
        <f t="shared" si="4"/>
        <v>UP</v>
      </c>
      <c r="Q50">
        <f t="shared" si="5"/>
        <v>10.850000000000023</v>
      </c>
      <c r="R50">
        <f t="shared" si="6"/>
        <v>16.550000000000068</v>
      </c>
      <c r="S50">
        <f t="shared" si="7"/>
        <v>0.65558912386706814</v>
      </c>
      <c r="T50" t="str">
        <f t="shared" si="8"/>
        <v>No Indication</v>
      </c>
      <c r="U50" t="str">
        <f t="shared" si="9"/>
        <v>No T+M+I</v>
      </c>
      <c r="V50">
        <v>695.53416517245535</v>
      </c>
      <c r="W50">
        <v>699.92501100178129</v>
      </c>
      <c r="X50">
        <f t="shared" si="10"/>
        <v>-4.39084582932594</v>
      </c>
      <c r="Y50">
        <v>-9.7989909311006134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718</v>
      </c>
      <c r="D51">
        <v>720.75</v>
      </c>
      <c r="E51">
        <v>705.2</v>
      </c>
      <c r="F51">
        <v>709</v>
      </c>
      <c r="G51">
        <f>_xll.TA_TYPPRICE(D51,E51,F51)</f>
        <v>711.65</v>
      </c>
      <c r="H51">
        <v>709.66444112053614</v>
      </c>
      <c r="I51" t="str">
        <f t="shared" si="0"/>
        <v>DOWN</v>
      </c>
      <c r="J51">
        <v>708.98394315739893</v>
      </c>
      <c r="K51">
        <v>691.73979488340763</v>
      </c>
      <c r="L51" t="str">
        <f t="shared" si="1"/>
        <v>UP</v>
      </c>
      <c r="M51" t="str">
        <f t="shared" si="2"/>
        <v>No Trend</v>
      </c>
      <c r="N51">
        <v>64.915994184287129</v>
      </c>
      <c r="O51" t="str">
        <f t="shared" si="3"/>
        <v>UP</v>
      </c>
      <c r="P51" t="str">
        <f t="shared" si="4"/>
        <v>No Trend + Momentum</v>
      </c>
      <c r="Q51">
        <f t="shared" si="5"/>
        <v>3.7999999999999545</v>
      </c>
      <c r="R51">
        <f t="shared" si="6"/>
        <v>15.549999999999955</v>
      </c>
      <c r="S51">
        <f t="shared" si="7"/>
        <v>0.24437299035369553</v>
      </c>
      <c r="T51" t="str">
        <f t="shared" si="8"/>
        <v>No Indication</v>
      </c>
      <c r="U51" t="str">
        <f t="shared" si="9"/>
        <v>No T+M+I</v>
      </c>
      <c r="V51">
        <v>697.60583206900071</v>
      </c>
      <c r="W51">
        <v>700.5972324090568</v>
      </c>
      <c r="X51">
        <f t="shared" si="10"/>
        <v>-2.9914003400560887</v>
      </c>
      <c r="Y51">
        <v>-8.4374728128917091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709.1</v>
      </c>
      <c r="D52">
        <v>715</v>
      </c>
      <c r="E52">
        <v>701</v>
      </c>
      <c r="F52">
        <v>709</v>
      </c>
      <c r="G52">
        <f>_xll.TA_TYPPRICE(D52,E52,F52)</f>
        <v>708.33333333333337</v>
      </c>
      <c r="H52">
        <v>708.99888722693481</v>
      </c>
      <c r="I52" t="str">
        <f t="shared" si="0"/>
        <v>UP</v>
      </c>
      <c r="J52">
        <v>710.32084467797699</v>
      </c>
      <c r="K52">
        <v>693.7976182426504</v>
      </c>
      <c r="L52" t="str">
        <f t="shared" si="1"/>
        <v>No Confirmation</v>
      </c>
      <c r="M52" t="str">
        <f t="shared" si="2"/>
        <v>No Trend</v>
      </c>
      <c r="N52">
        <v>64.915994184287129</v>
      </c>
      <c r="O52" t="str">
        <f t="shared" si="3"/>
        <v>UP</v>
      </c>
      <c r="P52" t="str">
        <f t="shared" si="4"/>
        <v>No Trend + Momentum</v>
      </c>
      <c r="Q52">
        <f t="shared" si="5"/>
        <v>8</v>
      </c>
      <c r="R52">
        <f t="shared" si="6"/>
        <v>14</v>
      </c>
      <c r="S52">
        <f t="shared" si="7"/>
        <v>0.5714285714285714</v>
      </c>
      <c r="T52" t="str">
        <f t="shared" si="8"/>
        <v>No Indication</v>
      </c>
      <c r="U52" t="str">
        <f t="shared" si="9"/>
        <v>No T+M+I</v>
      </c>
      <c r="V52">
        <v>699.35878098146213</v>
      </c>
      <c r="W52">
        <v>701.21965963801551</v>
      </c>
      <c r="X52">
        <f t="shared" si="10"/>
        <v>-1.8608786565533819</v>
      </c>
      <c r="Y52">
        <v>-7.1221539816240433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715</v>
      </c>
      <c r="D53">
        <v>753.6</v>
      </c>
      <c r="E53">
        <v>712.35</v>
      </c>
      <c r="F53">
        <v>752</v>
      </c>
      <c r="G53">
        <f>_xll.TA_TYPPRICE(D53,E53,F53)</f>
        <v>739.31666666666661</v>
      </c>
      <c r="H53">
        <v>724.15777694680071</v>
      </c>
      <c r="I53" t="str">
        <f t="shared" si="0"/>
        <v>UP</v>
      </c>
      <c r="J53">
        <v>719.93843474953769</v>
      </c>
      <c r="K53">
        <v>697.92036974428368</v>
      </c>
      <c r="L53" t="str">
        <f t="shared" si="1"/>
        <v>UP</v>
      </c>
      <c r="M53" t="str">
        <f t="shared" si="2"/>
        <v>UP</v>
      </c>
      <c r="N53">
        <v>86.902211089179985</v>
      </c>
      <c r="O53" t="str">
        <f t="shared" si="3"/>
        <v>UP</v>
      </c>
      <c r="P53" t="str">
        <f t="shared" si="4"/>
        <v>UP</v>
      </c>
      <c r="Q53">
        <f t="shared" si="5"/>
        <v>39.649999999999977</v>
      </c>
      <c r="R53">
        <f t="shared" si="6"/>
        <v>41.25</v>
      </c>
      <c r="S53">
        <f t="shared" si="7"/>
        <v>0.96121212121212063</v>
      </c>
      <c r="T53" t="str">
        <f t="shared" si="8"/>
        <v>UP</v>
      </c>
      <c r="U53" t="str">
        <f t="shared" si="9"/>
        <v>UP</v>
      </c>
      <c r="V53">
        <v>707.45743006123723</v>
      </c>
      <c r="W53">
        <v>704.98116633149584</v>
      </c>
      <c r="X53">
        <f t="shared" si="10"/>
        <v>2.4762637297413903</v>
      </c>
      <c r="Y53">
        <v>-5.2024704393509564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717.05000000000007</v>
      </c>
      <c r="AE53">
        <f t="shared" si="16"/>
        <v>728.1</v>
      </c>
      <c r="AF53">
        <f t="shared" si="17"/>
        <v>733</v>
      </c>
      <c r="AG53">
        <f t="shared" si="18"/>
        <v>737.85</v>
      </c>
      <c r="AH53">
        <f t="shared" si="19"/>
        <v>737.85</v>
      </c>
    </row>
    <row r="54" spans="1:34" x14ac:dyDescent="0.25">
      <c r="A54" t="s">
        <v>5</v>
      </c>
      <c r="B54" s="1">
        <v>42930</v>
      </c>
      <c r="C54">
        <v>756</v>
      </c>
      <c r="D54">
        <v>758</v>
      </c>
      <c r="E54">
        <v>736.7</v>
      </c>
      <c r="F54">
        <v>748</v>
      </c>
      <c r="G54">
        <f>_xll.TA_TYPPRICE(D54,E54,F54)</f>
        <v>747.56666666666661</v>
      </c>
      <c r="H54">
        <v>735.86222180673371</v>
      </c>
      <c r="I54" t="str">
        <f t="shared" si="0"/>
        <v>UP</v>
      </c>
      <c r="J54">
        <v>728.39656036075155</v>
      </c>
      <c r="K54">
        <v>706.53806535666513</v>
      </c>
      <c r="L54" t="str">
        <f t="shared" si="1"/>
        <v>UP</v>
      </c>
      <c r="M54" t="str">
        <f t="shared" si="2"/>
        <v>UP</v>
      </c>
      <c r="N54">
        <v>80.999833248324876</v>
      </c>
      <c r="O54" t="str">
        <f t="shared" si="3"/>
        <v>UP</v>
      </c>
      <c r="P54" t="str">
        <f t="shared" si="4"/>
        <v>UP</v>
      </c>
      <c r="Q54">
        <f t="shared" si="5"/>
        <v>11.299999999999955</v>
      </c>
      <c r="R54">
        <f t="shared" si="6"/>
        <v>21.299999999999955</v>
      </c>
      <c r="S54">
        <f t="shared" si="7"/>
        <v>0.53051643192488163</v>
      </c>
      <c r="T54" t="str">
        <f t="shared" si="8"/>
        <v>No Indication</v>
      </c>
      <c r="U54" t="str">
        <f t="shared" si="9"/>
        <v>No T+M+I</v>
      </c>
      <c r="V54">
        <v>713.69474851335463</v>
      </c>
      <c r="W54">
        <v>708.16774660323688</v>
      </c>
      <c r="X54">
        <f t="shared" si="10"/>
        <v>5.5270019101177468</v>
      </c>
      <c r="Y54">
        <v>-3.0565759694572154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751</v>
      </c>
      <c r="D55">
        <v>754.4</v>
      </c>
      <c r="E55">
        <v>736</v>
      </c>
      <c r="F55">
        <v>740</v>
      </c>
      <c r="G55">
        <f>_xll.TA_TYPPRICE(D55,E55,F55)</f>
        <v>743.4666666666667</v>
      </c>
      <c r="H55">
        <v>739.66444423670021</v>
      </c>
      <c r="I55" t="str">
        <f t="shared" si="0"/>
        <v>UP</v>
      </c>
      <c r="J55">
        <v>734.17510250280679</v>
      </c>
      <c r="K55">
        <v>713.08516194407287</v>
      </c>
      <c r="L55" t="str">
        <f t="shared" si="1"/>
        <v>UP</v>
      </c>
      <c r="M55" t="str">
        <f t="shared" si="2"/>
        <v>UP</v>
      </c>
      <c r="N55">
        <v>69.242497655655242</v>
      </c>
      <c r="O55" t="str">
        <f t="shared" si="3"/>
        <v>UP</v>
      </c>
      <c r="P55" t="str">
        <f t="shared" si="4"/>
        <v>UP</v>
      </c>
      <c r="Q55">
        <f t="shared" si="5"/>
        <v>4</v>
      </c>
      <c r="R55">
        <f t="shared" si="6"/>
        <v>18.399999999999977</v>
      </c>
      <c r="S55">
        <f t="shared" si="7"/>
        <v>0.21739130434782636</v>
      </c>
      <c r="T55" t="str">
        <f t="shared" si="8"/>
        <v>No Indication</v>
      </c>
      <c r="U55" t="str">
        <f t="shared" si="9"/>
        <v>No T+M+I</v>
      </c>
      <c r="V55">
        <v>717.74171028053081</v>
      </c>
      <c r="W55">
        <v>710.52569129929338</v>
      </c>
      <c r="X55">
        <f t="shared" si="10"/>
        <v>7.2160189812374256</v>
      </c>
      <c r="Y55">
        <v>-1.002056979318287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734.7</v>
      </c>
      <c r="D56">
        <v>746.35</v>
      </c>
      <c r="E56">
        <v>720</v>
      </c>
      <c r="F56">
        <v>729</v>
      </c>
      <c r="G56">
        <f>_xll.TA_TYPPRICE(D56,E56,F56)</f>
        <v>731.7833333333333</v>
      </c>
      <c r="H56">
        <v>735.7238887850167</v>
      </c>
      <c r="I56" t="str">
        <f t="shared" si="0"/>
        <v>DOWN</v>
      </c>
      <c r="J56">
        <v>736.88063527996087</v>
      </c>
      <c r="K56">
        <v>714.62179262316783</v>
      </c>
      <c r="L56" t="str">
        <f t="shared" si="1"/>
        <v>No Confirmation</v>
      </c>
      <c r="M56" t="str">
        <f t="shared" si="2"/>
        <v>No Trend</v>
      </c>
      <c r="N56">
        <v>55.417006635552092</v>
      </c>
      <c r="O56" t="str">
        <f t="shared" si="3"/>
        <v>No Momentum</v>
      </c>
      <c r="P56" t="str">
        <f t="shared" si="4"/>
        <v>No Trend + Momentum</v>
      </c>
      <c r="Q56">
        <f t="shared" si="5"/>
        <v>9</v>
      </c>
      <c r="R56">
        <f t="shared" si="6"/>
        <v>26.350000000000023</v>
      </c>
      <c r="S56">
        <f t="shared" si="7"/>
        <v>0.34155597722960124</v>
      </c>
      <c r="T56" t="str">
        <f t="shared" si="8"/>
        <v>No Indication</v>
      </c>
      <c r="U56" t="str">
        <f t="shared" si="9"/>
        <v>No T+M+I</v>
      </c>
      <c r="V56">
        <v>719.47375485275688</v>
      </c>
      <c r="W56">
        <v>711.89415861045688</v>
      </c>
      <c r="X56">
        <f t="shared" si="10"/>
        <v>7.5795962422999992</v>
      </c>
      <c r="Y56">
        <v>0.71427366500537026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729.9</v>
      </c>
      <c r="D57">
        <v>761.4</v>
      </c>
      <c r="E57">
        <v>728.4</v>
      </c>
      <c r="F57">
        <v>755</v>
      </c>
      <c r="G57">
        <f>_xll.TA_TYPPRICE(D57,E57,F57)</f>
        <v>748.26666666666677</v>
      </c>
      <c r="H57">
        <v>741.99527772584179</v>
      </c>
      <c r="I57" t="str">
        <f t="shared" si="0"/>
        <v>UP</v>
      </c>
      <c r="J57">
        <v>742.32938299552507</v>
      </c>
      <c r="K57">
        <v>717.68361648468613</v>
      </c>
      <c r="L57" t="str">
        <f t="shared" si="1"/>
        <v>UP</v>
      </c>
      <c r="M57" t="str">
        <f t="shared" si="2"/>
        <v>UP</v>
      </c>
      <c r="N57">
        <v>71.959099910115953</v>
      </c>
      <c r="O57" t="str">
        <f t="shared" si="3"/>
        <v>UP</v>
      </c>
      <c r="P57" t="str">
        <f t="shared" si="4"/>
        <v>UP</v>
      </c>
      <c r="Q57">
        <f t="shared" si="5"/>
        <v>26.600000000000023</v>
      </c>
      <c r="R57">
        <f t="shared" si="6"/>
        <v>33</v>
      </c>
      <c r="S57">
        <f t="shared" si="7"/>
        <v>0.8060606060606067</v>
      </c>
      <c r="T57" t="str">
        <f t="shared" si="8"/>
        <v>UP</v>
      </c>
      <c r="U57" t="str">
        <f t="shared" si="9"/>
        <v>UP</v>
      </c>
      <c r="V57">
        <v>724.93933102925587</v>
      </c>
      <c r="W57">
        <v>715.0871838985712</v>
      </c>
      <c r="X57">
        <f t="shared" si="10"/>
        <v>9.8521471306846706</v>
      </c>
      <c r="Y57">
        <v>2.5418483581412303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760</v>
      </c>
      <c r="D58">
        <v>766</v>
      </c>
      <c r="E58">
        <v>744</v>
      </c>
      <c r="F58">
        <v>760</v>
      </c>
      <c r="G58">
        <f>_xll.TA_TYPPRICE(D58,E58,F58)</f>
        <v>756.66666666666663</v>
      </c>
      <c r="H58">
        <v>749.33097219625415</v>
      </c>
      <c r="I58" t="str">
        <f t="shared" si="0"/>
        <v>UP</v>
      </c>
      <c r="J58">
        <v>747.58952010763062</v>
      </c>
      <c r="K58">
        <v>723.53170171031138</v>
      </c>
      <c r="L58" t="str">
        <f t="shared" si="1"/>
        <v>UP</v>
      </c>
      <c r="M58" t="str">
        <f t="shared" si="2"/>
        <v>UP</v>
      </c>
      <c r="N58">
        <v>74.255329204400198</v>
      </c>
      <c r="O58" t="str">
        <f t="shared" si="3"/>
        <v>UP</v>
      </c>
      <c r="P58" t="str">
        <f t="shared" si="4"/>
        <v>UP</v>
      </c>
      <c r="Q58">
        <f t="shared" si="5"/>
        <v>16</v>
      </c>
      <c r="R58">
        <f t="shared" si="6"/>
        <v>22</v>
      </c>
      <c r="S58">
        <f t="shared" si="7"/>
        <v>0.72727272727272729</v>
      </c>
      <c r="T58" t="str">
        <f t="shared" si="8"/>
        <v>No Indication</v>
      </c>
      <c r="U58" t="str">
        <f t="shared" si="9"/>
        <v>No T+M+I</v>
      </c>
      <c r="V58">
        <v>730.33328010167804</v>
      </c>
      <c r="W58">
        <v>718.4140591653437</v>
      </c>
      <c r="X58">
        <f t="shared" si="10"/>
        <v>11.919220936334341</v>
      </c>
      <c r="Y58">
        <v>4.4173228737798524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760.1</v>
      </c>
      <c r="D59">
        <v>765.7</v>
      </c>
      <c r="E59">
        <v>744.8</v>
      </c>
      <c r="F59">
        <v>760</v>
      </c>
      <c r="G59">
        <f>_xll.TA_TYPPRICE(D59,E59,F59)</f>
        <v>756.83333333333337</v>
      </c>
      <c r="H59">
        <v>753.08215276479382</v>
      </c>
      <c r="I59" t="str">
        <f t="shared" si="0"/>
        <v>UP</v>
      </c>
      <c r="J59">
        <v>751.61407119482385</v>
      </c>
      <c r="K59">
        <v>728.2579902191311</v>
      </c>
      <c r="L59" t="str">
        <f t="shared" si="1"/>
        <v>UP</v>
      </c>
      <c r="M59" t="str">
        <f t="shared" si="2"/>
        <v>UP</v>
      </c>
      <c r="N59">
        <v>74.255329204400184</v>
      </c>
      <c r="O59" t="str">
        <f t="shared" si="3"/>
        <v>UP</v>
      </c>
      <c r="P59" t="str">
        <f t="shared" si="4"/>
        <v>UP</v>
      </c>
      <c r="Q59">
        <f t="shared" si="5"/>
        <v>15.200000000000045</v>
      </c>
      <c r="R59">
        <f t="shared" si="6"/>
        <v>20.900000000000091</v>
      </c>
      <c r="S59">
        <f t="shared" si="7"/>
        <v>0.72727272727272629</v>
      </c>
      <c r="T59" t="str">
        <f t="shared" si="8"/>
        <v>No Indication</v>
      </c>
      <c r="U59" t="str">
        <f t="shared" si="9"/>
        <v>No T+M+I</v>
      </c>
      <c r="V59">
        <v>734.89739085526605</v>
      </c>
      <c r="W59">
        <v>721.49449922717008</v>
      </c>
      <c r="X59">
        <f t="shared" si="10"/>
        <v>13.402891628095972</v>
      </c>
      <c r="Y59">
        <v>6.214436624643076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764.5</v>
      </c>
      <c r="D60">
        <v>771.4</v>
      </c>
      <c r="E60">
        <v>754</v>
      </c>
      <c r="F60">
        <v>761</v>
      </c>
      <c r="G60">
        <f>_xll.TA_TYPPRICE(D60,E60,F60)</f>
        <v>762.13333333333333</v>
      </c>
      <c r="H60">
        <v>757.60774304906363</v>
      </c>
      <c r="I60" t="str">
        <f t="shared" si="0"/>
        <v>UP</v>
      </c>
      <c r="J60">
        <v>756.01094426264081</v>
      </c>
      <c r="K60">
        <v>733.97843683710198</v>
      </c>
      <c r="L60" t="str">
        <f t="shared" si="1"/>
        <v>UP</v>
      </c>
      <c r="M60" t="str">
        <f t="shared" si="2"/>
        <v>UP</v>
      </c>
      <c r="N60">
        <v>74.897701517527565</v>
      </c>
      <c r="O60" t="str">
        <f t="shared" si="3"/>
        <v>UP</v>
      </c>
      <c r="P60" t="str">
        <f t="shared" si="4"/>
        <v>UP</v>
      </c>
      <c r="Q60">
        <f t="shared" si="5"/>
        <v>7</v>
      </c>
      <c r="R60">
        <f t="shared" si="6"/>
        <v>17.399999999999977</v>
      </c>
      <c r="S60">
        <f t="shared" si="7"/>
        <v>0.40229885057471315</v>
      </c>
      <c r="T60" t="str">
        <f t="shared" si="8"/>
        <v>No Indication</v>
      </c>
      <c r="U60" t="str">
        <f t="shared" si="9"/>
        <v>No T+M+I</v>
      </c>
      <c r="V60">
        <v>738.91317687753281</v>
      </c>
      <c r="W60">
        <v>724.42083261775008</v>
      </c>
      <c r="X60">
        <f t="shared" si="10"/>
        <v>14.492344259782726</v>
      </c>
      <c r="Y60">
        <v>7.8700181516710064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761</v>
      </c>
      <c r="D61">
        <v>767.6</v>
      </c>
      <c r="E61">
        <v>754.45</v>
      </c>
      <c r="F61">
        <v>761</v>
      </c>
      <c r="G61">
        <f>_xll.TA_TYPPRICE(D61,E61,F61)</f>
        <v>761.01666666666677</v>
      </c>
      <c r="H61">
        <v>759.31220485786525</v>
      </c>
      <c r="I61" t="str">
        <f t="shared" si="0"/>
        <v>UP</v>
      </c>
      <c r="J61">
        <v>758.58628998205393</v>
      </c>
      <c r="K61">
        <v>738.52767309552382</v>
      </c>
      <c r="L61" t="str">
        <f t="shared" si="1"/>
        <v>UP</v>
      </c>
      <c r="M61" t="str">
        <f t="shared" si="2"/>
        <v>UP</v>
      </c>
      <c r="N61">
        <v>74.897701517527565</v>
      </c>
      <c r="O61" t="str">
        <f t="shared" si="3"/>
        <v>UP</v>
      </c>
      <c r="P61" t="str">
        <f t="shared" si="4"/>
        <v>UP</v>
      </c>
      <c r="Q61">
        <f t="shared" si="5"/>
        <v>6.5499999999999545</v>
      </c>
      <c r="R61">
        <f t="shared" si="6"/>
        <v>13.149999999999977</v>
      </c>
      <c r="S61">
        <f t="shared" si="7"/>
        <v>0.49809885931558678</v>
      </c>
      <c r="T61" t="str">
        <f t="shared" si="8"/>
        <v>No Indication</v>
      </c>
      <c r="U61" t="str">
        <f t="shared" si="9"/>
        <v>No T+M+I</v>
      </c>
      <c r="V61">
        <v>742.31114966560472</v>
      </c>
      <c r="W61">
        <v>727.13040057199078</v>
      </c>
      <c r="X61">
        <f t="shared" si="10"/>
        <v>15.18074909361394</v>
      </c>
      <c r="Y61">
        <v>9.3321643400595935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763</v>
      </c>
      <c r="D62">
        <v>773.8</v>
      </c>
      <c r="E62">
        <v>734.4</v>
      </c>
      <c r="F62">
        <v>766</v>
      </c>
      <c r="G62">
        <f>_xll.TA_TYPPRICE(D62,E62,F62)</f>
        <v>758.06666666666661</v>
      </c>
      <c r="H62">
        <v>758.68943576226593</v>
      </c>
      <c r="I62" t="str">
        <f t="shared" si="0"/>
        <v>UP</v>
      </c>
      <c r="J62">
        <v>761.96711443048639</v>
      </c>
      <c r="K62">
        <v>737.61041240762961</v>
      </c>
      <c r="L62" t="str">
        <f t="shared" si="1"/>
        <v>UP</v>
      </c>
      <c r="M62" t="str">
        <f t="shared" si="2"/>
        <v>UP</v>
      </c>
      <c r="N62">
        <v>78.99274729932182</v>
      </c>
      <c r="O62" t="str">
        <f t="shared" si="3"/>
        <v>UP</v>
      </c>
      <c r="P62" t="str">
        <f t="shared" si="4"/>
        <v>UP</v>
      </c>
      <c r="Q62">
        <f t="shared" si="5"/>
        <v>31.600000000000023</v>
      </c>
      <c r="R62">
        <f t="shared" si="6"/>
        <v>39.399999999999977</v>
      </c>
      <c r="S62">
        <f t="shared" si="7"/>
        <v>0.80203045685279295</v>
      </c>
      <c r="T62" t="str">
        <f t="shared" si="8"/>
        <v>UP</v>
      </c>
      <c r="U62" t="str">
        <f t="shared" si="9"/>
        <v>UP</v>
      </c>
      <c r="V62">
        <v>745.95558817858864</v>
      </c>
      <c r="W62">
        <v>730.00963015925072</v>
      </c>
      <c r="X62">
        <f t="shared" si="10"/>
        <v>15.945958019337922</v>
      </c>
      <c r="Y62">
        <v>10.65492307591526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764.9</v>
      </c>
      <c r="D63">
        <v>778.95</v>
      </c>
      <c r="E63">
        <v>755.2</v>
      </c>
      <c r="F63">
        <v>765</v>
      </c>
      <c r="G63">
        <f>_xll.TA_TYPPRICE(D63,E63,F63)</f>
        <v>766.38333333333333</v>
      </c>
      <c r="H63">
        <v>762.53638454779957</v>
      </c>
      <c r="I63" t="str">
        <f t="shared" si="0"/>
        <v>UP</v>
      </c>
      <c r="J63">
        <v>765.7410890014894</v>
      </c>
      <c r="K63">
        <v>741.51920965037857</v>
      </c>
      <c r="L63" t="str">
        <f t="shared" si="1"/>
        <v>No Confirmation</v>
      </c>
      <c r="M63" t="str">
        <f t="shared" si="2"/>
        <v>No Trend</v>
      </c>
      <c r="N63">
        <v>75.897380857607388</v>
      </c>
      <c r="O63" t="str">
        <f t="shared" si="3"/>
        <v>UP</v>
      </c>
      <c r="P63" t="str">
        <f t="shared" si="4"/>
        <v>No Trend + Momentum</v>
      </c>
      <c r="Q63">
        <f t="shared" si="5"/>
        <v>9.7999999999999545</v>
      </c>
      <c r="R63">
        <f t="shared" si="6"/>
        <v>23.75</v>
      </c>
      <c r="S63">
        <f t="shared" si="7"/>
        <v>0.41263157894736652</v>
      </c>
      <c r="T63" t="str">
        <f t="shared" si="8"/>
        <v>No Indication</v>
      </c>
      <c r="U63" t="str">
        <f t="shared" si="9"/>
        <v>No T+M+I</v>
      </c>
      <c r="V63">
        <v>748.885497689575</v>
      </c>
      <c r="W63">
        <v>732.6015094067136</v>
      </c>
      <c r="X63">
        <f t="shared" si="10"/>
        <v>16.283988282861401</v>
      </c>
      <c r="Y63">
        <v>11.780736117304489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762.9</v>
      </c>
      <c r="D64">
        <v>775.3</v>
      </c>
      <c r="E64">
        <v>752</v>
      </c>
      <c r="F64">
        <v>767</v>
      </c>
      <c r="G64">
        <f>_xll.TA_TYPPRICE(D64,E64,F64)</f>
        <v>764.76666666666677</v>
      </c>
      <c r="H64">
        <v>763.65152560723322</v>
      </c>
      <c r="I64" t="str">
        <f t="shared" si="0"/>
        <v>UP</v>
      </c>
      <c r="J64">
        <v>767.86529144560291</v>
      </c>
      <c r="K64">
        <v>743.84827417251665</v>
      </c>
      <c r="L64" t="str">
        <f t="shared" si="1"/>
        <v>No Confirmation</v>
      </c>
      <c r="M64" t="str">
        <f t="shared" si="2"/>
        <v>No Trend</v>
      </c>
      <c r="N64">
        <v>78.047889265513831</v>
      </c>
      <c r="O64" t="str">
        <f t="shared" si="3"/>
        <v>UP</v>
      </c>
      <c r="P64" t="str">
        <f t="shared" si="4"/>
        <v>No Trend + Momentum</v>
      </c>
      <c r="Q64">
        <f t="shared" si="5"/>
        <v>15</v>
      </c>
      <c r="R64">
        <f t="shared" si="6"/>
        <v>23.299999999999955</v>
      </c>
      <c r="S64">
        <f t="shared" si="7"/>
        <v>0.643776824034336</v>
      </c>
      <c r="T64" t="str">
        <f t="shared" si="8"/>
        <v>No Indication</v>
      </c>
      <c r="U64" t="str">
        <f t="shared" si="9"/>
        <v>No T+M+I</v>
      </c>
      <c r="V64">
        <v>751.6723441988712</v>
      </c>
      <c r="W64">
        <v>735.14954574695707</v>
      </c>
      <c r="X64">
        <f t="shared" si="10"/>
        <v>16.522798451914127</v>
      </c>
      <c r="Y64">
        <v>12.729148584226417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777</v>
      </c>
      <c r="D65">
        <v>790</v>
      </c>
      <c r="E65">
        <v>769.5</v>
      </c>
      <c r="F65">
        <v>770.45</v>
      </c>
      <c r="G65">
        <f>_xll.TA_TYPPRICE(D65,E65,F65)</f>
        <v>776.65</v>
      </c>
      <c r="H65">
        <v>770.15076280361654</v>
      </c>
      <c r="I65" t="str">
        <f t="shared" si="0"/>
        <v>UP</v>
      </c>
      <c r="J65">
        <v>772.78411556880224</v>
      </c>
      <c r="K65">
        <v>749.54865768973514</v>
      </c>
      <c r="L65" t="str">
        <f t="shared" si="1"/>
        <v>No Confirmation</v>
      </c>
      <c r="M65" t="str">
        <f t="shared" si="2"/>
        <v>No Trend</v>
      </c>
      <c r="N65">
        <v>81.589778891822746</v>
      </c>
      <c r="O65" t="str">
        <f t="shared" si="3"/>
        <v>UP</v>
      </c>
      <c r="P65" t="str">
        <f t="shared" si="4"/>
        <v>No Trend + Momentum</v>
      </c>
      <c r="Q65">
        <f t="shared" si="5"/>
        <v>0.95000000000004547</v>
      </c>
      <c r="R65">
        <f t="shared" si="6"/>
        <v>20.5</v>
      </c>
      <c r="S65">
        <f t="shared" si="7"/>
        <v>4.6341463414636366E-2</v>
      </c>
      <c r="T65" t="str">
        <f t="shared" si="8"/>
        <v>DOWN</v>
      </c>
      <c r="U65" t="str">
        <f t="shared" si="9"/>
        <v>No T+M+I</v>
      </c>
      <c r="V65">
        <v>754.56121432212183</v>
      </c>
      <c r="W65">
        <v>737.7643942101455</v>
      </c>
      <c r="X65">
        <f t="shared" si="10"/>
        <v>16.796820111976331</v>
      </c>
      <c r="Y65">
        <v>13.542682889776399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774.8</v>
      </c>
      <c r="D66">
        <v>778.6</v>
      </c>
      <c r="E66">
        <v>769.1</v>
      </c>
      <c r="F66">
        <v>774.6</v>
      </c>
      <c r="G66">
        <f>_xll.TA_TYPPRICE(D66,E66,F66)</f>
        <v>774.1</v>
      </c>
      <c r="H66">
        <v>772.12538140180823</v>
      </c>
      <c r="I66" t="str">
        <f t="shared" si="0"/>
        <v>UP</v>
      </c>
      <c r="J66">
        <v>774.07653433129065</v>
      </c>
      <c r="K66">
        <v>753.89340042534957</v>
      </c>
      <c r="L66" t="str">
        <f t="shared" si="1"/>
        <v>UP</v>
      </c>
      <c r="M66" t="str">
        <f t="shared" si="2"/>
        <v>UP</v>
      </c>
      <c r="N66">
        <v>85.184159398093769</v>
      </c>
      <c r="O66" t="str">
        <f t="shared" si="3"/>
        <v>UP</v>
      </c>
      <c r="P66" t="str">
        <f t="shared" si="4"/>
        <v>UP</v>
      </c>
      <c r="Q66">
        <f t="shared" si="5"/>
        <v>5.5</v>
      </c>
      <c r="R66">
        <f t="shared" si="6"/>
        <v>9.5</v>
      </c>
      <c r="S66">
        <f t="shared" si="7"/>
        <v>0.57894736842105265</v>
      </c>
      <c r="T66" t="str">
        <f t="shared" si="8"/>
        <v>No Indication</v>
      </c>
      <c r="U66" t="str">
        <f t="shared" si="9"/>
        <v>No T+M+I</v>
      </c>
      <c r="V66">
        <v>757.64410442641076</v>
      </c>
      <c r="W66">
        <v>740.49295760198652</v>
      </c>
      <c r="X66">
        <f t="shared" si="10"/>
        <v>17.151146824424245</v>
      </c>
      <c r="Y66">
        <v>14.264375676705969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777.7</v>
      </c>
      <c r="D67">
        <v>787.5</v>
      </c>
      <c r="E67">
        <v>763.55</v>
      </c>
      <c r="F67">
        <v>772.25</v>
      </c>
      <c r="G67">
        <f>_xll.TA_TYPPRICE(D67,E67,F67)</f>
        <v>774.43333333333339</v>
      </c>
      <c r="H67">
        <v>773.27935736757081</v>
      </c>
      <c r="I67" t="str">
        <f t="shared" ref="I67:I127" si="20">IF(F67&gt;H67,"UP","DOWN")</f>
        <v>DOWN</v>
      </c>
      <c r="J67">
        <v>777.05952670211491</v>
      </c>
      <c r="K67">
        <v>756.03931144193859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74.841393609988074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8.7000000000000455</v>
      </c>
      <c r="R67">
        <f t="shared" ref="R67:R127" si="26">D67-E67</f>
        <v>23.950000000000045</v>
      </c>
      <c r="S67">
        <f t="shared" ref="S67:S127" si="27">Q67/R67</f>
        <v>0.36325678496868596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759.89116528388604</v>
      </c>
      <c r="W67">
        <v>742.84533111295048</v>
      </c>
      <c r="X67">
        <f t="shared" ref="X67:X127" si="30">V67-W67</f>
        <v>17.045834170935564</v>
      </c>
      <c r="Y67">
        <v>14.820667375551889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783</v>
      </c>
      <c r="D68">
        <v>783.75</v>
      </c>
      <c r="E68">
        <v>759</v>
      </c>
      <c r="F68">
        <v>762.75</v>
      </c>
      <c r="G68">
        <f>_xll.TA_TYPPRICE(D68,E68,F68)</f>
        <v>768.5</v>
      </c>
      <c r="H68">
        <v>770.88967868378541</v>
      </c>
      <c r="I68" t="str">
        <f t="shared" si="20"/>
        <v>DOWN</v>
      </c>
      <c r="J68">
        <v>778.54629854608936</v>
      </c>
      <c r="K68">
        <v>756.69724223261892</v>
      </c>
      <c r="L68" t="str">
        <f t="shared" si="21"/>
        <v>No Confirmation</v>
      </c>
      <c r="M68" t="str">
        <f t="shared" si="22"/>
        <v>No Trend</v>
      </c>
      <c r="N68">
        <v>46.383322565590333</v>
      </c>
      <c r="O68" t="str">
        <f t="shared" si="23"/>
        <v>No Momentum</v>
      </c>
      <c r="P68" t="str">
        <f t="shared" si="24"/>
        <v>No Trend + Momentum</v>
      </c>
      <c r="Q68">
        <f t="shared" si="25"/>
        <v>3.75</v>
      </c>
      <c r="R68">
        <f t="shared" si="26"/>
        <v>24.75</v>
      </c>
      <c r="S68">
        <f t="shared" si="27"/>
        <v>0.15151515151515152</v>
      </c>
      <c r="T68" t="str">
        <f t="shared" si="28"/>
        <v>DOWN</v>
      </c>
      <c r="U68" t="str">
        <f t="shared" si="29"/>
        <v>No T+M+I</v>
      </c>
      <c r="V68">
        <v>760.33098600944209</v>
      </c>
      <c r="W68">
        <v>744.31975103050968</v>
      </c>
      <c r="X68">
        <f t="shared" si="30"/>
        <v>16.011234978932407</v>
      </c>
      <c r="Y68">
        <v>15.058780896227992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760</v>
      </c>
      <c r="D69">
        <v>784.75</v>
      </c>
      <c r="E69">
        <v>760</v>
      </c>
      <c r="F69">
        <v>778.2</v>
      </c>
      <c r="G69">
        <f>_xll.TA_TYPPRICE(D69,E69,F69)</f>
        <v>774.31666666666661</v>
      </c>
      <c r="H69">
        <v>772.60317267522601</v>
      </c>
      <c r="I69" t="str">
        <f t="shared" si="20"/>
        <v>UP</v>
      </c>
      <c r="J69">
        <v>779.92489886918065</v>
      </c>
      <c r="K69">
        <v>757.4311884031481</v>
      </c>
      <c r="L69" t="str">
        <f t="shared" si="21"/>
        <v>No Confirmation</v>
      </c>
      <c r="M69" t="str">
        <f t="shared" si="22"/>
        <v>No Trend</v>
      </c>
      <c r="N69">
        <v>69.759316556069734</v>
      </c>
      <c r="O69" t="str">
        <f t="shared" si="23"/>
        <v>UP</v>
      </c>
      <c r="P69" t="str">
        <f t="shared" si="24"/>
        <v>No Trend + Momentum</v>
      </c>
      <c r="Q69">
        <f t="shared" si="25"/>
        <v>18.200000000000045</v>
      </c>
      <c r="R69">
        <f t="shared" si="26"/>
        <v>24.75</v>
      </c>
      <c r="S69">
        <f t="shared" si="27"/>
        <v>0.7353535353535372</v>
      </c>
      <c r="T69" t="str">
        <f t="shared" si="28"/>
        <v>No Indication</v>
      </c>
      <c r="U69" t="str">
        <f t="shared" si="29"/>
        <v>No T+M+I</v>
      </c>
      <c r="V69">
        <v>763.08006508491258</v>
      </c>
      <c r="W69">
        <v>746.8293991023238</v>
      </c>
      <c r="X69">
        <f t="shared" si="30"/>
        <v>16.250665982588771</v>
      </c>
      <c r="Y69">
        <v>15.297157913500147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779.5</v>
      </c>
      <c r="D70">
        <v>798.9</v>
      </c>
      <c r="E70">
        <v>779</v>
      </c>
      <c r="F70">
        <v>792</v>
      </c>
      <c r="G70">
        <f>_xll.TA_TYPPRICE(D70,E70,F70)</f>
        <v>789.9666666666667</v>
      </c>
      <c r="H70">
        <v>781.28491967094635</v>
      </c>
      <c r="I70" t="str">
        <f t="shared" si="20"/>
        <v>UP</v>
      </c>
      <c r="J70">
        <v>784.14158800936275</v>
      </c>
      <c r="K70">
        <v>762.22425764689297</v>
      </c>
      <c r="L70" t="str">
        <f t="shared" si="21"/>
        <v>UP</v>
      </c>
      <c r="M70" t="str">
        <f t="shared" si="22"/>
        <v>UP</v>
      </c>
      <c r="N70">
        <v>79.66025420701007</v>
      </c>
      <c r="O70" t="str">
        <f t="shared" si="23"/>
        <v>UP</v>
      </c>
      <c r="P70" t="str">
        <f t="shared" si="24"/>
        <v>UP</v>
      </c>
      <c r="Q70">
        <f t="shared" si="25"/>
        <v>13</v>
      </c>
      <c r="R70">
        <f t="shared" si="26"/>
        <v>19.899999999999977</v>
      </c>
      <c r="S70">
        <f t="shared" si="27"/>
        <v>0.65326633165829218</v>
      </c>
      <c r="T70" t="str">
        <f t="shared" si="28"/>
        <v>No Indication</v>
      </c>
      <c r="U70" t="str">
        <f t="shared" si="29"/>
        <v>No T+M+I</v>
      </c>
      <c r="V70">
        <v>767.52928584107985</v>
      </c>
      <c r="W70">
        <v>750.17536953918875</v>
      </c>
      <c r="X70">
        <f t="shared" si="30"/>
        <v>17.353916301891104</v>
      </c>
      <c r="Y70">
        <v>15.708509591178338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795</v>
      </c>
      <c r="D71">
        <v>797.35</v>
      </c>
      <c r="E71">
        <v>775.3</v>
      </c>
      <c r="F71">
        <v>779.9</v>
      </c>
      <c r="G71">
        <f>_xll.TA_TYPPRICE(D71,E71,F71)</f>
        <v>784.18333333333339</v>
      </c>
      <c r="H71">
        <v>782.73412650213982</v>
      </c>
      <c r="I71" t="str">
        <f t="shared" si="20"/>
        <v>DOWN</v>
      </c>
      <c r="J71">
        <v>787.07679067394884</v>
      </c>
      <c r="K71">
        <v>765.12997816980567</v>
      </c>
      <c r="L71" t="str">
        <f t="shared" si="21"/>
        <v>No Confirmation</v>
      </c>
      <c r="M71" t="str">
        <f t="shared" si="22"/>
        <v>No Trend</v>
      </c>
      <c r="N71">
        <v>58.623712763285937</v>
      </c>
      <c r="O71" t="str">
        <f t="shared" si="23"/>
        <v>No Momentum</v>
      </c>
      <c r="P71" t="str">
        <f t="shared" si="24"/>
        <v>No Trend + Momentum</v>
      </c>
      <c r="Q71">
        <f t="shared" si="25"/>
        <v>4.6000000000000227</v>
      </c>
      <c r="R71">
        <f t="shared" si="26"/>
        <v>22.050000000000068</v>
      </c>
      <c r="S71">
        <f t="shared" si="27"/>
        <v>0.20861678004535186</v>
      </c>
      <c r="T71" t="str">
        <f t="shared" si="28"/>
        <v>No Indication</v>
      </c>
      <c r="U71" t="str">
        <f t="shared" si="29"/>
        <v>No T+M+I</v>
      </c>
      <c r="V71">
        <v>769.43247263475985</v>
      </c>
      <c r="W71">
        <v>752.37719401776735</v>
      </c>
      <c r="X71">
        <f t="shared" si="30"/>
        <v>17.055278616992496</v>
      </c>
      <c r="Y71">
        <v>15.977863396341169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779.9</v>
      </c>
      <c r="D72">
        <v>779.9</v>
      </c>
      <c r="E72">
        <v>744</v>
      </c>
      <c r="F72">
        <v>748.9</v>
      </c>
      <c r="G72">
        <f>_xll.TA_TYPPRICE(D72,E72,F72)</f>
        <v>757.6</v>
      </c>
      <c r="H72">
        <v>770.16706325106998</v>
      </c>
      <c r="I72" t="str">
        <f t="shared" si="20"/>
        <v>DOWN</v>
      </c>
      <c r="J72">
        <v>785.48194830196019</v>
      </c>
      <c r="K72">
        <v>760.43442746540438</v>
      </c>
      <c r="L72" t="str">
        <f t="shared" si="21"/>
        <v>DOWN</v>
      </c>
      <c r="M72" t="str">
        <f t="shared" si="22"/>
        <v>DOWN</v>
      </c>
      <c r="N72">
        <v>31.762230237883731</v>
      </c>
      <c r="O72" t="str">
        <f t="shared" si="23"/>
        <v>DOWN</v>
      </c>
      <c r="P72" t="str">
        <f t="shared" si="24"/>
        <v>DOWN</v>
      </c>
      <c r="Q72">
        <f t="shared" si="25"/>
        <v>4.8999999999999773</v>
      </c>
      <c r="R72">
        <f t="shared" si="26"/>
        <v>35.899999999999977</v>
      </c>
      <c r="S72">
        <f t="shared" si="27"/>
        <v>0.1364902506963783</v>
      </c>
      <c r="T72" t="str">
        <f t="shared" si="28"/>
        <v>DOWN</v>
      </c>
      <c r="U72" t="str">
        <f t="shared" si="29"/>
        <v>DOWN</v>
      </c>
      <c r="V72">
        <v>766.27363069095065</v>
      </c>
      <c r="W72">
        <v>752.11962409052535</v>
      </c>
      <c r="X72">
        <f t="shared" si="30"/>
        <v>14.154006600425305</v>
      </c>
      <c r="Y72">
        <v>15.613092037157996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746.7</v>
      </c>
      <c r="D73">
        <v>746.7</v>
      </c>
      <c r="E73">
        <v>677</v>
      </c>
      <c r="F73">
        <v>717</v>
      </c>
      <c r="G73">
        <f>_xll.TA_TYPPRICE(D73,E73,F73)</f>
        <v>713.56666666666661</v>
      </c>
      <c r="H73">
        <v>741.86686495886829</v>
      </c>
      <c r="I73" t="str">
        <f t="shared" si="20"/>
        <v>DOWN</v>
      </c>
      <c r="J73">
        <v>776.86373756819125</v>
      </c>
      <c r="K73">
        <v>741.8934435842034</v>
      </c>
      <c r="L73" t="str">
        <f t="shared" si="21"/>
        <v>DOWN</v>
      </c>
      <c r="M73" t="str">
        <f t="shared" si="22"/>
        <v>DOWN</v>
      </c>
      <c r="N73">
        <v>19.984033404898394</v>
      </c>
      <c r="O73" t="str">
        <f t="shared" si="23"/>
        <v>DOWN</v>
      </c>
      <c r="P73" t="str">
        <f t="shared" si="24"/>
        <v>DOWN</v>
      </c>
      <c r="Q73">
        <f t="shared" si="25"/>
        <v>40</v>
      </c>
      <c r="R73">
        <f t="shared" si="26"/>
        <v>69.700000000000045</v>
      </c>
      <c r="S73">
        <f t="shared" si="27"/>
        <v>0.57388809182209433</v>
      </c>
      <c r="T73" t="str">
        <f t="shared" si="28"/>
        <v>No Indication</v>
      </c>
      <c r="U73" t="str">
        <f t="shared" si="29"/>
        <v>No T+M+I</v>
      </c>
      <c r="V73">
        <v>758.69307212311207</v>
      </c>
      <c r="W73">
        <v>749.51817045419011</v>
      </c>
      <c r="X73">
        <f t="shared" si="30"/>
        <v>9.1749016689219616</v>
      </c>
      <c r="Y73">
        <v>14.325453963510789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698</v>
      </c>
      <c r="D74">
        <v>714.55</v>
      </c>
      <c r="E74">
        <v>681</v>
      </c>
      <c r="F74">
        <v>706.95</v>
      </c>
      <c r="G74">
        <f>_xll.TA_TYPPRICE(D74,E74,F74)</f>
        <v>700.83333333333337</v>
      </c>
      <c r="H74">
        <v>721.35009914610077</v>
      </c>
      <c r="I74" t="str">
        <f t="shared" si="20"/>
        <v>DOWN</v>
      </c>
      <c r="J74">
        <v>763.01624033081544</v>
      </c>
      <c r="K74">
        <v>728.36156723215822</v>
      </c>
      <c r="L74" t="str">
        <f t="shared" si="21"/>
        <v>DOWN</v>
      </c>
      <c r="M74" t="str">
        <f t="shared" si="22"/>
        <v>DOWN</v>
      </c>
      <c r="N74">
        <v>17.437561124869497</v>
      </c>
      <c r="O74" t="str">
        <f t="shared" si="23"/>
        <v>DOWN</v>
      </c>
      <c r="P74" t="str">
        <f t="shared" si="24"/>
        <v>DOWN</v>
      </c>
      <c r="Q74">
        <f t="shared" si="25"/>
        <v>25.950000000000045</v>
      </c>
      <c r="R74">
        <f t="shared" si="26"/>
        <v>33.549999999999955</v>
      </c>
      <c r="S74">
        <f t="shared" si="27"/>
        <v>0.77347242921013648</v>
      </c>
      <c r="T74" t="str">
        <f t="shared" si="28"/>
        <v>No Indication</v>
      </c>
      <c r="U74" t="str">
        <f t="shared" si="29"/>
        <v>No T+M+I</v>
      </c>
      <c r="V74">
        <v>750.73259948878717</v>
      </c>
      <c r="W74">
        <v>746.36497264276863</v>
      </c>
      <c r="X74">
        <f t="shared" si="30"/>
        <v>4.3676268460185383</v>
      </c>
      <c r="Y74">
        <v>12.333888540012339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713</v>
      </c>
      <c r="D75">
        <v>736.25</v>
      </c>
      <c r="E75">
        <v>713</v>
      </c>
      <c r="F75">
        <v>732</v>
      </c>
      <c r="G75">
        <f>_xll.TA_TYPPRICE(D75,E75,F75)</f>
        <v>727.08333333333337</v>
      </c>
      <c r="H75">
        <v>724.21671623971702</v>
      </c>
      <c r="I75" t="str">
        <f t="shared" si="20"/>
        <v>UP</v>
      </c>
      <c r="J75">
        <v>757.06818692396757</v>
      </c>
      <c r="K75">
        <v>724.94788562501196</v>
      </c>
      <c r="L75" t="str">
        <f t="shared" si="21"/>
        <v>No Confirmation</v>
      </c>
      <c r="M75" t="str">
        <f t="shared" si="22"/>
        <v>No Trend</v>
      </c>
      <c r="N75">
        <v>40.900843599180888</v>
      </c>
      <c r="O75" t="str">
        <f t="shared" si="23"/>
        <v>No Momentum</v>
      </c>
      <c r="P75" t="str">
        <f t="shared" si="24"/>
        <v>No Trend + Momentum</v>
      </c>
      <c r="Q75">
        <f t="shared" si="25"/>
        <v>19</v>
      </c>
      <c r="R75">
        <f t="shared" si="26"/>
        <v>23.25</v>
      </c>
      <c r="S75">
        <f t="shared" si="27"/>
        <v>0.81720430107526887</v>
      </c>
      <c r="T75" t="str">
        <f t="shared" si="28"/>
        <v>UP</v>
      </c>
      <c r="U75" t="str">
        <f t="shared" si="29"/>
        <v>No T+M+I</v>
      </c>
      <c r="V75">
        <v>747.85066110589685</v>
      </c>
      <c r="W75">
        <v>745.30090059515612</v>
      </c>
      <c r="X75">
        <f t="shared" si="30"/>
        <v>2.5497605107407253</v>
      </c>
      <c r="Y75">
        <v>10.377062934158015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731</v>
      </c>
      <c r="D76">
        <v>749.4</v>
      </c>
      <c r="E76">
        <v>720</v>
      </c>
      <c r="F76">
        <v>741.85</v>
      </c>
      <c r="G76">
        <f>_xll.TA_TYPPRICE(D76,E76,F76)</f>
        <v>737.08333333333337</v>
      </c>
      <c r="H76">
        <v>730.65002478652514</v>
      </c>
      <c r="I76" t="str">
        <f t="shared" si="20"/>
        <v>UP</v>
      </c>
      <c r="J76">
        <v>755.36414538530812</v>
      </c>
      <c r="K76">
        <v>723.84835548612045</v>
      </c>
      <c r="L76" t="str">
        <f t="shared" si="21"/>
        <v>No Confirmation</v>
      </c>
      <c r="M76" t="str">
        <f t="shared" si="22"/>
        <v>No Trend</v>
      </c>
      <c r="N76">
        <v>48.144232970944067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21.850000000000023</v>
      </c>
      <c r="R76">
        <f t="shared" si="26"/>
        <v>29.399999999999977</v>
      </c>
      <c r="S76">
        <f t="shared" si="27"/>
        <v>0.74319727891156595</v>
      </c>
      <c r="T76" t="str">
        <f t="shared" si="28"/>
        <v>No Indication</v>
      </c>
      <c r="U76" t="str">
        <f t="shared" si="29"/>
        <v>No T+M+I</v>
      </c>
      <c r="V76">
        <v>746.92748247422037</v>
      </c>
      <c r="W76">
        <v>745.04527832884821</v>
      </c>
      <c r="X76">
        <f t="shared" si="30"/>
        <v>1.8822041453721567</v>
      </c>
      <c r="Y76">
        <v>8.6780911764008444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741</v>
      </c>
      <c r="D77">
        <v>747.95</v>
      </c>
      <c r="E77">
        <v>729</v>
      </c>
      <c r="F77">
        <v>730.8</v>
      </c>
      <c r="G77">
        <f>_xll.TA_TYPPRICE(D77,E77,F77)</f>
        <v>735.91666666666663</v>
      </c>
      <c r="H77">
        <v>733.28334572659583</v>
      </c>
      <c r="I77" t="str">
        <f t="shared" si="20"/>
        <v>DOWN</v>
      </c>
      <c r="J77">
        <v>753.71655752190634</v>
      </c>
      <c r="K77">
        <v>724.99316537809364</v>
      </c>
      <c r="L77" t="str">
        <f t="shared" si="21"/>
        <v>No Confirmation</v>
      </c>
      <c r="M77" t="str">
        <f t="shared" si="22"/>
        <v>No Trend</v>
      </c>
      <c r="N77">
        <v>41.083302185598939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1.7999999999999545</v>
      </c>
      <c r="R77">
        <f t="shared" si="26"/>
        <v>18.950000000000045</v>
      </c>
      <c r="S77">
        <f t="shared" si="27"/>
        <v>9.4986807387860167E-2</v>
      </c>
      <c r="T77" t="str">
        <f t="shared" si="28"/>
        <v>DOWN</v>
      </c>
      <c r="U77" t="str">
        <f t="shared" si="29"/>
        <v>No T+M+I</v>
      </c>
      <c r="V77">
        <v>744.44633132434035</v>
      </c>
      <c r="W77">
        <v>743.99007252671129</v>
      </c>
      <c r="X77">
        <f t="shared" si="30"/>
        <v>0.45625879762906152</v>
      </c>
      <c r="Y77">
        <v>7.0337247006464878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725.2</v>
      </c>
      <c r="D78">
        <v>734.9</v>
      </c>
      <c r="E78">
        <v>721.1</v>
      </c>
      <c r="F78">
        <v>730</v>
      </c>
      <c r="G78">
        <f>_xll.TA_TYPPRICE(D78,E78,F78)</f>
        <v>728.66666666666663</v>
      </c>
      <c r="H78">
        <v>730.97500619663128</v>
      </c>
      <c r="I78" t="str">
        <f t="shared" si="20"/>
        <v>DOWN</v>
      </c>
      <c r="J78">
        <v>749.53510029481606</v>
      </c>
      <c r="K78">
        <v>724.12801751629502</v>
      </c>
      <c r="L78" t="str">
        <f t="shared" si="21"/>
        <v>No Confirmation</v>
      </c>
      <c r="M78" t="str">
        <f t="shared" si="22"/>
        <v>No Trend</v>
      </c>
      <c r="N78">
        <v>40.545163198194281</v>
      </c>
      <c r="O78" t="str">
        <f t="shared" si="23"/>
        <v>No Momentum</v>
      </c>
      <c r="P78" t="str">
        <f t="shared" si="24"/>
        <v>No Trend + Momentum</v>
      </c>
      <c r="Q78">
        <f t="shared" si="25"/>
        <v>8.8999999999999773</v>
      </c>
      <c r="R78">
        <f t="shared" si="26"/>
        <v>13.799999999999955</v>
      </c>
      <c r="S78">
        <f t="shared" si="27"/>
        <v>0.64492753623188459</v>
      </c>
      <c r="T78" t="str">
        <f t="shared" si="28"/>
        <v>No Indication</v>
      </c>
      <c r="U78" t="str">
        <f t="shared" si="29"/>
        <v>No T+M+I</v>
      </c>
      <c r="V78">
        <v>742.22381881290335</v>
      </c>
      <c r="W78">
        <v>742.95377085806604</v>
      </c>
      <c r="X78">
        <f t="shared" si="30"/>
        <v>-0.72995204516269041</v>
      </c>
      <c r="Y78">
        <v>5.4809893514846522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732</v>
      </c>
      <c r="D79">
        <v>740.75</v>
      </c>
      <c r="E79">
        <v>702.3</v>
      </c>
      <c r="F79">
        <v>707.75</v>
      </c>
      <c r="G79">
        <f>_xll.TA_TYPPRICE(D79,E79,F79)</f>
        <v>716.93333333333339</v>
      </c>
      <c r="H79">
        <v>723.95416976498234</v>
      </c>
      <c r="I79" t="str">
        <f t="shared" si="20"/>
        <v>DOWN</v>
      </c>
      <c r="J79">
        <v>747.58285578485697</v>
      </c>
      <c r="K79">
        <v>719.27734695711831</v>
      </c>
      <c r="L79" t="str">
        <f t="shared" si="21"/>
        <v>DOWN</v>
      </c>
      <c r="M79" t="str">
        <f t="shared" si="22"/>
        <v>DOWN</v>
      </c>
      <c r="N79">
        <v>27.858711295794574</v>
      </c>
      <c r="O79" t="str">
        <f t="shared" si="23"/>
        <v>DOWN</v>
      </c>
      <c r="P79" t="str">
        <f t="shared" si="24"/>
        <v>DOWN</v>
      </c>
      <c r="Q79">
        <f t="shared" si="25"/>
        <v>5.4500000000000455</v>
      </c>
      <c r="R79">
        <f t="shared" si="26"/>
        <v>38.450000000000045</v>
      </c>
      <c r="S79">
        <f t="shared" si="27"/>
        <v>0.14174252275682805</v>
      </c>
      <c r="T79" t="str">
        <f t="shared" si="28"/>
        <v>DOWN</v>
      </c>
      <c r="U79" t="str">
        <f t="shared" si="29"/>
        <v>DOWN</v>
      </c>
      <c r="V79">
        <v>736.92015438014903</v>
      </c>
      <c r="W79">
        <v>740.34608412783894</v>
      </c>
      <c r="X79">
        <f t="shared" si="30"/>
        <v>-3.4259297476899064</v>
      </c>
      <c r="Y79">
        <v>3.6996055316497403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712.9</v>
      </c>
      <c r="D80">
        <v>719.85</v>
      </c>
      <c r="E80">
        <v>693</v>
      </c>
      <c r="F80">
        <v>694</v>
      </c>
      <c r="G80">
        <f>_xll.TA_TYPPRICE(D80,E80,F80)</f>
        <v>702.2833333333333</v>
      </c>
      <c r="H80">
        <v>713.11875154915788</v>
      </c>
      <c r="I80" t="str">
        <f t="shared" si="20"/>
        <v>DOWN</v>
      </c>
      <c r="J80">
        <v>741.41999894377761</v>
      </c>
      <c r="K80">
        <v>713.43793652220313</v>
      </c>
      <c r="L80" t="str">
        <f t="shared" si="21"/>
        <v>DOWN</v>
      </c>
      <c r="M80" t="str">
        <f t="shared" si="22"/>
        <v>DOWN</v>
      </c>
      <c r="N80">
        <v>22.435871602848632</v>
      </c>
      <c r="O80" t="str">
        <f t="shared" si="23"/>
        <v>DOWN</v>
      </c>
      <c r="P80" t="str">
        <f t="shared" si="24"/>
        <v>DOWN</v>
      </c>
      <c r="Q80">
        <f t="shared" si="25"/>
        <v>1</v>
      </c>
      <c r="R80">
        <f t="shared" si="26"/>
        <v>26.850000000000023</v>
      </c>
      <c r="S80">
        <f t="shared" si="27"/>
        <v>3.7243947858472966E-2</v>
      </c>
      <c r="T80" t="str">
        <f t="shared" si="28"/>
        <v>DOWN</v>
      </c>
      <c r="U80" t="str">
        <f t="shared" si="29"/>
        <v>DOWN</v>
      </c>
      <c r="V80">
        <v>730.31705370627992</v>
      </c>
      <c r="W80">
        <v>736.91304085911008</v>
      </c>
      <c r="X80">
        <f t="shared" si="30"/>
        <v>-6.5959871528301619</v>
      </c>
      <c r="Y80">
        <v>1.6404869947537595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716.80000000000007</v>
      </c>
      <c r="AE80">
        <f t="shared" si="36"/>
        <v>709.6</v>
      </c>
      <c r="AF80">
        <f t="shared" si="37"/>
        <v>706.40000000000009</v>
      </c>
      <c r="AG80">
        <f t="shared" si="38"/>
        <v>703.25</v>
      </c>
    </row>
    <row r="81" spans="1:33" x14ac:dyDescent="0.25">
      <c r="A81" t="s">
        <v>5</v>
      </c>
      <c r="B81" s="1">
        <v>42970</v>
      </c>
      <c r="C81">
        <v>699</v>
      </c>
      <c r="D81">
        <v>719</v>
      </c>
      <c r="E81">
        <v>695</v>
      </c>
      <c r="F81">
        <v>716.2</v>
      </c>
      <c r="G81">
        <f>_xll.TA_TYPPRICE(D81,E81,F81)</f>
        <v>710.06666666666661</v>
      </c>
      <c r="H81">
        <v>711.59270910791224</v>
      </c>
      <c r="I81" t="str">
        <f t="shared" si="20"/>
        <v>UP</v>
      </c>
      <c r="J81">
        <v>736.43777695627148</v>
      </c>
      <c r="K81">
        <v>709.34061729504685</v>
      </c>
      <c r="L81" t="str">
        <f t="shared" si="21"/>
        <v>No Confirmation</v>
      </c>
      <c r="M81" t="str">
        <f t="shared" si="22"/>
        <v>No Trend</v>
      </c>
      <c r="N81">
        <v>44.312621674891908</v>
      </c>
      <c r="O81" t="str">
        <f t="shared" si="23"/>
        <v>No Momentum</v>
      </c>
      <c r="P81" t="str">
        <f t="shared" si="24"/>
        <v>No Trend + Momentum</v>
      </c>
      <c r="Q81">
        <f t="shared" si="25"/>
        <v>21.200000000000045</v>
      </c>
      <c r="R81">
        <f t="shared" si="26"/>
        <v>24</v>
      </c>
      <c r="S81">
        <f t="shared" si="27"/>
        <v>0.88333333333333519</v>
      </c>
      <c r="T81" t="str">
        <f t="shared" si="28"/>
        <v>UP</v>
      </c>
      <c r="U81" t="str">
        <f t="shared" si="29"/>
        <v>No T+M+I</v>
      </c>
      <c r="V81">
        <v>728.14519928992922</v>
      </c>
      <c r="W81">
        <v>735.37874153621306</v>
      </c>
      <c r="X81">
        <f t="shared" si="30"/>
        <v>-7.2335422462838324</v>
      </c>
      <c r="Y81">
        <v>-0.13431885345375894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721.45</v>
      </c>
      <c r="D82">
        <v>721.45</v>
      </c>
      <c r="E82">
        <v>707.05</v>
      </c>
      <c r="F82">
        <v>713.9</v>
      </c>
      <c r="G82">
        <f>_xll.TA_TYPPRICE(D82,E82,F82)</f>
        <v>714.13333333333333</v>
      </c>
      <c r="H82">
        <v>712.86302122062284</v>
      </c>
      <c r="I82" t="str">
        <f t="shared" si="20"/>
        <v>UP</v>
      </c>
      <c r="J82">
        <v>733.10715985487786</v>
      </c>
      <c r="K82">
        <v>708.83159122948086</v>
      </c>
      <c r="L82" t="str">
        <f t="shared" si="21"/>
        <v>No Confirmation</v>
      </c>
      <c r="M82" t="str">
        <f t="shared" si="22"/>
        <v>No Trend</v>
      </c>
      <c r="N82">
        <v>42.751079047666437</v>
      </c>
      <c r="O82" t="str">
        <f t="shared" si="23"/>
        <v>No Momentum</v>
      </c>
      <c r="P82" t="str">
        <f t="shared" si="24"/>
        <v>No Trend + Momentum</v>
      </c>
      <c r="Q82">
        <f t="shared" si="25"/>
        <v>6.8500000000000227</v>
      </c>
      <c r="R82">
        <f t="shared" si="26"/>
        <v>14.400000000000091</v>
      </c>
      <c r="S82">
        <f t="shared" si="27"/>
        <v>0.47569444444444303</v>
      </c>
      <c r="T82" t="str">
        <f t="shared" si="28"/>
        <v>No Indication</v>
      </c>
      <c r="U82" t="str">
        <f t="shared" si="29"/>
        <v>No T+M+I</v>
      </c>
      <c r="V82">
        <v>725.95363016840167</v>
      </c>
      <c r="W82">
        <v>733.78772364464169</v>
      </c>
      <c r="X82">
        <f t="shared" si="30"/>
        <v>-7.8340934762400138</v>
      </c>
      <c r="Y82">
        <v>-1.67427377801101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721.85</v>
      </c>
      <c r="D83">
        <v>728.85</v>
      </c>
      <c r="E83">
        <v>716.55</v>
      </c>
      <c r="F83">
        <v>723</v>
      </c>
      <c r="G83">
        <f>_xll.TA_TYPPRICE(D83,E83,F83)</f>
        <v>722.80000000000007</v>
      </c>
      <c r="H83">
        <v>717.8315106103114</v>
      </c>
      <c r="I83" t="str">
        <f t="shared" si="20"/>
        <v>UP</v>
      </c>
      <c r="J83">
        <v>732.16112433157173</v>
      </c>
      <c r="K83">
        <v>710.54679317848513</v>
      </c>
      <c r="L83" t="str">
        <f t="shared" si="21"/>
        <v>No Confirmation</v>
      </c>
      <c r="M83" t="str">
        <f t="shared" si="22"/>
        <v>No Trend</v>
      </c>
      <c r="N83">
        <v>51.247680568257756</v>
      </c>
      <c r="O83" t="str">
        <f t="shared" si="23"/>
        <v>No Momentum</v>
      </c>
      <c r="P83" t="str">
        <f t="shared" si="24"/>
        <v>No Trend + Momentum</v>
      </c>
      <c r="Q83">
        <f t="shared" si="25"/>
        <v>6.4500000000000455</v>
      </c>
      <c r="R83">
        <f t="shared" si="26"/>
        <v>12.300000000000068</v>
      </c>
      <c r="S83">
        <f t="shared" si="27"/>
        <v>0.52439024390243982</v>
      </c>
      <c r="T83" t="str">
        <f t="shared" si="28"/>
        <v>No Indication</v>
      </c>
      <c r="U83" t="str">
        <f t="shared" si="29"/>
        <v>No T+M+I</v>
      </c>
      <c r="V83">
        <v>725.49922552710916</v>
      </c>
      <c r="W83">
        <v>732.98863300429787</v>
      </c>
      <c r="X83">
        <f t="shared" si="30"/>
        <v>-7.4894074771887063</v>
      </c>
      <c r="Y83">
        <v>-2.8373005178465496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725</v>
      </c>
      <c r="D84">
        <v>725</v>
      </c>
      <c r="E84">
        <v>701.1</v>
      </c>
      <c r="F84">
        <v>702.5</v>
      </c>
      <c r="G84">
        <f>_xll.TA_TYPPRICE(D84,E84,F84)</f>
        <v>709.5333333333333</v>
      </c>
      <c r="H84">
        <v>713.68242197182235</v>
      </c>
      <c r="I84" t="str">
        <f t="shared" si="20"/>
        <v>DOWN</v>
      </c>
      <c r="J84">
        <v>730.56976336900027</v>
      </c>
      <c r="K84">
        <v>708.44750580548839</v>
      </c>
      <c r="L84" t="str">
        <f t="shared" si="21"/>
        <v>DOWN</v>
      </c>
      <c r="M84" t="str">
        <f t="shared" si="22"/>
        <v>DOWN</v>
      </c>
      <c r="N84">
        <v>36.142679167711037</v>
      </c>
      <c r="O84" t="str">
        <f t="shared" si="23"/>
        <v>DOWN</v>
      </c>
      <c r="P84" t="str">
        <f t="shared" si="24"/>
        <v>DOWN</v>
      </c>
      <c r="Q84">
        <f t="shared" si="25"/>
        <v>1.3999999999999773</v>
      </c>
      <c r="R84">
        <f t="shared" si="26"/>
        <v>23.899999999999977</v>
      </c>
      <c r="S84">
        <f t="shared" si="27"/>
        <v>5.8577405857739691E-2</v>
      </c>
      <c r="T84" t="str">
        <f t="shared" si="28"/>
        <v>DOWN</v>
      </c>
      <c r="U84" t="str">
        <f t="shared" si="29"/>
        <v>DOWN</v>
      </c>
      <c r="V84">
        <v>721.96088313832308</v>
      </c>
      <c r="W84">
        <v>730.73021574472023</v>
      </c>
      <c r="X84">
        <f t="shared" si="30"/>
        <v>-8.7693326063971426</v>
      </c>
      <c r="Y84">
        <v>-4.0237069355566684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708.75</v>
      </c>
      <c r="D85">
        <v>732.9</v>
      </c>
      <c r="E85">
        <v>708.65</v>
      </c>
      <c r="F85">
        <v>723</v>
      </c>
      <c r="G85">
        <f>_xll.TA_TYPPRICE(D85,E85,F85)</f>
        <v>721.51666666666677</v>
      </c>
      <c r="H85">
        <v>717.59954431924461</v>
      </c>
      <c r="I85" t="str">
        <f t="shared" si="20"/>
        <v>UP</v>
      </c>
      <c r="J85">
        <v>731.0875937314446</v>
      </c>
      <c r="K85">
        <v>708.49250451537989</v>
      </c>
      <c r="L85" t="str">
        <f t="shared" si="21"/>
        <v>No Confirmation</v>
      </c>
      <c r="M85" t="str">
        <f t="shared" si="22"/>
        <v>No Trend</v>
      </c>
      <c r="N85">
        <v>53.335385671143108</v>
      </c>
      <c r="O85" t="str">
        <f t="shared" si="23"/>
        <v>No Momentum</v>
      </c>
      <c r="P85" t="str">
        <f t="shared" si="24"/>
        <v>No Trend + Momentum</v>
      </c>
      <c r="Q85">
        <f t="shared" si="25"/>
        <v>14.350000000000023</v>
      </c>
      <c r="R85">
        <f t="shared" si="26"/>
        <v>24.25</v>
      </c>
      <c r="S85">
        <f t="shared" si="27"/>
        <v>0.59175257731958852</v>
      </c>
      <c r="T85" t="str">
        <f t="shared" si="28"/>
        <v>No Indication</v>
      </c>
      <c r="U85" t="str">
        <f t="shared" si="29"/>
        <v>No T+M+I</v>
      </c>
      <c r="V85">
        <v>722.12074727088873</v>
      </c>
      <c r="W85">
        <v>730.15760717103728</v>
      </c>
      <c r="X85">
        <f t="shared" si="30"/>
        <v>-8.0368599001485563</v>
      </c>
      <c r="Y85">
        <v>-4.8263375284750456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726.8</v>
      </c>
      <c r="D86">
        <v>734</v>
      </c>
      <c r="E86">
        <v>718</v>
      </c>
      <c r="F86">
        <v>724</v>
      </c>
      <c r="G86">
        <f>_xll.TA_TYPPRICE(D86,E86,F86)</f>
        <v>725.33333333333337</v>
      </c>
      <c r="H86">
        <v>721.46643882628905</v>
      </c>
      <c r="I86" t="str">
        <f t="shared" si="20"/>
        <v>UP</v>
      </c>
      <c r="J86">
        <v>731.73479512445692</v>
      </c>
      <c r="K86">
        <v>710.60528128973988</v>
      </c>
      <c r="L86" t="str">
        <f t="shared" si="21"/>
        <v>No Confirmation</v>
      </c>
      <c r="M86" t="str">
        <f t="shared" si="22"/>
        <v>No Trend</v>
      </c>
      <c r="N86">
        <v>54.089097852890752</v>
      </c>
      <c r="O86" t="str">
        <f t="shared" si="23"/>
        <v>No Momentum</v>
      </c>
      <c r="P86" t="str">
        <f t="shared" si="24"/>
        <v>No Trend + Momentum</v>
      </c>
      <c r="Q86">
        <f t="shared" si="25"/>
        <v>6</v>
      </c>
      <c r="R86">
        <f t="shared" si="26"/>
        <v>16</v>
      </c>
      <c r="S86">
        <f t="shared" si="27"/>
        <v>0.375</v>
      </c>
      <c r="T86" t="str">
        <f t="shared" si="28"/>
        <v>No Indication</v>
      </c>
      <c r="U86" t="str">
        <f t="shared" si="29"/>
        <v>No T+M+I</v>
      </c>
      <c r="V86">
        <v>722.40986307536741</v>
      </c>
      <c r="W86">
        <v>729.70148812133084</v>
      </c>
      <c r="X86">
        <f t="shared" si="30"/>
        <v>-7.2916250459634284</v>
      </c>
      <c r="Y86">
        <v>-5.3193950319727223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724.25</v>
      </c>
      <c r="D87">
        <v>734.9</v>
      </c>
      <c r="E87">
        <v>724.25</v>
      </c>
      <c r="F87">
        <v>728.25</v>
      </c>
      <c r="G87">
        <f>_xll.TA_TYPPRICE(D87,E87,F87)</f>
        <v>729.13333333333333</v>
      </c>
      <c r="H87">
        <v>725.29988607981113</v>
      </c>
      <c r="I87" t="str">
        <f t="shared" si="20"/>
        <v>UP</v>
      </c>
      <c r="J87">
        <v>732.43817398568876</v>
      </c>
      <c r="K87">
        <v>713.63744100313102</v>
      </c>
      <c r="L87" t="str">
        <f t="shared" si="21"/>
        <v>No Confirmation</v>
      </c>
      <c r="M87" t="str">
        <f t="shared" si="22"/>
        <v>No Trend</v>
      </c>
      <c r="N87">
        <v>57.717207923054318</v>
      </c>
      <c r="O87" t="str">
        <f t="shared" si="23"/>
        <v>No Momentum</v>
      </c>
      <c r="P87" t="str">
        <f t="shared" si="24"/>
        <v>No Trend + Momentum</v>
      </c>
      <c r="Q87">
        <f t="shared" si="25"/>
        <v>4</v>
      </c>
      <c r="R87">
        <f t="shared" si="26"/>
        <v>10.649999999999977</v>
      </c>
      <c r="S87">
        <f t="shared" si="27"/>
        <v>0.37558685446009471</v>
      </c>
      <c r="T87" t="str">
        <f t="shared" si="28"/>
        <v>No Indication</v>
      </c>
      <c r="U87" t="str">
        <f t="shared" si="29"/>
        <v>No T+M+I</v>
      </c>
      <c r="V87">
        <v>723.30834567915701</v>
      </c>
      <c r="W87">
        <v>729.59397048271376</v>
      </c>
      <c r="X87">
        <f t="shared" si="30"/>
        <v>-6.2856248035567432</v>
      </c>
      <c r="Y87">
        <v>-5.5126409862895267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729.9</v>
      </c>
      <c r="D88">
        <v>744</v>
      </c>
      <c r="E88">
        <v>717.25</v>
      </c>
      <c r="F88">
        <v>727.05</v>
      </c>
      <c r="G88">
        <f>_xll.TA_TYPPRICE(D88,E88,F88)</f>
        <v>729.43333333333339</v>
      </c>
      <c r="H88">
        <v>727.36660970657226</v>
      </c>
      <c r="I88" t="str">
        <f t="shared" si="20"/>
        <v>DOWN</v>
      </c>
      <c r="J88">
        <v>735.00746865553572</v>
      </c>
      <c r="K88">
        <v>714.44023189132417</v>
      </c>
      <c r="L88" t="str">
        <f t="shared" si="21"/>
        <v>No Confirmation</v>
      </c>
      <c r="M88" t="str">
        <f t="shared" si="22"/>
        <v>No Trend</v>
      </c>
      <c r="N88">
        <v>56.151087586421575</v>
      </c>
      <c r="O88" t="str">
        <f t="shared" si="23"/>
        <v>No Momentum</v>
      </c>
      <c r="P88" t="str">
        <f t="shared" si="24"/>
        <v>No Trend + Momentum</v>
      </c>
      <c r="Q88">
        <f t="shared" si="25"/>
        <v>9.7999999999999545</v>
      </c>
      <c r="R88">
        <f t="shared" si="26"/>
        <v>26.75</v>
      </c>
      <c r="S88">
        <f t="shared" si="27"/>
        <v>0.36635514018691417</v>
      </c>
      <c r="T88" t="str">
        <f t="shared" si="28"/>
        <v>No Indication</v>
      </c>
      <c r="U88" t="str">
        <f t="shared" si="29"/>
        <v>No T+M+I</v>
      </c>
      <c r="V88">
        <v>723.88398480544049</v>
      </c>
      <c r="W88">
        <v>729.40552822473501</v>
      </c>
      <c r="X88">
        <f t="shared" si="30"/>
        <v>-5.5215434192945168</v>
      </c>
      <c r="Y88">
        <v>-5.5144214728905245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730.1</v>
      </c>
      <c r="D89">
        <v>747</v>
      </c>
      <c r="E89">
        <v>729.1</v>
      </c>
      <c r="F89">
        <v>741.55</v>
      </c>
      <c r="G89">
        <f>_xll.TA_TYPPRICE(D89,E89,F89)</f>
        <v>739.21666666666658</v>
      </c>
      <c r="H89">
        <v>733.29163818661937</v>
      </c>
      <c r="I89" t="str">
        <f t="shared" si="20"/>
        <v>UP</v>
      </c>
      <c r="J89">
        <v>737.67247562097225</v>
      </c>
      <c r="K89">
        <v>717.69795813769656</v>
      </c>
      <c r="L89" t="str">
        <f t="shared" si="21"/>
        <v>UP</v>
      </c>
      <c r="M89" t="str">
        <f t="shared" si="22"/>
        <v>UP</v>
      </c>
      <c r="N89">
        <v>68.897997912226714</v>
      </c>
      <c r="O89" t="str">
        <f t="shared" si="23"/>
        <v>UP</v>
      </c>
      <c r="P89" t="str">
        <f t="shared" si="24"/>
        <v>UP</v>
      </c>
      <c r="Q89">
        <f t="shared" si="25"/>
        <v>12.449999999999932</v>
      </c>
      <c r="R89">
        <f t="shared" si="26"/>
        <v>17.899999999999977</v>
      </c>
      <c r="S89">
        <f t="shared" si="27"/>
        <v>0.69553072625698031</v>
      </c>
      <c r="T89" t="str">
        <f t="shared" si="28"/>
        <v>No Indication</v>
      </c>
      <c r="U89" t="str">
        <f t="shared" si="29"/>
        <v>No T+M+I</v>
      </c>
      <c r="V89">
        <v>726.6018332969112</v>
      </c>
      <c r="W89">
        <v>730.30511872660645</v>
      </c>
      <c r="X89">
        <f t="shared" si="30"/>
        <v>-3.7032854296952564</v>
      </c>
      <c r="Y89">
        <v>-5.1521942642514711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739</v>
      </c>
      <c r="D90">
        <v>777.45</v>
      </c>
      <c r="E90">
        <v>734.1</v>
      </c>
      <c r="F90">
        <v>769.9</v>
      </c>
      <c r="G90">
        <f>_xll.TA_TYPPRICE(D90,E90,F90)</f>
        <v>760.48333333333346</v>
      </c>
      <c r="H90">
        <v>746.88748575997647</v>
      </c>
      <c r="I90" t="str">
        <f t="shared" si="20"/>
        <v>UP</v>
      </c>
      <c r="J90">
        <v>746.51192548297843</v>
      </c>
      <c r="K90">
        <v>721.3428563293196</v>
      </c>
      <c r="L90" t="str">
        <f t="shared" si="21"/>
        <v>UP</v>
      </c>
      <c r="M90" t="str">
        <f t="shared" si="22"/>
        <v>UP</v>
      </c>
      <c r="N90">
        <v>81.816613034708084</v>
      </c>
      <c r="O90" t="str">
        <f t="shared" si="23"/>
        <v>UP</v>
      </c>
      <c r="P90" t="str">
        <f t="shared" si="24"/>
        <v>UP</v>
      </c>
      <c r="Q90">
        <f t="shared" si="25"/>
        <v>35.799999999999955</v>
      </c>
      <c r="R90">
        <f t="shared" si="26"/>
        <v>43.350000000000023</v>
      </c>
      <c r="S90">
        <f t="shared" si="27"/>
        <v>0.82583621683967556</v>
      </c>
      <c r="T90" t="str">
        <f t="shared" si="28"/>
        <v>UP</v>
      </c>
      <c r="U90" t="str">
        <f t="shared" si="29"/>
        <v>UP</v>
      </c>
      <c r="V90">
        <v>733.26308971277103</v>
      </c>
      <c r="W90">
        <v>733.23807289500598</v>
      </c>
      <c r="X90">
        <f t="shared" si="30"/>
        <v>2.5016817765049382E-2</v>
      </c>
      <c r="Y90">
        <v>-4.1167520478481672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739.05000000000007</v>
      </c>
      <c r="AE90">
        <f t="shared" si="36"/>
        <v>750.65000000000009</v>
      </c>
      <c r="AF90">
        <f t="shared" si="37"/>
        <v>755.80000000000007</v>
      </c>
      <c r="AG90">
        <f t="shared" si="38"/>
        <v>760.90000000000009</v>
      </c>
    </row>
    <row r="91" spans="1:33" x14ac:dyDescent="0.25">
      <c r="A91" t="s">
        <v>5</v>
      </c>
      <c r="B91" s="1">
        <v>42985</v>
      </c>
      <c r="C91">
        <v>775.7</v>
      </c>
      <c r="D91">
        <v>779.7</v>
      </c>
      <c r="E91">
        <v>763.65</v>
      </c>
      <c r="F91">
        <v>768.3</v>
      </c>
      <c r="G91">
        <f>_xll.TA_TYPPRICE(D91,E91,F91)</f>
        <v>770.54999999999984</v>
      </c>
      <c r="H91">
        <v>758.71874287998821</v>
      </c>
      <c r="I91" t="str">
        <f t="shared" si="20"/>
        <v>UP</v>
      </c>
      <c r="J91">
        <v>753.8870531534277</v>
      </c>
      <c r="K91">
        <v>730.74444381169303</v>
      </c>
      <c r="L91" t="str">
        <f t="shared" si="21"/>
        <v>UP</v>
      </c>
      <c r="M91" t="str">
        <f t="shared" si="22"/>
        <v>UP</v>
      </c>
      <c r="N91">
        <v>79.487433212948815</v>
      </c>
      <c r="O91" t="str">
        <f t="shared" si="23"/>
        <v>UP</v>
      </c>
      <c r="P91" t="str">
        <f t="shared" si="24"/>
        <v>UP</v>
      </c>
      <c r="Q91">
        <f t="shared" si="25"/>
        <v>4.6499999999999773</v>
      </c>
      <c r="R91">
        <f t="shared" si="26"/>
        <v>16.050000000000068</v>
      </c>
      <c r="S91">
        <f t="shared" si="27"/>
        <v>0.28971962616822167</v>
      </c>
      <c r="T91" t="str">
        <f t="shared" si="28"/>
        <v>No Indication</v>
      </c>
      <c r="U91" t="str">
        <f t="shared" si="29"/>
        <v>No T+M+I</v>
      </c>
      <c r="V91">
        <v>738.65338360311398</v>
      </c>
      <c r="W91">
        <v>735.8352526805611</v>
      </c>
      <c r="X91">
        <f t="shared" si="30"/>
        <v>2.8181309225528821</v>
      </c>
      <c r="Y91">
        <v>-2.7297754537679575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771.8</v>
      </c>
      <c r="D92">
        <v>778.5</v>
      </c>
      <c r="E92">
        <v>763.05</v>
      </c>
      <c r="F92">
        <v>770</v>
      </c>
      <c r="G92">
        <f>_xll.TA_TYPPRICE(D92,E92,F92)</f>
        <v>770.51666666666677</v>
      </c>
      <c r="H92">
        <v>764.61770477332743</v>
      </c>
      <c r="I92" t="str">
        <f t="shared" si="20"/>
        <v>UP</v>
      </c>
      <c r="J92">
        <v>759.35659689711042</v>
      </c>
      <c r="K92">
        <v>737.92345629798342</v>
      </c>
      <c r="L92" t="str">
        <f t="shared" si="21"/>
        <v>UP</v>
      </c>
      <c r="M92" t="str">
        <f t="shared" si="22"/>
        <v>UP</v>
      </c>
      <c r="N92">
        <v>80.234746762892556</v>
      </c>
      <c r="O92" t="str">
        <f t="shared" si="23"/>
        <v>UP</v>
      </c>
      <c r="P92" t="str">
        <f t="shared" si="24"/>
        <v>UP</v>
      </c>
      <c r="Q92">
        <f t="shared" si="25"/>
        <v>6.9500000000000455</v>
      </c>
      <c r="R92">
        <f t="shared" si="26"/>
        <v>15.450000000000045</v>
      </c>
      <c r="S92">
        <f t="shared" si="27"/>
        <v>0.44983818770226697</v>
      </c>
      <c r="T92" t="str">
        <f t="shared" si="28"/>
        <v>No Indication</v>
      </c>
      <c r="U92" t="str">
        <f t="shared" si="29"/>
        <v>No T+M+I</v>
      </c>
      <c r="V92">
        <v>743.47593997186573</v>
      </c>
      <c r="W92">
        <v>738.36597470422328</v>
      </c>
      <c r="X92">
        <f t="shared" si="30"/>
        <v>5.1099652676424512</v>
      </c>
      <c r="Y92">
        <v>-1.1618273094858758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774.95</v>
      </c>
      <c r="D93">
        <v>784.95</v>
      </c>
      <c r="E93">
        <v>767.7</v>
      </c>
      <c r="F93">
        <v>769.95</v>
      </c>
      <c r="G93">
        <f>_xll.TA_TYPPRICE(D93,E93,F93)</f>
        <v>774.20000000000016</v>
      </c>
      <c r="H93">
        <v>769.40885238666374</v>
      </c>
      <c r="I93" t="str">
        <f t="shared" si="20"/>
        <v>UP</v>
      </c>
      <c r="J93">
        <v>765.04401980886371</v>
      </c>
      <c r="K93">
        <v>744.54046600954268</v>
      </c>
      <c r="L93" t="str">
        <f t="shared" si="21"/>
        <v>UP</v>
      </c>
      <c r="M93" t="str">
        <f t="shared" si="22"/>
        <v>UP</v>
      </c>
      <c r="N93">
        <v>80.127423190273149</v>
      </c>
      <c r="O93" t="str">
        <f t="shared" si="23"/>
        <v>UP</v>
      </c>
      <c r="P93" t="str">
        <f t="shared" si="24"/>
        <v>UP</v>
      </c>
      <c r="Q93">
        <f t="shared" si="25"/>
        <v>2.25</v>
      </c>
      <c r="R93">
        <f t="shared" si="26"/>
        <v>17.25</v>
      </c>
      <c r="S93">
        <f t="shared" si="27"/>
        <v>0.13043478260869565</v>
      </c>
      <c r="T93" t="str">
        <f t="shared" si="28"/>
        <v>DOWN</v>
      </c>
      <c r="U93" t="str">
        <f t="shared" si="29"/>
        <v>No T+M+I</v>
      </c>
      <c r="V93">
        <v>747.54887228388634</v>
      </c>
      <c r="W93">
        <v>740.70553213354003</v>
      </c>
      <c r="X93">
        <f t="shared" si="30"/>
        <v>6.8433401503463074</v>
      </c>
      <c r="Y93">
        <v>0.43920618248056087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773.6</v>
      </c>
      <c r="D94">
        <v>812.95</v>
      </c>
      <c r="E94">
        <v>765.5</v>
      </c>
      <c r="F94">
        <v>806.8</v>
      </c>
      <c r="G94">
        <f>_xll.TA_TYPPRICE(D94,E94,F94)</f>
        <v>795.08333333333337</v>
      </c>
      <c r="H94">
        <v>782.2460928599985</v>
      </c>
      <c r="I94" t="str">
        <f t="shared" si="20"/>
        <v>UP</v>
      </c>
      <c r="J94">
        <v>775.68979318467177</v>
      </c>
      <c r="K94">
        <v>749.19814022964431</v>
      </c>
      <c r="L94" t="str">
        <f t="shared" si="21"/>
        <v>UP</v>
      </c>
      <c r="M94" t="str">
        <f t="shared" si="22"/>
        <v>UP</v>
      </c>
      <c r="N94">
        <v>91.097640877895472</v>
      </c>
      <c r="O94" t="str">
        <f t="shared" si="23"/>
        <v>UP</v>
      </c>
      <c r="P94" t="str">
        <f t="shared" si="24"/>
        <v>UP</v>
      </c>
      <c r="Q94">
        <f t="shared" si="25"/>
        <v>41.299999999999955</v>
      </c>
      <c r="R94">
        <f t="shared" si="26"/>
        <v>47.450000000000045</v>
      </c>
      <c r="S94">
        <f t="shared" si="27"/>
        <v>0.87038988408851248</v>
      </c>
      <c r="T94" t="str">
        <f t="shared" si="28"/>
        <v>UP</v>
      </c>
      <c r="U94" t="str">
        <f t="shared" si="29"/>
        <v>UP</v>
      </c>
      <c r="V94">
        <v>756.66443039405772</v>
      </c>
      <c r="W94">
        <v>745.60141864216666</v>
      </c>
      <c r="X94">
        <f t="shared" si="30"/>
        <v>11.063011751891054</v>
      </c>
      <c r="Y94">
        <v>2.5639672963626596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770.90000000000009</v>
      </c>
      <c r="AE94">
        <f t="shared" si="36"/>
        <v>783.65000000000009</v>
      </c>
      <c r="AF94">
        <f t="shared" si="37"/>
        <v>789.25</v>
      </c>
      <c r="AG94">
        <f t="shared" si="38"/>
        <v>794.80000000000007</v>
      </c>
    </row>
    <row r="95" spans="1:33" x14ac:dyDescent="0.25">
      <c r="A95" t="s">
        <v>5</v>
      </c>
      <c r="B95" s="1">
        <v>42991</v>
      </c>
      <c r="C95">
        <v>823</v>
      </c>
      <c r="D95">
        <v>839</v>
      </c>
      <c r="E95">
        <v>787.3</v>
      </c>
      <c r="F95">
        <v>798.1</v>
      </c>
      <c r="G95">
        <f>_xll.TA_TYPPRICE(D95,E95,F95)</f>
        <v>808.13333333333333</v>
      </c>
      <c r="H95">
        <v>795.18971309666586</v>
      </c>
      <c r="I95" t="str">
        <f t="shared" si="20"/>
        <v>UP</v>
      </c>
      <c r="J95">
        <v>789.75872803252253</v>
      </c>
      <c r="K95">
        <v>757.66522017861223</v>
      </c>
      <c r="L95" t="str">
        <f t="shared" si="21"/>
        <v>UP</v>
      </c>
      <c r="M95" t="str">
        <f t="shared" si="22"/>
        <v>UP</v>
      </c>
      <c r="N95">
        <v>78.335805243914152</v>
      </c>
      <c r="O95" t="str">
        <f t="shared" si="23"/>
        <v>UP</v>
      </c>
      <c r="P95" t="str">
        <f t="shared" si="24"/>
        <v>UP</v>
      </c>
      <c r="Q95">
        <f t="shared" si="25"/>
        <v>10.800000000000068</v>
      </c>
      <c r="R95">
        <f t="shared" si="26"/>
        <v>51.700000000000045</v>
      </c>
      <c r="S95">
        <f t="shared" si="27"/>
        <v>0.20889748549323131</v>
      </c>
      <c r="T95" t="str">
        <f t="shared" si="28"/>
        <v>No Indication</v>
      </c>
      <c r="U95" t="str">
        <f t="shared" si="29"/>
        <v>No T+M+I</v>
      </c>
      <c r="V95">
        <v>763.0391334103565</v>
      </c>
      <c r="W95">
        <v>749.49020244645067</v>
      </c>
      <c r="X95">
        <f t="shared" si="30"/>
        <v>13.548930963905832</v>
      </c>
      <c r="Y95">
        <v>4.7609600298712937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802</v>
      </c>
      <c r="D96">
        <v>811</v>
      </c>
      <c r="E96">
        <v>788</v>
      </c>
      <c r="F96">
        <v>801.1</v>
      </c>
      <c r="G96">
        <f>_xll.TA_TYPPRICE(D96,E96,F96)</f>
        <v>800.0333333333333</v>
      </c>
      <c r="H96">
        <v>797.61152321499958</v>
      </c>
      <c r="I96" t="str">
        <f t="shared" si="20"/>
        <v>UP</v>
      </c>
      <c r="J96">
        <v>794.479010691962</v>
      </c>
      <c r="K96">
        <v>764.40628236114287</v>
      </c>
      <c r="L96" t="str">
        <f t="shared" si="21"/>
        <v>UP</v>
      </c>
      <c r="M96" t="str">
        <f t="shared" si="22"/>
        <v>UP</v>
      </c>
      <c r="N96">
        <v>79.56947135780527</v>
      </c>
      <c r="O96" t="str">
        <f t="shared" si="23"/>
        <v>UP</v>
      </c>
      <c r="P96" t="str">
        <f t="shared" si="24"/>
        <v>UP</v>
      </c>
      <c r="Q96">
        <f t="shared" si="25"/>
        <v>13.100000000000023</v>
      </c>
      <c r="R96">
        <f t="shared" si="26"/>
        <v>23</v>
      </c>
      <c r="S96">
        <f t="shared" si="27"/>
        <v>0.56956521739130539</v>
      </c>
      <c r="T96" t="str">
        <f t="shared" si="28"/>
        <v>No Indication</v>
      </c>
      <c r="U96" t="str">
        <f t="shared" si="29"/>
        <v>No T+M+I</v>
      </c>
      <c r="V96">
        <v>768.89465134722468</v>
      </c>
      <c r="W96">
        <v>753.3131504133803</v>
      </c>
      <c r="X96">
        <f t="shared" si="30"/>
        <v>15.581500933844382</v>
      </c>
      <c r="Y96">
        <v>6.9250682106659109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795</v>
      </c>
      <c r="D97">
        <v>814.4</v>
      </c>
      <c r="E97">
        <v>790</v>
      </c>
      <c r="F97">
        <v>800.7</v>
      </c>
      <c r="G97">
        <f>_xll.TA_TYPPRICE(D97,E97,F97)</f>
        <v>801.70000000000016</v>
      </c>
      <c r="H97">
        <v>799.65576160749993</v>
      </c>
      <c r="I97" t="str">
        <f t="shared" si="20"/>
        <v>UP</v>
      </c>
      <c r="J97">
        <v>798.90589720485934</v>
      </c>
      <c r="K97">
        <v>770.09377516977781</v>
      </c>
      <c r="L97" t="str">
        <f t="shared" si="21"/>
        <v>UP</v>
      </c>
      <c r="M97" t="str">
        <f t="shared" si="22"/>
        <v>UP</v>
      </c>
      <c r="N97">
        <v>78.821391550696234</v>
      </c>
      <c r="O97" t="str">
        <f t="shared" si="23"/>
        <v>UP</v>
      </c>
      <c r="P97" t="str">
        <f t="shared" si="24"/>
        <v>UP</v>
      </c>
      <c r="Q97">
        <f t="shared" si="25"/>
        <v>10.700000000000045</v>
      </c>
      <c r="R97">
        <f t="shared" si="26"/>
        <v>24.399999999999977</v>
      </c>
      <c r="S97">
        <f t="shared" si="27"/>
        <v>0.43852459016393669</v>
      </c>
      <c r="T97" t="str">
        <f t="shared" si="28"/>
        <v>No Indication</v>
      </c>
      <c r="U97" t="str">
        <f t="shared" si="29"/>
        <v>No T+M+I</v>
      </c>
      <c r="V97">
        <v>773.78778190919013</v>
      </c>
      <c r="W97">
        <v>756.82328741979654</v>
      </c>
      <c r="X97">
        <f t="shared" si="30"/>
        <v>16.964494489393587</v>
      </c>
      <c r="Y97">
        <v>8.9329534664114458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809.7</v>
      </c>
      <c r="D98">
        <v>821.5</v>
      </c>
      <c r="E98">
        <v>808.9</v>
      </c>
      <c r="F98">
        <v>814.35</v>
      </c>
      <c r="G98">
        <f>_xll.TA_TYPPRICE(D98,E98,F98)</f>
        <v>814.91666666666663</v>
      </c>
      <c r="H98">
        <v>807.28621413708333</v>
      </c>
      <c r="I98" t="str">
        <f t="shared" si="20"/>
        <v>UP</v>
      </c>
      <c r="J98">
        <v>803.92680893711281</v>
      </c>
      <c r="K98">
        <v>778.71738068760499</v>
      </c>
      <c r="L98" t="str">
        <f t="shared" si="21"/>
        <v>UP</v>
      </c>
      <c r="M98" t="str">
        <f t="shared" si="22"/>
        <v>UP</v>
      </c>
      <c r="N98">
        <v>84.883616361852972</v>
      </c>
      <c r="O98" t="str">
        <f t="shared" si="23"/>
        <v>UP</v>
      </c>
      <c r="P98" t="str">
        <f t="shared" si="24"/>
        <v>UP</v>
      </c>
      <c r="Q98">
        <f t="shared" si="25"/>
        <v>5.4500000000000455</v>
      </c>
      <c r="R98">
        <f t="shared" si="26"/>
        <v>12.600000000000023</v>
      </c>
      <c r="S98">
        <f t="shared" si="27"/>
        <v>0.43253968253968539</v>
      </c>
      <c r="T98" t="str">
        <f t="shared" si="28"/>
        <v>No Indication</v>
      </c>
      <c r="U98" t="str">
        <f t="shared" si="29"/>
        <v>No T+M+I</v>
      </c>
      <c r="V98">
        <v>780.0281231539301</v>
      </c>
      <c r="W98">
        <v>761.08452538870051</v>
      </c>
      <c r="X98">
        <f t="shared" si="30"/>
        <v>18.943597765229583</v>
      </c>
      <c r="Y98">
        <v>10.935082326175074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817</v>
      </c>
      <c r="D99">
        <v>831.2</v>
      </c>
      <c r="E99">
        <v>814.35</v>
      </c>
      <c r="F99">
        <v>825</v>
      </c>
      <c r="G99">
        <f>_xll.TA_TYPPRICE(D99,E99,F99)</f>
        <v>823.51666666666677</v>
      </c>
      <c r="H99">
        <v>815.40144040187511</v>
      </c>
      <c r="I99" t="str">
        <f t="shared" si="20"/>
        <v>UP</v>
      </c>
      <c r="J99">
        <v>809.98751806219889</v>
      </c>
      <c r="K99">
        <v>786.63574053480386</v>
      </c>
      <c r="L99" t="str">
        <f t="shared" si="21"/>
        <v>UP</v>
      </c>
      <c r="M99" t="str">
        <f t="shared" si="22"/>
        <v>UP</v>
      </c>
      <c r="N99">
        <v>88.182619954614154</v>
      </c>
      <c r="O99" t="str">
        <f t="shared" si="23"/>
        <v>UP</v>
      </c>
      <c r="P99" t="str">
        <f t="shared" si="24"/>
        <v>UP</v>
      </c>
      <c r="Q99">
        <f t="shared" si="25"/>
        <v>10.649999999999977</v>
      </c>
      <c r="R99">
        <f t="shared" si="26"/>
        <v>16.850000000000023</v>
      </c>
      <c r="S99">
        <f t="shared" si="27"/>
        <v>0.63204747774480496</v>
      </c>
      <c r="T99" t="str">
        <f t="shared" si="28"/>
        <v>No Indication</v>
      </c>
      <c r="U99" t="str">
        <f t="shared" si="29"/>
        <v>No T+M+I</v>
      </c>
      <c r="V99">
        <v>786.94687343794089</v>
      </c>
      <c r="W99">
        <v>765.81900498953746</v>
      </c>
      <c r="X99">
        <f t="shared" si="30"/>
        <v>21.127868448403433</v>
      </c>
      <c r="Y99">
        <v>12.973639550620746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832</v>
      </c>
      <c r="D100">
        <v>832</v>
      </c>
      <c r="E100">
        <v>812.5</v>
      </c>
      <c r="F100">
        <v>821</v>
      </c>
      <c r="G100">
        <f>_xll.TA_TYPPRICE(D100,E100,F100)</f>
        <v>821.83333333333337</v>
      </c>
      <c r="H100">
        <v>818.61738686760418</v>
      </c>
      <c r="I100" t="str">
        <f t="shared" si="20"/>
        <v>UP</v>
      </c>
      <c r="J100">
        <v>814.87918071504362</v>
      </c>
      <c r="K100">
        <v>792.38335374929193</v>
      </c>
      <c r="L100" t="str">
        <f t="shared" si="21"/>
        <v>UP</v>
      </c>
      <c r="M100" t="str">
        <f t="shared" si="22"/>
        <v>UP</v>
      </c>
      <c r="N100">
        <v>79.987121926104933</v>
      </c>
      <c r="O100" t="str">
        <f t="shared" si="23"/>
        <v>UP</v>
      </c>
      <c r="P100" t="str">
        <f t="shared" si="24"/>
        <v>UP</v>
      </c>
      <c r="Q100">
        <f t="shared" si="25"/>
        <v>8.5</v>
      </c>
      <c r="R100">
        <f t="shared" si="26"/>
        <v>19.5</v>
      </c>
      <c r="S100">
        <f t="shared" si="27"/>
        <v>0.4358974358974359</v>
      </c>
      <c r="T100" t="str">
        <f t="shared" si="28"/>
        <v>No Indication</v>
      </c>
      <c r="U100" t="str">
        <f t="shared" si="29"/>
        <v>No T+M+I</v>
      </c>
      <c r="V100">
        <v>792.18581598594994</v>
      </c>
      <c r="W100">
        <v>769.90648610142352</v>
      </c>
      <c r="X100">
        <f t="shared" si="30"/>
        <v>22.279329884526419</v>
      </c>
      <c r="Y100">
        <v>14.83477761740188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825</v>
      </c>
      <c r="D101">
        <v>830.85</v>
      </c>
      <c r="E101">
        <v>803.25</v>
      </c>
      <c r="F101">
        <v>817</v>
      </c>
      <c r="G101">
        <f>_xll.TA_TYPPRICE(D101,E101,F101)</f>
        <v>817.0333333333333</v>
      </c>
      <c r="H101">
        <v>817.82536010046874</v>
      </c>
      <c r="I101" t="str">
        <f t="shared" si="20"/>
        <v>DOWN</v>
      </c>
      <c r="J101">
        <v>818.42825166725618</v>
      </c>
      <c r="K101">
        <v>794.79816402722702</v>
      </c>
      <c r="L101" t="str">
        <f t="shared" si="21"/>
        <v>No Confirmation</v>
      </c>
      <c r="M101" t="str">
        <f t="shared" si="22"/>
        <v>No Trend</v>
      </c>
      <c r="N101">
        <v>71.661988196700747</v>
      </c>
      <c r="O101" t="str">
        <f t="shared" si="23"/>
        <v>UP</v>
      </c>
      <c r="P101" t="str">
        <f t="shared" si="24"/>
        <v>No Trend + Momentum</v>
      </c>
      <c r="Q101">
        <f t="shared" si="25"/>
        <v>13.75</v>
      </c>
      <c r="R101">
        <f t="shared" si="26"/>
        <v>27.600000000000023</v>
      </c>
      <c r="S101">
        <f t="shared" si="27"/>
        <v>0.49818840579710105</v>
      </c>
      <c r="T101" t="str">
        <f t="shared" si="28"/>
        <v>No Indication</v>
      </c>
      <c r="U101" t="str">
        <f t="shared" si="29"/>
        <v>No T+M+I</v>
      </c>
      <c r="V101">
        <v>796.00338275734225</v>
      </c>
      <c r="W101">
        <v>773.39489453835506</v>
      </c>
      <c r="X101">
        <f t="shared" si="30"/>
        <v>22.608488218987191</v>
      </c>
      <c r="Y101">
        <v>16.389519737718942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810</v>
      </c>
      <c r="D102">
        <v>813.95</v>
      </c>
      <c r="E102">
        <v>772.7</v>
      </c>
      <c r="F102">
        <v>779</v>
      </c>
      <c r="G102">
        <f>_xll.TA_TYPPRICE(D102,E102,F102)</f>
        <v>788.55000000000007</v>
      </c>
      <c r="H102">
        <v>803.18768005023435</v>
      </c>
      <c r="I102" t="str">
        <f t="shared" si="20"/>
        <v>DOWN</v>
      </c>
      <c r="J102">
        <v>817.43308463008816</v>
      </c>
      <c r="K102">
        <v>789.88746091006544</v>
      </c>
      <c r="L102" t="str">
        <f t="shared" si="21"/>
        <v>DOWN</v>
      </c>
      <c r="M102" t="str">
        <f t="shared" si="22"/>
        <v>DOWN</v>
      </c>
      <c r="N102">
        <v>32.049748749333823</v>
      </c>
      <c r="O102" t="str">
        <f t="shared" si="23"/>
        <v>DOWN</v>
      </c>
      <c r="P102" t="str">
        <f t="shared" si="24"/>
        <v>DOWN</v>
      </c>
      <c r="Q102">
        <f t="shared" si="25"/>
        <v>6.2999999999999545</v>
      </c>
      <c r="R102">
        <f t="shared" si="26"/>
        <v>41.25</v>
      </c>
      <c r="S102">
        <f t="shared" si="27"/>
        <v>0.15272727272727163</v>
      </c>
      <c r="T102" t="str">
        <f t="shared" si="28"/>
        <v>DOWN</v>
      </c>
      <c r="U102" t="str">
        <f t="shared" si="29"/>
        <v>DOWN</v>
      </c>
      <c r="V102">
        <v>793.38747771775115</v>
      </c>
      <c r="W102">
        <v>773.81008753551396</v>
      </c>
      <c r="X102">
        <f t="shared" si="30"/>
        <v>19.577390182237195</v>
      </c>
      <c r="Y102">
        <v>17.027093826622593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776.9</v>
      </c>
      <c r="D103">
        <v>779</v>
      </c>
      <c r="E103">
        <v>728.2</v>
      </c>
      <c r="F103">
        <v>748.05</v>
      </c>
      <c r="G103">
        <f>_xll.TA_TYPPRICE(D103,E103,F103)</f>
        <v>751.75</v>
      </c>
      <c r="H103">
        <v>777.46884002511717</v>
      </c>
      <c r="I103" t="str">
        <f t="shared" si="20"/>
        <v>DOWN</v>
      </c>
      <c r="J103">
        <v>808.89239915673522</v>
      </c>
      <c r="K103">
        <v>776.17913626338429</v>
      </c>
      <c r="L103" t="str">
        <f t="shared" si="21"/>
        <v>DOWN</v>
      </c>
      <c r="M103" t="str">
        <f t="shared" si="22"/>
        <v>DOWN</v>
      </c>
      <c r="N103">
        <v>20.508351923143103</v>
      </c>
      <c r="O103" t="str">
        <f t="shared" si="23"/>
        <v>DOWN</v>
      </c>
      <c r="P103" t="str">
        <f t="shared" si="24"/>
        <v>DOWN</v>
      </c>
      <c r="Q103">
        <f t="shared" si="25"/>
        <v>19.849999999999909</v>
      </c>
      <c r="R103">
        <f t="shared" si="26"/>
        <v>50.799999999999955</v>
      </c>
      <c r="S103">
        <f t="shared" si="27"/>
        <v>0.39074803149606158</v>
      </c>
      <c r="T103" t="str">
        <f t="shared" si="28"/>
        <v>No Indication</v>
      </c>
      <c r="U103" t="str">
        <f t="shared" si="29"/>
        <v>No T+M+I</v>
      </c>
      <c r="V103">
        <v>786.41248114578946</v>
      </c>
      <c r="W103">
        <v>771.90193290325362</v>
      </c>
      <c r="X103">
        <f t="shared" si="30"/>
        <v>14.510548242535833</v>
      </c>
      <c r="Y103">
        <v>16.523784709805241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749</v>
      </c>
      <c r="D104">
        <v>762.5</v>
      </c>
      <c r="E104">
        <v>733.8</v>
      </c>
      <c r="F104">
        <v>744</v>
      </c>
      <c r="G104">
        <f>_xll.TA_TYPPRICE(D104,E104,F104)</f>
        <v>746.76666666666677</v>
      </c>
      <c r="H104">
        <v>762.11775334589197</v>
      </c>
      <c r="I104" t="str">
        <f t="shared" si="20"/>
        <v>DOWN</v>
      </c>
      <c r="J104">
        <v>798.58297712190517</v>
      </c>
      <c r="K104">
        <v>766.76155042707671</v>
      </c>
      <c r="L104" t="str">
        <f t="shared" si="21"/>
        <v>DOWN</v>
      </c>
      <c r="M104" t="str">
        <f t="shared" si="22"/>
        <v>DOWN</v>
      </c>
      <c r="N104">
        <v>19.367543628692378</v>
      </c>
      <c r="O104" t="str">
        <f t="shared" si="23"/>
        <v>DOWN</v>
      </c>
      <c r="P104" t="str">
        <f t="shared" si="24"/>
        <v>DOWN</v>
      </c>
      <c r="Q104">
        <f t="shared" si="25"/>
        <v>10.200000000000045</v>
      </c>
      <c r="R104">
        <f t="shared" si="26"/>
        <v>28.700000000000045</v>
      </c>
      <c r="S104">
        <f t="shared" si="27"/>
        <v>0.35540069686411252</v>
      </c>
      <c r="T104" t="str">
        <f t="shared" si="28"/>
        <v>No Indication</v>
      </c>
      <c r="U104" t="str">
        <f t="shared" si="29"/>
        <v>No T+M+I</v>
      </c>
      <c r="V104">
        <v>779.88748404643718</v>
      </c>
      <c r="W104">
        <v>769.83512305856812</v>
      </c>
      <c r="X104">
        <f t="shared" si="30"/>
        <v>10.052360987869065</v>
      </c>
      <c r="Y104">
        <v>15.229499965418006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755</v>
      </c>
      <c r="D105">
        <v>757</v>
      </c>
      <c r="E105">
        <v>712</v>
      </c>
      <c r="F105">
        <v>720.1</v>
      </c>
      <c r="G105">
        <f>_xll.TA_TYPPRICE(D105,E105,F105)</f>
        <v>729.69999999999993</v>
      </c>
      <c r="H105">
        <v>745.90887667294601</v>
      </c>
      <c r="I105" t="str">
        <f t="shared" si="20"/>
        <v>DOWN</v>
      </c>
      <c r="J105">
        <v>789.34231553925963</v>
      </c>
      <c r="K105">
        <v>754.59231699883742</v>
      </c>
      <c r="L105" t="str">
        <f t="shared" si="21"/>
        <v>DOWN</v>
      </c>
      <c r="M105" t="str">
        <f t="shared" si="22"/>
        <v>DOWN</v>
      </c>
      <c r="N105">
        <v>13.732618455057954</v>
      </c>
      <c r="O105" t="str">
        <f t="shared" si="23"/>
        <v>DOWN</v>
      </c>
      <c r="P105" t="str">
        <f t="shared" si="24"/>
        <v>DOWN</v>
      </c>
      <c r="Q105">
        <f t="shared" si="25"/>
        <v>8.1000000000000227</v>
      </c>
      <c r="R105">
        <f t="shared" si="26"/>
        <v>45</v>
      </c>
      <c r="S105">
        <f t="shared" si="27"/>
        <v>0.18000000000000049</v>
      </c>
      <c r="T105" t="str">
        <f t="shared" si="28"/>
        <v>DOWN</v>
      </c>
      <c r="U105" t="str">
        <f t="shared" si="29"/>
        <v>DOWN</v>
      </c>
      <c r="V105">
        <v>770.68940957775453</v>
      </c>
      <c r="W105">
        <v>766.15103986904455</v>
      </c>
      <c r="X105">
        <f t="shared" si="30"/>
        <v>4.538369708709979</v>
      </c>
      <c r="Y105">
        <v>13.0912739140764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751.85</v>
      </c>
      <c r="AE105">
        <f t="shared" si="36"/>
        <v>739.80000000000007</v>
      </c>
      <c r="AF105">
        <f t="shared" si="37"/>
        <v>734.5</v>
      </c>
      <c r="AG105">
        <f t="shared" si="38"/>
        <v>729.2</v>
      </c>
    </row>
    <row r="106" spans="1:33" x14ac:dyDescent="0.25">
      <c r="A106" t="s">
        <v>5</v>
      </c>
      <c r="B106" s="1">
        <v>43006</v>
      </c>
      <c r="C106">
        <v>722.6</v>
      </c>
      <c r="D106">
        <v>731.6</v>
      </c>
      <c r="E106">
        <v>715.5</v>
      </c>
      <c r="F106">
        <v>719.8</v>
      </c>
      <c r="G106">
        <f>_xll.TA_TYPPRICE(D106,E106,F106)</f>
        <v>722.29999999999984</v>
      </c>
      <c r="H106">
        <v>734.10443833647287</v>
      </c>
      <c r="I106" t="str">
        <f t="shared" si="20"/>
        <v>DOWN</v>
      </c>
      <c r="J106">
        <v>776.51068986386861</v>
      </c>
      <c r="K106">
        <v>745.90513544354019</v>
      </c>
      <c r="L106" t="str">
        <f t="shared" si="21"/>
        <v>DOWN</v>
      </c>
      <c r="M106" t="str">
        <f t="shared" si="22"/>
        <v>DOWN</v>
      </c>
      <c r="N106">
        <v>13.670213042292131</v>
      </c>
      <c r="O106" t="str">
        <f t="shared" si="23"/>
        <v>DOWN</v>
      </c>
      <c r="P106" t="str">
        <f t="shared" si="24"/>
        <v>DOWN</v>
      </c>
      <c r="Q106">
        <f t="shared" si="25"/>
        <v>4.2999999999999545</v>
      </c>
      <c r="R106">
        <f t="shared" si="26"/>
        <v>16.100000000000023</v>
      </c>
      <c r="S106">
        <f t="shared" si="27"/>
        <v>0.26708074534161169</v>
      </c>
      <c r="T106" t="str">
        <f t="shared" si="28"/>
        <v>No Indication</v>
      </c>
      <c r="U106" t="str">
        <f t="shared" si="29"/>
        <v>No T+M+I</v>
      </c>
      <c r="V106">
        <v>762.86026964271537</v>
      </c>
      <c r="W106">
        <v>762.71762950837456</v>
      </c>
      <c r="X106">
        <f t="shared" si="30"/>
        <v>0.1426401343408088</v>
      </c>
      <c r="Y106">
        <v>10.501547158129281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727</v>
      </c>
      <c r="D107">
        <v>743.9</v>
      </c>
      <c r="E107">
        <v>726</v>
      </c>
      <c r="F107">
        <v>735</v>
      </c>
      <c r="G107">
        <f>_xll.TA_TYPPRICE(D107,E107,F107)</f>
        <v>734.9666666666667</v>
      </c>
      <c r="H107">
        <v>734.53555250156978</v>
      </c>
      <c r="I107" t="str">
        <f t="shared" si="20"/>
        <v>UP</v>
      </c>
      <c r="J107">
        <v>769.26386989412003</v>
      </c>
      <c r="K107">
        <v>741.48177201164242</v>
      </c>
      <c r="L107" t="str">
        <f t="shared" si="21"/>
        <v>DOWN</v>
      </c>
      <c r="M107" t="str">
        <f t="shared" si="22"/>
        <v>No Trend</v>
      </c>
      <c r="N107">
        <v>32.963719403813286</v>
      </c>
      <c r="O107" t="str">
        <f t="shared" si="23"/>
        <v>DOWN</v>
      </c>
      <c r="P107" t="str">
        <f t="shared" si="24"/>
        <v>No Trend + Momentum</v>
      </c>
      <c r="Q107">
        <f t="shared" si="25"/>
        <v>9</v>
      </c>
      <c r="R107">
        <f t="shared" si="26"/>
        <v>17.899999999999977</v>
      </c>
      <c r="S107">
        <f t="shared" si="27"/>
        <v>0.50279329608938617</v>
      </c>
      <c r="T107" t="str">
        <f t="shared" si="28"/>
        <v>No Indication</v>
      </c>
      <c r="U107" t="str">
        <f t="shared" si="29"/>
        <v>No T+M+I</v>
      </c>
      <c r="V107">
        <v>758.57407431306683</v>
      </c>
      <c r="W107">
        <v>760.66447176701342</v>
      </c>
      <c r="X107">
        <f t="shared" si="30"/>
        <v>-2.0903974539465935</v>
      </c>
      <c r="Y107">
        <v>7.9831582357141055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743.9</v>
      </c>
      <c r="D108">
        <v>749</v>
      </c>
      <c r="E108">
        <v>730.75</v>
      </c>
      <c r="F108">
        <v>732.15</v>
      </c>
      <c r="G108">
        <f>_xll.TA_TYPPRICE(D108,E108,F108)</f>
        <v>737.30000000000007</v>
      </c>
      <c r="H108">
        <v>735.91777625078498</v>
      </c>
      <c r="I108" t="str">
        <f t="shared" si="20"/>
        <v>DOWN</v>
      </c>
      <c r="J108">
        <v>764.76078769542664</v>
      </c>
      <c r="K108">
        <v>739.09693378683301</v>
      </c>
      <c r="L108" t="str">
        <f t="shared" si="21"/>
        <v>DOWN</v>
      </c>
      <c r="M108" t="str">
        <f t="shared" si="22"/>
        <v>DOWN</v>
      </c>
      <c r="N108">
        <v>31.323032973590951</v>
      </c>
      <c r="O108" t="str">
        <f t="shared" si="23"/>
        <v>DOWN</v>
      </c>
      <c r="P108" t="str">
        <f t="shared" si="24"/>
        <v>DOWN</v>
      </c>
      <c r="Q108">
        <f t="shared" si="25"/>
        <v>1.3999999999999773</v>
      </c>
      <c r="R108">
        <f t="shared" si="26"/>
        <v>18.25</v>
      </c>
      <c r="S108">
        <f t="shared" si="27"/>
        <v>7.6712328767122043E-2</v>
      </c>
      <c r="T108" t="str">
        <f t="shared" si="28"/>
        <v>DOWN</v>
      </c>
      <c r="U108" t="str">
        <f t="shared" si="29"/>
        <v>DOWN</v>
      </c>
      <c r="V108">
        <v>754.50883211105656</v>
      </c>
      <c r="W108">
        <v>758.55228867316055</v>
      </c>
      <c r="X108">
        <f t="shared" si="30"/>
        <v>-4.0434565621039837</v>
      </c>
      <c r="Y108">
        <v>5.5778352761504877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746.90000000000009</v>
      </c>
      <c r="AE108">
        <f t="shared" si="36"/>
        <v>742.05000000000007</v>
      </c>
      <c r="AF108">
        <f t="shared" si="37"/>
        <v>739.90000000000009</v>
      </c>
      <c r="AG108">
        <f t="shared" si="38"/>
        <v>737.7</v>
      </c>
    </row>
    <row r="109" spans="1:33" x14ac:dyDescent="0.25">
      <c r="A109" t="s">
        <v>5</v>
      </c>
      <c r="B109" s="1">
        <v>43012</v>
      </c>
      <c r="C109">
        <v>734.7</v>
      </c>
      <c r="D109">
        <v>746</v>
      </c>
      <c r="E109">
        <v>727</v>
      </c>
      <c r="F109">
        <v>743.95</v>
      </c>
      <c r="G109">
        <f>_xll.TA_TYPPRICE(D109,E109,F109)</f>
        <v>738.98333333333323</v>
      </c>
      <c r="H109">
        <v>737.45055479205917</v>
      </c>
      <c r="I109" t="str">
        <f t="shared" si="20"/>
        <v>UP</v>
      </c>
      <c r="J109">
        <v>760.5917237631096</v>
      </c>
      <c r="K109">
        <v>736.40872627864792</v>
      </c>
      <c r="L109" t="str">
        <f t="shared" si="21"/>
        <v>No Confirmation</v>
      </c>
      <c r="M109" t="str">
        <f t="shared" si="22"/>
        <v>No Trend</v>
      </c>
      <c r="N109">
        <v>45.390212355885794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16.950000000000045</v>
      </c>
      <c r="R109">
        <f t="shared" si="26"/>
        <v>19</v>
      </c>
      <c r="S109">
        <f t="shared" si="27"/>
        <v>0.89210526315789718</v>
      </c>
      <c r="T109" t="str">
        <f t="shared" si="28"/>
        <v>UP</v>
      </c>
      <c r="U109" t="str">
        <f t="shared" si="29"/>
        <v>No T+M+I</v>
      </c>
      <c r="V109">
        <v>752.88439640166325</v>
      </c>
      <c r="W109">
        <v>757.47063766033386</v>
      </c>
      <c r="X109">
        <f t="shared" si="30"/>
        <v>-4.5862412586706114</v>
      </c>
      <c r="Y109">
        <v>3.5450199691862676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744</v>
      </c>
      <c r="D110">
        <v>751.6</v>
      </c>
      <c r="E110">
        <v>740.2</v>
      </c>
      <c r="F110">
        <v>744.25</v>
      </c>
      <c r="G110">
        <f>_xll.TA_TYPPRICE(D110,E110,F110)</f>
        <v>745.35</v>
      </c>
      <c r="H110">
        <v>741.40027739602965</v>
      </c>
      <c r="I110" t="str">
        <f t="shared" si="20"/>
        <v>UP</v>
      </c>
      <c r="J110">
        <v>758.593562926863</v>
      </c>
      <c r="K110">
        <v>737.25123155005952</v>
      </c>
      <c r="L110" t="str">
        <f t="shared" si="21"/>
        <v>No Confirmation</v>
      </c>
      <c r="M110" t="str">
        <f t="shared" si="22"/>
        <v>No Trend</v>
      </c>
      <c r="N110">
        <v>45.743393739816817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4.0499999999999545</v>
      </c>
      <c r="R110">
        <f t="shared" si="26"/>
        <v>11.399999999999977</v>
      </c>
      <c r="S110">
        <f t="shared" si="27"/>
        <v>0.35526315789473356</v>
      </c>
      <c r="T110" t="str">
        <f t="shared" si="28"/>
        <v>No Indication</v>
      </c>
      <c r="U110" t="str">
        <f t="shared" si="29"/>
        <v>No T+M+I</v>
      </c>
      <c r="V110">
        <v>751.55602772448424</v>
      </c>
      <c r="W110">
        <v>756.49133116697578</v>
      </c>
      <c r="X110">
        <f t="shared" si="30"/>
        <v>-4.935303442491545</v>
      </c>
      <c r="Y110">
        <v>1.8489552868507051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746.2</v>
      </c>
      <c r="D111">
        <v>765</v>
      </c>
      <c r="E111">
        <v>746.2</v>
      </c>
      <c r="F111">
        <v>758.3</v>
      </c>
      <c r="G111">
        <f>_xll.TA_TYPPRICE(D111,E111,F111)</f>
        <v>756.5</v>
      </c>
      <c r="H111">
        <v>748.95013869801483</v>
      </c>
      <c r="I111" t="str">
        <f t="shared" si="20"/>
        <v>UP</v>
      </c>
      <c r="J111">
        <v>760.01721560978228</v>
      </c>
      <c r="K111">
        <v>739.23984676115742</v>
      </c>
      <c r="L111" t="str">
        <f t="shared" si="21"/>
        <v>No Confirmation</v>
      </c>
      <c r="M111" t="str">
        <f t="shared" si="22"/>
        <v>No Trend</v>
      </c>
      <c r="N111">
        <v>60.643985361206354</v>
      </c>
      <c r="O111" t="str">
        <f t="shared" si="23"/>
        <v>UP</v>
      </c>
      <c r="P111" t="str">
        <f t="shared" si="24"/>
        <v>No Trend + Momentum</v>
      </c>
      <c r="Q111">
        <f t="shared" si="25"/>
        <v>12.099999999999909</v>
      </c>
      <c r="R111">
        <f t="shared" si="26"/>
        <v>18.799999999999955</v>
      </c>
      <c r="S111">
        <f t="shared" si="27"/>
        <v>0.64361702127659248</v>
      </c>
      <c r="T111" t="str">
        <f t="shared" si="28"/>
        <v>No Indication</v>
      </c>
      <c r="U111" t="str">
        <f t="shared" si="29"/>
        <v>No T+M+I</v>
      </c>
      <c r="V111">
        <v>752.59356192071743</v>
      </c>
      <c r="W111">
        <v>756.62530663608868</v>
      </c>
      <c r="X111">
        <f t="shared" si="30"/>
        <v>-4.0317447153712465</v>
      </c>
      <c r="Y111">
        <v>0.67281528640631483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760</v>
      </c>
      <c r="D112">
        <v>769.6</v>
      </c>
      <c r="E112">
        <v>753</v>
      </c>
      <c r="F112">
        <v>757.45</v>
      </c>
      <c r="G112">
        <f>_xll.TA_TYPPRICE(D112,E112,F112)</f>
        <v>760.01666666666677</v>
      </c>
      <c r="H112">
        <v>754.48340268234074</v>
      </c>
      <c r="I112" t="str">
        <f t="shared" si="20"/>
        <v>UP</v>
      </c>
      <c r="J112">
        <v>762.14672325205288</v>
      </c>
      <c r="K112">
        <v>742.29765859201132</v>
      </c>
      <c r="L112" t="str">
        <f t="shared" si="21"/>
        <v>No Confirmation</v>
      </c>
      <c r="M112" t="str">
        <f t="shared" si="22"/>
        <v>No Trend</v>
      </c>
      <c r="N112">
        <v>59.410130691138477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4.4500000000000455</v>
      </c>
      <c r="R112">
        <f t="shared" si="26"/>
        <v>16.600000000000023</v>
      </c>
      <c r="S112">
        <f t="shared" si="27"/>
        <v>0.2680722891566289</v>
      </c>
      <c r="T112" t="str">
        <f t="shared" si="28"/>
        <v>No Indication</v>
      </c>
      <c r="U112" t="str">
        <f t="shared" si="29"/>
        <v>No T+M+I</v>
      </c>
      <c r="V112">
        <v>753.34070624060712</v>
      </c>
      <c r="W112">
        <v>756.68639503341547</v>
      </c>
      <c r="X112">
        <f t="shared" si="30"/>
        <v>-3.3456887928083461</v>
      </c>
      <c r="Y112">
        <v>-0.13088552943661735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762</v>
      </c>
      <c r="D113">
        <v>772.8</v>
      </c>
      <c r="E113">
        <v>759.5</v>
      </c>
      <c r="F113">
        <v>766.5</v>
      </c>
      <c r="G113">
        <f>_xll.TA_TYPPRICE(D113,E113,F113)</f>
        <v>766.26666666666677</v>
      </c>
      <c r="H113">
        <v>760.37503467450369</v>
      </c>
      <c r="I113" t="str">
        <f t="shared" si="20"/>
        <v>UP</v>
      </c>
      <c r="J113">
        <v>764.51411808493003</v>
      </c>
      <c r="K113">
        <v>746.12040112711986</v>
      </c>
      <c r="L113" t="str">
        <f t="shared" si="21"/>
        <v>UP</v>
      </c>
      <c r="M113" t="str">
        <f t="shared" si="22"/>
        <v>UP</v>
      </c>
      <c r="N113">
        <v>68.05908016891496</v>
      </c>
      <c r="O113" t="str">
        <f t="shared" si="23"/>
        <v>UP</v>
      </c>
      <c r="P113" t="str">
        <f t="shared" si="24"/>
        <v>UP</v>
      </c>
      <c r="Q113">
        <f t="shared" si="25"/>
        <v>7</v>
      </c>
      <c r="R113">
        <f t="shared" si="26"/>
        <v>13.299999999999955</v>
      </c>
      <c r="S113">
        <f t="shared" si="27"/>
        <v>0.52631578947368596</v>
      </c>
      <c r="T113" t="str">
        <f t="shared" si="28"/>
        <v>No Indication</v>
      </c>
      <c r="U113" t="str">
        <f t="shared" si="29"/>
        <v>No T+M+I</v>
      </c>
      <c r="V113">
        <v>755.36521297282138</v>
      </c>
      <c r="W113">
        <v>757.41332873464398</v>
      </c>
      <c r="X113">
        <f t="shared" si="30"/>
        <v>-2.0481157618226007</v>
      </c>
      <c r="Y113">
        <v>-0.51433157591381407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772.9</v>
      </c>
      <c r="D114">
        <v>772.9</v>
      </c>
      <c r="E114">
        <v>740.6</v>
      </c>
      <c r="F114">
        <v>746</v>
      </c>
      <c r="G114">
        <f>_xll.TA_TYPPRICE(D114,E114,F114)</f>
        <v>753.16666666666663</v>
      </c>
      <c r="H114">
        <v>756.77085067058511</v>
      </c>
      <c r="I114" t="str">
        <f t="shared" si="20"/>
        <v>DOWN</v>
      </c>
      <c r="J114">
        <v>766.37764739939007</v>
      </c>
      <c r="K114">
        <v>744.89364532109323</v>
      </c>
      <c r="L114" t="str">
        <f t="shared" si="21"/>
        <v>No Confirmation</v>
      </c>
      <c r="M114" t="str">
        <f t="shared" si="22"/>
        <v>No Trend</v>
      </c>
      <c r="N114">
        <v>42.448355327869095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5.3999999999999773</v>
      </c>
      <c r="R114">
        <f t="shared" si="26"/>
        <v>32.299999999999955</v>
      </c>
      <c r="S114">
        <f t="shared" si="27"/>
        <v>0.16718266253869923</v>
      </c>
      <c r="T114" t="str">
        <f t="shared" si="28"/>
        <v>DOWN</v>
      </c>
      <c r="U114" t="str">
        <f t="shared" si="29"/>
        <v>No T+M+I</v>
      </c>
      <c r="V114">
        <v>753.92441097700271</v>
      </c>
      <c r="W114">
        <v>756.56789697652221</v>
      </c>
      <c r="X114">
        <f t="shared" si="30"/>
        <v>-2.6434859995194984</v>
      </c>
      <c r="Y114">
        <v>-0.94016246063495101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750.2</v>
      </c>
      <c r="D115">
        <v>759.2</v>
      </c>
      <c r="E115">
        <v>741.3</v>
      </c>
      <c r="F115">
        <v>757.05</v>
      </c>
      <c r="G115">
        <f>_xll.TA_TYPPRICE(D115,E115,F115)</f>
        <v>752.51666666666677</v>
      </c>
      <c r="H115">
        <v>754.64375866862588</v>
      </c>
      <c r="I115" t="str">
        <f t="shared" si="20"/>
        <v>UP</v>
      </c>
      <c r="J115">
        <v>764.78261464397008</v>
      </c>
      <c r="K115">
        <v>744.09505747196135</v>
      </c>
      <c r="L115" t="str">
        <f t="shared" si="21"/>
        <v>No Confirmation</v>
      </c>
      <c r="M115" t="str">
        <f t="shared" si="22"/>
        <v>No Trend</v>
      </c>
      <c r="N115">
        <v>54.08887052188598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15.75</v>
      </c>
      <c r="R115">
        <f t="shared" si="26"/>
        <v>17.900000000000091</v>
      </c>
      <c r="S115">
        <f t="shared" si="27"/>
        <v>0.87988826815642007</v>
      </c>
      <c r="T115" t="str">
        <f t="shared" si="28"/>
        <v>UP</v>
      </c>
      <c r="U115" t="str">
        <f t="shared" si="29"/>
        <v>No T+M+I</v>
      </c>
      <c r="V115">
        <v>754.40527082669462</v>
      </c>
      <c r="W115">
        <v>756.6036083115946</v>
      </c>
      <c r="X115">
        <f t="shared" si="30"/>
        <v>-2.1983374848999802</v>
      </c>
      <c r="Y115">
        <v>-1.1917974654879568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757.55</v>
      </c>
      <c r="D116">
        <v>766.75</v>
      </c>
      <c r="E116">
        <v>752.8</v>
      </c>
      <c r="F116">
        <v>755</v>
      </c>
      <c r="G116">
        <f>_xll.TA_TYPPRICE(D116,E116,F116)</f>
        <v>758.18333333333339</v>
      </c>
      <c r="H116">
        <v>756.41354600097964</v>
      </c>
      <c r="I116" t="str">
        <f t="shared" si="20"/>
        <v>DOWN</v>
      </c>
      <c r="J116">
        <v>765.21981138975445</v>
      </c>
      <c r="K116">
        <v>746.02948914485887</v>
      </c>
      <c r="L116" t="str">
        <f t="shared" si="21"/>
        <v>No Confirmation</v>
      </c>
      <c r="M116" t="str">
        <f t="shared" si="22"/>
        <v>No Trend</v>
      </c>
      <c r="N116">
        <v>51.665516656897893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2.2000000000000455</v>
      </c>
      <c r="R116">
        <f t="shared" si="26"/>
        <v>13.950000000000045</v>
      </c>
      <c r="S116">
        <f t="shared" si="27"/>
        <v>0.15770609318996689</v>
      </c>
      <c r="T116" t="str">
        <f t="shared" si="28"/>
        <v>DOWN</v>
      </c>
      <c r="U116" t="str">
        <f t="shared" si="29"/>
        <v>No T+M+I</v>
      </c>
      <c r="V116">
        <v>754.49676762258775</v>
      </c>
      <c r="W116">
        <v>756.48482251073574</v>
      </c>
      <c r="X116">
        <f t="shared" si="30"/>
        <v>-1.9880548881479854</v>
      </c>
      <c r="Y116">
        <v>-1.3510489500199625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762.8</v>
      </c>
      <c r="D117">
        <v>769</v>
      </c>
      <c r="E117">
        <v>756</v>
      </c>
      <c r="F117">
        <v>764.2</v>
      </c>
      <c r="G117">
        <f>_xll.TA_TYPPRICE(D117,E117,F117)</f>
        <v>763.06666666666661</v>
      </c>
      <c r="H117">
        <v>759.74010633382318</v>
      </c>
      <c r="I117" t="str">
        <f t="shared" si="20"/>
        <v>UP</v>
      </c>
      <c r="J117">
        <v>766.0598533031424</v>
      </c>
      <c r="K117">
        <v>748.24515822377907</v>
      </c>
      <c r="L117" t="str">
        <f t="shared" si="21"/>
        <v>No Confirmation</v>
      </c>
      <c r="M117" t="str">
        <f t="shared" si="22"/>
        <v>No Trend</v>
      </c>
      <c r="N117">
        <v>61.373665021860447</v>
      </c>
      <c r="O117" t="str">
        <f t="shared" si="23"/>
        <v>UP</v>
      </c>
      <c r="P117" t="str">
        <f t="shared" si="24"/>
        <v>No Trend + Momentum</v>
      </c>
      <c r="Q117">
        <f t="shared" si="25"/>
        <v>8.2000000000000455</v>
      </c>
      <c r="R117">
        <f t="shared" si="26"/>
        <v>13</v>
      </c>
      <c r="S117">
        <f t="shared" si="27"/>
        <v>0.6307692307692343</v>
      </c>
      <c r="T117" t="str">
        <f t="shared" si="28"/>
        <v>No Indication</v>
      </c>
      <c r="U117" t="str">
        <f t="shared" si="29"/>
        <v>No T+M+I</v>
      </c>
      <c r="V117">
        <v>755.98957260372811</v>
      </c>
      <c r="W117">
        <v>757.05631713957018</v>
      </c>
      <c r="X117">
        <f t="shared" si="30"/>
        <v>-1.0667445358420764</v>
      </c>
      <c r="Y117">
        <v>-1.2941880671843853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764.95</v>
      </c>
      <c r="D118">
        <v>771.9</v>
      </c>
      <c r="E118">
        <v>757.45</v>
      </c>
      <c r="F118">
        <v>762</v>
      </c>
      <c r="G118">
        <f>_xll.TA_TYPPRICE(D118,E118,F118)</f>
        <v>763.7833333333333</v>
      </c>
      <c r="H118">
        <v>761.76171983357824</v>
      </c>
      <c r="I118" t="str">
        <f t="shared" si="20"/>
        <v>UP</v>
      </c>
      <c r="J118">
        <v>767.35766368022189</v>
      </c>
      <c r="K118">
        <v>750.29067861849489</v>
      </c>
      <c r="L118" t="str">
        <f t="shared" si="21"/>
        <v>No Confirmation</v>
      </c>
      <c r="M118" t="str">
        <f t="shared" si="22"/>
        <v>No Trend</v>
      </c>
      <c r="N118">
        <v>57.89762370478666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4.5499999999999545</v>
      </c>
      <c r="R118">
        <f t="shared" si="26"/>
        <v>14.449999999999932</v>
      </c>
      <c r="S118">
        <f t="shared" si="27"/>
        <v>0.31487889273356234</v>
      </c>
      <c r="T118" t="str">
        <f t="shared" si="28"/>
        <v>No Indication</v>
      </c>
      <c r="U118" t="str">
        <f t="shared" si="29"/>
        <v>No T+M+I</v>
      </c>
      <c r="V118">
        <v>756.91425374161611</v>
      </c>
      <c r="W118">
        <v>757.42251586997236</v>
      </c>
      <c r="X118">
        <f t="shared" si="30"/>
        <v>-0.50826212835625029</v>
      </c>
      <c r="Y118">
        <v>-1.1370028794187583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761.95</v>
      </c>
      <c r="D119">
        <v>761.95</v>
      </c>
      <c r="E119">
        <v>746</v>
      </c>
      <c r="F119">
        <v>759.85</v>
      </c>
      <c r="G119">
        <f>_xll.TA_TYPPRICE(D119,E119,F119)</f>
        <v>755.93333333333339</v>
      </c>
      <c r="H119">
        <v>758.84752658345587</v>
      </c>
      <c r="I119" t="str">
        <f t="shared" si="20"/>
        <v>UP</v>
      </c>
      <c r="J119">
        <v>766.15596064017257</v>
      </c>
      <c r="K119">
        <v>749.3371944810516</v>
      </c>
      <c r="L119" t="str">
        <f t="shared" si="21"/>
        <v>No Confirmation</v>
      </c>
      <c r="M119" t="str">
        <f t="shared" si="22"/>
        <v>No Trend</v>
      </c>
      <c r="N119">
        <v>54.151039794761203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13.850000000000023</v>
      </c>
      <c r="R119">
        <f t="shared" si="26"/>
        <v>15.950000000000045</v>
      </c>
      <c r="S119">
        <f t="shared" si="27"/>
        <v>0.86833855799372939</v>
      </c>
      <c r="T119" t="str">
        <f t="shared" si="28"/>
        <v>UP</v>
      </c>
      <c r="U119" t="str">
        <f t="shared" si="29"/>
        <v>No T+M+I</v>
      </c>
      <c r="V119">
        <v>757.36590701213674</v>
      </c>
      <c r="W119">
        <v>757.60232950923364</v>
      </c>
      <c r="X119">
        <f t="shared" si="30"/>
        <v>-0.23642249709689622</v>
      </c>
      <c r="Y119">
        <v>-0.95688680295438588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759.75</v>
      </c>
      <c r="D120">
        <v>761.4</v>
      </c>
      <c r="E120">
        <v>747.2</v>
      </c>
      <c r="F120">
        <v>747.2</v>
      </c>
      <c r="G120">
        <f>_xll.TA_TYPPRICE(D120,E120,F120)</f>
        <v>751.93333333333339</v>
      </c>
      <c r="H120">
        <v>755.39042995839463</v>
      </c>
      <c r="I120" t="str">
        <f t="shared" si="20"/>
        <v>DOWN</v>
      </c>
      <c r="J120">
        <v>765.09908049791204</v>
      </c>
      <c r="K120">
        <v>748.86226237415121</v>
      </c>
      <c r="L120" t="str">
        <f t="shared" si="21"/>
        <v>DOWN</v>
      </c>
      <c r="M120" t="str">
        <f t="shared" si="22"/>
        <v>DOWN</v>
      </c>
      <c r="N120">
        <v>36.689607380886549</v>
      </c>
      <c r="O120" t="str">
        <f t="shared" si="23"/>
        <v>DOWN</v>
      </c>
      <c r="P120" t="str">
        <f t="shared" si="24"/>
        <v>DOWN</v>
      </c>
      <c r="Q120">
        <f t="shared" si="25"/>
        <v>0</v>
      </c>
      <c r="R120">
        <f t="shared" si="26"/>
        <v>14.199999999999932</v>
      </c>
      <c r="S120">
        <f t="shared" si="27"/>
        <v>0</v>
      </c>
      <c r="T120" t="str">
        <f t="shared" si="28"/>
        <v>DOWN</v>
      </c>
      <c r="U120" t="str">
        <f t="shared" si="29"/>
        <v>DOWN</v>
      </c>
      <c r="V120">
        <v>755.80192131796184</v>
      </c>
      <c r="W120">
        <v>756.83178658262375</v>
      </c>
      <c r="X120">
        <f t="shared" si="30"/>
        <v>-1.0298652646619075</v>
      </c>
      <c r="Y120">
        <v>-0.97148249529589026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754.9</v>
      </c>
      <c r="D121">
        <v>760.35</v>
      </c>
      <c r="E121">
        <v>742.95</v>
      </c>
      <c r="F121">
        <v>744.5</v>
      </c>
      <c r="G121">
        <f>_xll.TA_TYPPRICE(D121,E121,F121)</f>
        <v>749.26666666666677</v>
      </c>
      <c r="H121">
        <v>752.32854831253076</v>
      </c>
      <c r="I121" t="str">
        <f t="shared" si="20"/>
        <v>DOWN</v>
      </c>
      <c r="J121">
        <v>764.04372927615384</v>
      </c>
      <c r="K121">
        <v>747.54842629100654</v>
      </c>
      <c r="L121" t="str">
        <f t="shared" si="21"/>
        <v>DOWN</v>
      </c>
      <c r="M121" t="str">
        <f t="shared" si="22"/>
        <v>DOWN</v>
      </c>
      <c r="N121">
        <v>33.783196208907867</v>
      </c>
      <c r="O121" t="str">
        <f t="shared" si="23"/>
        <v>DOWN</v>
      </c>
      <c r="P121" t="str">
        <f t="shared" si="24"/>
        <v>DOWN</v>
      </c>
      <c r="Q121">
        <f t="shared" si="25"/>
        <v>1.5499999999999545</v>
      </c>
      <c r="R121">
        <f t="shared" si="26"/>
        <v>17.399999999999977</v>
      </c>
      <c r="S121">
        <f t="shared" si="27"/>
        <v>8.9080459770112447E-2</v>
      </c>
      <c r="T121" t="str">
        <f t="shared" si="28"/>
        <v>DOWN</v>
      </c>
      <c r="U121" t="str">
        <f t="shared" si="29"/>
        <v>DOWN</v>
      </c>
      <c r="V121">
        <v>754.06316419212158</v>
      </c>
      <c r="W121">
        <v>755.91832090983678</v>
      </c>
      <c r="X121">
        <f t="shared" si="30"/>
        <v>-1.8551567177152037</v>
      </c>
      <c r="Y121">
        <v>-1.148217339779753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744.95</v>
      </c>
      <c r="D122">
        <v>746.2</v>
      </c>
      <c r="E122">
        <v>736.2</v>
      </c>
      <c r="F122">
        <v>741.55</v>
      </c>
      <c r="G122">
        <f>_xll.TA_TYPPRICE(D122,E122,F122)</f>
        <v>741.31666666666661</v>
      </c>
      <c r="H122">
        <v>746.82260748959868</v>
      </c>
      <c r="I122" t="str">
        <f t="shared" si="20"/>
        <v>DOWN</v>
      </c>
      <c r="J122">
        <v>760.07845610367519</v>
      </c>
      <c r="K122">
        <v>745.02655378189399</v>
      </c>
      <c r="L122" t="str">
        <f t="shared" si="21"/>
        <v>DOWN</v>
      </c>
      <c r="M122" t="str">
        <f t="shared" si="22"/>
        <v>DOWN</v>
      </c>
      <c r="N122">
        <v>30.485055056706013</v>
      </c>
      <c r="O122" t="str">
        <f t="shared" si="23"/>
        <v>DOWN</v>
      </c>
      <c r="P122" t="str">
        <f t="shared" si="24"/>
        <v>DOWN</v>
      </c>
      <c r="Q122">
        <f t="shared" si="25"/>
        <v>5.3499999999999091</v>
      </c>
      <c r="R122">
        <f t="shared" si="26"/>
        <v>10</v>
      </c>
      <c r="S122">
        <f t="shared" si="27"/>
        <v>0.53499999999999093</v>
      </c>
      <c r="T122" t="str">
        <f t="shared" si="28"/>
        <v>No Indication</v>
      </c>
      <c r="U122" t="str">
        <f t="shared" si="29"/>
        <v>No T+M+I</v>
      </c>
      <c r="V122">
        <v>752.13806200871829</v>
      </c>
      <c r="W122">
        <v>754.85400084244145</v>
      </c>
      <c r="X122">
        <f t="shared" si="30"/>
        <v>-2.7159388337231576</v>
      </c>
      <c r="Y122">
        <v>-1.461761638568434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745.9</v>
      </c>
      <c r="D123">
        <v>748</v>
      </c>
      <c r="E123">
        <v>702.95</v>
      </c>
      <c r="F123">
        <v>709.5</v>
      </c>
      <c r="G123">
        <f>_xll.TA_TYPPRICE(D123,E123,F123)</f>
        <v>720.15</v>
      </c>
      <c r="H123">
        <v>733.48630374479933</v>
      </c>
      <c r="I123" t="str">
        <f t="shared" si="20"/>
        <v>DOWN</v>
      </c>
      <c r="J123">
        <v>757.39435474730294</v>
      </c>
      <c r="K123">
        <v>735.67620849702871</v>
      </c>
      <c r="L123" t="str">
        <f t="shared" si="21"/>
        <v>DOWN</v>
      </c>
      <c r="M123" t="str">
        <f t="shared" si="22"/>
        <v>DOWN</v>
      </c>
      <c r="N123">
        <v>13.107229428172021</v>
      </c>
      <c r="O123" t="str">
        <f t="shared" si="23"/>
        <v>DOWN</v>
      </c>
      <c r="P123" t="str">
        <f t="shared" si="24"/>
        <v>DOWN</v>
      </c>
      <c r="Q123">
        <f t="shared" si="25"/>
        <v>6.5499999999999545</v>
      </c>
      <c r="R123">
        <f t="shared" si="26"/>
        <v>45.049999999999955</v>
      </c>
      <c r="S123">
        <f t="shared" si="27"/>
        <v>0.14539400665926661</v>
      </c>
      <c r="T123" t="str">
        <f t="shared" si="28"/>
        <v>DOWN</v>
      </c>
      <c r="U123" t="str">
        <f t="shared" si="29"/>
        <v>DOWN</v>
      </c>
      <c r="V123">
        <v>745.57836016122315</v>
      </c>
      <c r="W123">
        <v>751.49444522448277</v>
      </c>
      <c r="X123">
        <f t="shared" si="30"/>
        <v>-5.9160850632596294</v>
      </c>
      <c r="Y123">
        <v>-2.3526263235066729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742.85</v>
      </c>
      <c r="AE123">
        <f t="shared" si="36"/>
        <v>730.80000000000007</v>
      </c>
      <c r="AF123">
        <f t="shared" si="37"/>
        <v>725.5</v>
      </c>
      <c r="AG123">
        <f t="shared" si="38"/>
        <v>720.15000000000009</v>
      </c>
    </row>
    <row r="124" spans="1:33" x14ac:dyDescent="0.25">
      <c r="A124" t="s">
        <v>5</v>
      </c>
      <c r="B124" s="1">
        <v>43034</v>
      </c>
      <c r="C124">
        <v>705</v>
      </c>
      <c r="D124">
        <v>727.9</v>
      </c>
      <c r="E124">
        <v>701.55</v>
      </c>
      <c r="F124">
        <v>712.55</v>
      </c>
      <c r="G124">
        <f>_xll.TA_TYPPRICE(D124,E124,F124)</f>
        <v>714</v>
      </c>
      <c r="H124">
        <v>723.74315187239972</v>
      </c>
      <c r="I124" t="str">
        <f t="shared" si="20"/>
        <v>DOWN</v>
      </c>
      <c r="J124">
        <v>750.84005369234671</v>
      </c>
      <c r="K124">
        <v>728.09260660880011</v>
      </c>
      <c r="L124" t="str">
        <f t="shared" si="21"/>
        <v>DOWN</v>
      </c>
      <c r="M124" t="str">
        <f t="shared" si="22"/>
        <v>DOWN</v>
      </c>
      <c r="N124">
        <v>18.625209806098926</v>
      </c>
      <c r="O124" t="str">
        <f t="shared" si="23"/>
        <v>DOWN</v>
      </c>
      <c r="P124" t="str">
        <f t="shared" si="24"/>
        <v>DOWN</v>
      </c>
      <c r="Q124">
        <f t="shared" si="25"/>
        <v>11</v>
      </c>
      <c r="R124">
        <f t="shared" si="26"/>
        <v>26.350000000000023</v>
      </c>
      <c r="S124">
        <f t="shared" si="27"/>
        <v>0.41745730550284593</v>
      </c>
      <c r="T124" t="str">
        <f t="shared" si="28"/>
        <v>No Indication</v>
      </c>
      <c r="U124" t="str">
        <f t="shared" si="29"/>
        <v>No T+M+I</v>
      </c>
      <c r="V124">
        <v>740.4970739825734</v>
      </c>
      <c r="W124">
        <v>748.6096715041507</v>
      </c>
      <c r="X124">
        <f t="shared" si="30"/>
        <v>-8.1125975215772996</v>
      </c>
      <c r="Y124">
        <v>-3.5046205631207981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718.35</v>
      </c>
      <c r="D125">
        <v>723.6</v>
      </c>
      <c r="E125">
        <v>706.3</v>
      </c>
      <c r="F125">
        <v>709.95</v>
      </c>
      <c r="G125">
        <f>_xll.TA_TYPPRICE(D125,E125,F125)</f>
        <v>713.28333333333342</v>
      </c>
      <c r="H125">
        <v>718.51324260286651</v>
      </c>
      <c r="I125" t="str">
        <f t="shared" si="20"/>
        <v>DOWN</v>
      </c>
      <c r="J125">
        <v>744.78670842738074</v>
      </c>
      <c r="K125">
        <v>723.24980514017784</v>
      </c>
      <c r="L125" t="str">
        <f t="shared" si="21"/>
        <v>DOWN</v>
      </c>
      <c r="M125" t="str">
        <f t="shared" si="22"/>
        <v>DOWN</v>
      </c>
      <c r="N125">
        <v>17.44476635875397</v>
      </c>
      <c r="O125" t="str">
        <f t="shared" si="23"/>
        <v>DOWN</v>
      </c>
      <c r="P125" t="str">
        <f t="shared" si="24"/>
        <v>DOWN</v>
      </c>
      <c r="Q125">
        <f t="shared" si="25"/>
        <v>3.6500000000000909</v>
      </c>
      <c r="R125">
        <f t="shared" si="26"/>
        <v>17.300000000000068</v>
      </c>
      <c r="S125">
        <f t="shared" si="27"/>
        <v>0.21098265895954199</v>
      </c>
      <c r="T125" t="str">
        <f t="shared" si="28"/>
        <v>No Indication</v>
      </c>
      <c r="U125" t="str">
        <f t="shared" si="29"/>
        <v>No T+M+I</v>
      </c>
      <c r="V125">
        <v>735.79752413910057</v>
      </c>
      <c r="W125">
        <v>745.7459921334729</v>
      </c>
      <c r="X125">
        <f t="shared" si="30"/>
        <v>-9.9484679943723222</v>
      </c>
      <c r="Y125">
        <v>-4.7933900493711032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713.8</v>
      </c>
      <c r="D126">
        <v>724.8</v>
      </c>
      <c r="E126">
        <v>713.1</v>
      </c>
      <c r="F126">
        <v>722.3</v>
      </c>
      <c r="G126">
        <f>_xll.TA_TYPPRICE(D126,E126,F126)</f>
        <v>720.06666666666661</v>
      </c>
      <c r="H126">
        <v>719.28995463476656</v>
      </c>
      <c r="I126" t="str">
        <f t="shared" si="20"/>
        <v>UP</v>
      </c>
      <c r="J126">
        <v>740.34521766574062</v>
      </c>
      <c r="K126">
        <v>720.99429288680494</v>
      </c>
      <c r="L126" t="str">
        <f t="shared" si="21"/>
        <v>No Confirmation</v>
      </c>
      <c r="M126" t="str">
        <f t="shared" si="22"/>
        <v>No Trend</v>
      </c>
      <c r="N126">
        <v>40.017048363158537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9.1999999999999318</v>
      </c>
      <c r="R126">
        <f t="shared" si="26"/>
        <v>11.699999999999932</v>
      </c>
      <c r="S126">
        <f t="shared" si="27"/>
        <v>0.78632478632478509</v>
      </c>
      <c r="T126" t="str">
        <f t="shared" si="28"/>
        <v>No Indication</v>
      </c>
      <c r="U126" t="str">
        <f t="shared" si="29"/>
        <v>No T+M+I</v>
      </c>
      <c r="V126">
        <v>733.72098196385434</v>
      </c>
      <c r="W126">
        <v>744.00925197543791</v>
      </c>
      <c r="X126">
        <f t="shared" si="30"/>
        <v>-10.288270011583563</v>
      </c>
      <c r="Y126">
        <v>-5.8923660418135952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723</v>
      </c>
      <c r="D127">
        <v>762</v>
      </c>
      <c r="E127">
        <v>702</v>
      </c>
      <c r="F127">
        <v>751.95</v>
      </c>
      <c r="G127">
        <f>_xll.TA_TYPPRICE(D127,E127,F127)</f>
        <v>738.65</v>
      </c>
      <c r="H127">
        <v>728.96997731738327</v>
      </c>
      <c r="I127" t="str">
        <f t="shared" si="20"/>
        <v>UP</v>
      </c>
      <c r="J127">
        <v>745.15739151779826</v>
      </c>
      <c r="K127">
        <v>716.7733389119594</v>
      </c>
      <c r="L127" t="str">
        <f t="shared" si="21"/>
        <v>UP</v>
      </c>
      <c r="M127" t="str">
        <f t="shared" si="22"/>
        <v>UP</v>
      </c>
      <c r="N127">
        <v>67.052070781267787</v>
      </c>
      <c r="O127" t="str">
        <f t="shared" si="23"/>
        <v>UP</v>
      </c>
      <c r="P127" t="str">
        <f t="shared" si="24"/>
        <v>UP</v>
      </c>
      <c r="Q127">
        <f t="shared" si="25"/>
        <v>49.950000000000045</v>
      </c>
      <c r="R127">
        <f t="shared" si="26"/>
        <v>60</v>
      </c>
      <c r="S127">
        <f t="shared" si="27"/>
        <v>0.83250000000000079</v>
      </c>
      <c r="T127" t="str">
        <f t="shared" si="28"/>
        <v>UP</v>
      </c>
      <c r="U127" t="str">
        <f t="shared" si="29"/>
        <v>UP</v>
      </c>
      <c r="V127">
        <v>736.52544627710756</v>
      </c>
      <c r="W127">
        <v>744.59745553281289</v>
      </c>
      <c r="X127">
        <f t="shared" si="30"/>
        <v>-8.0720092557053249</v>
      </c>
      <c r="Y127">
        <v>-6.328294684591941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2017-07-05T05:24:27Z</dcterms:created>
  <dcterms:modified xsi:type="dcterms:W3CDTF">2017-11-01T04:16:55Z</dcterms:modified>
</cp:coreProperties>
</file>