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9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83" i="1"/>
  <c r="V87" i="1"/>
  <c r="V91" i="1"/>
  <c r="V95" i="1"/>
  <c r="V99" i="1"/>
  <c r="V103" i="1"/>
  <c r="V107" i="1"/>
  <c r="V111" i="1"/>
  <c r="V115" i="1"/>
  <c r="V119" i="1"/>
  <c r="V123" i="1"/>
  <c r="V12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69" i="1"/>
  <c r="N8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73" i="1"/>
  <c r="N77" i="1"/>
  <c r="N81" i="1"/>
  <c r="N85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9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" i="1"/>
  <c r="K43" i="1"/>
  <c r="K59" i="1"/>
  <c r="K67" i="1"/>
  <c r="K75" i="1"/>
  <c r="K83" i="1"/>
  <c r="K91" i="1"/>
  <c r="K99" i="1"/>
  <c r="K107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11" i="1"/>
  <c r="K15" i="1"/>
  <c r="K19" i="1"/>
  <c r="K23" i="1"/>
  <c r="K27" i="1"/>
  <c r="K31" i="1"/>
  <c r="K35" i="1"/>
  <c r="K39" i="1"/>
  <c r="K47" i="1"/>
  <c r="K51" i="1"/>
  <c r="K55" i="1"/>
  <c r="K63" i="1"/>
  <c r="K71" i="1"/>
  <c r="K79" i="1"/>
  <c r="K87" i="1"/>
  <c r="K95" i="1"/>
  <c r="K103" i="1"/>
  <c r="K111" i="1"/>
  <c r="K119" i="1"/>
  <c r="K127" i="1"/>
  <c r="J5" i="1"/>
  <c r="J9" i="1"/>
  <c r="J13" i="1"/>
  <c r="J17" i="1"/>
  <c r="J21" i="1"/>
  <c r="J25" i="1"/>
  <c r="J29" i="1"/>
  <c r="J33" i="1"/>
  <c r="J37" i="1"/>
  <c r="J45" i="1"/>
  <c r="J8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9" i="1"/>
  <c r="J53" i="1"/>
  <c r="J57" i="1"/>
  <c r="J61" i="1"/>
  <c r="J65" i="1"/>
  <c r="J69" i="1"/>
  <c r="J73" i="1"/>
  <c r="J77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2" i="1"/>
  <c r="G60" i="1"/>
  <c r="G64" i="1"/>
  <c r="G68" i="1"/>
  <c r="G76" i="1"/>
  <c r="G80" i="1"/>
  <c r="G84" i="1"/>
  <c r="G92" i="1"/>
  <c r="G96" i="1"/>
  <c r="G100" i="1"/>
  <c r="G108" i="1"/>
  <c r="G112" i="1"/>
  <c r="G116" i="1"/>
  <c r="G124" i="1"/>
  <c r="G5" i="1"/>
  <c r="G13" i="1"/>
  <c r="G17" i="1"/>
  <c r="G21" i="1"/>
  <c r="G29" i="1"/>
  <c r="G33" i="1"/>
  <c r="G41" i="1"/>
  <c r="G45" i="1"/>
  <c r="G53" i="1"/>
  <c r="G57" i="1"/>
  <c r="G65" i="1"/>
  <c r="G69" i="1"/>
  <c r="G77" i="1"/>
  <c r="G81" i="1"/>
  <c r="G89" i="1"/>
  <c r="G93" i="1"/>
  <c r="G101" i="1"/>
  <c r="G105" i="1"/>
  <c r="G113" i="1"/>
  <c r="G117" i="1"/>
  <c r="G125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6" i="1"/>
  <c r="G72" i="1"/>
  <c r="G88" i="1"/>
  <c r="G104" i="1"/>
  <c r="G120" i="1"/>
  <c r="G9" i="1"/>
  <c r="G25" i="1"/>
  <c r="G37" i="1"/>
  <c r="G49" i="1"/>
  <c r="G61" i="1"/>
  <c r="G73" i="1"/>
  <c r="G85" i="1"/>
  <c r="G97" i="1"/>
  <c r="G109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2" i="1"/>
  <c r="H2" i="1" l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29" i="1"/>
  <c r="H97" i="1"/>
  <c r="H101" i="1"/>
  <c r="H117" i="1"/>
  <c r="H126" i="1"/>
  <c r="H105" i="1"/>
  <c r="H121" i="1"/>
  <c r="H109" i="1"/>
  <c r="H122" i="1"/>
  <c r="H113" i="1"/>
  <c r="H125" i="1"/>
  <c r="AH47" i="1" l="1"/>
  <c r="AH36" i="1" l="1"/>
  <c r="AH6" i="1"/>
  <c r="AH38" i="1"/>
  <c r="AH13" i="1"/>
  <c r="AH25" i="1"/>
  <c r="AH41" i="1"/>
  <c r="AH12" i="1"/>
  <c r="AH51" i="1"/>
  <c r="AH27" i="1"/>
  <c r="AH34" i="1"/>
  <c r="AH50" i="1"/>
  <c r="AH14" i="1"/>
  <c r="AH30" i="1"/>
  <c r="AH5" i="1"/>
  <c r="AH53" i="1"/>
  <c r="AH15" i="1"/>
  <c r="AH31" i="1"/>
  <c r="AH55" i="1"/>
  <c r="AH11" i="1"/>
  <c r="AH26" i="1"/>
  <c r="AH35" i="1"/>
  <c r="AH48" i="1"/>
  <c r="AH54" i="1"/>
  <c r="AH3" i="1"/>
  <c r="AH32" i="1"/>
  <c r="AH16" i="1"/>
  <c r="AH23" i="1"/>
  <c r="AH29" i="1" l="1"/>
  <c r="AH8" i="1"/>
  <c r="AH17" i="1"/>
  <c r="AH42" i="1"/>
  <c r="AH44" i="1"/>
  <c r="AH22" i="1"/>
  <c r="AH45" i="1"/>
  <c r="AH39" i="1"/>
  <c r="AH10" i="1"/>
  <c r="AH56" i="1"/>
  <c r="AH52" i="1"/>
  <c r="AH2" i="1"/>
  <c r="AH7" i="1"/>
  <c r="AH40" i="1"/>
  <c r="AH24" i="1"/>
  <c r="AH18" i="1"/>
  <c r="AH28" i="1"/>
  <c r="AH19" i="1"/>
  <c r="AH9" i="1"/>
  <c r="AH43" i="1"/>
  <c r="AH4" i="1"/>
  <c r="AH33" i="1"/>
  <c r="AH21" i="1"/>
  <c r="AH20" i="1"/>
  <c r="AH37" i="1"/>
  <c r="AH46" i="1"/>
  <c r="AH4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<sst xmlns="http://schemas.openxmlformats.org/spreadsheetml/2006/main" count="160" uniqueCount="35">
  <si>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</si>
  <si>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</si>
  <si>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</si>
  <si>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</si>
  <si>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</si>
  <si>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CENTURYTEX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</si>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</sst>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1130</v>
      </c>
      <c r="D2">
        <v>1132</v>
      </c>
      <c r="E2">
        <v>1090</v>
      </c>
      <c r="F2">
        <v>1111</v>
      </c>
      <c r="G2">
        <f>_xll.TA_TYPPRICE(D2,E2,F2)</f>
        <v>1111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21</v>
      </c>
      <c r="R2">
        <f>D2-E2</f>
        <v>42</v>
      </c>
      <c r="S2">
        <f>Q2/R2</f>
        <v>0.5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1112</v>
      </c>
      <c r="D3">
        <v>1179.9000000000001</v>
      </c>
      <c r="E3">
        <v>1112</v>
      </c>
      <c r="F3">
        <v>1166</v>
      </c>
      <c r="G3">
        <f>_xll.TA_TYPPRICE(D3,E3,F3)</f>
        <v>1152.6333333333334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54</v>
      </c>
      <c r="R3">
        <f t="shared" ref="R3:R66" si="6">D3-E3</f>
        <v>67.900000000000091</v>
      </c>
      <c r="S3">
        <f t="shared" ref="S3:S66" si="7">Q3/R3</f>
        <v>0.79528718703976331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1165</v>
      </c>
      <c r="D4">
        <v>1171.2</v>
      </c>
      <c r="E4">
        <v>1151.3499999999999</v>
      </c>
      <c r="F4">
        <v>1155</v>
      </c>
      <c r="G4">
        <f>_xll.TA_TYPPRICE(D4,E4,F4)</f>
        <v>1159.1833333333334</v>
      </c>
      <c r="H4">
        <v>1140.9388888888889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3.6500000000000909</v>
      </c>
      <c r="R4">
        <f t="shared" si="6"/>
        <v>19.850000000000136</v>
      </c>
      <c r="S4">
        <f t="shared" si="7"/>
        <v>0.18387909319899576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1157</v>
      </c>
      <c r="D5">
        <v>1168.9000000000001</v>
      </c>
      <c r="E5">
        <v>1128.55</v>
      </c>
      <c r="F5">
        <v>1138</v>
      </c>
      <c r="G5">
        <f>_xll.TA_TYPPRICE(D5,E5,F5)</f>
        <v>1145.1499999999999</v>
      </c>
      <c r="H5">
        <v>1143.0444444444443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9.4500000000000455</v>
      </c>
      <c r="R5">
        <f t="shared" si="6"/>
        <v>40.350000000000136</v>
      </c>
      <c r="S5">
        <f t="shared" si="7"/>
        <v>0.23420074349442413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1149</v>
      </c>
      <c r="D6">
        <v>1165</v>
      </c>
      <c r="E6">
        <v>1141.1500000000001</v>
      </c>
      <c r="F6">
        <v>1155</v>
      </c>
      <c r="G6">
        <f>_xll.TA_TYPPRICE(D6,E6,F6)</f>
        <v>1153.7166666666667</v>
      </c>
      <c r="H6">
        <v>1148.3805555555555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13.849999999999909</v>
      </c>
      <c r="R6">
        <f t="shared" si="6"/>
        <v>23.849999999999909</v>
      </c>
      <c r="S6">
        <f t="shared" si="7"/>
        <v>0.58071278825995643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1160.25</v>
      </c>
      <c r="D7">
        <v>1189.55</v>
      </c>
      <c r="E7">
        <v>1143</v>
      </c>
      <c r="F7">
        <v>1182</v>
      </c>
      <c r="G7">
        <f>_xll.TA_TYPPRICE(D7,E7,F7)</f>
        <v>1171.5166666666667</v>
      </c>
      <c r="H7">
        <v>1159.9486111111109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77.952755905511822</v>
      </c>
      <c r="O7" t="str">
        <f t="shared" si="3"/>
        <v>UP</v>
      </c>
      <c r="P7" t="e">
        <f t="shared" si="4"/>
        <v>#N/A</v>
      </c>
      <c r="Q7">
        <f t="shared" si="5"/>
        <v>39</v>
      </c>
      <c r="R7">
        <f t="shared" si="6"/>
        <v>46.549999999999955</v>
      </c>
      <c r="S7">
        <f t="shared" si="7"/>
        <v>0.83780880773362054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1185</v>
      </c>
      <c r="D8">
        <v>1194.75</v>
      </c>
      <c r="E8">
        <v>1172.2</v>
      </c>
      <c r="F8">
        <v>1180</v>
      </c>
      <c r="G8">
        <f>_xll.TA_TYPPRICE(D8,E8,F8)</f>
        <v>1182.3166666666666</v>
      </c>
      <c r="H8">
        <v>1171.1326388888888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76.447876447876453</v>
      </c>
      <c r="O8" t="str">
        <f t="shared" si="3"/>
        <v>UP</v>
      </c>
      <c r="P8" t="e">
        <f t="shared" si="4"/>
        <v>#N/A</v>
      </c>
      <c r="Q8">
        <f t="shared" si="5"/>
        <v>7.7999999999999545</v>
      </c>
      <c r="R8">
        <f t="shared" si="6"/>
        <v>22.549999999999955</v>
      </c>
      <c r="S8">
        <f t="shared" si="7"/>
        <v>0.34589800443458846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1196</v>
      </c>
      <c r="D9">
        <v>1212.7</v>
      </c>
      <c r="E9">
        <v>1189.0999999999999</v>
      </c>
      <c r="F9">
        <v>1198</v>
      </c>
      <c r="G9">
        <f>_xll.TA_TYPPRICE(D9,E9,F9)</f>
        <v>1199.9333333333334</v>
      </c>
      <c r="H9">
        <v>1185.5329861111111</v>
      </c>
      <c r="I9" t="str">
        <f t="shared" si="0"/>
        <v>UP</v>
      </c>
      <c r="J9">
        <v>1176.75</v>
      </c>
      <c r="K9">
        <v>1140.9187499999998</v>
      </c>
      <c r="L9" t="str">
        <f t="shared" si="1"/>
        <v>UP</v>
      </c>
      <c r="M9" t="str">
        <f t="shared" si="2"/>
        <v>UP</v>
      </c>
      <c r="N9">
        <v>80.65027755749405</v>
      </c>
      <c r="O9" t="str">
        <f t="shared" si="3"/>
        <v>UP</v>
      </c>
      <c r="P9" t="str">
        <f t="shared" si="4"/>
        <v>UP</v>
      </c>
      <c r="Q9">
        <f t="shared" si="5"/>
        <v>8.9000000000000909</v>
      </c>
      <c r="R9">
        <f t="shared" si="6"/>
        <v>23.600000000000136</v>
      </c>
      <c r="S9">
        <f t="shared" si="7"/>
        <v>0.37711864406779827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1188</v>
      </c>
      <c r="D10">
        <v>1218.8</v>
      </c>
      <c r="E10">
        <v>1155.5</v>
      </c>
      <c r="F10">
        <v>1156</v>
      </c>
      <c r="G10">
        <f>_xll.TA_TYPPRICE(D10,E10,F10)</f>
        <v>1176.7666666666667</v>
      </c>
      <c r="H10">
        <v>1181.1498263888889</v>
      </c>
      <c r="I10" t="str">
        <f t="shared" si="0"/>
        <v>DOWN</v>
      </c>
      <c r="J10">
        <v>1186.0944444444444</v>
      </c>
      <c r="K10">
        <v>1144.1590277777777</v>
      </c>
      <c r="L10" t="str">
        <f t="shared" si="1"/>
        <v>No Confirmation</v>
      </c>
      <c r="M10" t="str">
        <f t="shared" si="2"/>
        <v>No Trend</v>
      </c>
      <c r="N10">
        <v>53.044725518320512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63.299999999999955</v>
      </c>
      <c r="S10">
        <f t="shared" si="7"/>
        <v>7.8988941548183318E-3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1161.2</v>
      </c>
      <c r="D11">
        <v>1203.95</v>
      </c>
      <c r="E11">
        <v>1153</v>
      </c>
      <c r="F11">
        <v>1196</v>
      </c>
      <c r="G11">
        <f>_xll.TA_TYPPRICE(D11,E11,F11)</f>
        <v>1184.3166666666666</v>
      </c>
      <c r="H11">
        <v>1182.7332465277777</v>
      </c>
      <c r="I11" t="str">
        <f t="shared" si="0"/>
        <v>UP</v>
      </c>
      <c r="J11">
        <v>1190.0623456790124</v>
      </c>
      <c r="K11">
        <v>1146.1236882716048</v>
      </c>
      <c r="L11" t="str">
        <f t="shared" si="1"/>
        <v>UP</v>
      </c>
      <c r="M11" t="str">
        <f t="shared" si="2"/>
        <v>UP</v>
      </c>
      <c r="N11">
        <v>66.638873448211967</v>
      </c>
      <c r="O11" t="str">
        <f t="shared" si="3"/>
        <v>UP</v>
      </c>
      <c r="P11" t="str">
        <f t="shared" si="4"/>
        <v>UP</v>
      </c>
      <c r="Q11">
        <f t="shared" si="5"/>
        <v>43</v>
      </c>
      <c r="R11">
        <f t="shared" si="6"/>
        <v>50.950000000000045</v>
      </c>
      <c r="S11">
        <f t="shared" si="7"/>
        <v>0.84396467124631913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1200</v>
      </c>
      <c r="D12">
        <v>1202.45</v>
      </c>
      <c r="E12">
        <v>1182</v>
      </c>
      <c r="F12">
        <v>1183</v>
      </c>
      <c r="G12">
        <f>_xll.TA_TYPPRICE(D12,E12,F12)</f>
        <v>1189.1499999999999</v>
      </c>
      <c r="H12">
        <v>1185.9416232638887</v>
      </c>
      <c r="I12" t="str">
        <f t="shared" si="0"/>
        <v>DOWN</v>
      </c>
      <c r="J12">
        <v>1192.8151577503429</v>
      </c>
      <c r="K12">
        <v>1154.096201989026</v>
      </c>
      <c r="L12" t="str">
        <f t="shared" si="1"/>
        <v>No Confirmation</v>
      </c>
      <c r="M12" t="str">
        <f t="shared" si="2"/>
        <v>No Trend</v>
      </c>
      <c r="N12">
        <v>59.625990524126181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20.450000000000045</v>
      </c>
      <c r="S12">
        <f t="shared" si="7"/>
        <v>4.8899755501222386E-2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1180</v>
      </c>
      <c r="D13">
        <v>1200</v>
      </c>
      <c r="E13">
        <v>1175</v>
      </c>
      <c r="F13">
        <v>1191</v>
      </c>
      <c r="G13">
        <f>_xll.TA_TYPPRICE(D13,E13,F13)</f>
        <v>1188.6666666666667</v>
      </c>
      <c r="H13">
        <v>1187.3041449652778</v>
      </c>
      <c r="I13" t="str">
        <f t="shared" si="0"/>
        <v>UP</v>
      </c>
      <c r="J13">
        <v>1194.4117893613777</v>
      </c>
      <c r="K13">
        <v>1158.7414904359091</v>
      </c>
      <c r="L13" t="str">
        <f t="shared" si="1"/>
        <v>No Confirmation</v>
      </c>
      <c r="M13" t="str">
        <f t="shared" si="2"/>
        <v>No Trend</v>
      </c>
      <c r="N13">
        <v>62.649568757893327</v>
      </c>
      <c r="O13" t="str">
        <f t="shared" si="3"/>
        <v>UP</v>
      </c>
      <c r="P13" t="str">
        <f t="shared" si="4"/>
        <v>No Trend + Momentum</v>
      </c>
      <c r="Q13">
        <f t="shared" si="5"/>
        <v>16</v>
      </c>
      <c r="R13">
        <f t="shared" si="6"/>
        <v>25</v>
      </c>
      <c r="S13">
        <f t="shared" si="7"/>
        <v>0.64</v>
      </c>
      <c r="T13" t="str">
        <f t="shared" si="8"/>
        <v>No Indication</v>
      </c>
      <c r="U13" t="str">
        <f t="shared" si="9"/>
        <v>No T+M+I</v>
      </c>
      <c r="V13">
        <v>1167.5833333333333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1180.0999999999999</v>
      </c>
      <c r="D14">
        <v>1188.2</v>
      </c>
      <c r="E14">
        <v>1146.5999999999999</v>
      </c>
      <c r="F14">
        <v>1149</v>
      </c>
      <c r="G14">
        <f>_xll.TA_TYPPRICE(D14,E14,F14)</f>
        <v>1161.2666666666667</v>
      </c>
      <c r="H14">
        <v>1174.2854058159724</v>
      </c>
      <c r="I14" t="str">
        <f t="shared" si="0"/>
        <v>DOWN</v>
      </c>
      <c r="J14">
        <v>1193.031391725516</v>
      </c>
      <c r="K14">
        <v>1156.0433814501514</v>
      </c>
      <c r="L14" t="str">
        <f t="shared" si="1"/>
        <v>DOWN</v>
      </c>
      <c r="M14" t="str">
        <f t="shared" si="2"/>
        <v>DOWN</v>
      </c>
      <c r="N14">
        <v>42.005515688339301</v>
      </c>
      <c r="O14" t="str">
        <f t="shared" si="3"/>
        <v>No Momentum</v>
      </c>
      <c r="P14" t="str">
        <f t="shared" si="4"/>
        <v>No Trend + Momentum</v>
      </c>
      <c r="Q14">
        <f t="shared" si="5"/>
        <v>2.4000000000000909</v>
      </c>
      <c r="R14">
        <f t="shared" si="6"/>
        <v>41.600000000000136</v>
      </c>
      <c r="S14">
        <f t="shared" si="7"/>
        <v>5.7692307692309687E-2</v>
      </c>
      <c r="T14" t="str">
        <f t="shared" si="8"/>
        <v>DOWN</v>
      </c>
      <c r="U14" t="str">
        <f t="shared" si="9"/>
        <v>No T+M+I</v>
      </c>
      <c r="V14">
        <v>1164.7243589743589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1159</v>
      </c>
      <c r="D15">
        <v>1187.8</v>
      </c>
      <c r="E15">
        <v>1135.55</v>
      </c>
      <c r="F15">
        <v>1149</v>
      </c>
      <c r="G15">
        <f>_xll.TA_TYPPRICE(D15,E15,F15)</f>
        <v>1157.45</v>
      </c>
      <c r="H15">
        <v>1165.8677029079863</v>
      </c>
      <c r="I15" t="str">
        <f t="shared" si="0"/>
        <v>DOWN</v>
      </c>
      <c r="J15">
        <v>1191.8688602309569</v>
      </c>
      <c r="K15">
        <v>1151.4892966834511</v>
      </c>
      <c r="L15" t="str">
        <f t="shared" si="1"/>
        <v>DOWN</v>
      </c>
      <c r="M15" t="str">
        <f t="shared" si="2"/>
        <v>DOWN</v>
      </c>
      <c r="N15">
        <v>42.005515688339301</v>
      </c>
      <c r="O15" t="str">
        <f t="shared" si="3"/>
        <v>No Momentum</v>
      </c>
      <c r="P15" t="str">
        <f t="shared" si="4"/>
        <v>No Trend + Momentum</v>
      </c>
      <c r="Q15">
        <f t="shared" si="5"/>
        <v>13.450000000000045</v>
      </c>
      <c r="R15">
        <f t="shared" si="6"/>
        <v>52.25</v>
      </c>
      <c r="S15">
        <f t="shared" si="7"/>
        <v>0.2574162679425846</v>
      </c>
      <c r="T15" t="str">
        <f t="shared" si="8"/>
        <v>No Indication</v>
      </c>
      <c r="U15" t="str">
        <f t="shared" si="9"/>
        <v>No T+M+I</v>
      </c>
      <c r="V15">
        <v>1162.3052268244576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1162.0999999999999</v>
      </c>
      <c r="D16">
        <v>1167.95</v>
      </c>
      <c r="E16">
        <v>1126.5</v>
      </c>
      <c r="F16">
        <v>1134</v>
      </c>
      <c r="G16">
        <f>_xll.TA_TYPPRICE(D16,E16,F16)</f>
        <v>1142.8166666666666</v>
      </c>
      <c r="H16">
        <v>1154.3421847873265</v>
      </c>
      <c r="I16" t="str">
        <f t="shared" si="0"/>
        <v>DOWN</v>
      </c>
      <c r="J16">
        <v>1186.5535579574109</v>
      </c>
      <c r="K16">
        <v>1145.9361196426842</v>
      </c>
      <c r="L16" t="str">
        <f t="shared" si="1"/>
        <v>DOWN</v>
      </c>
      <c r="M16" t="str">
        <f t="shared" si="2"/>
        <v>DOWN</v>
      </c>
      <c r="N16">
        <v>35.481171977571165</v>
      </c>
      <c r="O16" t="str">
        <f t="shared" si="3"/>
        <v>DOWN</v>
      </c>
      <c r="P16" t="str">
        <f t="shared" si="4"/>
        <v>DOWN</v>
      </c>
      <c r="Q16">
        <f t="shared" si="5"/>
        <v>7.5</v>
      </c>
      <c r="R16">
        <f t="shared" si="6"/>
        <v>41.450000000000045</v>
      </c>
      <c r="S16">
        <f t="shared" si="7"/>
        <v>0.18094089264173682</v>
      </c>
      <c r="T16" t="str">
        <f t="shared" si="8"/>
        <v>DOWN</v>
      </c>
      <c r="U16" t="str">
        <f t="shared" si="9"/>
        <v>DOWN</v>
      </c>
      <c r="V16">
        <v>1157.9505765437718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1140</v>
      </c>
      <c r="D17">
        <v>1142.95</v>
      </c>
      <c r="E17">
        <v>1088.9000000000001</v>
      </c>
      <c r="F17">
        <v>1121</v>
      </c>
      <c r="G17">
        <f>_xll.TA_TYPPRICE(D17,E17,F17)</f>
        <v>1117.6166666666668</v>
      </c>
      <c r="H17">
        <v>1135.9794257269966</v>
      </c>
      <c r="I17" t="str">
        <f t="shared" si="0"/>
        <v>DOWN</v>
      </c>
      <c r="J17">
        <v>1176.8638784113195</v>
      </c>
      <c r="K17">
        <v>1133.2614263887544</v>
      </c>
      <c r="L17" t="str">
        <f t="shared" si="1"/>
        <v>DOWN</v>
      </c>
      <c r="M17" t="str">
        <f t="shared" si="2"/>
        <v>DOWN</v>
      </c>
      <c r="N17">
        <v>30.370836899885202</v>
      </c>
      <c r="O17" t="str">
        <f t="shared" si="3"/>
        <v>DOWN</v>
      </c>
      <c r="P17" t="str">
        <f t="shared" si="4"/>
        <v>DOWN</v>
      </c>
      <c r="Q17">
        <f t="shared" si="5"/>
        <v>32.099999999999909</v>
      </c>
      <c r="R17">
        <f t="shared" si="6"/>
        <v>54.049999999999955</v>
      </c>
      <c r="S17">
        <f t="shared" si="7"/>
        <v>0.59389454209065562</v>
      </c>
      <c r="T17" t="str">
        <f t="shared" si="8"/>
        <v>No Indication</v>
      </c>
      <c r="U17" t="str">
        <f t="shared" si="9"/>
        <v>No T+M+I</v>
      </c>
      <c r="V17">
        <v>1152.2658724601147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1125</v>
      </c>
      <c r="D18">
        <v>1131.1500000000001</v>
      </c>
      <c r="E18">
        <v>1020.85</v>
      </c>
      <c r="F18">
        <v>1038</v>
      </c>
      <c r="G18">
        <f>_xll.TA_TYPPRICE(D18,E18,F18)</f>
        <v>1063.3333333333333</v>
      </c>
      <c r="H18">
        <v>1099.6563795301649</v>
      </c>
      <c r="I18" t="str">
        <f t="shared" si="0"/>
        <v>DOWN</v>
      </c>
      <c r="J18">
        <v>1166.7052387643596</v>
      </c>
      <c r="K18">
        <v>1108.2811094134756</v>
      </c>
      <c r="L18" t="str">
        <f t="shared" si="1"/>
        <v>DOWN</v>
      </c>
      <c r="M18" t="str">
        <f t="shared" si="2"/>
        <v>DOWN</v>
      </c>
      <c r="N18">
        <v>14.129479256605329</v>
      </c>
      <c r="O18" t="str">
        <f t="shared" si="3"/>
        <v>DOWN</v>
      </c>
      <c r="P18" t="str">
        <f t="shared" si="4"/>
        <v>DOWN</v>
      </c>
      <c r="Q18">
        <f t="shared" si="5"/>
        <v>17.149999999999977</v>
      </c>
      <c r="R18">
        <f t="shared" si="6"/>
        <v>110.30000000000007</v>
      </c>
      <c r="S18">
        <f t="shared" si="7"/>
        <v>0.15548504079782383</v>
      </c>
      <c r="T18" t="str">
        <f t="shared" si="8"/>
        <v>DOWN</v>
      </c>
      <c r="U18" t="str">
        <f t="shared" si="9"/>
        <v>DOWN</v>
      </c>
      <c r="V18">
        <v>1134.686507466251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1041</v>
      </c>
      <c r="D19">
        <v>1064.3499999999999</v>
      </c>
      <c r="E19">
        <v>1032.5999999999999</v>
      </c>
      <c r="F19">
        <v>1056</v>
      </c>
      <c r="G19">
        <f>_xll.TA_TYPPRICE(D19,E19,F19)</f>
        <v>1050.9833333333333</v>
      </c>
      <c r="H19">
        <v>1075.319856431749</v>
      </c>
      <c r="I19" t="str">
        <f t="shared" si="0"/>
        <v>DOWN</v>
      </c>
      <c r="J19">
        <v>1143.9596301500574</v>
      </c>
      <c r="K19">
        <v>1091.4630850993699</v>
      </c>
      <c r="L19" t="str">
        <f t="shared" si="1"/>
        <v>DOWN</v>
      </c>
      <c r="M19" t="str">
        <f t="shared" si="2"/>
        <v>DOWN</v>
      </c>
      <c r="N19">
        <v>25.001768958016797</v>
      </c>
      <c r="O19" t="str">
        <f t="shared" si="3"/>
        <v>DOWN</v>
      </c>
      <c r="P19" t="str">
        <f t="shared" si="4"/>
        <v>DOWN</v>
      </c>
      <c r="Q19">
        <f t="shared" si="5"/>
        <v>23.400000000000091</v>
      </c>
      <c r="R19">
        <f t="shared" si="6"/>
        <v>31.75</v>
      </c>
      <c r="S19">
        <f t="shared" si="7"/>
        <v>0.73700787401575085</v>
      </c>
      <c r="T19" t="str">
        <f t="shared" si="8"/>
        <v>No Indication</v>
      </c>
      <c r="U19" t="str">
        <f t="shared" si="9"/>
        <v>No T+M+I</v>
      </c>
      <c r="V19">
        <v>1122.5808909329817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1064.7</v>
      </c>
      <c r="D20">
        <v>1080</v>
      </c>
      <c r="E20">
        <v>1056</v>
      </c>
      <c r="F20">
        <v>1074</v>
      </c>
      <c r="G20">
        <f>_xll.TA_TYPPRICE(D20,E20,F20)</f>
        <v>1070</v>
      </c>
      <c r="H20">
        <v>1072.6599282158745</v>
      </c>
      <c r="I20" t="str">
        <f t="shared" si="0"/>
        <v>UP</v>
      </c>
      <c r="J20">
        <v>1129.7463790056001</v>
      </c>
      <c r="K20">
        <v>1083.5823995217322</v>
      </c>
      <c r="L20" t="str">
        <f t="shared" si="1"/>
        <v>DOWN</v>
      </c>
      <c r="M20" t="str">
        <f t="shared" si="2"/>
        <v>No Trend</v>
      </c>
      <c r="N20">
        <v>35.249547675785379</v>
      </c>
      <c r="O20" t="str">
        <f t="shared" si="3"/>
        <v>DOWN</v>
      </c>
      <c r="P20" t="str">
        <f t="shared" si="4"/>
        <v>No Trend + Momentum</v>
      </c>
      <c r="Q20">
        <f t="shared" si="5"/>
        <v>18</v>
      </c>
      <c r="R20">
        <f t="shared" si="6"/>
        <v>24</v>
      </c>
      <c r="S20">
        <f t="shared" si="7"/>
        <v>0.75</v>
      </c>
      <c r="T20" t="str">
        <f t="shared" si="8"/>
        <v>No Indication</v>
      </c>
      <c r="U20" t="str">
        <f t="shared" si="9"/>
        <v>No T+M+I</v>
      </c>
      <c r="V20">
        <v>1115.106907712523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1078</v>
      </c>
      <c r="D21">
        <v>1091</v>
      </c>
      <c r="E21">
        <v>1035.5</v>
      </c>
      <c r="F21">
        <v>1037</v>
      </c>
      <c r="G21">
        <f>_xll.TA_TYPPRICE(D21,E21,F21)</f>
        <v>1054.5</v>
      </c>
      <c r="H21">
        <v>1063.5799641079373</v>
      </c>
      <c r="I21" t="str">
        <f t="shared" si="0"/>
        <v>DOWN</v>
      </c>
      <c r="J21">
        <v>1121.1360725599113</v>
      </c>
      <c r="K21">
        <v>1072.8974218502362</v>
      </c>
      <c r="L21" t="str">
        <f t="shared" si="1"/>
        <v>DOWN</v>
      </c>
      <c r="M21" t="str">
        <f t="shared" si="2"/>
        <v>DOWN</v>
      </c>
      <c r="N21">
        <v>26.089718971288534</v>
      </c>
      <c r="O21" t="str">
        <f t="shared" si="3"/>
        <v>DOWN</v>
      </c>
      <c r="P21" t="str">
        <f t="shared" si="4"/>
        <v>DOWN</v>
      </c>
      <c r="Q21">
        <f t="shared" si="5"/>
        <v>1.5</v>
      </c>
      <c r="R21">
        <f t="shared" si="6"/>
        <v>55.5</v>
      </c>
      <c r="S21">
        <f t="shared" si="7"/>
        <v>2.7027027027027029E-2</v>
      </c>
      <c r="T21" t="str">
        <f t="shared" si="8"/>
        <v>DOWN</v>
      </c>
      <c r="U21" t="str">
        <f t="shared" si="9"/>
        <v>DOWN</v>
      </c>
      <c r="V21">
        <v>1103.0904603721349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1040.5</v>
      </c>
      <c r="D22">
        <v>1066</v>
      </c>
      <c r="E22">
        <v>1033.5</v>
      </c>
      <c r="F22">
        <v>1064</v>
      </c>
      <c r="G22">
        <f>_xll.TA_TYPPRICE(D22,E22,F22)</f>
        <v>1054.5</v>
      </c>
      <c r="H22">
        <v>1059.0399820539687</v>
      </c>
      <c r="I22" t="str">
        <f t="shared" si="0"/>
        <v>UP</v>
      </c>
      <c r="J22">
        <v>1108.8836119910422</v>
      </c>
      <c r="K22">
        <v>1064.1424392168503</v>
      </c>
      <c r="L22" t="str">
        <f t="shared" si="1"/>
        <v>DOWN</v>
      </c>
      <c r="M22" t="str">
        <f t="shared" si="2"/>
        <v>No Trend</v>
      </c>
      <c r="N22">
        <v>40.251895109268247</v>
      </c>
      <c r="O22" t="str">
        <f t="shared" si="3"/>
        <v>No Momentum</v>
      </c>
      <c r="P22" t="str">
        <f t="shared" si="4"/>
        <v>No Trend + Momentum</v>
      </c>
      <c r="Q22">
        <f t="shared" si="5"/>
        <v>30.5</v>
      </c>
      <c r="R22">
        <f t="shared" si="6"/>
        <v>32.5</v>
      </c>
      <c r="S22">
        <f t="shared" si="7"/>
        <v>0.93846153846153846</v>
      </c>
      <c r="T22" t="str">
        <f t="shared" si="8"/>
        <v>UP</v>
      </c>
      <c r="U22" t="str">
        <f t="shared" si="9"/>
        <v>No T+M+I</v>
      </c>
      <c r="V22">
        <v>1097.0765433918064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1060.7</v>
      </c>
      <c r="D23">
        <v>1072</v>
      </c>
      <c r="E23">
        <v>1049.05</v>
      </c>
      <c r="F23">
        <v>1060</v>
      </c>
      <c r="G23">
        <f>_xll.TA_TYPPRICE(D23,E23,F23)</f>
        <v>1060.3500000000001</v>
      </c>
      <c r="H23">
        <v>1059.6949910269846</v>
      </c>
      <c r="I23" t="str">
        <f t="shared" si="0"/>
        <v>UP</v>
      </c>
      <c r="J23">
        <v>1100.6872537708107</v>
      </c>
      <c r="K23">
        <v>1060.788563835328</v>
      </c>
      <c r="L23" t="str">
        <f t="shared" si="1"/>
        <v>DOWN</v>
      </c>
      <c r="M23" t="str">
        <f t="shared" si="2"/>
        <v>No Trend</v>
      </c>
      <c r="N23">
        <v>38.872545492474337</v>
      </c>
      <c r="O23" t="str">
        <f t="shared" si="3"/>
        <v>DOWN</v>
      </c>
      <c r="P23" t="str">
        <f t="shared" si="4"/>
        <v>No Trend + Momentum</v>
      </c>
      <c r="Q23">
        <f t="shared" si="5"/>
        <v>10.950000000000045</v>
      </c>
      <c r="R23">
        <f t="shared" si="6"/>
        <v>22.950000000000045</v>
      </c>
      <c r="S23">
        <f t="shared" si="7"/>
        <v>0.47712418300653697</v>
      </c>
      <c r="T23" t="str">
        <f t="shared" si="8"/>
        <v>No Indication</v>
      </c>
      <c r="U23" t="str">
        <f t="shared" si="9"/>
        <v>No T+M+I</v>
      </c>
      <c r="V23">
        <v>1091.3724597930668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1055.0999999999999</v>
      </c>
      <c r="D24">
        <v>1074.8</v>
      </c>
      <c r="E24">
        <v>1013</v>
      </c>
      <c r="F24">
        <v>1061</v>
      </c>
      <c r="G24">
        <f>_xll.TA_TYPPRICE(D24,E24,F24)</f>
        <v>1049.6000000000001</v>
      </c>
      <c r="H24">
        <v>1054.6474955134922</v>
      </c>
      <c r="I24" t="str">
        <f t="shared" si="0"/>
        <v>UP</v>
      </c>
      <c r="J24">
        <v>1094.9345307106305</v>
      </c>
      <c r="K24">
        <v>1050.168882983033</v>
      </c>
      <c r="L24" t="str">
        <f t="shared" si="1"/>
        <v>No Confirmation</v>
      </c>
      <c r="M24" t="str">
        <f t="shared" si="2"/>
        <v>No Trend</v>
      </c>
      <c r="N24">
        <v>39.520207380097716</v>
      </c>
      <c r="O24" t="str">
        <f t="shared" si="3"/>
        <v>DOWN</v>
      </c>
      <c r="P24" t="str">
        <f t="shared" si="4"/>
        <v>No Trend + Momentum</v>
      </c>
      <c r="Q24">
        <f t="shared" si="5"/>
        <v>48</v>
      </c>
      <c r="R24">
        <f t="shared" si="6"/>
        <v>61.799999999999955</v>
      </c>
      <c r="S24">
        <f t="shared" si="7"/>
        <v>0.77669902912621414</v>
      </c>
      <c r="T24" t="str">
        <f t="shared" si="8"/>
        <v>No Indication</v>
      </c>
      <c r="U24" t="str">
        <f t="shared" si="9"/>
        <v>No T+M+I</v>
      </c>
      <c r="V24">
        <v>1086.6997736710566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1068.0999999999999</v>
      </c>
      <c r="D25">
        <v>1077</v>
      </c>
      <c r="E25">
        <v>1062</v>
      </c>
      <c r="F25">
        <v>1064</v>
      </c>
      <c r="G25">
        <f>_xll.TA_TYPPRICE(D25,E25,F25)</f>
        <v>1067.6666666666667</v>
      </c>
      <c r="H25">
        <v>1061.1570810900794</v>
      </c>
      <c r="I25" t="str">
        <f t="shared" si="0"/>
        <v>UP</v>
      </c>
      <c r="J25">
        <v>1090.9490794416015</v>
      </c>
      <c r="K25">
        <v>1052.7980200979146</v>
      </c>
      <c r="L25" t="str">
        <f t="shared" si="1"/>
        <v>No Confirmation</v>
      </c>
      <c r="M25" t="str">
        <f t="shared" si="2"/>
        <v>No Trend</v>
      </c>
      <c r="N25">
        <v>41.83137833500173</v>
      </c>
      <c r="O25" t="str">
        <f t="shared" si="3"/>
        <v>No Momentum</v>
      </c>
      <c r="P25" t="str">
        <f t="shared" si="4"/>
        <v>No Trend + Momentum</v>
      </c>
      <c r="Q25">
        <f t="shared" si="5"/>
        <v>2</v>
      </c>
      <c r="R25">
        <f t="shared" si="6"/>
        <v>15</v>
      </c>
      <c r="S25">
        <f t="shared" si="7"/>
        <v>0.13333333333333333</v>
      </c>
      <c r="T25" t="str">
        <f t="shared" si="8"/>
        <v>DOWN</v>
      </c>
      <c r="U25" t="str">
        <f t="shared" si="9"/>
        <v>No T+M+I</v>
      </c>
      <c r="V25">
        <v>1083.2075007985864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1080.0999999999999</v>
      </c>
      <c r="D26">
        <v>1096.1500000000001</v>
      </c>
      <c r="E26">
        <v>1068.1500000000001</v>
      </c>
      <c r="F26">
        <v>1086</v>
      </c>
      <c r="G26">
        <f>_xll.TA_TYPPRICE(D26,E26,F26)</f>
        <v>1083.4333333333334</v>
      </c>
      <c r="H26">
        <v>1072.2952072117064</v>
      </c>
      <c r="I26" t="str">
        <f t="shared" si="0"/>
        <v>UP</v>
      </c>
      <c r="J26">
        <v>1092.1048395656901</v>
      </c>
      <c r="K26">
        <v>1056.2095711872669</v>
      </c>
      <c r="L26" t="str">
        <f t="shared" si="1"/>
        <v>No Confirmation</v>
      </c>
      <c r="M26" t="str">
        <f t="shared" si="2"/>
        <v>No Trend</v>
      </c>
      <c r="N26">
        <v>56.921526970777933</v>
      </c>
      <c r="O26" t="str">
        <f t="shared" si="3"/>
        <v>No Momentum</v>
      </c>
      <c r="P26" t="str">
        <f t="shared" si="4"/>
        <v>No Trend + Momentum</v>
      </c>
      <c r="Q26">
        <f t="shared" si="5"/>
        <v>17.849999999999909</v>
      </c>
      <c r="R26">
        <f t="shared" si="6"/>
        <v>28</v>
      </c>
      <c r="S26">
        <f t="shared" si="7"/>
        <v>0.63749999999999674</v>
      </c>
      <c r="T26" t="str">
        <f t="shared" si="8"/>
        <v>No Indication</v>
      </c>
      <c r="U26" t="str">
        <f t="shared" si="9"/>
        <v>No T+M+I</v>
      </c>
      <c r="V26">
        <v>1083.6371160603424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1089.9000000000001</v>
      </c>
      <c r="D27">
        <v>1092.95</v>
      </c>
      <c r="E27">
        <v>1057</v>
      </c>
      <c r="F27">
        <v>1065</v>
      </c>
      <c r="G27">
        <f>_xll.TA_TYPPRICE(D27,E27,F27)</f>
        <v>1071.6499999999999</v>
      </c>
      <c r="H27">
        <v>1071.9726036058532</v>
      </c>
      <c r="I27" t="str">
        <f t="shared" si="0"/>
        <v>DOWN</v>
      </c>
      <c r="J27">
        <v>1092.2926529955369</v>
      </c>
      <c r="K27">
        <v>1056.3852220345409</v>
      </c>
      <c r="L27" t="str">
        <f t="shared" si="1"/>
        <v>No Confirmation</v>
      </c>
      <c r="M27" t="str">
        <f t="shared" si="2"/>
        <v>No Trend</v>
      </c>
      <c r="N27">
        <v>43.466938374728009</v>
      </c>
      <c r="O27" t="str">
        <f t="shared" si="3"/>
        <v>No Momentum</v>
      </c>
      <c r="P27" t="str">
        <f t="shared" si="4"/>
        <v>No Trend + Momentum</v>
      </c>
      <c r="Q27">
        <f t="shared" si="5"/>
        <v>8</v>
      </c>
      <c r="R27">
        <f t="shared" si="6"/>
        <v>35.950000000000045</v>
      </c>
      <c r="S27">
        <f t="shared" si="7"/>
        <v>0.22253129346314296</v>
      </c>
      <c r="T27" t="str">
        <f t="shared" si="8"/>
        <v>No Indication</v>
      </c>
      <c r="U27" t="str">
        <f t="shared" si="9"/>
        <v>No T+M+I</v>
      </c>
      <c r="V27">
        <v>1080.7698674356743</v>
      </c>
      <c r="W27">
        <v>1121.8846153846155</v>
      </c>
      <c r="X27">
        <f t="shared" si="10"/>
        <v>-41.114747948941158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1068</v>
      </c>
      <c r="D28">
        <v>1078.95</v>
      </c>
      <c r="E28">
        <v>1060.5</v>
      </c>
      <c r="F28">
        <v>1069</v>
      </c>
      <c r="G28">
        <f>_xll.TA_TYPPRICE(D28,E28,F28)</f>
        <v>1069.4833333333333</v>
      </c>
      <c r="H28">
        <v>1070.7279684695932</v>
      </c>
      <c r="I28" t="str">
        <f t="shared" si="0"/>
        <v>DOWN</v>
      </c>
      <c r="J28">
        <v>1089.3276189965286</v>
      </c>
      <c r="K28">
        <v>1057.2996171379762</v>
      </c>
      <c r="L28" t="str">
        <f t="shared" si="1"/>
        <v>No Confirmation</v>
      </c>
      <c r="M28" t="str">
        <f t="shared" si="2"/>
        <v>No Trend</v>
      </c>
      <c r="N28">
        <v>46.479032546000418</v>
      </c>
      <c r="O28" t="str">
        <f t="shared" si="3"/>
        <v>No Momentum</v>
      </c>
      <c r="P28" t="str">
        <f t="shared" si="4"/>
        <v>No Trend + Momentum</v>
      </c>
      <c r="Q28">
        <f t="shared" si="5"/>
        <v>8.5</v>
      </c>
      <c r="R28">
        <f t="shared" si="6"/>
        <v>18.450000000000045</v>
      </c>
      <c r="S28">
        <f t="shared" si="7"/>
        <v>0.4607046070460693</v>
      </c>
      <c r="T28" t="str">
        <f t="shared" si="8"/>
        <v>No Indication</v>
      </c>
      <c r="U28" t="str">
        <f t="shared" si="9"/>
        <v>No T+M+I</v>
      </c>
      <c r="V28">
        <v>1078.9591185994168</v>
      </c>
      <c r="W28">
        <v>1117.9672364672365</v>
      </c>
      <c r="X28">
        <f t="shared" si="10"/>
        <v>-39.008117867819692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1072</v>
      </c>
      <c r="D29">
        <v>1084</v>
      </c>
      <c r="E29">
        <v>1064</v>
      </c>
      <c r="F29">
        <v>1072</v>
      </c>
      <c r="G29">
        <f>_xll.TA_TYPPRICE(D29,E29,F29)</f>
        <v>1073.3333333333333</v>
      </c>
      <c r="H29">
        <v>1072.0306509014631</v>
      </c>
      <c r="I29" t="str">
        <f t="shared" si="0"/>
        <v>DOWN</v>
      </c>
      <c r="J29">
        <v>1088.1437036639668</v>
      </c>
      <c r="K29">
        <v>1058.7885911073147</v>
      </c>
      <c r="L29" t="str">
        <f t="shared" si="1"/>
        <v>No Confirmation</v>
      </c>
      <c r="M29" t="str">
        <f t="shared" si="2"/>
        <v>No Trend</v>
      </c>
      <c r="N29">
        <v>49.025232856398304</v>
      </c>
      <c r="O29" t="str">
        <f t="shared" si="3"/>
        <v>No Momentum</v>
      </c>
      <c r="P29" t="str">
        <f t="shared" si="4"/>
        <v>No Trend + Momentum</v>
      </c>
      <c r="Q29">
        <f t="shared" si="5"/>
        <v>8</v>
      </c>
      <c r="R29">
        <f t="shared" si="6"/>
        <v>20</v>
      </c>
      <c r="S29">
        <f t="shared" si="7"/>
        <v>0.4</v>
      </c>
      <c r="T29" t="str">
        <f t="shared" si="8"/>
        <v>No Indication</v>
      </c>
      <c r="U29" t="str">
        <f t="shared" si="9"/>
        <v>No T+M+I</v>
      </c>
      <c r="V29">
        <v>1077.8884849687372</v>
      </c>
      <c r="W29">
        <v>1114.562255988182</v>
      </c>
      <c r="X29">
        <f t="shared" si="10"/>
        <v>-36.673771019444757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1069.8</v>
      </c>
      <c r="D30">
        <v>1083</v>
      </c>
      <c r="E30">
        <v>1065</v>
      </c>
      <c r="F30">
        <v>1073</v>
      </c>
      <c r="G30">
        <f>_xll.TA_TYPPRICE(D30,E30,F30)</f>
        <v>1073.6666666666667</v>
      </c>
      <c r="H30">
        <v>1072.8486587840648</v>
      </c>
      <c r="I30" t="str">
        <f t="shared" si="0"/>
        <v>UP</v>
      </c>
      <c r="J30">
        <v>1087.0006584053076</v>
      </c>
      <c r="K30">
        <v>1060.1689041945781</v>
      </c>
      <c r="L30" t="str">
        <f t="shared" si="1"/>
        <v>No Confirmation</v>
      </c>
      <c r="M30" t="str">
        <f t="shared" si="2"/>
        <v>No Trend</v>
      </c>
      <c r="N30">
        <v>50.016037541467263</v>
      </c>
      <c r="O30" t="str">
        <f t="shared" si="3"/>
        <v>No Momentum</v>
      </c>
      <c r="P30" t="str">
        <f t="shared" si="4"/>
        <v>No Trend + Momentum</v>
      </c>
      <c r="Q30">
        <f t="shared" si="5"/>
        <v>8</v>
      </c>
      <c r="R30">
        <f t="shared" si="6"/>
        <v>18</v>
      </c>
      <c r="S30">
        <f t="shared" si="7"/>
        <v>0.44444444444444442</v>
      </c>
      <c r="T30" t="str">
        <f t="shared" si="8"/>
        <v>No Indication</v>
      </c>
      <c r="U30" t="str">
        <f t="shared" si="9"/>
        <v>No T+M+I</v>
      </c>
      <c r="V30">
        <v>1077.1364103581623</v>
      </c>
      <c r="W30">
        <v>1111.4835703594276</v>
      </c>
      <c r="X30">
        <f t="shared" si="10"/>
        <v>-34.347160001265365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1066.8</v>
      </c>
      <c r="D31">
        <v>1071.8499999999999</v>
      </c>
      <c r="E31">
        <v>1052</v>
      </c>
      <c r="F31">
        <v>1055</v>
      </c>
      <c r="G31">
        <f>_xll.TA_TYPPRICE(D31,E31,F31)</f>
        <v>1059.6166666666666</v>
      </c>
      <c r="H31">
        <v>1066.2326627253656</v>
      </c>
      <c r="I31" t="str">
        <f t="shared" si="0"/>
        <v>DOWN</v>
      </c>
      <c r="J31">
        <v>1083.6338454263503</v>
      </c>
      <c r="K31">
        <v>1058.3535921513385</v>
      </c>
      <c r="L31" t="str">
        <f t="shared" si="1"/>
        <v>DOWN</v>
      </c>
      <c r="M31" t="str">
        <f t="shared" si="2"/>
        <v>DOWN</v>
      </c>
      <c r="N31">
        <v>34.797733005223016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19.849999999999909</v>
      </c>
      <c r="S31">
        <f t="shared" si="7"/>
        <v>0.15113350125944652</v>
      </c>
      <c r="T31" t="str">
        <f t="shared" si="8"/>
        <v>DOWN</v>
      </c>
      <c r="U31" t="str">
        <f t="shared" si="9"/>
        <v>DOWN</v>
      </c>
      <c r="V31">
        <v>1073.7308087645988</v>
      </c>
      <c r="W31">
        <v>1107.2996021846552</v>
      </c>
      <c r="X31">
        <f t="shared" si="10"/>
        <v>-33.568793420056409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1068</v>
      </c>
      <c r="D32">
        <v>1074</v>
      </c>
      <c r="E32">
        <v>1055.5999999999999</v>
      </c>
      <c r="F32">
        <v>1058</v>
      </c>
      <c r="G32">
        <f>_xll.TA_TYPPRICE(D32,E32,F32)</f>
        <v>1062.5333333333333</v>
      </c>
      <c r="H32">
        <v>1064.3829980293494</v>
      </c>
      <c r="I32" t="str">
        <f t="shared" si="0"/>
        <v>DOWN</v>
      </c>
      <c r="J32">
        <v>1081.4929908871613</v>
      </c>
      <c r="K32">
        <v>1057.7416827843745</v>
      </c>
      <c r="L32" t="str">
        <f t="shared" si="1"/>
        <v>No Confirmation</v>
      </c>
      <c r="M32" t="str">
        <f t="shared" si="2"/>
        <v>No Trend</v>
      </c>
      <c r="N32">
        <v>38.68447911809735</v>
      </c>
      <c r="O32" t="str">
        <f t="shared" si="3"/>
        <v>DOWN</v>
      </c>
      <c r="P32" t="str">
        <f t="shared" si="4"/>
        <v>No Trend + Momentum</v>
      </c>
      <c r="Q32">
        <f t="shared" si="5"/>
        <v>2.4000000000000909</v>
      </c>
      <c r="R32">
        <f t="shared" si="6"/>
        <v>18.400000000000091</v>
      </c>
      <c r="S32">
        <f t="shared" si="7"/>
        <v>0.13043478260869995</v>
      </c>
      <c r="T32" t="str">
        <f t="shared" si="8"/>
        <v>DOWN</v>
      </c>
      <c r="U32" t="str">
        <f t="shared" si="9"/>
        <v>No T+M+I</v>
      </c>
      <c r="V32">
        <v>1071.3106843392759</v>
      </c>
      <c r="W32">
        <v>1103.6477798006067</v>
      </c>
      <c r="X32">
        <f t="shared" si="10"/>
        <v>-32.337095461330819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1058.8</v>
      </c>
      <c r="D33">
        <v>1062.95</v>
      </c>
      <c r="E33">
        <v>1038</v>
      </c>
      <c r="F33">
        <v>1052</v>
      </c>
      <c r="G33">
        <f>_xll.TA_TYPPRICE(D33,E33,F33)</f>
        <v>1050.9833333333333</v>
      </c>
      <c r="H33">
        <v>1057.6831656813415</v>
      </c>
      <c r="I33" t="str">
        <f t="shared" si="0"/>
        <v>DOWN</v>
      </c>
      <c r="J33">
        <v>1077.3723262455699</v>
      </c>
      <c r="K33">
        <v>1053.3546421656247</v>
      </c>
      <c r="L33" t="str">
        <f t="shared" si="1"/>
        <v>DOWN</v>
      </c>
      <c r="M33" t="str">
        <f t="shared" si="2"/>
        <v>DOWN</v>
      </c>
      <c r="N33">
        <v>33.667177653466432</v>
      </c>
      <c r="O33" t="str">
        <f t="shared" si="3"/>
        <v>DOWN</v>
      </c>
      <c r="P33" t="str">
        <f t="shared" si="4"/>
        <v>DOWN</v>
      </c>
      <c r="Q33">
        <f t="shared" si="5"/>
        <v>14</v>
      </c>
      <c r="R33">
        <f t="shared" si="6"/>
        <v>24.950000000000045</v>
      </c>
      <c r="S33">
        <f t="shared" si="7"/>
        <v>0.56112224448897696</v>
      </c>
      <c r="T33" t="str">
        <f t="shared" si="8"/>
        <v>No Indication</v>
      </c>
      <c r="U33" t="str">
        <f t="shared" si="9"/>
        <v>No T+M+I</v>
      </c>
      <c r="V33">
        <v>1068.3398098255411</v>
      </c>
      <c r="W33">
        <v>1099.8220183338951</v>
      </c>
      <c r="X33">
        <f t="shared" si="10"/>
        <v>-31.482208508354006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1046</v>
      </c>
      <c r="D34">
        <v>1068.95</v>
      </c>
      <c r="E34">
        <v>1046</v>
      </c>
      <c r="F34">
        <v>1068</v>
      </c>
      <c r="G34">
        <f>_xll.TA_TYPPRICE(D34,E34,F34)</f>
        <v>1060.9833333333333</v>
      </c>
      <c r="H34">
        <v>1059.3332495073373</v>
      </c>
      <c r="I34" t="str">
        <f t="shared" si="0"/>
        <v>UP</v>
      </c>
      <c r="J34">
        <v>1075.5006981909987</v>
      </c>
      <c r="K34">
        <v>1051.7202772399303</v>
      </c>
      <c r="L34" t="str">
        <f t="shared" si="1"/>
        <v>No Confirmation</v>
      </c>
      <c r="M34" t="str">
        <f t="shared" si="2"/>
        <v>No Trend</v>
      </c>
      <c r="N34">
        <v>53.688766438334532</v>
      </c>
      <c r="O34" t="str">
        <f t="shared" si="3"/>
        <v>No Momentum</v>
      </c>
      <c r="P34" t="str">
        <f t="shared" si="4"/>
        <v>No Trend + Momentum</v>
      </c>
      <c r="Q34">
        <f t="shared" si="5"/>
        <v>22</v>
      </c>
      <c r="R34">
        <f t="shared" si="6"/>
        <v>22.950000000000045</v>
      </c>
      <c r="S34">
        <f t="shared" si="7"/>
        <v>0.95860566448801554</v>
      </c>
      <c r="T34" t="str">
        <f t="shared" si="8"/>
        <v>UP</v>
      </c>
      <c r="U34" t="str">
        <f t="shared" si="9"/>
        <v>No T+M+I</v>
      </c>
      <c r="V34">
        <v>1068.2875313908426</v>
      </c>
      <c r="W34">
        <v>1097.4648317906435</v>
      </c>
      <c r="X34">
        <f t="shared" si="10"/>
        <v>-29.17730039980097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1072</v>
      </c>
      <c r="D35">
        <v>1115.8499999999999</v>
      </c>
      <c r="E35">
        <v>1066.0999999999999</v>
      </c>
      <c r="F35">
        <v>1108</v>
      </c>
      <c r="G35">
        <f>_xll.TA_TYPPRICE(D35,E35,F35)</f>
        <v>1096.6499999999999</v>
      </c>
      <c r="H35">
        <v>1077.9916247536685</v>
      </c>
      <c r="I35" t="str">
        <f t="shared" si="0"/>
        <v>UP</v>
      </c>
      <c r="J35">
        <v>1084.46720970411</v>
      </c>
      <c r="K35">
        <v>1054.9157711866123</v>
      </c>
      <c r="L35" t="str">
        <f t="shared" si="1"/>
        <v>UP</v>
      </c>
      <c r="M35" t="str">
        <f t="shared" si="2"/>
        <v>UP</v>
      </c>
      <c r="N35">
        <v>76.16797531751709</v>
      </c>
      <c r="O35" t="str">
        <f t="shared" si="3"/>
        <v>UP</v>
      </c>
      <c r="P35" t="str">
        <f t="shared" si="4"/>
        <v>UP</v>
      </c>
      <c r="Q35">
        <f t="shared" si="5"/>
        <v>41.900000000000091</v>
      </c>
      <c r="R35">
        <f t="shared" si="6"/>
        <v>49.75</v>
      </c>
      <c r="S35">
        <f t="shared" si="7"/>
        <v>0.84221105527638374</v>
      </c>
      <c r="T35" t="str">
        <f t="shared" si="8"/>
        <v>UP</v>
      </c>
      <c r="U35" t="str">
        <f t="shared" si="9"/>
        <v>UP</v>
      </c>
      <c r="V35">
        <v>1074.3971419460975</v>
      </c>
      <c r="W35">
        <v>1098.2452146209662</v>
      </c>
      <c r="X35">
        <f t="shared" si="10"/>
        <v>-23.848072674868718</v>
      </c>
      <c r="Y35">
        <v>-33.506363033542435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1118.95</v>
      </c>
      <c r="D36">
        <v>1138.8</v>
      </c>
      <c r="E36">
        <v>1111</v>
      </c>
      <c r="F36">
        <v>1127</v>
      </c>
      <c r="G36">
        <f>_xll.TA_TYPPRICE(D36,E36,F36)</f>
        <v>1125.6000000000001</v>
      </c>
      <c r="H36">
        <v>1101.7958123768344</v>
      </c>
      <c r="I36" t="str">
        <f t="shared" si="0"/>
        <v>UP</v>
      </c>
      <c r="J36">
        <v>1096.5411631031966</v>
      </c>
      <c r="K36">
        <v>1067.378933145143</v>
      </c>
      <c r="L36" t="str">
        <f t="shared" si="1"/>
        <v>UP</v>
      </c>
      <c r="M36" t="str">
        <f t="shared" si="2"/>
        <v>UP</v>
      </c>
      <c r="N36">
        <v>81.499789125697731</v>
      </c>
      <c r="O36" t="str">
        <f t="shared" si="3"/>
        <v>UP</v>
      </c>
      <c r="P36" t="str">
        <f t="shared" si="4"/>
        <v>UP</v>
      </c>
      <c r="Q36">
        <f t="shared" si="5"/>
        <v>16</v>
      </c>
      <c r="R36">
        <f t="shared" si="6"/>
        <v>27.799999999999955</v>
      </c>
      <c r="S36">
        <f t="shared" si="7"/>
        <v>0.57553956834532471</v>
      </c>
      <c r="T36" t="str">
        <f t="shared" si="8"/>
        <v>No Indication</v>
      </c>
      <c r="U36" t="str">
        <f t="shared" si="9"/>
        <v>No T+M+I</v>
      </c>
      <c r="V36">
        <v>1082.4898893390055</v>
      </c>
      <c r="W36">
        <v>1100.3751987231169</v>
      </c>
      <c r="X36">
        <f t="shared" si="10"/>
        <v>-17.885309384111451</v>
      </c>
      <c r="Y36">
        <v>-30.382152303656238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1130.5999999999999</v>
      </c>
      <c r="D37">
        <v>1141</v>
      </c>
      <c r="E37">
        <v>1113.4000000000001</v>
      </c>
      <c r="F37">
        <v>1119</v>
      </c>
      <c r="G37">
        <f>_xll.TA_TYPPRICE(D37,E37,F37)</f>
        <v>1124.4666666666667</v>
      </c>
      <c r="H37">
        <v>1113.1312395217506</v>
      </c>
      <c r="I37" t="str">
        <f t="shared" si="0"/>
        <v>UP</v>
      </c>
      <c r="J37">
        <v>1106.4209046358196</v>
      </c>
      <c r="K37">
        <v>1077.6058368906668</v>
      </c>
      <c r="L37" t="str">
        <f t="shared" si="1"/>
        <v>UP</v>
      </c>
      <c r="M37" t="str">
        <f t="shared" si="2"/>
        <v>UP</v>
      </c>
      <c r="N37">
        <v>72.914156697522458</v>
      </c>
      <c r="O37" t="str">
        <f t="shared" si="3"/>
        <v>UP</v>
      </c>
      <c r="P37" t="str">
        <f t="shared" si="4"/>
        <v>UP</v>
      </c>
      <c r="Q37">
        <f t="shared" si="5"/>
        <v>5.5999999999999091</v>
      </c>
      <c r="R37">
        <f t="shared" si="6"/>
        <v>27.599999999999909</v>
      </c>
      <c r="S37">
        <f t="shared" si="7"/>
        <v>0.20289855072463506</v>
      </c>
      <c r="T37" t="str">
        <f t="shared" si="8"/>
        <v>No Indication</v>
      </c>
      <c r="U37" t="str">
        <f t="shared" si="9"/>
        <v>No T+M+I</v>
      </c>
      <c r="V37">
        <v>1088.1068294406969</v>
      </c>
      <c r="W37">
        <v>1101.7548136325156</v>
      </c>
      <c r="X37">
        <f t="shared" si="10"/>
        <v>-13.64798419181875</v>
      </c>
      <c r="Y37">
        <v>-27.035318681288739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1120</v>
      </c>
      <c r="D38">
        <v>1134.6500000000001</v>
      </c>
      <c r="E38">
        <v>1113.5999999999999</v>
      </c>
      <c r="F38">
        <v>1129</v>
      </c>
      <c r="G38">
        <f>_xll.TA_TYPPRICE(D38,E38,F38)</f>
        <v>1125.75</v>
      </c>
      <c r="H38">
        <v>1119.4406197608753</v>
      </c>
      <c r="I38" t="str">
        <f t="shared" si="0"/>
        <v>UP</v>
      </c>
      <c r="J38">
        <v>1112.6940369389708</v>
      </c>
      <c r="K38">
        <v>1085.6045398038518</v>
      </c>
      <c r="L38" t="str">
        <f t="shared" si="1"/>
        <v>UP</v>
      </c>
      <c r="M38" t="str">
        <f t="shared" si="2"/>
        <v>UP</v>
      </c>
      <c r="N38">
        <v>76.742409066718196</v>
      </c>
      <c r="O38" t="str">
        <f t="shared" si="3"/>
        <v>UP</v>
      </c>
      <c r="P38" t="str">
        <f t="shared" si="4"/>
        <v>UP</v>
      </c>
      <c r="Q38">
        <f t="shared" si="5"/>
        <v>15.400000000000091</v>
      </c>
      <c r="R38">
        <f t="shared" si="6"/>
        <v>21.050000000000182</v>
      </c>
      <c r="S38">
        <f t="shared" si="7"/>
        <v>0.73159144893111439</v>
      </c>
      <c r="T38" t="str">
        <f t="shared" si="8"/>
        <v>No Indication</v>
      </c>
      <c r="U38" t="str">
        <f t="shared" si="9"/>
        <v>No T+M+I</v>
      </c>
      <c r="V38">
        <v>1094.3980864498203</v>
      </c>
      <c r="W38">
        <v>1103.7729755856626</v>
      </c>
      <c r="X38">
        <f t="shared" si="10"/>
        <v>-9.3748891358422952</v>
      </c>
      <c r="Y38">
        <v>-23.50323277219945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1127.7</v>
      </c>
      <c r="D39">
        <v>1147.5</v>
      </c>
      <c r="E39">
        <v>1108.45</v>
      </c>
      <c r="F39">
        <v>1122</v>
      </c>
      <c r="G39">
        <f>_xll.TA_TYPPRICE(D39,E39,F39)</f>
        <v>1125.9833333333333</v>
      </c>
      <c r="H39">
        <v>1122.7119765471043</v>
      </c>
      <c r="I39" t="str">
        <f t="shared" si="0"/>
        <v>DOWN</v>
      </c>
      <c r="J39">
        <v>1120.4286953969772</v>
      </c>
      <c r="K39">
        <v>1090.6813087363291</v>
      </c>
      <c r="L39" t="str">
        <f t="shared" si="1"/>
        <v>UP</v>
      </c>
      <c r="M39" t="str">
        <f t="shared" si="2"/>
        <v>No Trend</v>
      </c>
      <c r="N39">
        <v>68.296183309202476</v>
      </c>
      <c r="O39" t="str">
        <f t="shared" si="3"/>
        <v>UP</v>
      </c>
      <c r="P39" t="str">
        <f t="shared" si="4"/>
        <v>No Trend + Momentum</v>
      </c>
      <c r="Q39">
        <f t="shared" si="5"/>
        <v>13.549999999999955</v>
      </c>
      <c r="R39">
        <f t="shared" si="6"/>
        <v>39.049999999999955</v>
      </c>
      <c r="S39">
        <f t="shared" si="7"/>
        <v>0.34699103713188145</v>
      </c>
      <c r="T39" t="str">
        <f t="shared" si="8"/>
        <v>No Indication</v>
      </c>
      <c r="U39" t="str">
        <f t="shared" si="9"/>
        <v>No T+M+I</v>
      </c>
      <c r="V39">
        <v>1098.6445346883095</v>
      </c>
      <c r="W39">
        <v>1105.1231255422801</v>
      </c>
      <c r="X39">
        <f t="shared" si="10"/>
        <v>-6.4785908539706725</v>
      </c>
      <c r="Y39">
        <v>-20.098304388553693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1120</v>
      </c>
      <c r="D40">
        <v>1131.7</v>
      </c>
      <c r="E40">
        <v>1095.8</v>
      </c>
      <c r="F40">
        <v>1122</v>
      </c>
      <c r="G40">
        <f>_xll.TA_TYPPRICE(D40,E40,F40)</f>
        <v>1116.5</v>
      </c>
      <c r="H40">
        <v>1119.6059882735522</v>
      </c>
      <c r="I40" t="str">
        <f t="shared" si="0"/>
        <v>UP</v>
      </c>
      <c r="J40">
        <v>1122.9334297532046</v>
      </c>
      <c r="K40">
        <v>1091.8187956838115</v>
      </c>
      <c r="L40" t="str">
        <f t="shared" si="1"/>
        <v>No Confirmation</v>
      </c>
      <c r="M40" t="str">
        <f t="shared" si="2"/>
        <v>No Trend</v>
      </c>
      <c r="N40">
        <v>68.296183309202476</v>
      </c>
      <c r="O40" t="str">
        <f t="shared" si="3"/>
        <v>UP</v>
      </c>
      <c r="P40" t="str">
        <f t="shared" si="4"/>
        <v>No Trend + Momentum</v>
      </c>
      <c r="Q40">
        <f t="shared" si="5"/>
        <v>26.200000000000045</v>
      </c>
      <c r="R40">
        <f t="shared" si="6"/>
        <v>35.900000000000091</v>
      </c>
      <c r="S40">
        <f t="shared" si="7"/>
        <v>0.72980501392757602</v>
      </c>
      <c r="T40" t="str">
        <f t="shared" si="8"/>
        <v>No Indication</v>
      </c>
      <c r="U40" t="str">
        <f t="shared" si="9"/>
        <v>No T+M+I</v>
      </c>
      <c r="V40">
        <v>1102.2376831978004</v>
      </c>
      <c r="W40">
        <v>1106.3732643910002</v>
      </c>
      <c r="X40">
        <f t="shared" si="10"/>
        <v>-4.1355811931998687</v>
      </c>
      <c r="Y40">
        <v>-16.905759749482929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1123</v>
      </c>
      <c r="D41">
        <v>1128.3499999999999</v>
      </c>
      <c r="E41">
        <v>1088.7</v>
      </c>
      <c r="F41">
        <v>1100</v>
      </c>
      <c r="G41">
        <f>_xll.TA_TYPPRICE(D41,E41,F41)</f>
        <v>1105.6833333333334</v>
      </c>
      <c r="H41">
        <v>1112.6446608034428</v>
      </c>
      <c r="I41" t="str">
        <f t="shared" si="0"/>
        <v>DOWN</v>
      </c>
      <c r="J41">
        <v>1124.1371120302701</v>
      </c>
      <c r="K41">
        <v>1091.1257299762979</v>
      </c>
      <c r="L41" t="str">
        <f t="shared" si="1"/>
        <v>No Confirmation</v>
      </c>
      <c r="M41" t="str">
        <f t="shared" si="2"/>
        <v>No Trend</v>
      </c>
      <c r="N41">
        <v>44.334628405149459</v>
      </c>
      <c r="O41" t="str">
        <f t="shared" si="3"/>
        <v>No Momentum</v>
      </c>
      <c r="P41" t="str">
        <f t="shared" si="4"/>
        <v>No Trend + Momentum</v>
      </c>
      <c r="Q41">
        <f t="shared" si="5"/>
        <v>11.299999999999955</v>
      </c>
      <c r="R41">
        <f t="shared" si="6"/>
        <v>39.649999999999864</v>
      </c>
      <c r="S41">
        <f t="shared" si="7"/>
        <v>0.28499369482976022</v>
      </c>
      <c r="T41" t="str">
        <f t="shared" si="8"/>
        <v>No Indication</v>
      </c>
      <c r="U41" t="str">
        <f t="shared" si="9"/>
        <v>No T+M+I</v>
      </c>
      <c r="V41">
        <v>1101.8934242442926</v>
      </c>
      <c r="W41">
        <v>1105.9011707324075</v>
      </c>
      <c r="X41">
        <f t="shared" si="10"/>
        <v>-4.0077464881148899</v>
      </c>
      <c r="Y41">
        <v>-14.326157097209322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1100</v>
      </c>
      <c r="D42">
        <v>1117</v>
      </c>
      <c r="E42">
        <v>1086.75</v>
      </c>
      <c r="F42">
        <v>1104</v>
      </c>
      <c r="G42">
        <f>_xll.TA_TYPPRICE(D42,E42,F42)</f>
        <v>1102.5833333333333</v>
      </c>
      <c r="H42">
        <v>1107.613997068388</v>
      </c>
      <c r="I42" t="str">
        <f t="shared" si="0"/>
        <v>DOWN</v>
      </c>
      <c r="J42">
        <v>1122.5510871346546</v>
      </c>
      <c r="K42">
        <v>1090.1533455371205</v>
      </c>
      <c r="L42" t="str">
        <f t="shared" si="1"/>
        <v>No Confirmation</v>
      </c>
      <c r="M42" t="str">
        <f t="shared" si="2"/>
        <v>No Trend</v>
      </c>
      <c r="N42">
        <v>48.445487321550715</v>
      </c>
      <c r="O42" t="str">
        <f t="shared" si="3"/>
        <v>No Momentum</v>
      </c>
      <c r="P42" t="str">
        <f t="shared" si="4"/>
        <v>No Trend + Momentum</v>
      </c>
      <c r="Q42">
        <f t="shared" si="5"/>
        <v>17.25</v>
      </c>
      <c r="R42">
        <f t="shared" si="6"/>
        <v>30.25</v>
      </c>
      <c r="S42">
        <f t="shared" si="7"/>
        <v>0.57024793388429751</v>
      </c>
      <c r="T42" t="str">
        <f t="shared" si="8"/>
        <v>No Indication</v>
      </c>
      <c r="U42" t="str">
        <f t="shared" si="9"/>
        <v>No T+M+I</v>
      </c>
      <c r="V42">
        <v>1102.2175128220938</v>
      </c>
      <c r="W42">
        <v>1105.7603432707476</v>
      </c>
      <c r="X42">
        <f t="shared" si="10"/>
        <v>-3.5428304486538309</v>
      </c>
      <c r="Y42">
        <v>-12.169491767498224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1110.2</v>
      </c>
      <c r="D43">
        <v>1130.4000000000001</v>
      </c>
      <c r="E43">
        <v>1094.2</v>
      </c>
      <c r="F43">
        <v>1097</v>
      </c>
      <c r="G43">
        <f>_xll.TA_TYPPRICE(D43,E43,F43)</f>
        <v>1107.2</v>
      </c>
      <c r="H43">
        <v>1107.4069985341939</v>
      </c>
      <c r="I43" t="str">
        <f t="shared" si="0"/>
        <v>DOWN</v>
      </c>
      <c r="J43">
        <v>1124.2952899936204</v>
      </c>
      <c r="K43">
        <v>1091.052602084427</v>
      </c>
      <c r="L43" t="str">
        <f t="shared" si="1"/>
        <v>No Confirmation</v>
      </c>
      <c r="M43" t="str">
        <f t="shared" si="2"/>
        <v>No Trend</v>
      </c>
      <c r="N43">
        <v>41.707773941817742</v>
      </c>
      <c r="O43" t="str">
        <f t="shared" si="3"/>
        <v>No Momentum</v>
      </c>
      <c r="P43" t="str">
        <f t="shared" si="4"/>
        <v>No Trend + Momentum</v>
      </c>
      <c r="Q43">
        <f t="shared" si="5"/>
        <v>2.7999999999999545</v>
      </c>
      <c r="R43">
        <f t="shared" si="6"/>
        <v>36.200000000000045</v>
      </c>
      <c r="S43">
        <f t="shared" si="7"/>
        <v>7.7348066298341192E-2</v>
      </c>
      <c r="T43" t="str">
        <f t="shared" si="8"/>
        <v>DOWN</v>
      </c>
      <c r="U43" t="str">
        <f t="shared" si="9"/>
        <v>No T+M+I</v>
      </c>
      <c r="V43">
        <v>1101.4148185417716</v>
      </c>
      <c r="W43">
        <v>1105.1114289543959</v>
      </c>
      <c r="X43">
        <f t="shared" si="10"/>
        <v>-3.6966104126242953</v>
      </c>
      <c r="Y43">
        <v>-10.474915496523439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1090</v>
      </c>
      <c r="D44">
        <v>1107.8</v>
      </c>
      <c r="E44">
        <v>1088.05</v>
      </c>
      <c r="F44">
        <v>1102</v>
      </c>
      <c r="G44">
        <f>_xll.TA_TYPPRICE(D44,E44,F44)</f>
        <v>1099.2833333333333</v>
      </c>
      <c r="H44">
        <v>1103.3451659337636</v>
      </c>
      <c r="I44" t="str">
        <f t="shared" si="0"/>
        <v>DOWN</v>
      </c>
      <c r="J44">
        <v>1120.6296699950381</v>
      </c>
      <c r="K44">
        <v>1090.3853571767766</v>
      </c>
      <c r="L44" t="str">
        <f t="shared" si="1"/>
        <v>No Confirmation</v>
      </c>
      <c r="M44" t="str">
        <f t="shared" si="2"/>
        <v>No Trend</v>
      </c>
      <c r="N44">
        <v>48.146754645473266</v>
      </c>
      <c r="O44" t="str">
        <f t="shared" si="3"/>
        <v>No Momentum</v>
      </c>
      <c r="P44" t="str">
        <f t="shared" si="4"/>
        <v>No Trend + Momentum</v>
      </c>
      <c r="Q44">
        <f t="shared" si="5"/>
        <v>13.950000000000045</v>
      </c>
      <c r="R44">
        <f t="shared" si="6"/>
        <v>19.75</v>
      </c>
      <c r="S44">
        <f t="shared" si="7"/>
        <v>0.70632911392405295</v>
      </c>
      <c r="T44" t="str">
        <f t="shared" si="8"/>
        <v>No Indication</v>
      </c>
      <c r="U44" t="str">
        <f t="shared" si="9"/>
        <v>No T+M+I</v>
      </c>
      <c r="V44">
        <v>1101.5048464584222</v>
      </c>
      <c r="W44">
        <v>1104.8809527355518</v>
      </c>
      <c r="X44">
        <f t="shared" si="10"/>
        <v>-3.3761062771295656</v>
      </c>
      <c r="Y44">
        <v>-9.0551536526446643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1103.95</v>
      </c>
      <c r="D45">
        <v>1132.7</v>
      </c>
      <c r="E45">
        <v>1103.95</v>
      </c>
      <c r="F45">
        <v>1130</v>
      </c>
      <c r="G45">
        <f>_xll.TA_TYPPRICE(D45,E45,F45)</f>
        <v>1122.2166666666667</v>
      </c>
      <c r="H45">
        <v>1112.7809163002153</v>
      </c>
      <c r="I45" t="str">
        <f t="shared" si="0"/>
        <v>UP</v>
      </c>
      <c r="J45">
        <v>1123.3119655516962</v>
      </c>
      <c r="K45">
        <v>1093.3997222486039</v>
      </c>
      <c r="L45" t="str">
        <f t="shared" si="1"/>
        <v>UP</v>
      </c>
      <c r="M45" t="str">
        <f t="shared" si="2"/>
        <v>UP</v>
      </c>
      <c r="N45">
        <v>70.757621637163368</v>
      </c>
      <c r="O45" t="str">
        <f t="shared" si="3"/>
        <v>UP</v>
      </c>
      <c r="P45" t="str">
        <f t="shared" si="4"/>
        <v>UP</v>
      </c>
      <c r="Q45">
        <f t="shared" si="5"/>
        <v>26.049999999999955</v>
      </c>
      <c r="R45">
        <f t="shared" si="6"/>
        <v>28.75</v>
      </c>
      <c r="S45">
        <f t="shared" si="7"/>
        <v>0.90608695652173754</v>
      </c>
      <c r="T45" t="str">
        <f t="shared" si="8"/>
        <v>UP</v>
      </c>
      <c r="U45" t="str">
        <f t="shared" si="9"/>
        <v>UP</v>
      </c>
      <c r="V45">
        <v>1105.8887162340495</v>
      </c>
      <c r="W45">
        <v>1106.7416229032888</v>
      </c>
      <c r="X45">
        <f t="shared" si="10"/>
        <v>-0.85290666923924618</v>
      </c>
      <c r="Y45">
        <v>-7.4147042559635805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1129.95</v>
      </c>
      <c r="D46">
        <v>1142</v>
      </c>
      <c r="E46">
        <v>1116.5</v>
      </c>
      <c r="F46">
        <v>1117</v>
      </c>
      <c r="G46">
        <f>_xll.TA_TYPPRICE(D46,E46,F46)</f>
        <v>1125.1666666666667</v>
      </c>
      <c r="H46">
        <v>1118.9737914834409</v>
      </c>
      <c r="I46" t="str">
        <f t="shared" si="0"/>
        <v>DOWN</v>
      </c>
      <c r="J46">
        <v>1127.4648620957637</v>
      </c>
      <c r="K46">
        <v>1098.5331173044697</v>
      </c>
      <c r="L46" t="str">
        <f t="shared" si="1"/>
        <v>No Confirmation</v>
      </c>
      <c r="M46" t="str">
        <f t="shared" si="2"/>
        <v>No Trend</v>
      </c>
      <c r="N46">
        <v>56.467519920945911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25.5</v>
      </c>
      <c r="S46">
        <f t="shared" si="7"/>
        <v>1.9607843137254902E-2</v>
      </c>
      <c r="T46" t="str">
        <f t="shared" si="8"/>
        <v>DOWN</v>
      </c>
      <c r="U46" t="str">
        <f t="shared" si="9"/>
        <v>No T+M+I</v>
      </c>
      <c r="V46">
        <v>1107.5981445057341</v>
      </c>
      <c r="W46">
        <v>1107.5015026882304</v>
      </c>
      <c r="X46">
        <f t="shared" si="10"/>
        <v>9.664181750372336E-2</v>
      </c>
      <c r="Y46">
        <v>-5.9124350412701201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1125.95</v>
      </c>
      <c r="D47">
        <v>1135.75</v>
      </c>
      <c r="E47">
        <v>1121.45</v>
      </c>
      <c r="F47">
        <v>1130</v>
      </c>
      <c r="G47">
        <f>_xll.TA_TYPPRICE(D47,E47,F47)</f>
        <v>1129.0666666666666</v>
      </c>
      <c r="H47">
        <v>1124.0202290750537</v>
      </c>
      <c r="I47" t="str">
        <f t="shared" si="0"/>
        <v>UP</v>
      </c>
      <c r="J47">
        <v>1129.3060038522606</v>
      </c>
      <c r="K47">
        <v>1103.6257579034764</v>
      </c>
      <c r="L47" t="str">
        <f t="shared" si="1"/>
        <v>UP</v>
      </c>
      <c r="M47" t="str">
        <f t="shared" si="2"/>
        <v>UP</v>
      </c>
      <c r="N47">
        <v>65.242088612015081</v>
      </c>
      <c r="O47" t="str">
        <f t="shared" si="3"/>
        <v>UP</v>
      </c>
      <c r="P47" t="str">
        <f t="shared" si="4"/>
        <v>UP</v>
      </c>
      <c r="Q47">
        <f t="shared" si="5"/>
        <v>8.5499999999999545</v>
      </c>
      <c r="R47">
        <f t="shared" si="6"/>
        <v>14.299999999999955</v>
      </c>
      <c r="S47">
        <f t="shared" si="7"/>
        <v>0.59790209790209659</v>
      </c>
      <c r="T47" t="str">
        <f t="shared" si="8"/>
        <v>No Indication</v>
      </c>
      <c r="U47" t="str">
        <f t="shared" si="9"/>
        <v>No T+M+I</v>
      </c>
      <c r="V47">
        <v>1111.0445838125443</v>
      </c>
      <c r="W47">
        <v>1109.1680580446578</v>
      </c>
      <c r="X47">
        <f t="shared" si="10"/>
        <v>1.8765257678865055</v>
      </c>
      <c r="Y47">
        <v>-4.3546428794387948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1130.6500000000001</v>
      </c>
      <c r="D48">
        <v>1146.8</v>
      </c>
      <c r="E48">
        <v>1127.5</v>
      </c>
      <c r="F48">
        <v>1131</v>
      </c>
      <c r="G48">
        <f>_xll.TA_TYPPRICE(D48,E48,F48)</f>
        <v>1135.1000000000001</v>
      </c>
      <c r="H48">
        <v>1129.5601145375269</v>
      </c>
      <c r="I48" t="str">
        <f t="shared" si="0"/>
        <v>UP</v>
      </c>
      <c r="J48">
        <v>1133.1935585517583</v>
      </c>
      <c r="K48">
        <v>1108.9311450360372</v>
      </c>
      <c r="L48" t="str">
        <f t="shared" si="1"/>
        <v>No Confirmation</v>
      </c>
      <c r="M48" t="str">
        <f t="shared" si="2"/>
        <v>No Trend</v>
      </c>
      <c r="N48">
        <v>65.902928291437675</v>
      </c>
      <c r="O48" t="str">
        <f t="shared" si="3"/>
        <v>UP</v>
      </c>
      <c r="P48" t="str">
        <f t="shared" si="4"/>
        <v>No Trend + Momentum</v>
      </c>
      <c r="Q48">
        <f t="shared" si="5"/>
        <v>3.5</v>
      </c>
      <c r="R48">
        <f t="shared" si="6"/>
        <v>19.299999999999955</v>
      </c>
      <c r="S48">
        <f t="shared" si="7"/>
        <v>0.18134715025906778</v>
      </c>
      <c r="T48" t="str">
        <f t="shared" si="8"/>
        <v>DOWN</v>
      </c>
      <c r="U48" t="str">
        <f t="shared" si="9"/>
        <v>No T+M+I</v>
      </c>
      <c r="V48">
        <v>1114.1146478413837</v>
      </c>
      <c r="W48">
        <v>1110.7852389302386</v>
      </c>
      <c r="X48">
        <f t="shared" si="10"/>
        <v>3.3294089111450376</v>
      </c>
      <c r="Y48">
        <v>-2.8178325213220283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1129.9000000000001</v>
      </c>
      <c r="D49">
        <v>1149.6500000000001</v>
      </c>
      <c r="E49">
        <v>1126.45</v>
      </c>
      <c r="F49">
        <v>1131</v>
      </c>
      <c r="G49">
        <f>_xll.TA_TYPPRICE(D49,E49,F49)</f>
        <v>1135.7</v>
      </c>
      <c r="H49">
        <v>1132.6300572687635</v>
      </c>
      <c r="I49" t="str">
        <f t="shared" si="0"/>
        <v>DOWN</v>
      </c>
      <c r="J49">
        <v>1136.8505455402565</v>
      </c>
      <c r="K49">
        <v>1112.8242239169178</v>
      </c>
      <c r="L49" t="str">
        <f t="shared" si="1"/>
        <v>No Confirmation</v>
      </c>
      <c r="M49" t="str">
        <f t="shared" si="2"/>
        <v>No Trend</v>
      </c>
      <c r="N49">
        <v>65.902928291437675</v>
      </c>
      <c r="O49" t="str">
        <f t="shared" si="3"/>
        <v>UP</v>
      </c>
      <c r="P49" t="str">
        <f t="shared" si="4"/>
        <v>No Trend + Momentum</v>
      </c>
      <c r="Q49">
        <f t="shared" si="5"/>
        <v>4.5499999999999545</v>
      </c>
      <c r="R49">
        <f t="shared" si="6"/>
        <v>23.200000000000045</v>
      </c>
      <c r="S49">
        <f t="shared" si="7"/>
        <v>0.19612068965517007</v>
      </c>
      <c r="T49" t="str">
        <f t="shared" si="8"/>
        <v>DOWN</v>
      </c>
      <c r="U49" t="str">
        <f t="shared" si="9"/>
        <v>No T+M+I</v>
      </c>
      <c r="V49">
        <v>1116.7123943273245</v>
      </c>
      <c r="W49">
        <v>1112.2826286391098</v>
      </c>
      <c r="X49">
        <f t="shared" si="10"/>
        <v>4.4297656882147294</v>
      </c>
      <c r="Y49">
        <v>-1.3683128794146766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1135</v>
      </c>
      <c r="D50">
        <v>1149</v>
      </c>
      <c r="E50">
        <v>1019</v>
      </c>
      <c r="F50">
        <v>1142</v>
      </c>
      <c r="G50">
        <f>_xll.TA_TYPPRICE(D50,E50,F50)</f>
        <v>1103.3333333333333</v>
      </c>
      <c r="H50">
        <v>1117.9816953010484</v>
      </c>
      <c r="I50" t="str">
        <f t="shared" si="0"/>
        <v>UP</v>
      </c>
      <c r="J50">
        <v>1139.5504243090884</v>
      </c>
      <c r="K50">
        <v>1091.9743963798251</v>
      </c>
      <c r="L50" t="str">
        <f t="shared" si="1"/>
        <v>UP</v>
      </c>
      <c r="M50" t="str">
        <f t="shared" si="2"/>
        <v>UP</v>
      </c>
      <c r="N50">
        <v>74.300880447089312</v>
      </c>
      <c r="O50" t="str">
        <f t="shared" si="3"/>
        <v>UP</v>
      </c>
      <c r="P50" t="str">
        <f t="shared" si="4"/>
        <v>UP</v>
      </c>
      <c r="Q50">
        <f t="shared" si="5"/>
        <v>123</v>
      </c>
      <c r="R50">
        <f t="shared" si="6"/>
        <v>130</v>
      </c>
      <c r="S50">
        <f t="shared" si="7"/>
        <v>0.94615384615384612</v>
      </c>
      <c r="T50" t="str">
        <f t="shared" si="8"/>
        <v>UP</v>
      </c>
      <c r="U50" t="str">
        <f t="shared" si="9"/>
        <v>UP</v>
      </c>
      <c r="V50">
        <v>1120.6027952000438</v>
      </c>
      <c r="W50">
        <v>1114.4839154065833</v>
      </c>
      <c r="X50">
        <f t="shared" si="10"/>
        <v>6.1188797934605645</v>
      </c>
      <c r="Y50">
        <v>0.12912565516037167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1144</v>
      </c>
      <c r="D51">
        <v>1154.9000000000001</v>
      </c>
      <c r="E51">
        <v>1120</v>
      </c>
      <c r="F51">
        <v>1125</v>
      </c>
      <c r="G51">
        <f>_xll.TA_TYPPRICE(D51,E51,F51)</f>
        <v>1133.3</v>
      </c>
      <c r="H51">
        <v>1125.6408476505242</v>
      </c>
      <c r="I51" t="str">
        <f t="shared" si="0"/>
        <v>DOWN</v>
      </c>
      <c r="J51">
        <v>1142.961441129291</v>
      </c>
      <c r="K51">
        <v>1098.2023082954195</v>
      </c>
      <c r="L51" t="str">
        <f t="shared" si="1"/>
        <v>No Confirmation</v>
      </c>
      <c r="M51" t="str">
        <f t="shared" si="2"/>
        <v>No Trend</v>
      </c>
      <c r="N51">
        <v>50.346241961412211</v>
      </c>
      <c r="O51" t="str">
        <f t="shared" si="3"/>
        <v>No Momentum</v>
      </c>
      <c r="P51" t="str">
        <f t="shared" si="4"/>
        <v>No Trend + Momentum</v>
      </c>
      <c r="Q51">
        <f t="shared" si="5"/>
        <v>5</v>
      </c>
      <c r="R51">
        <f t="shared" si="6"/>
        <v>34.900000000000091</v>
      </c>
      <c r="S51">
        <f t="shared" si="7"/>
        <v>0.14326647564469877</v>
      </c>
      <c r="T51" t="str">
        <f t="shared" si="8"/>
        <v>DOWN</v>
      </c>
      <c r="U51" t="str">
        <f t="shared" si="9"/>
        <v>No T+M+I</v>
      </c>
      <c r="V51">
        <v>1121.2792882461908</v>
      </c>
      <c r="W51">
        <v>1115.2628846357252</v>
      </c>
      <c r="X51">
        <f t="shared" si="10"/>
        <v>6.0164036104656589</v>
      </c>
      <c r="Y51">
        <v>1.3065812462214292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1129</v>
      </c>
      <c r="D52">
        <v>1134.7</v>
      </c>
      <c r="E52">
        <v>1105.0999999999999</v>
      </c>
      <c r="F52">
        <v>1125</v>
      </c>
      <c r="G52">
        <f>_xll.TA_TYPPRICE(D52,E52,F52)</f>
        <v>1121.6000000000001</v>
      </c>
      <c r="H52">
        <v>1123.6204238252622</v>
      </c>
      <c r="I52" t="str">
        <f t="shared" si="0"/>
        <v>UP</v>
      </c>
      <c r="J52">
        <v>1141.1255653227818</v>
      </c>
      <c r="K52">
        <v>1099.735128674215</v>
      </c>
      <c r="L52" t="str">
        <f t="shared" si="1"/>
        <v>No Confirmation</v>
      </c>
      <c r="M52" t="str">
        <f t="shared" si="2"/>
        <v>No Trend</v>
      </c>
      <c r="N52">
        <v>50.346241961412211</v>
      </c>
      <c r="O52" t="str">
        <f t="shared" si="3"/>
        <v>No Momentum</v>
      </c>
      <c r="P52" t="str">
        <f t="shared" si="4"/>
        <v>No Trend + Momentum</v>
      </c>
      <c r="Q52">
        <f t="shared" si="5"/>
        <v>19.900000000000091</v>
      </c>
      <c r="R52">
        <f t="shared" si="6"/>
        <v>29.600000000000136</v>
      </c>
      <c r="S52">
        <f t="shared" si="7"/>
        <v>0.67229729729729726</v>
      </c>
      <c r="T52" t="str">
        <f t="shared" si="8"/>
        <v>No Indication</v>
      </c>
      <c r="U52" t="str">
        <f t="shared" si="9"/>
        <v>No T+M+I</v>
      </c>
      <c r="V52">
        <v>1121.8517054390845</v>
      </c>
      <c r="W52">
        <v>1115.9841524404862</v>
      </c>
      <c r="X52">
        <f t="shared" si="10"/>
        <v>5.8675529985982848</v>
      </c>
      <c r="Y52">
        <v>2.2187755966968004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1133</v>
      </c>
      <c r="D53">
        <v>1140</v>
      </c>
      <c r="E53">
        <v>1119.2</v>
      </c>
      <c r="F53">
        <v>1130</v>
      </c>
      <c r="G53">
        <f>_xll.TA_TYPPRICE(D53,E53,F53)</f>
        <v>1129.7333333333333</v>
      </c>
      <c r="H53">
        <v>1126.6768785792979</v>
      </c>
      <c r="I53" t="str">
        <f t="shared" si="0"/>
        <v>UP</v>
      </c>
      <c r="J53">
        <v>1140.8754396954969</v>
      </c>
      <c r="K53">
        <v>1104.0606556355006</v>
      </c>
      <c r="L53" t="str">
        <f t="shared" si="1"/>
        <v>No Confirmation</v>
      </c>
      <c r="M53" t="str">
        <f t="shared" si="2"/>
        <v>No Trend</v>
      </c>
      <c r="N53">
        <v>56.753699433200651</v>
      </c>
      <c r="O53" t="str">
        <f t="shared" si="3"/>
        <v>No Momentum</v>
      </c>
      <c r="P53" t="str">
        <f t="shared" si="4"/>
        <v>No Trend + Momentum</v>
      </c>
      <c r="Q53">
        <f t="shared" si="5"/>
        <v>10.799999999999955</v>
      </c>
      <c r="R53">
        <f t="shared" si="6"/>
        <v>20.799999999999955</v>
      </c>
      <c r="S53">
        <f t="shared" si="7"/>
        <v>0.51923076923076816</v>
      </c>
      <c r="T53" t="str">
        <f t="shared" si="8"/>
        <v>No Indication</v>
      </c>
      <c r="U53" t="str">
        <f t="shared" si="9"/>
        <v>No T+M+I</v>
      </c>
      <c r="V53">
        <v>1123.105289217687</v>
      </c>
      <c r="W53">
        <v>1117.0223633708206</v>
      </c>
      <c r="X53">
        <f t="shared" si="10"/>
        <v>6.0829258468663738</v>
      </c>
      <c r="Y53">
        <v>2.9916056467307151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1134</v>
      </c>
      <c r="D54">
        <v>1138.45</v>
      </c>
      <c r="E54">
        <v>1123.1500000000001</v>
      </c>
      <c r="F54">
        <v>1136</v>
      </c>
      <c r="G54">
        <f>_xll.TA_TYPPRICE(D54,E54,F54)</f>
        <v>1132.5333333333335</v>
      </c>
      <c r="H54">
        <v>1129.6051059563156</v>
      </c>
      <c r="I54" t="str">
        <f t="shared" si="0"/>
        <v>UP</v>
      </c>
      <c r="J54">
        <v>1140.3364530964975</v>
      </c>
      <c r="K54">
        <v>1108.302732160945</v>
      </c>
      <c r="L54" t="str">
        <f t="shared" si="1"/>
        <v>No Confirmation</v>
      </c>
      <c r="M54" t="str">
        <f t="shared" si="2"/>
        <v>No Trend</v>
      </c>
      <c r="N54">
        <v>63.767090786674821</v>
      </c>
      <c r="O54" t="str">
        <f t="shared" si="3"/>
        <v>UP</v>
      </c>
      <c r="P54" t="str">
        <f t="shared" si="4"/>
        <v>No Trend + Momentum</v>
      </c>
      <c r="Q54">
        <f t="shared" si="5"/>
        <v>12.849999999999909</v>
      </c>
      <c r="R54">
        <f t="shared" si="6"/>
        <v>15.299999999999955</v>
      </c>
      <c r="S54">
        <f t="shared" si="7"/>
        <v>0.83986928104574821</v>
      </c>
      <c r="T54" t="str">
        <f t="shared" si="8"/>
        <v>UP</v>
      </c>
      <c r="U54" t="str">
        <f t="shared" si="9"/>
        <v>No T+M+I</v>
      </c>
      <c r="V54">
        <v>1125.0890908765043</v>
      </c>
      <c r="W54">
        <v>1118.4281142322413</v>
      </c>
      <c r="X54">
        <f t="shared" si="10"/>
        <v>6.6609766442629734</v>
      </c>
      <c r="Y54">
        <v>3.7254798462371665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1136</v>
      </c>
      <c r="D55">
        <v>1177</v>
      </c>
      <c r="E55">
        <v>1129.45</v>
      </c>
      <c r="F55">
        <v>1167</v>
      </c>
      <c r="G55">
        <f>_xll.TA_TYPPRICE(D55,E55,F55)</f>
        <v>1157.8166666666666</v>
      </c>
      <c r="H55">
        <v>1143.7108863114911</v>
      </c>
      <c r="I55" t="str">
        <f t="shared" si="0"/>
        <v>UP</v>
      </c>
      <c r="J55">
        <v>1148.4839079639426</v>
      </c>
      <c r="K55">
        <v>1113.0021250140683</v>
      </c>
      <c r="L55" t="str">
        <f t="shared" si="1"/>
        <v>UP</v>
      </c>
      <c r="M55" t="str">
        <f t="shared" si="2"/>
        <v>UP</v>
      </c>
      <c r="N55">
        <v>82.302694080197909</v>
      </c>
      <c r="O55" t="str">
        <f t="shared" si="3"/>
        <v>UP</v>
      </c>
      <c r="P55" t="str">
        <f t="shared" si="4"/>
        <v>UP</v>
      </c>
      <c r="Q55">
        <f t="shared" si="5"/>
        <v>37.549999999999955</v>
      </c>
      <c r="R55">
        <f t="shared" si="6"/>
        <v>47.549999999999955</v>
      </c>
      <c r="S55">
        <f t="shared" si="7"/>
        <v>0.78969505783385885</v>
      </c>
      <c r="T55" t="str">
        <f t="shared" si="8"/>
        <v>No Indication</v>
      </c>
      <c r="U55" t="str">
        <f t="shared" si="9"/>
        <v>No T+M+I</v>
      </c>
      <c r="V55">
        <v>1131.5369230493498</v>
      </c>
      <c r="W55">
        <v>1122.0260316965198</v>
      </c>
      <c r="X55">
        <f t="shared" si="10"/>
        <v>9.5108913528299581</v>
      </c>
      <c r="Y55">
        <v>4.882562147555725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1165</v>
      </c>
      <c r="D56">
        <v>1176</v>
      </c>
      <c r="E56">
        <v>1146.5999999999999</v>
      </c>
      <c r="F56">
        <v>1148</v>
      </c>
      <c r="G56">
        <f>_xll.TA_TYPPRICE(D56,E56,F56)</f>
        <v>1156.8666666666666</v>
      </c>
      <c r="H56">
        <v>1150.2887764890788</v>
      </c>
      <c r="I56" t="str">
        <f t="shared" si="0"/>
        <v>DOWN</v>
      </c>
      <c r="J56">
        <v>1154.5985950830664</v>
      </c>
      <c r="K56">
        <v>1120.4683194553863</v>
      </c>
      <c r="L56" t="str">
        <f t="shared" si="1"/>
        <v>No Confirmation</v>
      </c>
      <c r="M56" t="str">
        <f t="shared" si="2"/>
        <v>No Trend</v>
      </c>
      <c r="N56">
        <v>59.128589620819703</v>
      </c>
      <c r="O56" t="str">
        <f t="shared" si="3"/>
        <v>No Momentum</v>
      </c>
      <c r="P56" t="str">
        <f t="shared" si="4"/>
        <v>No Trend + Momentum</v>
      </c>
      <c r="Q56">
        <f t="shared" si="5"/>
        <v>1.4000000000000909</v>
      </c>
      <c r="R56">
        <f t="shared" si="6"/>
        <v>29.400000000000091</v>
      </c>
      <c r="S56">
        <f t="shared" si="7"/>
        <v>4.7619047619050565E-2</v>
      </c>
      <c r="T56" t="str">
        <f t="shared" si="8"/>
        <v>DOWN</v>
      </c>
      <c r="U56" t="str">
        <f t="shared" si="9"/>
        <v>No T+M+I</v>
      </c>
      <c r="V56">
        <v>1134.0697041186806</v>
      </c>
      <c r="W56">
        <v>1123.9500293486294</v>
      </c>
      <c r="X56">
        <f t="shared" si="10"/>
        <v>10.119674770051233</v>
      </c>
      <c r="Y56">
        <v>5.929984672054827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1150</v>
      </c>
      <c r="D57">
        <v>1165</v>
      </c>
      <c r="E57">
        <v>1148.8499999999999</v>
      </c>
      <c r="F57">
        <v>1165</v>
      </c>
      <c r="G57">
        <f>_xll.TA_TYPPRICE(D57,E57,F57)</f>
        <v>1159.6166666666666</v>
      </c>
      <c r="H57">
        <v>1154.9527215778726</v>
      </c>
      <c r="I57" t="str">
        <f t="shared" si="0"/>
        <v>UP</v>
      </c>
      <c r="J57">
        <v>1156.9100183979406</v>
      </c>
      <c r="K57">
        <v>1126.7753595764116</v>
      </c>
      <c r="L57" t="str">
        <f t="shared" si="1"/>
        <v>UP</v>
      </c>
      <c r="M57" t="str">
        <f t="shared" si="2"/>
        <v>UP</v>
      </c>
      <c r="N57">
        <v>68.917085733325905</v>
      </c>
      <c r="O57" t="str">
        <f t="shared" si="3"/>
        <v>UP</v>
      </c>
      <c r="P57" t="str">
        <f t="shared" si="4"/>
        <v>UP</v>
      </c>
      <c r="Q57">
        <f t="shared" si="5"/>
        <v>16.150000000000091</v>
      </c>
      <c r="R57">
        <f t="shared" si="6"/>
        <v>16.150000000000091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1138.8282111773451</v>
      </c>
      <c r="W57">
        <v>1126.9907679153976</v>
      </c>
      <c r="X57">
        <f t="shared" si="10"/>
        <v>11.837443261947556</v>
      </c>
      <c r="Y57">
        <v>7.1114763900333724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1160.8</v>
      </c>
      <c r="D58">
        <v>1175</v>
      </c>
      <c r="E58">
        <v>1151.8499999999999</v>
      </c>
      <c r="F58">
        <v>1156</v>
      </c>
      <c r="G58">
        <f>_xll.TA_TYPPRICE(D58,E58,F58)</f>
        <v>1160.95</v>
      </c>
      <c r="H58">
        <v>1157.9513607889362</v>
      </c>
      <c r="I58" t="str">
        <f t="shared" si="0"/>
        <v>DOWN</v>
      </c>
      <c r="J58">
        <v>1160.9300143095093</v>
      </c>
      <c r="K58">
        <v>1132.3475018927645</v>
      </c>
      <c r="L58" t="str">
        <f t="shared" si="1"/>
        <v>No Confirmation</v>
      </c>
      <c r="M58" t="str">
        <f t="shared" si="2"/>
        <v>No Trend</v>
      </c>
      <c r="N58">
        <v>59.488754613258386</v>
      </c>
      <c r="O58" t="str">
        <f t="shared" si="3"/>
        <v>No Momentum</v>
      </c>
      <c r="P58" t="str">
        <f t="shared" si="4"/>
        <v>No Trend + Momentum</v>
      </c>
      <c r="Q58">
        <f t="shared" si="5"/>
        <v>4.1500000000000909</v>
      </c>
      <c r="R58">
        <f t="shared" si="6"/>
        <v>23.150000000000091</v>
      </c>
      <c r="S58">
        <f t="shared" si="7"/>
        <v>0.17926565874730344</v>
      </c>
      <c r="T58" t="str">
        <f t="shared" si="8"/>
        <v>DOWN</v>
      </c>
      <c r="U58" t="str">
        <f t="shared" si="9"/>
        <v>No T+M+I</v>
      </c>
      <c r="V58">
        <v>1141.470024842369</v>
      </c>
      <c r="W58">
        <v>1129.1395999216645</v>
      </c>
      <c r="X58">
        <f t="shared" si="10"/>
        <v>12.330424920704445</v>
      </c>
      <c r="Y58">
        <v>8.1552660961675869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1156</v>
      </c>
      <c r="D59">
        <v>1165.55</v>
      </c>
      <c r="E59">
        <v>1134</v>
      </c>
      <c r="F59">
        <v>1147</v>
      </c>
      <c r="G59">
        <f>_xll.TA_TYPPRICE(D59,E59,F59)</f>
        <v>1148.8500000000001</v>
      </c>
      <c r="H59">
        <v>1153.4006803944681</v>
      </c>
      <c r="I59" t="str">
        <f t="shared" si="0"/>
        <v>DOWN</v>
      </c>
      <c r="J59">
        <v>1161.956677796285</v>
      </c>
      <c r="K59">
        <v>1132.7147236943724</v>
      </c>
      <c r="L59" t="str">
        <f t="shared" si="1"/>
        <v>No Confirmation</v>
      </c>
      <c r="M59" t="str">
        <f t="shared" si="2"/>
        <v>No Trend</v>
      </c>
      <c r="N59">
        <v>50.801296372156322</v>
      </c>
      <c r="O59" t="str">
        <f t="shared" si="3"/>
        <v>No Momentum</v>
      </c>
      <c r="P59" t="str">
        <f t="shared" si="4"/>
        <v>No Trend + Momentum</v>
      </c>
      <c r="Q59">
        <f t="shared" si="5"/>
        <v>13</v>
      </c>
      <c r="R59">
        <f t="shared" si="6"/>
        <v>31.549999999999955</v>
      </c>
      <c r="S59">
        <f t="shared" si="7"/>
        <v>0.41204437400950933</v>
      </c>
      <c r="T59" t="str">
        <f t="shared" si="8"/>
        <v>No Indication</v>
      </c>
      <c r="U59" t="str">
        <f t="shared" si="9"/>
        <v>No T+M+I</v>
      </c>
      <c r="V59">
        <v>1142.3207902512352</v>
      </c>
      <c r="W59">
        <v>1130.4625925200598</v>
      </c>
      <c r="X59">
        <f t="shared" si="10"/>
        <v>11.858197731175323</v>
      </c>
      <c r="Y59">
        <v>8.8958524231691349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1148.9000000000001</v>
      </c>
      <c r="D60">
        <v>1169.1500000000001</v>
      </c>
      <c r="E60">
        <v>1148.8499999999999</v>
      </c>
      <c r="F60">
        <v>1160</v>
      </c>
      <c r="G60">
        <f>_xll.TA_TYPPRICE(D60,E60,F60)</f>
        <v>1159.3333333333333</v>
      </c>
      <c r="H60">
        <v>1156.3670068639008</v>
      </c>
      <c r="I60" t="str">
        <f t="shared" si="0"/>
        <v>UP</v>
      </c>
      <c r="J60">
        <v>1163.5551938415551</v>
      </c>
      <c r="K60">
        <v>1136.3003406511784</v>
      </c>
      <c r="L60" t="str">
        <f t="shared" si="1"/>
        <v>No Confirmation</v>
      </c>
      <c r="M60" t="str">
        <f t="shared" si="2"/>
        <v>No Trend</v>
      </c>
      <c r="N60">
        <v>61.066959906136674</v>
      </c>
      <c r="O60" t="str">
        <f t="shared" si="3"/>
        <v>UP</v>
      </c>
      <c r="P60" t="str">
        <f t="shared" si="4"/>
        <v>No Trend + Momentum</v>
      </c>
      <c r="Q60">
        <f t="shared" si="5"/>
        <v>11.150000000000091</v>
      </c>
      <c r="R60">
        <f t="shared" si="6"/>
        <v>20.300000000000182</v>
      </c>
      <c r="S60">
        <f t="shared" si="7"/>
        <v>0.54926108374384197</v>
      </c>
      <c r="T60" t="str">
        <f t="shared" si="8"/>
        <v>No Indication</v>
      </c>
      <c r="U60" t="str">
        <f t="shared" si="9"/>
        <v>No T+M+I</v>
      </c>
      <c r="V60">
        <v>1145.0406686741221</v>
      </c>
      <c r="W60">
        <v>1132.6505486296851</v>
      </c>
      <c r="X60">
        <f t="shared" si="10"/>
        <v>12.390120044437026</v>
      </c>
      <c r="Y60">
        <v>9.5947059474227139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1160</v>
      </c>
      <c r="D61">
        <v>1166.6500000000001</v>
      </c>
      <c r="E61">
        <v>1150.05</v>
      </c>
      <c r="F61">
        <v>1160</v>
      </c>
      <c r="G61">
        <f>_xll.TA_TYPPRICE(D61,E61,F61)</f>
        <v>1158.8999999999999</v>
      </c>
      <c r="H61">
        <v>1157.6335034319504</v>
      </c>
      <c r="I61" t="str">
        <f t="shared" si="0"/>
        <v>UP</v>
      </c>
      <c r="J61">
        <v>1164.2429285434318</v>
      </c>
      <c r="K61">
        <v>1139.3558205064721</v>
      </c>
      <c r="L61" t="str">
        <f t="shared" si="1"/>
        <v>No Confirmation</v>
      </c>
      <c r="M61" t="str">
        <f t="shared" si="2"/>
        <v>No Trend</v>
      </c>
      <c r="N61">
        <v>61.066959906136674</v>
      </c>
      <c r="O61" t="str">
        <f t="shared" si="3"/>
        <v>UP</v>
      </c>
      <c r="P61" t="str">
        <f t="shared" si="4"/>
        <v>No Trend + Momentum</v>
      </c>
      <c r="Q61">
        <f t="shared" si="5"/>
        <v>9.9500000000000455</v>
      </c>
      <c r="R61">
        <f t="shared" si="6"/>
        <v>16.600000000000136</v>
      </c>
      <c r="S61">
        <f t="shared" si="7"/>
        <v>0.59939759036144358</v>
      </c>
      <c r="T61" t="str">
        <f t="shared" si="8"/>
        <v>No Indication</v>
      </c>
      <c r="U61" t="str">
        <f t="shared" si="9"/>
        <v>No T+M+I</v>
      </c>
      <c r="V61">
        <v>1147.3421042627187</v>
      </c>
      <c r="W61">
        <v>1134.6764339163751</v>
      </c>
      <c r="X61">
        <f t="shared" si="10"/>
        <v>12.665670346343632</v>
      </c>
      <c r="Y61">
        <v>10.208898827206898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1161</v>
      </c>
      <c r="D62">
        <v>1188.8</v>
      </c>
      <c r="E62">
        <v>1155.6500000000001</v>
      </c>
      <c r="F62">
        <v>1188</v>
      </c>
      <c r="G62">
        <f>_xll.TA_TYPPRICE(D62,E62,F62)</f>
        <v>1177.4833333333333</v>
      </c>
      <c r="H62">
        <v>1167.5584183826418</v>
      </c>
      <c r="I62" t="str">
        <f t="shared" si="0"/>
        <v>UP</v>
      </c>
      <c r="J62">
        <v>1169.7000555337804</v>
      </c>
      <c r="K62">
        <v>1142.9767492828116</v>
      </c>
      <c r="L62" t="str">
        <f t="shared" si="1"/>
        <v>UP</v>
      </c>
      <c r="M62" t="str">
        <f t="shared" si="2"/>
        <v>UP</v>
      </c>
      <c r="N62">
        <v>77.127968444508866</v>
      </c>
      <c r="O62" t="str">
        <f t="shared" si="3"/>
        <v>UP</v>
      </c>
      <c r="P62" t="str">
        <f t="shared" si="4"/>
        <v>UP</v>
      </c>
      <c r="Q62">
        <f t="shared" si="5"/>
        <v>32.349999999999909</v>
      </c>
      <c r="R62">
        <f t="shared" si="6"/>
        <v>33.149999999999864</v>
      </c>
      <c r="S62">
        <f t="shared" si="7"/>
        <v>0.97586726998491835</v>
      </c>
      <c r="T62" t="str">
        <f t="shared" si="8"/>
        <v>UP</v>
      </c>
      <c r="U62" t="str">
        <f t="shared" si="9"/>
        <v>UP</v>
      </c>
      <c r="V62">
        <v>1153.5971651453774</v>
      </c>
      <c r="W62">
        <v>1138.6263277003472</v>
      </c>
      <c r="X62">
        <f t="shared" si="10"/>
        <v>14.970837445030156</v>
      </c>
      <c r="Y62">
        <v>11.16128655077155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1195</v>
      </c>
      <c r="D63">
        <v>1198.5</v>
      </c>
      <c r="E63">
        <v>1161.25</v>
      </c>
      <c r="F63">
        <v>1172</v>
      </c>
      <c r="G63">
        <f>_xll.TA_TYPPRICE(D63,E63,F63)</f>
        <v>1177.25</v>
      </c>
      <c r="H63">
        <v>1172.4042091913209</v>
      </c>
      <c r="I63" t="str">
        <f t="shared" si="0"/>
        <v>DOWN</v>
      </c>
      <c r="J63">
        <v>1176.1000431929403</v>
      </c>
      <c r="K63">
        <v>1147.0374716644089</v>
      </c>
      <c r="L63" t="str">
        <f t="shared" si="1"/>
        <v>No Confirmation</v>
      </c>
      <c r="M63" t="str">
        <f t="shared" si="2"/>
        <v>No Trend</v>
      </c>
      <c r="N63">
        <v>59.573753107818462</v>
      </c>
      <c r="O63" t="str">
        <f t="shared" si="3"/>
        <v>No Momentum</v>
      </c>
      <c r="P63" t="str">
        <f t="shared" si="4"/>
        <v>No Trend + Momentum</v>
      </c>
      <c r="Q63">
        <f t="shared" si="5"/>
        <v>10.75</v>
      </c>
      <c r="R63">
        <f t="shared" si="6"/>
        <v>37.25</v>
      </c>
      <c r="S63">
        <f t="shared" si="7"/>
        <v>0.28859060402684567</v>
      </c>
      <c r="T63" t="str">
        <f t="shared" si="8"/>
        <v>No Indication</v>
      </c>
      <c r="U63" t="str">
        <f t="shared" si="9"/>
        <v>No T+M+I</v>
      </c>
      <c r="V63">
        <v>1156.4283705076271</v>
      </c>
      <c r="W63">
        <v>1141.0984515743955</v>
      </c>
      <c r="X63">
        <f t="shared" si="10"/>
        <v>15.329918933231511</v>
      </c>
      <c r="Y63">
        <v>11.995013027263543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1168.7</v>
      </c>
      <c r="D64">
        <v>1184.75</v>
      </c>
      <c r="E64">
        <v>1166.5</v>
      </c>
      <c r="F64">
        <v>1174.5</v>
      </c>
      <c r="G64">
        <f>_xll.TA_TYPPRICE(D64,E64,F64)</f>
        <v>1175.25</v>
      </c>
      <c r="H64">
        <v>1173.8271045956603</v>
      </c>
      <c r="I64" t="str">
        <f t="shared" si="0"/>
        <v>UP</v>
      </c>
      <c r="J64">
        <v>1178.0222558167313</v>
      </c>
      <c r="K64">
        <v>1151.3624779612069</v>
      </c>
      <c r="L64" t="str">
        <f t="shared" si="1"/>
        <v>No Confirmation</v>
      </c>
      <c r="M64" t="str">
        <f t="shared" si="2"/>
        <v>No Trend</v>
      </c>
      <c r="N64">
        <v>61.294330273169621</v>
      </c>
      <c r="O64" t="str">
        <f t="shared" si="3"/>
        <v>UP</v>
      </c>
      <c r="P64" t="str">
        <f t="shared" si="4"/>
        <v>No Trend + Momentum</v>
      </c>
      <c r="Q64">
        <f t="shared" si="5"/>
        <v>8</v>
      </c>
      <c r="R64">
        <f t="shared" si="6"/>
        <v>18.25</v>
      </c>
      <c r="S64">
        <f t="shared" si="7"/>
        <v>0.43835616438356162</v>
      </c>
      <c r="T64" t="str">
        <f t="shared" si="8"/>
        <v>No Indication</v>
      </c>
      <c r="U64" t="str">
        <f t="shared" si="9"/>
        <v>No T+M+I</v>
      </c>
      <c r="V64">
        <v>1159.2086211987614</v>
      </c>
      <c r="W64">
        <v>1143.5726403466626</v>
      </c>
      <c r="X64">
        <f t="shared" si="10"/>
        <v>15.635980852098783</v>
      </c>
      <c r="Y64">
        <v>12.723206592230591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1179.4000000000001</v>
      </c>
      <c r="D65">
        <v>1203.9000000000001</v>
      </c>
      <c r="E65">
        <v>1175.2</v>
      </c>
      <c r="F65">
        <v>1189</v>
      </c>
      <c r="G65">
        <f>_xll.TA_TYPPRICE(D65,E65,F65)</f>
        <v>1189.3666666666668</v>
      </c>
      <c r="H65">
        <v>1181.5968856311636</v>
      </c>
      <c r="I65" t="str">
        <f t="shared" si="0"/>
        <v>UP</v>
      </c>
      <c r="J65">
        <v>1183.7728656352356</v>
      </c>
      <c r="K65">
        <v>1156.6597050809387</v>
      </c>
      <c r="L65" t="str">
        <f t="shared" si="1"/>
        <v>UP</v>
      </c>
      <c r="M65" t="str">
        <f t="shared" si="2"/>
        <v>UP</v>
      </c>
      <c r="N65">
        <v>70.421319432758139</v>
      </c>
      <c r="O65" t="str">
        <f t="shared" si="3"/>
        <v>UP</v>
      </c>
      <c r="P65" t="str">
        <f t="shared" si="4"/>
        <v>UP</v>
      </c>
      <c r="Q65">
        <f t="shared" si="5"/>
        <v>13.799999999999955</v>
      </c>
      <c r="R65">
        <f t="shared" si="6"/>
        <v>28.700000000000045</v>
      </c>
      <c r="S65">
        <f t="shared" si="7"/>
        <v>0.48083623693379557</v>
      </c>
      <c r="T65" t="str">
        <f t="shared" si="8"/>
        <v>No Indication</v>
      </c>
      <c r="U65" t="str">
        <f t="shared" si="9"/>
        <v>No T+M+I</v>
      </c>
      <c r="V65">
        <v>1163.7919102451058</v>
      </c>
      <c r="W65">
        <v>1146.9376299506137</v>
      </c>
      <c r="X65">
        <f t="shared" si="10"/>
        <v>16.854280294492128</v>
      </c>
      <c r="Y65">
        <v>13.549421332682899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1189</v>
      </c>
      <c r="D66">
        <v>1196.4000000000001</v>
      </c>
      <c r="E66">
        <v>1168.25</v>
      </c>
      <c r="F66">
        <v>1175.8</v>
      </c>
      <c r="G66">
        <f>_xll.TA_TYPPRICE(D66,E66,F66)</f>
        <v>1180.1499999999999</v>
      </c>
      <c r="H66">
        <v>1180.8734428155817</v>
      </c>
      <c r="I66" t="str">
        <f t="shared" si="0"/>
        <v>DOWN</v>
      </c>
      <c r="J66">
        <v>1186.5788954940722</v>
      </c>
      <c r="K66">
        <v>1159.2353261740634</v>
      </c>
      <c r="L66" t="str">
        <f t="shared" si="1"/>
        <v>No Confirmation</v>
      </c>
      <c r="M66" t="str">
        <f t="shared" si="2"/>
        <v>No Trend</v>
      </c>
      <c r="N66">
        <v>55.522877415156643</v>
      </c>
      <c r="O66" t="str">
        <f t="shared" si="3"/>
        <v>No Momentum</v>
      </c>
      <c r="P66" t="str">
        <f t="shared" si="4"/>
        <v>No Trend + Momentum</v>
      </c>
      <c r="Q66">
        <f t="shared" si="5"/>
        <v>7.5499999999999545</v>
      </c>
      <c r="R66">
        <f t="shared" si="6"/>
        <v>28.150000000000091</v>
      </c>
      <c r="S66">
        <f t="shared" si="7"/>
        <v>0.26820603907637408</v>
      </c>
      <c r="T66" t="str">
        <f t="shared" si="8"/>
        <v>No Indication</v>
      </c>
      <c r="U66" t="str">
        <f t="shared" si="9"/>
        <v>No T+M+I</v>
      </c>
      <c r="V66">
        <v>1165.6393086689357</v>
      </c>
      <c r="W66">
        <v>1149.0755832876052</v>
      </c>
      <c r="X66">
        <f t="shared" si="10"/>
        <v>16.563725381330414</v>
      </c>
      <c r="Y66">
        <v>14.152282142412401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1177.9000000000001</v>
      </c>
      <c r="D67">
        <v>1185.7</v>
      </c>
      <c r="E67">
        <v>1168.05</v>
      </c>
      <c r="F67">
        <v>1169</v>
      </c>
      <c r="G67">
        <f>_xll.TA_TYPPRICE(D67,E67,F67)</f>
        <v>1174.25</v>
      </c>
      <c r="H67">
        <v>1177.5617214077909</v>
      </c>
      <c r="I67" t="str">
        <f t="shared" ref="I67:I127" si="20">IF(F67&gt;H67,"UP","DOWN")</f>
        <v>DOWN</v>
      </c>
      <c r="J67">
        <v>1186.3835853842784</v>
      </c>
      <c r="K67">
        <v>1161.194142579827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48.86575821271348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0.95000000000004547</v>
      </c>
      <c r="R67">
        <f t="shared" ref="R67:R127" si="26">D67-E67</f>
        <v>17.650000000000091</v>
      </c>
      <c r="S67">
        <f t="shared" ref="S67:S127" si="27">Q67/R67</f>
        <v>5.3824362606234591E-2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1166.1563381044841</v>
      </c>
      <c r="W67">
        <v>1150.5514660070419</v>
      </c>
      <c r="X67">
        <f t="shared" ref="X67:X127" si="30">V67-W67</f>
        <v>15.604872097442239</v>
      </c>
      <c r="Y67">
        <v>14.44280013341837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1169.7</v>
      </c>
      <c r="D68">
        <v>1187</v>
      </c>
      <c r="E68">
        <v>1160.3</v>
      </c>
      <c r="F68">
        <v>1184</v>
      </c>
      <c r="G68">
        <f>_xll.TA_TYPPRICE(D68,E68,F68)</f>
        <v>1177.1000000000001</v>
      </c>
      <c r="H68">
        <v>1177.3308607038955</v>
      </c>
      <c r="I68" t="str">
        <f t="shared" si="20"/>
        <v>UP</v>
      </c>
      <c r="J68">
        <v>1186.5205664099942</v>
      </c>
      <c r="K68">
        <v>1160.9954442287544</v>
      </c>
      <c r="L68" t="str">
        <f t="shared" si="21"/>
        <v>No Confirmation</v>
      </c>
      <c r="M68" t="str">
        <f t="shared" si="22"/>
        <v>No Trend</v>
      </c>
      <c r="N68">
        <v>61.570623538927208</v>
      </c>
      <c r="O68" t="str">
        <f t="shared" si="23"/>
        <v>UP</v>
      </c>
      <c r="P68" t="str">
        <f t="shared" si="24"/>
        <v>No Trend + Momentum</v>
      </c>
      <c r="Q68">
        <f t="shared" si="25"/>
        <v>23.700000000000045</v>
      </c>
      <c r="R68">
        <f t="shared" si="26"/>
        <v>26.700000000000045</v>
      </c>
      <c r="S68">
        <f t="shared" si="27"/>
        <v>0.88764044943820242</v>
      </c>
      <c r="T68" t="str">
        <f t="shared" si="28"/>
        <v>UP</v>
      </c>
      <c r="U68" t="str">
        <f t="shared" si="29"/>
        <v>No T+M+I</v>
      </c>
      <c r="V68">
        <v>1168.9015168576404</v>
      </c>
      <c r="W68">
        <v>1153.0291351917053</v>
      </c>
      <c r="X68">
        <f t="shared" si="30"/>
        <v>15.872381665935109</v>
      </c>
      <c r="Y68">
        <v>14.728716439921717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1180</v>
      </c>
      <c r="D69">
        <v>1228</v>
      </c>
      <c r="E69">
        <v>1175</v>
      </c>
      <c r="F69">
        <v>1226</v>
      </c>
      <c r="G69">
        <f>_xll.TA_TYPPRICE(D69,E69,F69)</f>
        <v>1209.6666666666667</v>
      </c>
      <c r="H69">
        <v>1193.4987636852811</v>
      </c>
      <c r="I69" t="str">
        <f t="shared" si="20"/>
        <v>UP</v>
      </c>
      <c r="J69">
        <v>1195.7382183188845</v>
      </c>
      <c r="K69">
        <v>1164.1075677334757</v>
      </c>
      <c r="L69" t="str">
        <f t="shared" si="21"/>
        <v>UP</v>
      </c>
      <c r="M69" t="str">
        <f t="shared" si="22"/>
        <v>UP</v>
      </c>
      <c r="N69">
        <v>79.445283322319142</v>
      </c>
      <c r="O69" t="str">
        <f t="shared" si="23"/>
        <v>UP</v>
      </c>
      <c r="P69" t="str">
        <f t="shared" si="24"/>
        <v>UP</v>
      </c>
      <c r="Q69">
        <f t="shared" si="25"/>
        <v>51</v>
      </c>
      <c r="R69">
        <f t="shared" si="26"/>
        <v>53</v>
      </c>
      <c r="S69">
        <f t="shared" si="27"/>
        <v>0.96226415094339623</v>
      </c>
      <c r="T69" t="str">
        <f t="shared" si="28"/>
        <v>UP</v>
      </c>
      <c r="U69" t="str">
        <f t="shared" si="29"/>
        <v>UP</v>
      </c>
      <c r="V69">
        <v>1177.6858988795418</v>
      </c>
      <c r="W69">
        <v>1158.4343844367643</v>
      </c>
      <c r="X69">
        <f t="shared" si="30"/>
        <v>19.251514442777534</v>
      </c>
      <c r="Y69">
        <v>15.633276040492881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1233.95</v>
      </c>
      <c r="D70">
        <v>1238.8499999999999</v>
      </c>
      <c r="E70">
        <v>1218.8</v>
      </c>
      <c r="F70">
        <v>1224.5999999999999</v>
      </c>
      <c r="G70">
        <f>_xll.TA_TYPPRICE(D70,E70,F70)</f>
        <v>1227.4166666666665</v>
      </c>
      <c r="H70">
        <v>1210.4577151759738</v>
      </c>
      <c r="I70" t="str">
        <f t="shared" si="20"/>
        <v>UP</v>
      </c>
      <c r="J70">
        <v>1205.3186142480213</v>
      </c>
      <c r="K70">
        <v>1176.2614415704811</v>
      </c>
      <c r="L70" t="str">
        <f t="shared" si="21"/>
        <v>UP</v>
      </c>
      <c r="M70" t="str">
        <f t="shared" si="22"/>
        <v>UP</v>
      </c>
      <c r="N70">
        <v>77.934872686393234</v>
      </c>
      <c r="O70" t="str">
        <f t="shared" si="23"/>
        <v>UP</v>
      </c>
      <c r="P70" t="str">
        <f t="shared" si="24"/>
        <v>UP</v>
      </c>
      <c r="Q70">
        <f t="shared" si="25"/>
        <v>5.7999999999999545</v>
      </c>
      <c r="R70">
        <f t="shared" si="26"/>
        <v>20.049999999999955</v>
      </c>
      <c r="S70">
        <f t="shared" si="27"/>
        <v>0.28927680798004829</v>
      </c>
      <c r="T70" t="str">
        <f t="shared" si="28"/>
        <v>No Indication</v>
      </c>
      <c r="U70" t="str">
        <f t="shared" si="29"/>
        <v>No T+M+I</v>
      </c>
      <c r="V70">
        <v>1184.9034528980737</v>
      </c>
      <c r="W70">
        <v>1163.3355411451521</v>
      </c>
      <c r="X70">
        <f t="shared" si="30"/>
        <v>21.567911752921646</v>
      </c>
      <c r="Y70">
        <v>16.820203182978634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1226</v>
      </c>
      <c r="D71">
        <v>1292.8499999999999</v>
      </c>
      <c r="E71">
        <v>1185.5999999999999</v>
      </c>
      <c r="F71">
        <v>1285.5</v>
      </c>
      <c r="G71">
        <f>_xll.TA_TYPPRICE(D71,E71,F71)</f>
        <v>1254.6499999999999</v>
      </c>
      <c r="H71">
        <v>1232.5538575879868</v>
      </c>
      <c r="I71" t="str">
        <f t="shared" si="20"/>
        <v>UP</v>
      </c>
      <c r="J71">
        <v>1224.7700333040166</v>
      </c>
      <c r="K71">
        <v>1178.3366767770408</v>
      </c>
      <c r="L71" t="str">
        <f t="shared" si="21"/>
        <v>UP</v>
      </c>
      <c r="M71" t="str">
        <f t="shared" si="22"/>
        <v>UP</v>
      </c>
      <c r="N71">
        <v>89.15065671475206</v>
      </c>
      <c r="O71" t="str">
        <f t="shared" si="23"/>
        <v>UP</v>
      </c>
      <c r="P71" t="str">
        <f t="shared" si="24"/>
        <v>UP</v>
      </c>
      <c r="Q71">
        <f t="shared" si="25"/>
        <v>99.900000000000091</v>
      </c>
      <c r="R71">
        <f t="shared" si="26"/>
        <v>107.25</v>
      </c>
      <c r="S71">
        <f t="shared" si="27"/>
        <v>0.93146853146853237</v>
      </c>
      <c r="T71" t="str">
        <f t="shared" si="28"/>
        <v>UP</v>
      </c>
      <c r="U71" t="str">
        <f t="shared" si="29"/>
        <v>UP</v>
      </c>
      <c r="V71">
        <v>1200.3798447599086</v>
      </c>
      <c r="W71">
        <v>1172.3847603195852</v>
      </c>
      <c r="X71">
        <f t="shared" si="30"/>
        <v>27.995084440323353</v>
      </c>
      <c r="Y71">
        <v>19.055179434447577</v>
      </c>
      <c r="Z71" t="str">
        <f t="shared" si="31"/>
        <v>UP</v>
      </c>
      <c r="AA71" t="str">
        <f t="shared" si="32"/>
        <v>UP</v>
      </c>
      <c r="AB71" t="str">
        <f t="shared" si="33"/>
        <v>UP</v>
      </c>
      <c r="AC71" t="str">
        <f t="shared" si="34"/>
        <v>UP</v>
      </c>
      <c r="AD71">
        <f t="shared" si="35"/>
        <v>1197.8500000000001</v>
      </c>
      <c r="AE71">
        <f t="shared" si="36"/>
        <v>1226.55</v>
      </c>
      <c r="AF71">
        <f t="shared" si="37"/>
        <v>1239.2</v>
      </c>
      <c r="AG71">
        <f t="shared" si="38"/>
        <v>1251.9000000000001</v>
      </c>
    </row>
    <row r="72" spans="1:33" x14ac:dyDescent="0.25">
      <c r="A72" t="s">
        <v>5</v>
      </c>
      <c r="B72" s="1">
        <v>42956</v>
      </c>
      <c r="C72">
        <v>1287</v>
      </c>
      <c r="D72">
        <v>1287</v>
      </c>
      <c r="E72">
        <v>1235.5999999999999</v>
      </c>
      <c r="F72">
        <v>1241.3</v>
      </c>
      <c r="G72">
        <f>_xll.TA_TYPPRICE(D72,E72,F72)</f>
        <v>1254.6333333333332</v>
      </c>
      <c r="H72">
        <v>1243.59359546066</v>
      </c>
      <c r="I72" t="str">
        <f t="shared" si="20"/>
        <v>DOWN</v>
      </c>
      <c r="J72">
        <v>1238.5989147920129</v>
      </c>
      <c r="K72">
        <v>1191.0618597154762</v>
      </c>
      <c r="L72" t="str">
        <f t="shared" si="21"/>
        <v>UP</v>
      </c>
      <c r="M72" t="str">
        <f t="shared" si="22"/>
        <v>No Trend</v>
      </c>
      <c r="N72">
        <v>61.014213017246156</v>
      </c>
      <c r="O72" t="str">
        <f t="shared" si="23"/>
        <v>UP</v>
      </c>
      <c r="P72" t="str">
        <f t="shared" si="24"/>
        <v>No Trend + Momentum</v>
      </c>
      <c r="Q72">
        <f t="shared" si="25"/>
        <v>5.7000000000000455</v>
      </c>
      <c r="R72">
        <f t="shared" si="26"/>
        <v>51.400000000000091</v>
      </c>
      <c r="S72">
        <f t="shared" si="27"/>
        <v>0.11089494163424193</v>
      </c>
      <c r="T72" t="str">
        <f t="shared" si="28"/>
        <v>DOWN</v>
      </c>
      <c r="U72" t="str">
        <f t="shared" si="29"/>
        <v>No T+M+I</v>
      </c>
      <c r="V72">
        <v>1206.6752532583841</v>
      </c>
      <c r="W72">
        <v>1177.4895928885048</v>
      </c>
      <c r="X72">
        <f t="shared" si="30"/>
        <v>29.185660369879315</v>
      </c>
      <c r="Y72">
        <v>21.081275621533926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1237</v>
      </c>
      <c r="D73">
        <v>1242.55</v>
      </c>
      <c r="E73">
        <v>1141.55</v>
      </c>
      <c r="F73">
        <v>1184.5</v>
      </c>
      <c r="G73">
        <f>_xll.TA_TYPPRICE(D73,E73,F73)</f>
        <v>1189.5333333333333</v>
      </c>
      <c r="H73">
        <v>1216.5634643969966</v>
      </c>
      <c r="I73" t="str">
        <f t="shared" si="20"/>
        <v>DOWN</v>
      </c>
      <c r="J73">
        <v>1239.4769337271211</v>
      </c>
      <c r="K73">
        <v>1180.0592242231482</v>
      </c>
      <c r="L73" t="str">
        <f t="shared" si="21"/>
        <v>No Confirmation</v>
      </c>
      <c r="M73" t="str">
        <f t="shared" si="22"/>
        <v>No Trend</v>
      </c>
      <c r="N73">
        <v>40.488055533745154</v>
      </c>
      <c r="O73" t="str">
        <f t="shared" si="23"/>
        <v>No Momentum</v>
      </c>
      <c r="P73" t="str">
        <f t="shared" si="24"/>
        <v>No Trend + Momentum</v>
      </c>
      <c r="Q73">
        <f t="shared" si="25"/>
        <v>42.950000000000045</v>
      </c>
      <c r="R73">
        <f t="shared" si="26"/>
        <v>101</v>
      </c>
      <c r="S73">
        <f t="shared" si="27"/>
        <v>0.42524752475247568</v>
      </c>
      <c r="T73" t="str">
        <f t="shared" si="28"/>
        <v>No Indication</v>
      </c>
      <c r="U73" t="str">
        <f t="shared" si="29"/>
        <v>No T+M+I</v>
      </c>
      <c r="V73">
        <v>1203.2636758340172</v>
      </c>
      <c r="W73">
        <v>1178.008882304171</v>
      </c>
      <c r="X73">
        <f t="shared" si="30"/>
        <v>25.254793529846211</v>
      </c>
      <c r="Y73">
        <v>21.915979203196382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1154.5999999999999</v>
      </c>
      <c r="D74">
        <v>1198</v>
      </c>
      <c r="E74">
        <v>1122</v>
      </c>
      <c r="F74">
        <v>1182</v>
      </c>
      <c r="G74">
        <f>_xll.TA_TYPPRICE(D74,E74,F74)</f>
        <v>1167.3333333333333</v>
      </c>
      <c r="H74">
        <v>1191.948398865165</v>
      </c>
      <c r="I74" t="str">
        <f t="shared" si="20"/>
        <v>DOWN</v>
      </c>
      <c r="J74">
        <v>1230.2598373433163</v>
      </c>
      <c r="K74">
        <v>1167.157174395782</v>
      </c>
      <c r="L74" t="str">
        <f t="shared" si="21"/>
        <v>No Confirmation</v>
      </c>
      <c r="M74" t="str">
        <f t="shared" si="22"/>
        <v>No Trend</v>
      </c>
      <c r="N74">
        <v>39.752288268762278</v>
      </c>
      <c r="O74" t="str">
        <f t="shared" si="23"/>
        <v>DOWN</v>
      </c>
      <c r="P74" t="str">
        <f t="shared" si="24"/>
        <v>No Trend + Momentum</v>
      </c>
      <c r="Q74">
        <f t="shared" si="25"/>
        <v>60</v>
      </c>
      <c r="R74">
        <f t="shared" si="26"/>
        <v>76</v>
      </c>
      <c r="S74">
        <f t="shared" si="27"/>
        <v>0.78947368421052633</v>
      </c>
      <c r="T74" t="str">
        <f t="shared" si="28"/>
        <v>No Indication</v>
      </c>
      <c r="U74" t="str">
        <f t="shared" si="29"/>
        <v>No T+M+I</v>
      </c>
      <c r="V74">
        <v>1199.9923410903223</v>
      </c>
      <c r="W74">
        <v>1178.3045206520103</v>
      </c>
      <c r="X74">
        <f t="shared" si="30"/>
        <v>21.687820438311974</v>
      </c>
      <c r="Y74">
        <v>21.870347450219501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1185</v>
      </c>
      <c r="D75">
        <v>1222</v>
      </c>
      <c r="E75">
        <v>1185</v>
      </c>
      <c r="F75">
        <v>1204.05</v>
      </c>
      <c r="G75">
        <f>_xll.TA_TYPPRICE(D75,E75,F75)</f>
        <v>1203.6833333333334</v>
      </c>
      <c r="H75">
        <v>1197.8158660992492</v>
      </c>
      <c r="I75" t="str">
        <f t="shared" si="20"/>
        <v>UP</v>
      </c>
      <c r="J75">
        <v>1228.4243179336904</v>
      </c>
      <c r="K75">
        <v>1171.1222467522748</v>
      </c>
      <c r="L75" t="str">
        <f t="shared" si="21"/>
        <v>No Confirmation</v>
      </c>
      <c r="M75" t="str">
        <f t="shared" si="22"/>
        <v>No Trend</v>
      </c>
      <c r="N75">
        <v>49.808266707655882</v>
      </c>
      <c r="O75" t="str">
        <f t="shared" si="23"/>
        <v>No Momentum</v>
      </c>
      <c r="P75" t="str">
        <f t="shared" si="24"/>
        <v>No Trend + Momentum</v>
      </c>
      <c r="Q75">
        <f t="shared" si="25"/>
        <v>19.049999999999955</v>
      </c>
      <c r="R75">
        <f t="shared" si="26"/>
        <v>37</v>
      </c>
      <c r="S75">
        <f t="shared" si="27"/>
        <v>0.5148648648648636</v>
      </c>
      <c r="T75" t="str">
        <f t="shared" si="28"/>
        <v>No Indication</v>
      </c>
      <c r="U75" t="str">
        <f t="shared" si="29"/>
        <v>No T+M+I</v>
      </c>
      <c r="V75">
        <v>1200.6165963071958</v>
      </c>
      <c r="W75">
        <v>1180.2115931963058</v>
      </c>
      <c r="X75">
        <f t="shared" si="30"/>
        <v>20.405003110889993</v>
      </c>
      <c r="Y75">
        <v>21.5772785823536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1219</v>
      </c>
      <c r="D76">
        <v>1222.6500000000001</v>
      </c>
      <c r="E76">
        <v>1197.0999999999999</v>
      </c>
      <c r="F76">
        <v>1217</v>
      </c>
      <c r="G76">
        <f>_xll.TA_TYPPRICE(D76,E76,F76)</f>
        <v>1212.25</v>
      </c>
      <c r="H76">
        <v>1205.0329330496247</v>
      </c>
      <c r="I76" t="str">
        <f t="shared" si="20"/>
        <v>UP</v>
      </c>
      <c r="J76">
        <v>1227.1411361706482</v>
      </c>
      <c r="K76">
        <v>1176.8950808073248</v>
      </c>
      <c r="L76" t="str">
        <f t="shared" si="21"/>
        <v>No Confirmation</v>
      </c>
      <c r="M76" t="str">
        <f t="shared" si="22"/>
        <v>No Trend</v>
      </c>
      <c r="N76">
        <v>55.287096816843729</v>
      </c>
      <c r="O76" t="str">
        <f t="shared" si="23"/>
        <v>No Momentum</v>
      </c>
      <c r="P76" t="str">
        <f t="shared" si="24"/>
        <v>No Trend + Momentum</v>
      </c>
      <c r="Q76">
        <f t="shared" si="25"/>
        <v>19.900000000000091</v>
      </c>
      <c r="R76">
        <f t="shared" si="26"/>
        <v>25.550000000000182</v>
      </c>
      <c r="S76">
        <f t="shared" si="27"/>
        <v>0.77886497064579063</v>
      </c>
      <c r="T76" t="str">
        <f t="shared" si="28"/>
        <v>No Indication</v>
      </c>
      <c r="U76" t="str">
        <f t="shared" si="29"/>
        <v>No T+M+I</v>
      </c>
      <c r="V76">
        <v>1203.1371199522425</v>
      </c>
      <c r="W76">
        <v>1182.9366603669498</v>
      </c>
      <c r="X76">
        <f t="shared" si="30"/>
        <v>20.20045958529272</v>
      </c>
      <c r="Y76">
        <v>21.301914782941424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1220</v>
      </c>
      <c r="D77">
        <v>1228.6500000000001</v>
      </c>
      <c r="E77">
        <v>1202.05</v>
      </c>
      <c r="F77">
        <v>1203.3</v>
      </c>
      <c r="G77">
        <f>_xll.TA_TYPPRICE(D77,E77,F77)</f>
        <v>1211.3333333333333</v>
      </c>
      <c r="H77">
        <v>1208.1831331914791</v>
      </c>
      <c r="I77" t="str">
        <f t="shared" si="20"/>
        <v>DOWN</v>
      </c>
      <c r="J77">
        <v>1227.4764392438376</v>
      </c>
      <c r="K77">
        <v>1182.4850628501415</v>
      </c>
      <c r="L77" t="str">
        <f t="shared" si="21"/>
        <v>No Confirmation</v>
      </c>
      <c r="M77" t="str">
        <f t="shared" si="22"/>
        <v>No Trend</v>
      </c>
      <c r="N77">
        <v>48.313105446118712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1.25</v>
      </c>
      <c r="R77">
        <f t="shared" si="26"/>
        <v>26.600000000000136</v>
      </c>
      <c r="S77">
        <f t="shared" si="27"/>
        <v>4.699248120300728E-2</v>
      </c>
      <c r="T77" t="str">
        <f t="shared" si="28"/>
        <v>DOWN</v>
      </c>
      <c r="U77" t="str">
        <f t="shared" si="29"/>
        <v>No T+M+I</v>
      </c>
      <c r="V77">
        <v>1203.1621784211284</v>
      </c>
      <c r="W77">
        <v>1184.445055895324</v>
      </c>
      <c r="X77">
        <f t="shared" si="30"/>
        <v>18.717122525804371</v>
      </c>
      <c r="Y77">
        <v>20.784956331514014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1198.5</v>
      </c>
      <c r="D78">
        <v>1198.5</v>
      </c>
      <c r="E78">
        <v>1170</v>
      </c>
      <c r="F78">
        <v>1185.95</v>
      </c>
      <c r="G78">
        <f>_xll.TA_TYPPRICE(D78,E78,F78)</f>
        <v>1184.8166666666666</v>
      </c>
      <c r="H78">
        <v>1196.4998999290729</v>
      </c>
      <c r="I78" t="str">
        <f t="shared" si="20"/>
        <v>DOWN</v>
      </c>
      <c r="J78">
        <v>1221.0372305229848</v>
      </c>
      <c r="K78">
        <v>1179.7106044389989</v>
      </c>
      <c r="L78" t="str">
        <f t="shared" si="21"/>
        <v>No Confirmation</v>
      </c>
      <c r="M78" t="str">
        <f t="shared" si="22"/>
        <v>No Trend</v>
      </c>
      <c r="N78">
        <v>40.271475451726872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15.950000000000045</v>
      </c>
      <c r="R78">
        <f t="shared" si="26"/>
        <v>28.5</v>
      </c>
      <c r="S78">
        <f t="shared" si="27"/>
        <v>0.55964912280701917</v>
      </c>
      <c r="T78" t="str">
        <f t="shared" si="28"/>
        <v>No Indication</v>
      </c>
      <c r="U78" t="str">
        <f t="shared" si="29"/>
        <v>No T+M+I</v>
      </c>
      <c r="V78">
        <v>1200.5141509717241</v>
      </c>
      <c r="W78">
        <v>1184.556533236411</v>
      </c>
      <c r="X78">
        <f t="shared" si="30"/>
        <v>15.957617735313079</v>
      </c>
      <c r="Y78">
        <v>19.819488612273826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1189</v>
      </c>
      <c r="D79">
        <v>1239</v>
      </c>
      <c r="E79">
        <v>1187</v>
      </c>
      <c r="F79">
        <v>1224.05</v>
      </c>
      <c r="G79">
        <f>_xll.TA_TYPPRICE(D79,E79,F79)</f>
        <v>1216.6833333333334</v>
      </c>
      <c r="H79">
        <v>1206.5916166312031</v>
      </c>
      <c r="I79" t="str">
        <f t="shared" si="20"/>
        <v>UP</v>
      </c>
      <c r="J79">
        <v>1225.0289570734326</v>
      </c>
      <c r="K79">
        <v>1181.3304701192214</v>
      </c>
      <c r="L79" t="str">
        <f t="shared" si="21"/>
        <v>No Confirmation</v>
      </c>
      <c r="M79" t="str">
        <f t="shared" si="22"/>
        <v>No Trend</v>
      </c>
      <c r="N79">
        <v>59.002810374371563</v>
      </c>
      <c r="O79" t="str">
        <f t="shared" si="23"/>
        <v>No Momentum</v>
      </c>
      <c r="P79" t="str">
        <f t="shared" si="24"/>
        <v>No Trend + Momentum</v>
      </c>
      <c r="Q79">
        <f t="shared" si="25"/>
        <v>37.049999999999955</v>
      </c>
      <c r="R79">
        <f t="shared" si="26"/>
        <v>52</v>
      </c>
      <c r="S79">
        <f t="shared" si="27"/>
        <v>0.71249999999999913</v>
      </c>
      <c r="T79" t="str">
        <f t="shared" si="28"/>
        <v>No Indication</v>
      </c>
      <c r="U79" t="str">
        <f t="shared" si="29"/>
        <v>No T+M+I</v>
      </c>
      <c r="V79">
        <v>1204.1350508222281</v>
      </c>
      <c r="W79">
        <v>1187.4819752188992</v>
      </c>
      <c r="X79">
        <f t="shared" si="30"/>
        <v>16.653075603328944</v>
      </c>
      <c r="Y79">
        <v>19.186206010484849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1236</v>
      </c>
      <c r="D80">
        <v>1243.5999999999999</v>
      </c>
      <c r="E80">
        <v>1175</v>
      </c>
      <c r="F80">
        <v>1178.7</v>
      </c>
      <c r="G80">
        <f>_xll.TA_TYPPRICE(D80,E80,F80)</f>
        <v>1199.1000000000001</v>
      </c>
      <c r="H80">
        <v>1202.8458083156015</v>
      </c>
      <c r="I80" t="str">
        <f t="shared" si="20"/>
        <v>DOWN</v>
      </c>
      <c r="J80">
        <v>1229.1558555015586</v>
      </c>
      <c r="K80">
        <v>1179.9236989816168</v>
      </c>
      <c r="L80" t="str">
        <f t="shared" si="21"/>
        <v>DOWN</v>
      </c>
      <c r="M80" t="str">
        <f t="shared" si="22"/>
        <v>DOWN</v>
      </c>
      <c r="N80">
        <v>40.230883863244529</v>
      </c>
      <c r="O80" t="str">
        <f t="shared" si="23"/>
        <v>No Momentum</v>
      </c>
      <c r="P80" t="str">
        <f t="shared" si="24"/>
        <v>No Trend + Momentum</v>
      </c>
      <c r="Q80">
        <f t="shared" si="25"/>
        <v>3.7000000000000455</v>
      </c>
      <c r="R80">
        <f t="shared" si="26"/>
        <v>68.599999999999909</v>
      </c>
      <c r="S80">
        <f t="shared" si="27"/>
        <v>5.3935860058309769E-2</v>
      </c>
      <c r="T80" t="str">
        <f t="shared" si="28"/>
        <v>DOWN</v>
      </c>
      <c r="U80" t="str">
        <f t="shared" si="29"/>
        <v>No T+M+I</v>
      </c>
      <c r="V80">
        <v>1200.2219660803469</v>
      </c>
      <c r="W80">
        <v>1186.8314585360176</v>
      </c>
      <c r="X80">
        <f t="shared" si="30"/>
        <v>13.390507544329239</v>
      </c>
      <c r="Y80">
        <v>18.027066317253727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1190</v>
      </c>
      <c r="D81">
        <v>1210</v>
      </c>
      <c r="E81">
        <v>1181.45</v>
      </c>
      <c r="F81">
        <v>1205</v>
      </c>
      <c r="G81">
        <f>_xll.TA_TYPPRICE(D81,E81,F81)</f>
        <v>1198.8166666666666</v>
      </c>
      <c r="H81">
        <v>1200.8312374911341</v>
      </c>
      <c r="I81" t="str">
        <f t="shared" si="20"/>
        <v>UP</v>
      </c>
      <c r="J81">
        <v>1224.8989987234345</v>
      </c>
      <c r="K81">
        <v>1180.262876985702</v>
      </c>
      <c r="L81" t="str">
        <f t="shared" si="21"/>
        <v>No Confirmation</v>
      </c>
      <c r="M81" t="str">
        <f t="shared" si="22"/>
        <v>No Trend</v>
      </c>
      <c r="N81">
        <v>51.43228371286753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23.549999999999955</v>
      </c>
      <c r="R81">
        <f t="shared" si="26"/>
        <v>28.549999999999955</v>
      </c>
      <c r="S81">
        <f t="shared" si="27"/>
        <v>0.82486865148861621</v>
      </c>
      <c r="T81" t="str">
        <f t="shared" si="28"/>
        <v>UP</v>
      </c>
      <c r="U81" t="str">
        <f t="shared" si="29"/>
        <v>No T+M+I</v>
      </c>
      <c r="V81">
        <v>1200.9570482218319</v>
      </c>
      <c r="W81">
        <v>1188.1772764222385</v>
      </c>
      <c r="X81">
        <f t="shared" si="30"/>
        <v>12.779771799593391</v>
      </c>
      <c r="Y81">
        <v>16.97760741372166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1215</v>
      </c>
      <c r="D82">
        <v>1218</v>
      </c>
      <c r="E82">
        <v>1193.2</v>
      </c>
      <c r="F82">
        <v>1207</v>
      </c>
      <c r="G82">
        <f>_xll.TA_TYPPRICE(D82,E82,F82)</f>
        <v>1206.0666666666666</v>
      </c>
      <c r="H82">
        <v>1203.4489520789002</v>
      </c>
      <c r="I82" t="str">
        <f t="shared" si="20"/>
        <v>UP</v>
      </c>
      <c r="J82">
        <v>1223.3658878960046</v>
      </c>
      <c r="K82">
        <v>1183.1377932111016</v>
      </c>
      <c r="L82" t="str">
        <f t="shared" si="21"/>
        <v>No Confirmation</v>
      </c>
      <c r="M82" t="str">
        <f t="shared" si="22"/>
        <v>No Trend</v>
      </c>
      <c r="N82">
        <v>52.282361503003891</v>
      </c>
      <c r="O82" t="str">
        <f t="shared" si="23"/>
        <v>No Momentum</v>
      </c>
      <c r="P82" t="str">
        <f t="shared" si="24"/>
        <v>No Trend + Momentum</v>
      </c>
      <c r="Q82">
        <f t="shared" si="25"/>
        <v>13.799999999999955</v>
      </c>
      <c r="R82">
        <f t="shared" si="26"/>
        <v>24.799999999999955</v>
      </c>
      <c r="S82">
        <f t="shared" si="27"/>
        <v>0.55645161290322498</v>
      </c>
      <c r="T82" t="str">
        <f t="shared" si="28"/>
        <v>No Indication</v>
      </c>
      <c r="U82" t="str">
        <f t="shared" si="29"/>
        <v>No T+M+I</v>
      </c>
      <c r="V82">
        <v>1201.8867331107808</v>
      </c>
      <c r="W82">
        <v>1189.5715522428134</v>
      </c>
      <c r="X82">
        <f t="shared" si="30"/>
        <v>12.315180867967456</v>
      </c>
      <c r="Y82">
        <v>16.045122104570819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1220.0999999999999</v>
      </c>
      <c r="D83">
        <v>1242</v>
      </c>
      <c r="E83">
        <v>1211</v>
      </c>
      <c r="F83">
        <v>1237.0999999999999</v>
      </c>
      <c r="G83">
        <f>_xll.TA_TYPPRICE(D83,E83,F83)</f>
        <v>1230.0333333333333</v>
      </c>
      <c r="H83">
        <v>1216.7411427061168</v>
      </c>
      <c r="I83" t="str">
        <f t="shared" si="20"/>
        <v>UP</v>
      </c>
      <c r="J83">
        <v>1227.5068016968924</v>
      </c>
      <c r="K83">
        <v>1189.3293947197456</v>
      </c>
      <c r="L83" t="str">
        <f t="shared" si="21"/>
        <v>UP</v>
      </c>
      <c r="M83" t="str">
        <f t="shared" si="22"/>
        <v>UP</v>
      </c>
      <c r="N83">
        <v>64.102482362235577</v>
      </c>
      <c r="O83" t="str">
        <f t="shared" si="23"/>
        <v>UP</v>
      </c>
      <c r="P83" t="str">
        <f t="shared" si="24"/>
        <v>UP</v>
      </c>
      <c r="Q83">
        <f t="shared" si="25"/>
        <v>26.099999999999909</v>
      </c>
      <c r="R83">
        <f t="shared" si="26"/>
        <v>31</v>
      </c>
      <c r="S83">
        <f t="shared" si="27"/>
        <v>0.84193548387096484</v>
      </c>
      <c r="T83" t="str">
        <f t="shared" si="28"/>
        <v>UP</v>
      </c>
      <c r="U83" t="str">
        <f t="shared" si="29"/>
        <v>UP</v>
      </c>
      <c r="V83">
        <v>1207.3041587860453</v>
      </c>
      <c r="W83">
        <v>1193.0921780026049</v>
      </c>
      <c r="X83">
        <f t="shared" si="30"/>
        <v>14.211980783440367</v>
      </c>
      <c r="Y83">
        <v>15.678493840344728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1234</v>
      </c>
      <c r="D84">
        <v>1234</v>
      </c>
      <c r="E84">
        <v>1196.0999999999999</v>
      </c>
      <c r="F84">
        <v>1199.5</v>
      </c>
      <c r="G84">
        <f>_xll.TA_TYPPRICE(D84,E84,F84)</f>
        <v>1209.8666666666666</v>
      </c>
      <c r="H84">
        <v>1213.3039046863917</v>
      </c>
      <c r="I84" t="str">
        <f t="shared" si="20"/>
        <v>DOWN</v>
      </c>
      <c r="J84">
        <v>1228.9497346531384</v>
      </c>
      <c r="K84">
        <v>1190.8339736709131</v>
      </c>
      <c r="L84" t="str">
        <f t="shared" si="21"/>
        <v>No Confirmation</v>
      </c>
      <c r="M84" t="str">
        <f t="shared" si="22"/>
        <v>No Trend</v>
      </c>
      <c r="N84">
        <v>46.223667199693374</v>
      </c>
      <c r="O84" t="str">
        <f t="shared" si="23"/>
        <v>No Momentum</v>
      </c>
      <c r="P84" t="str">
        <f t="shared" si="24"/>
        <v>No Trend + Momentum</v>
      </c>
      <c r="Q84">
        <f t="shared" si="25"/>
        <v>3.4000000000000909</v>
      </c>
      <c r="R84">
        <f t="shared" si="26"/>
        <v>37.900000000000091</v>
      </c>
      <c r="S84">
        <f t="shared" si="27"/>
        <v>8.9709762532983711E-2</v>
      </c>
      <c r="T84" t="str">
        <f t="shared" si="28"/>
        <v>DOWN</v>
      </c>
      <c r="U84" t="str">
        <f t="shared" si="29"/>
        <v>No T+M+I</v>
      </c>
      <c r="V84">
        <v>1206.1035189728075</v>
      </c>
      <c r="W84">
        <v>1193.5668314838933</v>
      </c>
      <c r="X84">
        <f t="shared" si="30"/>
        <v>12.53668748891414</v>
      </c>
      <c r="Y84">
        <v>15.050132570058611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1215</v>
      </c>
      <c r="D85">
        <v>1231.5</v>
      </c>
      <c r="E85">
        <v>1213</v>
      </c>
      <c r="F85">
        <v>1219</v>
      </c>
      <c r="G85">
        <f>_xll.TA_TYPPRICE(D85,E85,F85)</f>
        <v>1221.1666666666667</v>
      </c>
      <c r="H85">
        <v>1217.2352856765292</v>
      </c>
      <c r="I85" t="str">
        <f t="shared" si="20"/>
        <v>UP</v>
      </c>
      <c r="J85">
        <v>1229.5164602857744</v>
      </c>
      <c r="K85">
        <v>1195.7597572995992</v>
      </c>
      <c r="L85" t="str">
        <f t="shared" si="21"/>
        <v>No Confirmation</v>
      </c>
      <c r="M85" t="str">
        <f t="shared" si="22"/>
        <v>No Trend</v>
      </c>
      <c r="N85">
        <v>54.458069840600743</v>
      </c>
      <c r="O85" t="str">
        <f t="shared" si="23"/>
        <v>No Momentum</v>
      </c>
      <c r="P85" t="str">
        <f t="shared" si="24"/>
        <v>No Trend + Momentum</v>
      </c>
      <c r="Q85">
        <f t="shared" si="25"/>
        <v>6</v>
      </c>
      <c r="R85">
        <f t="shared" si="26"/>
        <v>18.5</v>
      </c>
      <c r="S85">
        <f t="shared" si="27"/>
        <v>0.32432432432432434</v>
      </c>
      <c r="T85" t="str">
        <f t="shared" si="28"/>
        <v>No Indication</v>
      </c>
      <c r="U85" t="str">
        <f t="shared" si="29"/>
        <v>No T+M+I</v>
      </c>
      <c r="V85">
        <v>1208.0875929769909</v>
      </c>
      <c r="W85">
        <v>1195.4507698924938</v>
      </c>
      <c r="X85">
        <f t="shared" si="30"/>
        <v>12.636823084497109</v>
      </c>
      <c r="Y85">
        <v>14.56747067294631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1223.8</v>
      </c>
      <c r="D86">
        <v>1244.7</v>
      </c>
      <c r="E86">
        <v>1207</v>
      </c>
      <c r="F86">
        <v>1242.3499999999999</v>
      </c>
      <c r="G86">
        <f>_xll.TA_TYPPRICE(D86,E86,F86)</f>
        <v>1231.3499999999999</v>
      </c>
      <c r="H86">
        <v>1224.2926428382646</v>
      </c>
      <c r="I86" t="str">
        <f t="shared" si="20"/>
        <v>UP</v>
      </c>
      <c r="J86">
        <v>1232.8905802222689</v>
      </c>
      <c r="K86">
        <v>1198.2575890107994</v>
      </c>
      <c r="L86" t="str">
        <f t="shared" si="21"/>
        <v>UP</v>
      </c>
      <c r="M86" t="str">
        <f t="shared" si="22"/>
        <v>UP</v>
      </c>
      <c r="N86">
        <v>62.949761413834871</v>
      </c>
      <c r="O86" t="str">
        <f t="shared" si="23"/>
        <v>UP</v>
      </c>
      <c r="P86" t="str">
        <f t="shared" si="24"/>
        <v>UP</v>
      </c>
      <c r="Q86">
        <f t="shared" si="25"/>
        <v>35.349999999999909</v>
      </c>
      <c r="R86">
        <f t="shared" si="26"/>
        <v>37.700000000000045</v>
      </c>
      <c r="S86">
        <f t="shared" si="27"/>
        <v>0.93766578249336519</v>
      </c>
      <c r="T86" t="str">
        <f t="shared" si="28"/>
        <v>UP</v>
      </c>
      <c r="U86" t="str">
        <f t="shared" si="29"/>
        <v>UP</v>
      </c>
      <c r="V86">
        <v>1213.3587325189924</v>
      </c>
      <c r="W86">
        <v>1198.9247869374942</v>
      </c>
      <c r="X86">
        <f t="shared" si="30"/>
        <v>14.433945581498165</v>
      </c>
      <c r="Y86">
        <v>14.540765654656681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1245</v>
      </c>
      <c r="D87">
        <v>1259.0999999999999</v>
      </c>
      <c r="E87">
        <v>1239.05</v>
      </c>
      <c r="F87">
        <v>1244</v>
      </c>
      <c r="G87">
        <f>_xll.TA_TYPPRICE(D87,E87,F87)</f>
        <v>1247.3833333333332</v>
      </c>
      <c r="H87">
        <v>1235.8379880857988</v>
      </c>
      <c r="I87" t="str">
        <f t="shared" si="20"/>
        <v>UP</v>
      </c>
      <c r="J87">
        <v>1238.7148957284314</v>
      </c>
      <c r="K87">
        <v>1207.3225692306216</v>
      </c>
      <c r="L87" t="str">
        <f t="shared" si="21"/>
        <v>UP</v>
      </c>
      <c r="M87" t="str">
        <f t="shared" si="22"/>
        <v>UP</v>
      </c>
      <c r="N87">
        <v>63.55008631136333</v>
      </c>
      <c r="O87" t="str">
        <f t="shared" si="23"/>
        <v>UP</v>
      </c>
      <c r="P87" t="str">
        <f t="shared" si="24"/>
        <v>UP</v>
      </c>
      <c r="Q87">
        <f t="shared" si="25"/>
        <v>4.9500000000000455</v>
      </c>
      <c r="R87">
        <f t="shared" si="26"/>
        <v>20.049999999999955</v>
      </c>
      <c r="S87">
        <f t="shared" si="27"/>
        <v>0.24688279301745919</v>
      </c>
      <c r="T87" t="str">
        <f t="shared" si="28"/>
        <v>No Indication</v>
      </c>
      <c r="U87" t="str">
        <f t="shared" si="29"/>
        <v>No T+M+I</v>
      </c>
      <c r="V87">
        <v>1218.0727736699166</v>
      </c>
      <c r="W87">
        <v>1202.2636916087909</v>
      </c>
      <c r="X87">
        <f t="shared" si="30"/>
        <v>15.809082061125764</v>
      </c>
      <c r="Y87">
        <v>14.794428935950497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1249.4000000000001</v>
      </c>
      <c r="D88">
        <v>1265</v>
      </c>
      <c r="E88">
        <v>1221</v>
      </c>
      <c r="F88">
        <v>1238.45</v>
      </c>
      <c r="G88">
        <f>_xll.TA_TYPPRICE(D88,E88,F88)</f>
        <v>1241.4833333333333</v>
      </c>
      <c r="H88">
        <v>1238.6606607095659</v>
      </c>
      <c r="I88" t="str">
        <f t="shared" si="20"/>
        <v>DOWN</v>
      </c>
      <c r="J88">
        <v>1244.5560300110021</v>
      </c>
      <c r="K88">
        <v>1210.3619982904836</v>
      </c>
      <c r="L88" t="str">
        <f t="shared" si="21"/>
        <v>No Confirmation</v>
      </c>
      <c r="M88" t="str">
        <f t="shared" si="22"/>
        <v>No Trend</v>
      </c>
      <c r="N88">
        <v>59.496793670216078</v>
      </c>
      <c r="O88" t="str">
        <f t="shared" si="23"/>
        <v>No Momentum</v>
      </c>
      <c r="P88" t="str">
        <f t="shared" si="24"/>
        <v>No Trend + Momentum</v>
      </c>
      <c r="Q88">
        <f t="shared" si="25"/>
        <v>17.450000000000045</v>
      </c>
      <c r="R88">
        <f t="shared" si="26"/>
        <v>44</v>
      </c>
      <c r="S88">
        <f t="shared" si="27"/>
        <v>0.3965909090909101</v>
      </c>
      <c r="T88" t="str">
        <f t="shared" si="28"/>
        <v>No Indication</v>
      </c>
      <c r="U88" t="str">
        <f t="shared" si="29"/>
        <v>No T+M+I</v>
      </c>
      <c r="V88">
        <v>1221.2077315668525</v>
      </c>
      <c r="W88">
        <v>1204.9441588970285</v>
      </c>
      <c r="X88">
        <f t="shared" si="30"/>
        <v>16.263572669824043</v>
      </c>
      <c r="Y88">
        <v>15.088257682725207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1246.0999999999999</v>
      </c>
      <c r="D89">
        <v>1282.4000000000001</v>
      </c>
      <c r="E89">
        <v>1244.05</v>
      </c>
      <c r="F89">
        <v>1271.9000000000001</v>
      </c>
      <c r="G89">
        <f>_xll.TA_TYPPRICE(D89,E89,F89)</f>
        <v>1266.1166666666666</v>
      </c>
      <c r="H89">
        <v>1252.3886636881161</v>
      </c>
      <c r="I89" t="str">
        <f t="shared" si="20"/>
        <v>UP</v>
      </c>
      <c r="J89">
        <v>1252.9658011196684</v>
      </c>
      <c r="K89">
        <v>1217.8482208925984</v>
      </c>
      <c r="L89" t="str">
        <f t="shared" si="21"/>
        <v>UP</v>
      </c>
      <c r="M89" t="str">
        <f t="shared" si="22"/>
        <v>UP</v>
      </c>
      <c r="N89">
        <v>72.64244785116901</v>
      </c>
      <c r="O89" t="str">
        <f t="shared" si="23"/>
        <v>UP</v>
      </c>
      <c r="P89" t="str">
        <f t="shared" si="24"/>
        <v>UP</v>
      </c>
      <c r="Q89">
        <f t="shared" si="25"/>
        <v>27.850000000000136</v>
      </c>
      <c r="R89">
        <f t="shared" si="26"/>
        <v>38.350000000000136</v>
      </c>
      <c r="S89">
        <f t="shared" si="27"/>
        <v>0.72620599739243907</v>
      </c>
      <c r="T89" t="str">
        <f t="shared" si="28"/>
        <v>No Indication</v>
      </c>
      <c r="U89" t="str">
        <f t="shared" si="29"/>
        <v>No T+M+I</v>
      </c>
      <c r="V89">
        <v>1229.0065420950291</v>
      </c>
      <c r="W89">
        <v>1209.9038508305819</v>
      </c>
      <c r="X89">
        <f t="shared" si="30"/>
        <v>19.10269126444723</v>
      </c>
      <c r="Y89">
        <v>15.891144399069612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1265</v>
      </c>
      <c r="D90">
        <v>1279.6500000000001</v>
      </c>
      <c r="E90">
        <v>1258.2</v>
      </c>
      <c r="F90">
        <v>1267.5</v>
      </c>
      <c r="G90">
        <f>_xll.TA_TYPPRICE(D90,E90,F90)</f>
        <v>1268.45</v>
      </c>
      <c r="H90">
        <v>1260.419331844058</v>
      </c>
      <c r="I90" t="str">
        <f t="shared" si="20"/>
        <v>UP</v>
      </c>
      <c r="J90">
        <v>1258.8956230930755</v>
      </c>
      <c r="K90">
        <v>1226.8152829164655</v>
      </c>
      <c r="L90" t="str">
        <f t="shared" si="21"/>
        <v>UP</v>
      </c>
      <c r="M90" t="str">
        <f t="shared" si="22"/>
        <v>UP</v>
      </c>
      <c r="N90">
        <v>68.962253045471172</v>
      </c>
      <c r="O90" t="str">
        <f t="shared" si="23"/>
        <v>UP</v>
      </c>
      <c r="P90" t="str">
        <f t="shared" si="24"/>
        <v>UP</v>
      </c>
      <c r="Q90">
        <f t="shared" si="25"/>
        <v>9.2999999999999545</v>
      </c>
      <c r="R90">
        <f t="shared" si="26"/>
        <v>21.450000000000045</v>
      </c>
      <c r="S90">
        <f t="shared" si="27"/>
        <v>0.43356643356643054</v>
      </c>
      <c r="T90" t="str">
        <f t="shared" si="28"/>
        <v>No Indication</v>
      </c>
      <c r="U90" t="str">
        <f t="shared" si="29"/>
        <v>No T+M+I</v>
      </c>
      <c r="V90">
        <v>1234.9286125419476</v>
      </c>
      <c r="W90">
        <v>1214.1702322505387</v>
      </c>
      <c r="X90">
        <f t="shared" si="30"/>
        <v>20.758380291408912</v>
      </c>
      <c r="Y90">
        <v>16.864591577537471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1266</v>
      </c>
      <c r="D91">
        <v>1317.8</v>
      </c>
      <c r="E91">
        <v>1266</v>
      </c>
      <c r="F91">
        <v>1300</v>
      </c>
      <c r="G91">
        <f>_xll.TA_TYPPRICE(D91,E91,F91)</f>
        <v>1294.6000000000001</v>
      </c>
      <c r="H91">
        <v>1277.5096659220289</v>
      </c>
      <c r="I91" t="str">
        <f t="shared" si="20"/>
        <v>UP</v>
      </c>
      <c r="J91">
        <v>1271.9854846279477</v>
      </c>
      <c r="K91">
        <v>1235.5229978239176</v>
      </c>
      <c r="L91" t="str">
        <f t="shared" si="21"/>
        <v>UP</v>
      </c>
      <c r="M91" t="str">
        <f t="shared" si="22"/>
        <v>UP</v>
      </c>
      <c r="N91">
        <v>78.853631694097004</v>
      </c>
      <c r="O91" t="str">
        <f t="shared" si="23"/>
        <v>UP</v>
      </c>
      <c r="P91" t="str">
        <f t="shared" si="24"/>
        <v>UP</v>
      </c>
      <c r="Q91">
        <f t="shared" si="25"/>
        <v>34</v>
      </c>
      <c r="R91">
        <f t="shared" si="26"/>
        <v>51.799999999999955</v>
      </c>
      <c r="S91">
        <f t="shared" si="27"/>
        <v>0.65637065637065695</v>
      </c>
      <c r="T91" t="str">
        <f t="shared" si="28"/>
        <v>No Indication</v>
      </c>
      <c r="U91" t="str">
        <f t="shared" si="29"/>
        <v>No T+M+I</v>
      </c>
      <c r="V91">
        <v>1244.9395952278019</v>
      </c>
      <c r="W91">
        <v>1220.5279928245729</v>
      </c>
      <c r="X91">
        <f t="shared" si="30"/>
        <v>24.411602403228926</v>
      </c>
      <c r="Y91">
        <v>18.373993742675761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1305</v>
      </c>
      <c r="D92">
        <v>1309.9000000000001</v>
      </c>
      <c r="E92">
        <v>1275.3499999999999</v>
      </c>
      <c r="F92">
        <v>1287.2</v>
      </c>
      <c r="G92">
        <f>_xll.TA_TYPPRICE(D92,E92,F92)</f>
        <v>1290.8166666666666</v>
      </c>
      <c r="H92">
        <v>1284.1631662943478</v>
      </c>
      <c r="I92" t="str">
        <f t="shared" si="20"/>
        <v>UP</v>
      </c>
      <c r="J92">
        <v>1280.4109324884039</v>
      </c>
      <c r="K92">
        <v>1244.373442751936</v>
      </c>
      <c r="L92" t="str">
        <f t="shared" si="21"/>
        <v>UP</v>
      </c>
      <c r="M92" t="str">
        <f t="shared" si="22"/>
        <v>UP</v>
      </c>
      <c r="N92">
        <v>68.159837807968145</v>
      </c>
      <c r="O92" t="str">
        <f t="shared" si="23"/>
        <v>UP</v>
      </c>
      <c r="P92" t="str">
        <f t="shared" si="24"/>
        <v>UP</v>
      </c>
      <c r="Q92">
        <f t="shared" si="25"/>
        <v>11.850000000000136</v>
      </c>
      <c r="R92">
        <f t="shared" si="26"/>
        <v>34.550000000000182</v>
      </c>
      <c r="S92">
        <f t="shared" si="27"/>
        <v>0.3429811866859645</v>
      </c>
      <c r="T92" t="str">
        <f t="shared" si="28"/>
        <v>No Indication</v>
      </c>
      <c r="U92" t="str">
        <f t="shared" si="29"/>
        <v>No T+M+I</v>
      </c>
      <c r="V92">
        <v>1251.4411959619863</v>
      </c>
      <c r="W92">
        <v>1225.4666600227526</v>
      </c>
      <c r="X92">
        <f t="shared" si="30"/>
        <v>25.974535939233647</v>
      </c>
      <c r="Y92">
        <v>19.894102181987339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1310</v>
      </c>
      <c r="D93">
        <v>1334.5</v>
      </c>
      <c r="E93">
        <v>1300</v>
      </c>
      <c r="F93">
        <v>1307.5</v>
      </c>
      <c r="G93">
        <f>_xll.TA_TYPPRICE(D93,E93,F93)</f>
        <v>1314</v>
      </c>
      <c r="H93">
        <v>1299.0815831471739</v>
      </c>
      <c r="I93" t="str">
        <f t="shared" si="20"/>
        <v>UP</v>
      </c>
      <c r="J93">
        <v>1292.4307252687586</v>
      </c>
      <c r="K93">
        <v>1256.7348999181725</v>
      </c>
      <c r="L93" t="str">
        <f t="shared" si="21"/>
        <v>UP</v>
      </c>
      <c r="M93" t="str">
        <f t="shared" si="22"/>
        <v>UP</v>
      </c>
      <c r="N93">
        <v>74.906236351690723</v>
      </c>
      <c r="O93" t="str">
        <f t="shared" si="23"/>
        <v>UP</v>
      </c>
      <c r="P93" t="str">
        <f t="shared" si="24"/>
        <v>UP</v>
      </c>
      <c r="Q93">
        <f t="shared" si="25"/>
        <v>7.5</v>
      </c>
      <c r="R93">
        <f t="shared" si="26"/>
        <v>34.5</v>
      </c>
      <c r="S93">
        <f t="shared" si="27"/>
        <v>0.21739130434782608</v>
      </c>
      <c r="T93" t="str">
        <f t="shared" si="28"/>
        <v>No Indication</v>
      </c>
      <c r="U93" t="str">
        <f t="shared" si="29"/>
        <v>No T+M+I</v>
      </c>
      <c r="V93">
        <v>1260.0656273524498</v>
      </c>
      <c r="W93">
        <v>1231.543203724771</v>
      </c>
      <c r="X93">
        <f t="shared" si="30"/>
        <v>28.522423627678791</v>
      </c>
      <c r="Y93">
        <v>21.619766471125629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1300</v>
      </c>
      <c r="D94">
        <v>1328</v>
      </c>
      <c r="E94">
        <v>1294.45</v>
      </c>
      <c r="F94">
        <v>1317.9</v>
      </c>
      <c r="G94">
        <f>_xll.TA_TYPPRICE(D94,E94,F94)</f>
        <v>1313.45</v>
      </c>
      <c r="H94">
        <v>1306.265791573587</v>
      </c>
      <c r="I94" t="str">
        <f t="shared" si="20"/>
        <v>UP</v>
      </c>
      <c r="J94">
        <v>1300.3350085423679</v>
      </c>
      <c r="K94">
        <v>1265.1160332696898</v>
      </c>
      <c r="L94" t="str">
        <f t="shared" si="21"/>
        <v>UP</v>
      </c>
      <c r="M94" t="str">
        <f t="shared" si="22"/>
        <v>UP</v>
      </c>
      <c r="N94">
        <v>77.904366577259694</v>
      </c>
      <c r="O94" t="str">
        <f t="shared" si="23"/>
        <v>UP</v>
      </c>
      <c r="P94" t="str">
        <f t="shared" si="24"/>
        <v>UP</v>
      </c>
      <c r="Q94">
        <f t="shared" si="25"/>
        <v>23.450000000000045</v>
      </c>
      <c r="R94">
        <f t="shared" si="26"/>
        <v>33.549999999999955</v>
      </c>
      <c r="S94">
        <f t="shared" si="27"/>
        <v>0.69895678092399638</v>
      </c>
      <c r="T94" t="str">
        <f t="shared" si="28"/>
        <v>No Indication</v>
      </c>
      <c r="U94" t="str">
        <f t="shared" si="29"/>
        <v>No T+M+I</v>
      </c>
      <c r="V94">
        <v>1268.9632231443807</v>
      </c>
      <c r="W94">
        <v>1237.9400034488622</v>
      </c>
      <c r="X94">
        <f t="shared" si="30"/>
        <v>31.023219695518492</v>
      </c>
      <c r="Y94">
        <v>23.500457116004203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1317.9</v>
      </c>
      <c r="D95">
        <v>1331</v>
      </c>
      <c r="E95">
        <v>1280</v>
      </c>
      <c r="F95">
        <v>1294</v>
      </c>
      <c r="G95">
        <f>_xll.TA_TYPPRICE(D95,E95,F95)</f>
        <v>1301.6666666666667</v>
      </c>
      <c r="H95">
        <v>1303.9662291201269</v>
      </c>
      <c r="I95" t="str">
        <f t="shared" si="20"/>
        <v>DOWN</v>
      </c>
      <c r="J95">
        <v>1307.1494510885084</v>
      </c>
      <c r="K95">
        <v>1268.4235814319809</v>
      </c>
      <c r="L95" t="str">
        <f t="shared" si="21"/>
        <v>No Confirmation</v>
      </c>
      <c r="M95" t="str">
        <f t="shared" si="22"/>
        <v>No Trend</v>
      </c>
      <c r="N95">
        <v>57.998672762319401</v>
      </c>
      <c r="O95" t="str">
        <f t="shared" si="23"/>
        <v>No Momentum</v>
      </c>
      <c r="P95" t="str">
        <f t="shared" si="24"/>
        <v>No Trend + Momentum</v>
      </c>
      <c r="Q95">
        <f t="shared" si="25"/>
        <v>14</v>
      </c>
      <c r="R95">
        <f t="shared" si="26"/>
        <v>51</v>
      </c>
      <c r="S95">
        <f t="shared" si="27"/>
        <v>0.27450980392156865</v>
      </c>
      <c r="T95" t="str">
        <f t="shared" si="28"/>
        <v>No Indication</v>
      </c>
      <c r="U95" t="str">
        <f t="shared" si="29"/>
        <v>No T+M+I</v>
      </c>
      <c r="V95">
        <v>1272.8150349683222</v>
      </c>
      <c r="W95">
        <v>1242.0925957859836</v>
      </c>
      <c r="X95">
        <f t="shared" si="30"/>
        <v>30.722439182338576</v>
      </c>
      <c r="Y95">
        <v>24.944853529271079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1296.1500000000001</v>
      </c>
      <c r="D96">
        <v>1304.2</v>
      </c>
      <c r="E96">
        <v>1274.45</v>
      </c>
      <c r="F96">
        <v>1292.55</v>
      </c>
      <c r="G96">
        <f>_xll.TA_TYPPRICE(D96,E96,F96)</f>
        <v>1290.3999999999999</v>
      </c>
      <c r="H96">
        <v>1297.1831145600634</v>
      </c>
      <c r="I96" t="str">
        <f t="shared" si="20"/>
        <v>DOWN</v>
      </c>
      <c r="J96">
        <v>1306.4940175132842</v>
      </c>
      <c r="K96">
        <v>1269.7627855582073</v>
      </c>
      <c r="L96" t="str">
        <f t="shared" si="21"/>
        <v>No Confirmation</v>
      </c>
      <c r="M96" t="str">
        <f t="shared" si="22"/>
        <v>No Trend</v>
      </c>
      <c r="N96">
        <v>56.89617254163548</v>
      </c>
      <c r="O96" t="str">
        <f t="shared" si="23"/>
        <v>No Momentum</v>
      </c>
      <c r="P96" t="str">
        <f t="shared" si="24"/>
        <v>No Trend + Momentum</v>
      </c>
      <c r="Q96">
        <f t="shared" si="25"/>
        <v>18.099999999999909</v>
      </c>
      <c r="R96">
        <f t="shared" si="26"/>
        <v>29.75</v>
      </c>
      <c r="S96">
        <f t="shared" si="27"/>
        <v>0.60840336134453477</v>
      </c>
      <c r="T96" t="str">
        <f t="shared" si="28"/>
        <v>No Indication</v>
      </c>
      <c r="U96" t="str">
        <f t="shared" si="29"/>
        <v>No T+M+I</v>
      </c>
      <c r="V96">
        <v>1275.8511834347341</v>
      </c>
      <c r="W96">
        <v>1245.8301812833181</v>
      </c>
      <c r="X96">
        <f t="shared" si="30"/>
        <v>30.021002151416042</v>
      </c>
      <c r="Y96">
        <v>25.96008325370007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1286</v>
      </c>
      <c r="D97">
        <v>1298.6500000000001</v>
      </c>
      <c r="E97">
        <v>1275</v>
      </c>
      <c r="F97">
        <v>1284.5</v>
      </c>
      <c r="G97">
        <f>_xll.TA_TYPPRICE(D97,E97,F97)</f>
        <v>1286.05</v>
      </c>
      <c r="H97">
        <v>1291.6165572800317</v>
      </c>
      <c r="I97" t="str">
        <f t="shared" si="20"/>
        <v>DOWN</v>
      </c>
      <c r="J97">
        <v>1304.7509025103323</v>
      </c>
      <c r="K97">
        <v>1270.9266109897167</v>
      </c>
      <c r="L97" t="str">
        <f t="shared" si="21"/>
        <v>No Confirmation</v>
      </c>
      <c r="M97" t="str">
        <f t="shared" si="22"/>
        <v>No Trend</v>
      </c>
      <c r="N97">
        <v>50.265352338693404</v>
      </c>
      <c r="O97" t="str">
        <f t="shared" si="23"/>
        <v>No Momentum</v>
      </c>
      <c r="P97" t="str">
        <f t="shared" si="24"/>
        <v>No Trend + Momentum</v>
      </c>
      <c r="Q97">
        <f t="shared" si="25"/>
        <v>9.5</v>
      </c>
      <c r="R97">
        <f t="shared" si="26"/>
        <v>23.650000000000091</v>
      </c>
      <c r="S97">
        <f t="shared" si="27"/>
        <v>0.40169133192388851</v>
      </c>
      <c r="T97" t="str">
        <f t="shared" si="28"/>
        <v>No Indication</v>
      </c>
      <c r="U97" t="str">
        <f t="shared" si="29"/>
        <v>No T+M+I</v>
      </c>
      <c r="V97">
        <v>1277.1817705986211</v>
      </c>
      <c r="W97">
        <v>1248.6946122993686</v>
      </c>
      <c r="X97">
        <f t="shared" si="30"/>
        <v>28.487158299252542</v>
      </c>
      <c r="Y97">
        <v>26.465498262810563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1291.0999999999999</v>
      </c>
      <c r="D98">
        <v>1323.7</v>
      </c>
      <c r="E98">
        <v>1283.0999999999999</v>
      </c>
      <c r="F98">
        <v>1313.5</v>
      </c>
      <c r="G98">
        <f>_xll.TA_TYPPRICE(D98,E98,F98)</f>
        <v>1306.7666666666667</v>
      </c>
      <c r="H98">
        <v>1299.1916119733492</v>
      </c>
      <c r="I98" t="str">
        <f t="shared" si="20"/>
        <v>UP</v>
      </c>
      <c r="J98">
        <v>1308.9618130635918</v>
      </c>
      <c r="K98">
        <v>1273.6318085475573</v>
      </c>
      <c r="L98" t="str">
        <f t="shared" si="21"/>
        <v>UP</v>
      </c>
      <c r="M98" t="str">
        <f t="shared" si="22"/>
        <v>UP</v>
      </c>
      <c r="N98">
        <v>67.382903358365141</v>
      </c>
      <c r="O98" t="str">
        <f t="shared" si="23"/>
        <v>UP</v>
      </c>
      <c r="P98" t="str">
        <f t="shared" si="24"/>
        <v>UP</v>
      </c>
      <c r="Q98">
        <f t="shared" si="25"/>
        <v>30.400000000000091</v>
      </c>
      <c r="R98">
        <f t="shared" si="26"/>
        <v>40.600000000000136</v>
      </c>
      <c r="S98">
        <f t="shared" si="27"/>
        <v>0.74876847290640369</v>
      </c>
      <c r="T98" t="str">
        <f t="shared" si="28"/>
        <v>No Indication</v>
      </c>
      <c r="U98" t="str">
        <f t="shared" si="29"/>
        <v>No T+M+I</v>
      </c>
      <c r="V98">
        <v>1282.7691905065255</v>
      </c>
      <c r="W98">
        <v>1253.4950113883042</v>
      </c>
      <c r="X98">
        <f t="shared" si="30"/>
        <v>29.274179118221355</v>
      </c>
      <c r="Y98">
        <v>27.027234433892723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1317</v>
      </c>
      <c r="D99">
        <v>1317</v>
      </c>
      <c r="E99">
        <v>1289.3</v>
      </c>
      <c r="F99">
        <v>1295</v>
      </c>
      <c r="G99">
        <f>_xll.TA_TYPPRICE(D99,E99,F99)</f>
        <v>1300.4333333333334</v>
      </c>
      <c r="H99">
        <v>1299.8124726533413</v>
      </c>
      <c r="I99" t="str">
        <f t="shared" si="20"/>
        <v>DOWN</v>
      </c>
      <c r="J99">
        <v>1310.748076827238</v>
      </c>
      <c r="K99">
        <v>1277.1136288703224</v>
      </c>
      <c r="L99" t="str">
        <f t="shared" si="21"/>
        <v>No Confirmation</v>
      </c>
      <c r="M99" t="str">
        <f t="shared" si="22"/>
        <v>No Trend</v>
      </c>
      <c r="N99">
        <v>52.872062448733715</v>
      </c>
      <c r="O99" t="str">
        <f t="shared" si="23"/>
        <v>No Momentum</v>
      </c>
      <c r="P99" t="str">
        <f t="shared" si="24"/>
        <v>No Trend + Momentum</v>
      </c>
      <c r="Q99">
        <f t="shared" si="25"/>
        <v>5.7000000000000455</v>
      </c>
      <c r="R99">
        <f t="shared" si="26"/>
        <v>27.700000000000045</v>
      </c>
      <c r="S99">
        <f t="shared" si="27"/>
        <v>0.20577617328519987</v>
      </c>
      <c r="T99" t="str">
        <f t="shared" si="28"/>
        <v>No Indication</v>
      </c>
      <c r="U99" t="str">
        <f t="shared" si="29"/>
        <v>No T+M+I</v>
      </c>
      <c r="V99">
        <v>1284.6508535055216</v>
      </c>
      <c r="W99">
        <v>1256.5694549891705</v>
      </c>
      <c r="X99">
        <f t="shared" si="30"/>
        <v>28.081398516351101</v>
      </c>
      <c r="Y99">
        <v>27.238067250384397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1298</v>
      </c>
      <c r="D100">
        <v>1308.7</v>
      </c>
      <c r="E100">
        <v>1292</v>
      </c>
      <c r="F100">
        <v>1296.55</v>
      </c>
      <c r="G100">
        <f>_xll.TA_TYPPRICE(D100,E100,F100)</f>
        <v>1299.0833333333333</v>
      </c>
      <c r="H100">
        <v>1299.4479029933373</v>
      </c>
      <c r="I100" t="str">
        <f t="shared" si="20"/>
        <v>DOWN</v>
      </c>
      <c r="J100">
        <v>1310.2929486434073</v>
      </c>
      <c r="K100">
        <v>1280.4217113435841</v>
      </c>
      <c r="L100" t="str">
        <f t="shared" si="21"/>
        <v>No Confirmation</v>
      </c>
      <c r="M100" t="str">
        <f t="shared" si="22"/>
        <v>No Trend</v>
      </c>
      <c r="N100">
        <v>53.911516420070363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4.5499999999999545</v>
      </c>
      <c r="R100">
        <f t="shared" si="26"/>
        <v>16.700000000000045</v>
      </c>
      <c r="S100">
        <f t="shared" si="27"/>
        <v>0.27245508982035582</v>
      </c>
      <c r="T100" t="str">
        <f t="shared" si="28"/>
        <v>No Indication</v>
      </c>
      <c r="U100" t="str">
        <f t="shared" si="29"/>
        <v>No T+M+I</v>
      </c>
      <c r="V100">
        <v>1286.481491427749</v>
      </c>
      <c r="W100">
        <v>1259.5309768418244</v>
      </c>
      <c r="X100">
        <f t="shared" si="30"/>
        <v>26.950514585924566</v>
      </c>
      <c r="Y100">
        <v>27.180556717492429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1298.95</v>
      </c>
      <c r="D101">
        <v>1299.5</v>
      </c>
      <c r="E101">
        <v>1252.2</v>
      </c>
      <c r="F101">
        <v>1276.7</v>
      </c>
      <c r="G101">
        <f>_xll.TA_TYPPRICE(D101,E101,F101)</f>
        <v>1276.1333333333332</v>
      </c>
      <c r="H101">
        <v>1287.7906181633352</v>
      </c>
      <c r="I101" t="str">
        <f t="shared" si="20"/>
        <v>DOWN</v>
      </c>
      <c r="J101">
        <v>1307.894515611539</v>
      </c>
      <c r="K101">
        <v>1274.1502199338988</v>
      </c>
      <c r="L101" t="str">
        <f t="shared" si="21"/>
        <v>No Confirmation</v>
      </c>
      <c r="M101" t="str">
        <f t="shared" si="22"/>
        <v>No Trend</v>
      </c>
      <c r="N101">
        <v>39.843732948497646</v>
      </c>
      <c r="O101" t="str">
        <f t="shared" si="23"/>
        <v>DOWN</v>
      </c>
      <c r="P101" t="str">
        <f t="shared" si="24"/>
        <v>No Trend + Momentum</v>
      </c>
      <c r="Q101">
        <f t="shared" si="25"/>
        <v>24.5</v>
      </c>
      <c r="R101">
        <f t="shared" si="26"/>
        <v>47.299999999999955</v>
      </c>
      <c r="S101">
        <f t="shared" si="27"/>
        <v>0.51797040169133246</v>
      </c>
      <c r="T101" t="str">
        <f t="shared" si="28"/>
        <v>No Indication</v>
      </c>
      <c r="U101" t="str">
        <f t="shared" si="29"/>
        <v>No T+M+I</v>
      </c>
      <c r="V101">
        <v>1284.9766465927107</v>
      </c>
      <c r="W101">
        <v>1260.8027563350227</v>
      </c>
      <c r="X101">
        <f t="shared" si="30"/>
        <v>24.173890257688072</v>
      </c>
      <c r="Y101">
        <v>26.579223425531559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1264</v>
      </c>
      <c r="D102">
        <v>1285.8</v>
      </c>
      <c r="E102">
        <v>1244.05</v>
      </c>
      <c r="F102">
        <v>1249.0999999999999</v>
      </c>
      <c r="G102">
        <f>_xll.TA_TYPPRICE(D102,E102,F102)</f>
        <v>1259.6499999999999</v>
      </c>
      <c r="H102">
        <v>1273.7203090816674</v>
      </c>
      <c r="I102" t="str">
        <f t="shared" si="20"/>
        <v>DOWN</v>
      </c>
      <c r="J102">
        <v>1302.9846232534192</v>
      </c>
      <c r="K102">
        <v>1267.4612821708101</v>
      </c>
      <c r="L102" t="str">
        <f t="shared" si="21"/>
        <v>DOWN</v>
      </c>
      <c r="M102" t="str">
        <f t="shared" si="22"/>
        <v>DOWN</v>
      </c>
      <c r="N102">
        <v>27.411768358235587</v>
      </c>
      <c r="O102" t="str">
        <f t="shared" si="23"/>
        <v>DOWN</v>
      </c>
      <c r="P102" t="str">
        <f t="shared" si="24"/>
        <v>DOWN</v>
      </c>
      <c r="Q102">
        <f t="shared" si="25"/>
        <v>5.0499999999999545</v>
      </c>
      <c r="R102">
        <f t="shared" si="26"/>
        <v>41.75</v>
      </c>
      <c r="S102">
        <f t="shared" si="27"/>
        <v>0.12095808383233424</v>
      </c>
      <c r="T102" t="str">
        <f t="shared" si="28"/>
        <v>DOWN</v>
      </c>
      <c r="U102" t="str">
        <f t="shared" si="29"/>
        <v>DOWN</v>
      </c>
      <c r="V102">
        <v>1279.4571625015244</v>
      </c>
      <c r="W102">
        <v>1259.9358854953914</v>
      </c>
      <c r="X102">
        <f t="shared" si="30"/>
        <v>19.521277006133005</v>
      </c>
      <c r="Y102">
        <v>25.167634141651849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1248.8499999999999</v>
      </c>
      <c r="D103">
        <v>1248.8499999999999</v>
      </c>
      <c r="E103">
        <v>1206</v>
      </c>
      <c r="F103">
        <v>1239.1500000000001</v>
      </c>
      <c r="G103">
        <f>_xll.TA_TYPPRICE(D103,E103,F103)</f>
        <v>1231.3333333333333</v>
      </c>
      <c r="H103">
        <v>1252.5268212075002</v>
      </c>
      <c r="I103" t="str">
        <f t="shared" si="20"/>
        <v>DOWN</v>
      </c>
      <c r="J103">
        <v>1290.9547069748814</v>
      </c>
      <c r="K103">
        <v>1253.8032194661857</v>
      </c>
      <c r="L103" t="str">
        <f t="shared" si="21"/>
        <v>DOWN</v>
      </c>
      <c r="M103" t="str">
        <f t="shared" si="22"/>
        <v>DOWN</v>
      </c>
      <c r="N103">
        <v>24.032636265370702</v>
      </c>
      <c r="O103" t="str">
        <f t="shared" si="23"/>
        <v>DOWN</v>
      </c>
      <c r="P103" t="str">
        <f t="shared" si="24"/>
        <v>DOWN</v>
      </c>
      <c r="Q103">
        <f t="shared" si="25"/>
        <v>33.150000000000091</v>
      </c>
      <c r="R103">
        <f t="shared" si="26"/>
        <v>42.849999999999909</v>
      </c>
      <c r="S103">
        <f t="shared" si="27"/>
        <v>0.77362893815636313</v>
      </c>
      <c r="T103" t="str">
        <f t="shared" si="28"/>
        <v>No Indication</v>
      </c>
      <c r="U103" t="str">
        <f t="shared" si="29"/>
        <v>No T+M+I</v>
      </c>
      <c r="V103">
        <v>1273.256060578213</v>
      </c>
      <c r="W103">
        <v>1258.3961902735105</v>
      </c>
      <c r="X103">
        <f t="shared" si="30"/>
        <v>14.859870304702554</v>
      </c>
      <c r="Y103">
        <v>23.10608137426199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1225.1500000000001</v>
      </c>
      <c r="D104">
        <v>1265</v>
      </c>
      <c r="E104">
        <v>1225.1500000000001</v>
      </c>
      <c r="F104">
        <v>1256.95</v>
      </c>
      <c r="G104">
        <f>_xll.TA_TYPPRICE(D104,E104,F104)</f>
        <v>1249.0333333333335</v>
      </c>
      <c r="H104">
        <v>1250.7800772704168</v>
      </c>
      <c r="I104" t="str">
        <f t="shared" si="20"/>
        <v>UP</v>
      </c>
      <c r="J104">
        <v>1285.1869943137967</v>
      </c>
      <c r="K104">
        <v>1247.4358373625889</v>
      </c>
      <c r="L104" t="str">
        <f t="shared" si="21"/>
        <v>No Confirmation</v>
      </c>
      <c r="M104" t="str">
        <f t="shared" si="22"/>
        <v>No Trend</v>
      </c>
      <c r="N104">
        <v>40.448619029292082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31.799999999999955</v>
      </c>
      <c r="R104">
        <f t="shared" si="26"/>
        <v>39.849999999999909</v>
      </c>
      <c r="S104">
        <f t="shared" si="27"/>
        <v>0.7979924717691349</v>
      </c>
      <c r="T104" t="str">
        <f t="shared" si="28"/>
        <v>No Indication</v>
      </c>
      <c r="U104" t="str">
        <f t="shared" si="29"/>
        <v>No T+M+I</v>
      </c>
      <c r="V104">
        <v>1270.7474358738725</v>
      </c>
      <c r="W104">
        <v>1258.2890650680652</v>
      </c>
      <c r="X104">
        <f t="shared" si="30"/>
        <v>12.458370805807363</v>
      </c>
      <c r="Y104">
        <v>20.976539260571066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1259.95</v>
      </c>
      <c r="D105">
        <v>1268.9000000000001</v>
      </c>
      <c r="E105">
        <v>1209.25</v>
      </c>
      <c r="F105">
        <v>1217.0999999999999</v>
      </c>
      <c r="G105">
        <f>_xll.TA_TYPPRICE(D105,E105,F105)</f>
        <v>1231.75</v>
      </c>
      <c r="H105">
        <v>1241.2650386352084</v>
      </c>
      <c r="I105" t="str">
        <f t="shared" si="20"/>
        <v>DOWN</v>
      </c>
      <c r="J105">
        <v>1281.5676622440642</v>
      </c>
      <c r="K105">
        <v>1238.9500957264581</v>
      </c>
      <c r="L105" t="str">
        <f t="shared" si="21"/>
        <v>DOWN</v>
      </c>
      <c r="M105" t="str">
        <f t="shared" si="22"/>
        <v>DOWN</v>
      </c>
      <c r="N105">
        <v>25.205945208423941</v>
      </c>
      <c r="O105" t="str">
        <f t="shared" si="23"/>
        <v>DOWN</v>
      </c>
      <c r="P105" t="str">
        <f t="shared" si="24"/>
        <v>DOWN</v>
      </c>
      <c r="Q105">
        <f t="shared" si="25"/>
        <v>7.8499999999999091</v>
      </c>
      <c r="R105">
        <f t="shared" si="26"/>
        <v>59.650000000000091</v>
      </c>
      <c r="S105">
        <f t="shared" si="27"/>
        <v>0.13160100586755905</v>
      </c>
      <c r="T105" t="str">
        <f t="shared" si="28"/>
        <v>DOWN</v>
      </c>
      <c r="U105" t="str">
        <f t="shared" si="29"/>
        <v>DOWN</v>
      </c>
      <c r="V105">
        <v>1262.493984200969</v>
      </c>
      <c r="W105">
        <v>1255.2380232111714</v>
      </c>
      <c r="X105">
        <f t="shared" si="30"/>
        <v>7.2559609897975861</v>
      </c>
      <c r="Y105">
        <v>18.232423606416369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1218.8</v>
      </c>
      <c r="D106">
        <v>1239</v>
      </c>
      <c r="E106">
        <v>1203.0999999999999</v>
      </c>
      <c r="F106">
        <v>1217.25</v>
      </c>
      <c r="G106">
        <f>_xll.TA_TYPPRICE(D106,E106,F106)</f>
        <v>1219.7833333333333</v>
      </c>
      <c r="H106">
        <v>1230.5241859842708</v>
      </c>
      <c r="I106" t="str">
        <f t="shared" si="20"/>
        <v>DOWN</v>
      </c>
      <c r="J106">
        <v>1272.1081817453833</v>
      </c>
      <c r="K106">
        <v>1230.9834077872451</v>
      </c>
      <c r="L106" t="str">
        <f t="shared" si="21"/>
        <v>DOWN</v>
      </c>
      <c r="M106" t="str">
        <f t="shared" si="22"/>
        <v>DOWN</v>
      </c>
      <c r="N106">
        <v>25.338326959454243</v>
      </c>
      <c r="O106" t="str">
        <f t="shared" si="23"/>
        <v>DOWN</v>
      </c>
      <c r="P106" t="str">
        <f t="shared" si="24"/>
        <v>DOWN</v>
      </c>
      <c r="Q106">
        <f t="shared" si="25"/>
        <v>14.150000000000091</v>
      </c>
      <c r="R106">
        <f t="shared" si="26"/>
        <v>35.900000000000091</v>
      </c>
      <c r="S106">
        <f t="shared" si="27"/>
        <v>0.39415041782729959</v>
      </c>
      <c r="T106" t="str">
        <f t="shared" si="28"/>
        <v>No Indication</v>
      </c>
      <c r="U106" t="str">
        <f t="shared" si="29"/>
        <v>No T+M+I</v>
      </c>
      <c r="V106">
        <v>1255.5333712469737</v>
      </c>
      <c r="W106">
        <v>1252.4240955658995</v>
      </c>
      <c r="X106">
        <f t="shared" si="30"/>
        <v>3.109275681074223</v>
      </c>
      <c r="Y106">
        <v>15.20779402134794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1225</v>
      </c>
      <c r="D107">
        <v>1246</v>
      </c>
      <c r="E107">
        <v>1218.2</v>
      </c>
      <c r="F107">
        <v>1224.9000000000001</v>
      </c>
      <c r="G107">
        <f>_xll.TA_TYPPRICE(D107,E107,F107)</f>
        <v>1229.7</v>
      </c>
      <c r="H107">
        <v>1230.1120929921353</v>
      </c>
      <c r="I107" t="str">
        <f t="shared" si="20"/>
        <v>DOWN</v>
      </c>
      <c r="J107">
        <v>1266.3063635797425</v>
      </c>
      <c r="K107">
        <v>1228.1426505011907</v>
      </c>
      <c r="L107" t="str">
        <f t="shared" si="21"/>
        <v>DOWN</v>
      </c>
      <c r="M107" t="str">
        <f t="shared" si="22"/>
        <v>DOWN</v>
      </c>
      <c r="N107">
        <v>32.908545849543749</v>
      </c>
      <c r="O107" t="str">
        <f t="shared" si="23"/>
        <v>DOWN</v>
      </c>
      <c r="P107" t="str">
        <f t="shared" si="24"/>
        <v>DOWN</v>
      </c>
      <c r="Q107">
        <f t="shared" si="25"/>
        <v>6.7000000000000455</v>
      </c>
      <c r="R107">
        <f t="shared" si="26"/>
        <v>27.799999999999955</v>
      </c>
      <c r="S107">
        <f t="shared" si="27"/>
        <v>0.24100719424460634</v>
      </c>
      <c r="T107" t="str">
        <f t="shared" si="28"/>
        <v>No Indication</v>
      </c>
      <c r="U107" t="str">
        <f t="shared" si="29"/>
        <v>No T+M+I</v>
      </c>
      <c r="V107">
        <v>1250.8205449012855</v>
      </c>
      <c r="W107">
        <v>1250.3852736721292</v>
      </c>
      <c r="X107">
        <f t="shared" si="30"/>
        <v>0.43527122915634209</v>
      </c>
      <c r="Y107">
        <v>12.253289462909621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1239.95</v>
      </c>
      <c r="D108">
        <v>1239.95</v>
      </c>
      <c r="E108">
        <v>1217.0999999999999</v>
      </c>
      <c r="F108">
        <v>1229</v>
      </c>
      <c r="G108">
        <f>_xll.TA_TYPPRICE(D108,E108,F108)</f>
        <v>1228.6833333333334</v>
      </c>
      <c r="H108">
        <v>1229.3977131627344</v>
      </c>
      <c r="I108" t="str">
        <f t="shared" si="20"/>
        <v>DOWN</v>
      </c>
      <c r="J108">
        <v>1260.4493938953553</v>
      </c>
      <c r="K108">
        <v>1225.6887281675927</v>
      </c>
      <c r="L108" t="str">
        <f t="shared" si="21"/>
        <v>No Confirmation</v>
      </c>
      <c r="M108" t="str">
        <f t="shared" si="22"/>
        <v>No Trend</v>
      </c>
      <c r="N108">
        <v>37.175998849099265</v>
      </c>
      <c r="O108" t="str">
        <f t="shared" si="23"/>
        <v>DOWN</v>
      </c>
      <c r="P108" t="str">
        <f t="shared" si="24"/>
        <v>No Trend + Momentum</v>
      </c>
      <c r="Q108">
        <f t="shared" si="25"/>
        <v>11.900000000000091</v>
      </c>
      <c r="R108">
        <f t="shared" si="26"/>
        <v>22.850000000000136</v>
      </c>
      <c r="S108">
        <f t="shared" si="27"/>
        <v>0.52078774617067924</v>
      </c>
      <c r="T108" t="str">
        <f t="shared" si="28"/>
        <v>No Indication</v>
      </c>
      <c r="U108" t="str">
        <f t="shared" si="29"/>
        <v>No T+M+I</v>
      </c>
      <c r="V108">
        <v>1247.4635379933954</v>
      </c>
      <c r="W108">
        <v>1248.8011793260455</v>
      </c>
      <c r="X108">
        <f t="shared" si="30"/>
        <v>-1.3376413326500369</v>
      </c>
      <c r="Y108">
        <v>9.5351033037976887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1230.8499999999999</v>
      </c>
      <c r="D109">
        <v>1249</v>
      </c>
      <c r="E109">
        <v>1225.5</v>
      </c>
      <c r="F109">
        <v>1241</v>
      </c>
      <c r="G109">
        <f>_xll.TA_TYPPRICE(D109,E109,F109)</f>
        <v>1238.5</v>
      </c>
      <c r="H109">
        <v>1233.9488565813672</v>
      </c>
      <c r="I109" t="str">
        <f t="shared" si="20"/>
        <v>UP</v>
      </c>
      <c r="J109">
        <v>1257.9050841408318</v>
      </c>
      <c r="K109">
        <v>1225.6467885747943</v>
      </c>
      <c r="L109" t="str">
        <f t="shared" si="21"/>
        <v>No Confirmation</v>
      </c>
      <c r="M109" t="str">
        <f t="shared" si="22"/>
        <v>No Trend</v>
      </c>
      <c r="N109">
        <v>49.035727957338722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15.5</v>
      </c>
      <c r="R109">
        <f t="shared" si="26"/>
        <v>23.5</v>
      </c>
      <c r="S109">
        <f t="shared" si="27"/>
        <v>0.65957446808510634</v>
      </c>
      <c r="T109" t="str">
        <f t="shared" si="28"/>
        <v>No Indication</v>
      </c>
      <c r="U109" t="str">
        <f t="shared" si="29"/>
        <v>No T+M+I</v>
      </c>
      <c r="V109">
        <v>1246.469147532873</v>
      </c>
      <c r="W109">
        <v>1248.223314190783</v>
      </c>
      <c r="X109">
        <f t="shared" si="30"/>
        <v>-1.754166657909991</v>
      </c>
      <c r="Y109">
        <v>7.2772493114561527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1241</v>
      </c>
      <c r="D110">
        <v>1284</v>
      </c>
      <c r="E110">
        <v>1238</v>
      </c>
      <c r="F110">
        <v>1279</v>
      </c>
      <c r="G110">
        <f>_xll.TA_TYPPRICE(D110,E110,F110)</f>
        <v>1267</v>
      </c>
      <c r="H110">
        <v>1250.4744282906836</v>
      </c>
      <c r="I110" t="str">
        <f t="shared" si="20"/>
        <v>UP</v>
      </c>
      <c r="J110">
        <v>1263.703954331758</v>
      </c>
      <c r="K110">
        <v>1228.3919466692844</v>
      </c>
      <c r="L110" t="str">
        <f t="shared" si="21"/>
        <v>UP</v>
      </c>
      <c r="M110" t="str">
        <f t="shared" si="22"/>
        <v>UP</v>
      </c>
      <c r="N110">
        <v>70.831597066727895</v>
      </c>
      <c r="O110" t="str">
        <f t="shared" si="23"/>
        <v>UP</v>
      </c>
      <c r="P110" t="str">
        <f t="shared" si="24"/>
        <v>UP</v>
      </c>
      <c r="Q110">
        <f t="shared" si="25"/>
        <v>41</v>
      </c>
      <c r="R110">
        <f t="shared" si="26"/>
        <v>46</v>
      </c>
      <c r="S110">
        <f t="shared" si="27"/>
        <v>0.89130434782608692</v>
      </c>
      <c r="T110" t="str">
        <f t="shared" si="28"/>
        <v>UP</v>
      </c>
      <c r="U110" t="str">
        <f t="shared" si="29"/>
        <v>UP</v>
      </c>
      <c r="V110">
        <v>1251.4738940662771</v>
      </c>
      <c r="W110">
        <v>1250.5030686951693</v>
      </c>
      <c r="X110">
        <f t="shared" si="30"/>
        <v>0.97082537110782141</v>
      </c>
      <c r="Y110">
        <v>6.0159645233864865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1288</v>
      </c>
      <c r="D111">
        <v>1294.8</v>
      </c>
      <c r="E111">
        <v>1279.8499999999999</v>
      </c>
      <c r="F111">
        <v>1288.2</v>
      </c>
      <c r="G111">
        <f>_xll.TA_TYPPRICE(D111,E111,F111)</f>
        <v>1287.6166666666666</v>
      </c>
      <c r="H111">
        <v>1269.045547478675</v>
      </c>
      <c r="I111" t="str">
        <f t="shared" si="20"/>
        <v>UP</v>
      </c>
      <c r="J111">
        <v>1270.6141867024785</v>
      </c>
      <c r="K111">
        <v>1239.8270696316656</v>
      </c>
      <c r="L111" t="str">
        <f t="shared" si="21"/>
        <v>UP</v>
      </c>
      <c r="M111" t="str">
        <f t="shared" si="22"/>
        <v>UP</v>
      </c>
      <c r="N111">
        <v>74.174142778948266</v>
      </c>
      <c r="O111" t="str">
        <f t="shared" si="23"/>
        <v>UP</v>
      </c>
      <c r="P111" t="str">
        <f t="shared" si="24"/>
        <v>UP</v>
      </c>
      <c r="Q111">
        <f t="shared" si="25"/>
        <v>8.3500000000001364</v>
      </c>
      <c r="R111">
        <f t="shared" si="26"/>
        <v>14.950000000000045</v>
      </c>
      <c r="S111">
        <f t="shared" si="27"/>
        <v>0.55852842809365288</v>
      </c>
      <c r="T111" t="str">
        <f t="shared" si="28"/>
        <v>No Indication</v>
      </c>
      <c r="U111" t="str">
        <f t="shared" si="29"/>
        <v>No T+M+I</v>
      </c>
      <c r="V111">
        <v>1257.1240642099267</v>
      </c>
      <c r="W111">
        <v>1253.2954339770085</v>
      </c>
      <c r="X111">
        <f t="shared" si="30"/>
        <v>3.8286302329181581</v>
      </c>
      <c r="Y111">
        <v>5.5784976652928204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1288.25</v>
      </c>
      <c r="D112">
        <v>1302.7</v>
      </c>
      <c r="E112">
        <v>1278</v>
      </c>
      <c r="F112">
        <v>1285</v>
      </c>
      <c r="G112">
        <f>_xll.TA_TYPPRICE(D112,E112,F112)</f>
        <v>1288.5666666666666</v>
      </c>
      <c r="H112">
        <v>1278.8061070726708</v>
      </c>
      <c r="I112" t="str">
        <f t="shared" si="20"/>
        <v>UP</v>
      </c>
      <c r="J112">
        <v>1277.744367435261</v>
      </c>
      <c r="K112">
        <v>1248.309943046851</v>
      </c>
      <c r="L112" t="str">
        <f t="shared" si="21"/>
        <v>UP</v>
      </c>
      <c r="M112" t="str">
        <f t="shared" si="22"/>
        <v>UP</v>
      </c>
      <c r="N112">
        <v>70.653896976307905</v>
      </c>
      <c r="O112" t="str">
        <f t="shared" si="23"/>
        <v>UP</v>
      </c>
      <c r="P112" t="str">
        <f t="shared" si="24"/>
        <v>UP</v>
      </c>
      <c r="Q112">
        <f t="shared" si="25"/>
        <v>7</v>
      </c>
      <c r="R112">
        <f t="shared" si="26"/>
        <v>24.700000000000045</v>
      </c>
      <c r="S112">
        <f t="shared" si="27"/>
        <v>0.28340080971659865</v>
      </c>
      <c r="T112" t="str">
        <f t="shared" si="28"/>
        <v>No Indication</v>
      </c>
      <c r="U112" t="str">
        <f t="shared" si="29"/>
        <v>No T+M+I</v>
      </c>
      <c r="V112">
        <v>1261.4126697160918</v>
      </c>
      <c r="W112">
        <v>1255.643920349082</v>
      </c>
      <c r="X112">
        <f t="shared" si="30"/>
        <v>5.768749367009832</v>
      </c>
      <c r="Y112">
        <v>5.6165480056362229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1284</v>
      </c>
      <c r="D113">
        <v>1299.8499999999999</v>
      </c>
      <c r="E113">
        <v>1280.05</v>
      </c>
      <c r="F113">
        <v>1286.5</v>
      </c>
      <c r="G113">
        <f>_xll.TA_TYPPRICE(D113,E113,F113)</f>
        <v>1288.8</v>
      </c>
      <c r="H113">
        <v>1283.8030535363355</v>
      </c>
      <c r="I113" t="str">
        <f t="shared" si="20"/>
        <v>UP</v>
      </c>
      <c r="J113">
        <v>1282.6567302274252</v>
      </c>
      <c r="K113">
        <v>1255.3632890364397</v>
      </c>
      <c r="L113" t="str">
        <f t="shared" si="21"/>
        <v>UP</v>
      </c>
      <c r="M113" t="str">
        <f t="shared" si="22"/>
        <v>UP</v>
      </c>
      <c r="N113">
        <v>71.447878026612045</v>
      </c>
      <c r="O113" t="str">
        <f t="shared" si="23"/>
        <v>UP</v>
      </c>
      <c r="P113" t="str">
        <f t="shared" si="24"/>
        <v>UP</v>
      </c>
      <c r="Q113">
        <f t="shared" si="25"/>
        <v>6.4500000000000455</v>
      </c>
      <c r="R113">
        <f t="shared" si="26"/>
        <v>19.799999999999955</v>
      </c>
      <c r="S113">
        <f t="shared" si="27"/>
        <v>0.3257575757575788</v>
      </c>
      <c r="T113" t="str">
        <f t="shared" si="28"/>
        <v>No Indication</v>
      </c>
      <c r="U113" t="str">
        <f t="shared" si="29"/>
        <v>No T+M+I</v>
      </c>
      <c r="V113">
        <v>1265.2722589905393</v>
      </c>
      <c r="W113">
        <v>1257.9295558787796</v>
      </c>
      <c r="X113">
        <f t="shared" si="30"/>
        <v>7.3427031117596471</v>
      </c>
      <c r="Y113">
        <v>5.9617790268609081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1287</v>
      </c>
      <c r="D114">
        <v>1317.55</v>
      </c>
      <c r="E114">
        <v>1269</v>
      </c>
      <c r="F114">
        <v>1274</v>
      </c>
      <c r="G114">
        <f>_xll.TA_TYPPRICE(D114,E114,F114)</f>
        <v>1286.8500000000001</v>
      </c>
      <c r="H114">
        <v>1285.3265267681677</v>
      </c>
      <c r="I114" t="str">
        <f t="shared" si="20"/>
        <v>DOWN</v>
      </c>
      <c r="J114">
        <v>1290.4107901768862</v>
      </c>
      <c r="K114">
        <v>1258.3936692505642</v>
      </c>
      <c r="L114" t="str">
        <f t="shared" si="21"/>
        <v>No Confirmation</v>
      </c>
      <c r="M114" t="str">
        <f t="shared" si="22"/>
        <v>No Trend</v>
      </c>
      <c r="N114">
        <v>55.738930250696775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5</v>
      </c>
      <c r="R114">
        <f t="shared" si="26"/>
        <v>48.549999999999955</v>
      </c>
      <c r="S114">
        <f t="shared" si="27"/>
        <v>0.10298661174047384</v>
      </c>
      <c r="T114" t="str">
        <f t="shared" si="28"/>
        <v>DOWN</v>
      </c>
      <c r="U114" t="str">
        <f t="shared" si="29"/>
        <v>No T+M+I</v>
      </c>
      <c r="V114">
        <v>1266.6149883766102</v>
      </c>
      <c r="W114">
        <v>1259.1199591470181</v>
      </c>
      <c r="X114">
        <f t="shared" si="30"/>
        <v>7.4950292295920917</v>
      </c>
      <c r="Y114">
        <v>6.268429067407145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1280</v>
      </c>
      <c r="D115">
        <v>1296</v>
      </c>
      <c r="E115">
        <v>1278.4000000000001</v>
      </c>
      <c r="F115">
        <v>1292.45</v>
      </c>
      <c r="G115">
        <f>_xll.TA_TYPPRICE(D115,E115,F115)</f>
        <v>1288.95</v>
      </c>
      <c r="H115">
        <v>1287.138263384084</v>
      </c>
      <c r="I115" t="str">
        <f t="shared" si="20"/>
        <v>UP</v>
      </c>
      <c r="J115">
        <v>1291.6528368042448</v>
      </c>
      <c r="K115">
        <v>1262.8395205282166</v>
      </c>
      <c r="L115" t="str">
        <f t="shared" si="21"/>
        <v>UP</v>
      </c>
      <c r="M115" t="str">
        <f t="shared" si="22"/>
        <v>UP</v>
      </c>
      <c r="N115">
        <v>68.512082114075127</v>
      </c>
      <c r="O115" t="str">
        <f t="shared" si="23"/>
        <v>UP</v>
      </c>
      <c r="P115" t="str">
        <f t="shared" si="24"/>
        <v>UP</v>
      </c>
      <c r="Q115">
        <f t="shared" si="25"/>
        <v>14.049999999999955</v>
      </c>
      <c r="R115">
        <f t="shared" si="26"/>
        <v>17.599999999999909</v>
      </c>
      <c r="S115">
        <f t="shared" si="27"/>
        <v>0.79829545454545614</v>
      </c>
      <c r="T115" t="str">
        <f t="shared" si="28"/>
        <v>No Indication</v>
      </c>
      <c r="U115" t="str">
        <f t="shared" si="29"/>
        <v>No T+M+I</v>
      </c>
      <c r="V115">
        <v>1270.5896055494395</v>
      </c>
      <c r="W115">
        <v>1261.5888510620539</v>
      </c>
      <c r="X115">
        <f t="shared" si="30"/>
        <v>9.0007544873856205</v>
      </c>
      <c r="Y115">
        <v>6.8148941514028403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1292</v>
      </c>
      <c r="D116">
        <v>1298.0999999999999</v>
      </c>
      <c r="E116">
        <v>1283</v>
      </c>
      <c r="F116">
        <v>1287</v>
      </c>
      <c r="G116">
        <f>_xll.TA_TYPPRICE(D116,E116,F116)</f>
        <v>1289.3666666666666</v>
      </c>
      <c r="H116">
        <v>1288.2524650253754</v>
      </c>
      <c r="I116" t="str">
        <f t="shared" si="20"/>
        <v>DOWN</v>
      </c>
      <c r="J116">
        <v>1293.0855397366347</v>
      </c>
      <c r="K116">
        <v>1267.3196270775018</v>
      </c>
      <c r="L116" t="str">
        <f t="shared" si="21"/>
        <v>No Confirmation</v>
      </c>
      <c r="M116" t="str">
        <f t="shared" si="22"/>
        <v>No Trend</v>
      </c>
      <c r="N116">
        <v>61.914584017176722</v>
      </c>
      <c r="O116" t="str">
        <f t="shared" si="23"/>
        <v>UP</v>
      </c>
      <c r="P116" t="str">
        <f t="shared" si="24"/>
        <v>No Trend + Momentum</v>
      </c>
      <c r="Q116">
        <f t="shared" si="25"/>
        <v>4</v>
      </c>
      <c r="R116">
        <f t="shared" si="26"/>
        <v>15.099999999999909</v>
      </c>
      <c r="S116">
        <f t="shared" si="27"/>
        <v>0.2649006622516572</v>
      </c>
      <c r="T116" t="str">
        <f t="shared" si="28"/>
        <v>No Indication</v>
      </c>
      <c r="U116" t="str">
        <f t="shared" si="29"/>
        <v>No T+M+I</v>
      </c>
      <c r="V116">
        <v>1273.1142816187564</v>
      </c>
      <c r="W116">
        <v>1263.4711583907906</v>
      </c>
      <c r="X116">
        <f t="shared" si="30"/>
        <v>9.6431232279658161</v>
      </c>
      <c r="Y116">
        <v>7.3805399667154354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1290</v>
      </c>
      <c r="D117">
        <v>1301.75</v>
      </c>
      <c r="E117">
        <v>1283.45</v>
      </c>
      <c r="F117">
        <v>1286.3499999999999</v>
      </c>
      <c r="G117">
        <f>_xll.TA_TYPPRICE(D117,E117,F117)</f>
        <v>1290.5166666666667</v>
      </c>
      <c r="H117">
        <v>1289.3845658460209</v>
      </c>
      <c r="I117" t="str">
        <f t="shared" si="20"/>
        <v>DOWN</v>
      </c>
      <c r="J117">
        <v>1295.0109753507159</v>
      </c>
      <c r="K117">
        <v>1270.9041543936125</v>
      </c>
      <c r="L117" t="str">
        <f t="shared" si="21"/>
        <v>No Confirmation</v>
      </c>
      <c r="M117" t="str">
        <f t="shared" si="22"/>
        <v>No Trend</v>
      </c>
      <c r="N117">
        <v>61.038306934687135</v>
      </c>
      <c r="O117" t="str">
        <f t="shared" si="23"/>
        <v>UP</v>
      </c>
      <c r="P117" t="str">
        <f t="shared" si="24"/>
        <v>No Trend + Momentum</v>
      </c>
      <c r="Q117">
        <f t="shared" si="25"/>
        <v>2.8999999999998636</v>
      </c>
      <c r="R117">
        <f t="shared" si="26"/>
        <v>18.299999999999955</v>
      </c>
      <c r="S117">
        <f t="shared" si="27"/>
        <v>0.15846994535518419</v>
      </c>
      <c r="T117" t="str">
        <f t="shared" si="28"/>
        <v>DOWN</v>
      </c>
      <c r="U117" t="str">
        <f t="shared" si="29"/>
        <v>No T+M+I</v>
      </c>
      <c r="V117">
        <v>1275.1505459851016</v>
      </c>
      <c r="W117">
        <v>1265.1658873988802</v>
      </c>
      <c r="X117">
        <f t="shared" si="30"/>
        <v>9.9846585862214852</v>
      </c>
      <c r="Y117">
        <v>7.9013636906166456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1289.3499999999999</v>
      </c>
      <c r="D118">
        <v>1317</v>
      </c>
      <c r="E118">
        <v>1283</v>
      </c>
      <c r="F118">
        <v>1315</v>
      </c>
      <c r="G118">
        <f>_xll.TA_TYPPRICE(D118,E118,F118)</f>
        <v>1305</v>
      </c>
      <c r="H118">
        <v>1297.1922829230105</v>
      </c>
      <c r="I118" t="str">
        <f t="shared" si="20"/>
        <v>UP</v>
      </c>
      <c r="J118">
        <v>1299.8974252727789</v>
      </c>
      <c r="K118">
        <v>1273.5921200839209</v>
      </c>
      <c r="L118" t="str">
        <f t="shared" si="21"/>
        <v>UP</v>
      </c>
      <c r="M118" t="str">
        <f t="shared" si="22"/>
        <v>UP</v>
      </c>
      <c r="N118">
        <v>78.10865159362956</v>
      </c>
      <c r="O118" t="str">
        <f t="shared" si="23"/>
        <v>UP</v>
      </c>
      <c r="P118" t="str">
        <f t="shared" si="24"/>
        <v>UP</v>
      </c>
      <c r="Q118">
        <f t="shared" si="25"/>
        <v>32</v>
      </c>
      <c r="R118">
        <f t="shared" si="26"/>
        <v>34</v>
      </c>
      <c r="S118">
        <f t="shared" si="27"/>
        <v>0.94117647058823528</v>
      </c>
      <c r="T118" t="str">
        <f t="shared" si="28"/>
        <v>UP</v>
      </c>
      <c r="U118" t="str">
        <f t="shared" si="29"/>
        <v>UP</v>
      </c>
      <c r="V118">
        <v>1281.2812312181629</v>
      </c>
      <c r="W118">
        <v>1268.8573031471112</v>
      </c>
      <c r="X118">
        <f t="shared" si="30"/>
        <v>12.423928071051705</v>
      </c>
      <c r="Y118">
        <v>8.8058765667036578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1315.6</v>
      </c>
      <c r="D119">
        <v>1349</v>
      </c>
      <c r="E119">
        <v>1312.3</v>
      </c>
      <c r="F119">
        <v>1346</v>
      </c>
      <c r="G119">
        <f>_xll.TA_TYPPRICE(D119,E119,F119)</f>
        <v>1335.7666666666667</v>
      </c>
      <c r="H119">
        <v>1316.4794747948386</v>
      </c>
      <c r="I119" t="str">
        <f t="shared" si="20"/>
        <v>UP</v>
      </c>
      <c r="J119">
        <v>1310.8091085454948</v>
      </c>
      <c r="K119">
        <v>1282.193871176383</v>
      </c>
      <c r="L119" t="str">
        <f t="shared" si="21"/>
        <v>UP</v>
      </c>
      <c r="M119" t="str">
        <f t="shared" si="22"/>
        <v>UP</v>
      </c>
      <c r="N119">
        <v>86.254214620359477</v>
      </c>
      <c r="O119" t="str">
        <f t="shared" si="23"/>
        <v>UP</v>
      </c>
      <c r="P119" t="str">
        <f t="shared" si="24"/>
        <v>UP</v>
      </c>
      <c r="Q119">
        <f t="shared" si="25"/>
        <v>33.700000000000045</v>
      </c>
      <c r="R119">
        <f t="shared" si="26"/>
        <v>36.700000000000045</v>
      </c>
      <c r="S119">
        <f t="shared" si="27"/>
        <v>0.91825613079019086</v>
      </c>
      <c r="T119" t="str">
        <f t="shared" si="28"/>
        <v>UP</v>
      </c>
      <c r="U119" t="str">
        <f t="shared" si="29"/>
        <v>UP</v>
      </c>
      <c r="V119">
        <v>1291.2379648769072</v>
      </c>
      <c r="W119">
        <v>1274.571576988066</v>
      </c>
      <c r="X119">
        <f t="shared" si="30"/>
        <v>16.6663878888412</v>
      </c>
      <c r="Y119">
        <v>10.377978831131166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1316.5</v>
      </c>
      <c r="AE119">
        <f t="shared" si="36"/>
        <v>1326.3000000000002</v>
      </c>
      <c r="AF119">
        <f t="shared" si="37"/>
        <v>1330.65</v>
      </c>
      <c r="AG119">
        <f t="shared" si="38"/>
        <v>1335</v>
      </c>
    </row>
    <row r="120" spans="1:33" x14ac:dyDescent="0.25">
      <c r="A120" t="s">
        <v>5</v>
      </c>
      <c r="B120" s="1">
        <v>43027</v>
      </c>
      <c r="C120">
        <v>1345</v>
      </c>
      <c r="D120">
        <v>1347.6</v>
      </c>
      <c r="E120">
        <v>1306</v>
      </c>
      <c r="F120">
        <v>1314</v>
      </c>
      <c r="G120">
        <f>_xll.TA_TYPPRICE(D120,E120,F120)</f>
        <v>1322.5333333333333</v>
      </c>
      <c r="H120">
        <v>1319.5064040640859</v>
      </c>
      <c r="I120" t="str">
        <f t="shared" si="20"/>
        <v>DOWN</v>
      </c>
      <c r="J120">
        <v>1318.9848622020515</v>
      </c>
      <c r="K120">
        <v>1287.4841220260757</v>
      </c>
      <c r="L120" t="str">
        <f t="shared" si="21"/>
        <v>No Confirmation</v>
      </c>
      <c r="M120" t="str">
        <f t="shared" si="22"/>
        <v>No Trend</v>
      </c>
      <c r="N120">
        <v>58.275276151741849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8</v>
      </c>
      <c r="R120">
        <f t="shared" si="26"/>
        <v>41.599999999999909</v>
      </c>
      <c r="S120">
        <f t="shared" si="27"/>
        <v>0.19230769230769273</v>
      </c>
      <c r="T120" t="str">
        <f t="shared" si="28"/>
        <v>DOWN</v>
      </c>
      <c r="U120" t="str">
        <f t="shared" si="29"/>
        <v>No T+M+I</v>
      </c>
      <c r="V120">
        <v>1294.739816434306</v>
      </c>
      <c r="W120">
        <v>1277.4922009148759</v>
      </c>
      <c r="X120">
        <f t="shared" si="30"/>
        <v>17.247615519430155</v>
      </c>
      <c r="Y120">
        <v>11.751906168790963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1327.75</v>
      </c>
      <c r="D121">
        <v>1332.7</v>
      </c>
      <c r="E121">
        <v>1306.05</v>
      </c>
      <c r="F121">
        <v>1332</v>
      </c>
      <c r="G121">
        <f>_xll.TA_TYPPRICE(D121,E121,F121)</f>
        <v>1323.5833333333333</v>
      </c>
      <c r="H121">
        <v>1321.5448686987097</v>
      </c>
      <c r="I121" t="str">
        <f t="shared" si="20"/>
        <v>UP</v>
      </c>
      <c r="J121">
        <v>1322.0326706015956</v>
      </c>
      <c r="K121">
        <v>1291.6098726869477</v>
      </c>
      <c r="L121" t="str">
        <f t="shared" si="21"/>
        <v>UP</v>
      </c>
      <c r="M121" t="str">
        <f t="shared" si="22"/>
        <v>UP</v>
      </c>
      <c r="N121">
        <v>66.024370664439843</v>
      </c>
      <c r="O121" t="str">
        <f t="shared" si="23"/>
        <v>UP</v>
      </c>
      <c r="P121" t="str">
        <f t="shared" si="24"/>
        <v>UP</v>
      </c>
      <c r="Q121">
        <f t="shared" si="25"/>
        <v>25.950000000000045</v>
      </c>
      <c r="R121">
        <f t="shared" si="26"/>
        <v>26.650000000000091</v>
      </c>
      <c r="S121">
        <f t="shared" si="27"/>
        <v>0.97373358348967942</v>
      </c>
      <c r="T121" t="str">
        <f t="shared" si="28"/>
        <v>UP</v>
      </c>
      <c r="U121" t="str">
        <f t="shared" si="29"/>
        <v>UP</v>
      </c>
      <c r="V121">
        <v>1300.4721523674898</v>
      </c>
      <c r="W121">
        <v>1281.5298156619222</v>
      </c>
      <c r="X121">
        <f t="shared" si="30"/>
        <v>18.942336705567641</v>
      </c>
      <c r="Y121">
        <v>13.189992276146299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1328.1</v>
      </c>
      <c r="D122">
        <v>1343</v>
      </c>
      <c r="E122">
        <v>1318.95</v>
      </c>
      <c r="F122">
        <v>1329</v>
      </c>
      <c r="G122">
        <f>_xll.TA_TYPPRICE(D122,E122,F122)</f>
        <v>1330.3166666666666</v>
      </c>
      <c r="H122">
        <v>1325.9307676826882</v>
      </c>
      <c r="I122" t="str">
        <f t="shared" si="20"/>
        <v>UP</v>
      </c>
      <c r="J122">
        <v>1326.6920771345742</v>
      </c>
      <c r="K122">
        <v>1297.6854565342926</v>
      </c>
      <c r="L122" t="str">
        <f t="shared" si="21"/>
        <v>UP</v>
      </c>
      <c r="M122" t="str">
        <f t="shared" si="22"/>
        <v>UP</v>
      </c>
      <c r="N122">
        <v>63.564943776779138</v>
      </c>
      <c r="O122" t="str">
        <f t="shared" si="23"/>
        <v>UP</v>
      </c>
      <c r="P122" t="str">
        <f t="shared" si="24"/>
        <v>UP</v>
      </c>
      <c r="Q122">
        <f t="shared" si="25"/>
        <v>10.049999999999955</v>
      </c>
      <c r="R122">
        <f t="shared" si="26"/>
        <v>24.049999999999955</v>
      </c>
      <c r="S122">
        <f t="shared" si="27"/>
        <v>0.41787941787941679</v>
      </c>
      <c r="T122" t="str">
        <f t="shared" si="28"/>
        <v>No Indication</v>
      </c>
      <c r="U122" t="str">
        <f t="shared" si="29"/>
        <v>No T+M+I</v>
      </c>
      <c r="V122">
        <v>1304.8610520032605</v>
      </c>
      <c r="W122">
        <v>1285.0461256128908</v>
      </c>
      <c r="X122">
        <f t="shared" si="30"/>
        <v>19.814926390369692</v>
      </c>
      <c r="Y122">
        <v>14.514979098990977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1335.5</v>
      </c>
      <c r="D123">
        <v>1369.85</v>
      </c>
      <c r="E123">
        <v>1317.05</v>
      </c>
      <c r="F123">
        <v>1366.35</v>
      </c>
      <c r="G123">
        <f>_xll.TA_TYPPRICE(D123,E123,F123)</f>
        <v>1351.0833333333333</v>
      </c>
      <c r="H123">
        <v>1338.5070505080107</v>
      </c>
      <c r="I123" t="str">
        <f t="shared" si="20"/>
        <v>UP</v>
      </c>
      <c r="J123">
        <v>1336.2827266602244</v>
      </c>
      <c r="K123">
        <v>1301.988688415561</v>
      </c>
      <c r="L123" t="str">
        <f t="shared" si="21"/>
        <v>UP</v>
      </c>
      <c r="M123" t="str">
        <f t="shared" si="22"/>
        <v>UP</v>
      </c>
      <c r="N123">
        <v>76.935569781224132</v>
      </c>
      <c r="O123" t="str">
        <f t="shared" si="23"/>
        <v>UP</v>
      </c>
      <c r="P123" t="str">
        <f t="shared" si="24"/>
        <v>UP</v>
      </c>
      <c r="Q123">
        <f t="shared" si="25"/>
        <v>49.299999999999955</v>
      </c>
      <c r="R123">
        <f t="shared" si="26"/>
        <v>52.799999999999955</v>
      </c>
      <c r="S123">
        <f t="shared" si="27"/>
        <v>0.9337121212121211</v>
      </c>
      <c r="T123" t="str">
        <f t="shared" si="28"/>
        <v>UP</v>
      </c>
      <c r="U123" t="str">
        <f t="shared" si="29"/>
        <v>UP</v>
      </c>
      <c r="V123">
        <v>1314.3208901566049</v>
      </c>
      <c r="W123">
        <v>1291.0686348267507</v>
      </c>
      <c r="X123">
        <f t="shared" si="30"/>
        <v>23.252255329854279</v>
      </c>
      <c r="Y123">
        <v>16.262434345163637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1323.0500000000002</v>
      </c>
      <c r="AE123">
        <f t="shared" si="36"/>
        <v>1337.2</v>
      </c>
      <c r="AF123">
        <f t="shared" si="37"/>
        <v>1343.45</v>
      </c>
      <c r="AG123">
        <f t="shared" si="38"/>
        <v>1349.7</v>
      </c>
    </row>
    <row r="124" spans="1:33" x14ac:dyDescent="0.25">
      <c r="A124" t="s">
        <v>5</v>
      </c>
      <c r="B124" s="1">
        <v>43034</v>
      </c>
      <c r="C124">
        <v>1370</v>
      </c>
      <c r="D124">
        <v>1370</v>
      </c>
      <c r="E124">
        <v>1343.85</v>
      </c>
      <c r="F124">
        <v>1348.7</v>
      </c>
      <c r="G124">
        <f>_xll.TA_TYPPRICE(D124,E124,F124)</f>
        <v>1354.1833333333334</v>
      </c>
      <c r="H124">
        <v>1346.3451919206721</v>
      </c>
      <c r="I124" t="str">
        <f t="shared" si="20"/>
        <v>UP</v>
      </c>
      <c r="J124">
        <v>1343.7754540690635</v>
      </c>
      <c r="K124">
        <v>1311.2912021009918</v>
      </c>
      <c r="L124" t="str">
        <f t="shared" si="21"/>
        <v>UP</v>
      </c>
      <c r="M124" t="str">
        <f t="shared" si="22"/>
        <v>UP</v>
      </c>
      <c r="N124">
        <v>63.229416413546183</v>
      </c>
      <c r="O124" t="str">
        <f t="shared" si="23"/>
        <v>UP</v>
      </c>
      <c r="P124" t="str">
        <f t="shared" si="24"/>
        <v>UP</v>
      </c>
      <c r="Q124">
        <f t="shared" si="25"/>
        <v>4.8500000000001364</v>
      </c>
      <c r="R124">
        <f t="shared" si="26"/>
        <v>26.150000000000091</v>
      </c>
      <c r="S124">
        <f t="shared" si="27"/>
        <v>0.1854684512428344</v>
      </c>
      <c r="T124" t="str">
        <f t="shared" si="28"/>
        <v>DOWN</v>
      </c>
      <c r="U124" t="str">
        <f t="shared" si="29"/>
        <v>No T+M+I</v>
      </c>
      <c r="V124">
        <v>1319.6099839786657</v>
      </c>
      <c r="W124">
        <v>1295.3376248395839</v>
      </c>
      <c r="X124">
        <f t="shared" si="30"/>
        <v>24.2723591390818</v>
      </c>
      <c r="Y124">
        <v>17.864419303947269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1350</v>
      </c>
      <c r="D125">
        <v>1384</v>
      </c>
      <c r="E125">
        <v>1343.2</v>
      </c>
      <c r="F125">
        <v>1346.75</v>
      </c>
      <c r="G125">
        <f>_xll.TA_TYPPRICE(D125,E125,F125)</f>
        <v>1357.9833333333333</v>
      </c>
      <c r="H125">
        <v>1352.1642626270027</v>
      </c>
      <c r="I125" t="str">
        <f t="shared" si="20"/>
        <v>DOWN</v>
      </c>
      <c r="J125">
        <v>1352.7142420537161</v>
      </c>
      <c r="K125">
        <v>1318.3820460785491</v>
      </c>
      <c r="L125" t="str">
        <f t="shared" si="21"/>
        <v>No Confirmation</v>
      </c>
      <c r="M125" t="str">
        <f t="shared" si="22"/>
        <v>No Trend</v>
      </c>
      <c r="N125">
        <v>61.71113641310049</v>
      </c>
      <c r="O125" t="str">
        <f t="shared" si="23"/>
        <v>UP</v>
      </c>
      <c r="P125" t="str">
        <f t="shared" si="24"/>
        <v>No Trend + Momentum</v>
      </c>
      <c r="Q125">
        <f t="shared" si="25"/>
        <v>3.5499999999999545</v>
      </c>
      <c r="R125">
        <f t="shared" si="26"/>
        <v>40.799999999999955</v>
      </c>
      <c r="S125">
        <f t="shared" si="27"/>
        <v>8.7009803921567611E-2</v>
      </c>
      <c r="T125" t="str">
        <f t="shared" si="28"/>
        <v>DOWN</v>
      </c>
      <c r="U125" t="str">
        <f t="shared" si="29"/>
        <v>No T+M+I</v>
      </c>
      <c r="V125">
        <v>1323.7853710588711</v>
      </c>
      <c r="W125">
        <v>1299.1459489255406</v>
      </c>
      <c r="X125">
        <f t="shared" si="30"/>
        <v>24.639422133330527</v>
      </c>
      <c r="Y125">
        <v>19.21941986982392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1352.05</v>
      </c>
      <c r="D126">
        <v>1360.6</v>
      </c>
      <c r="E126">
        <v>1348.05</v>
      </c>
      <c r="F126">
        <v>1351.2</v>
      </c>
      <c r="G126">
        <f>_xll.TA_TYPPRICE(D126,E126,F126)</f>
        <v>1353.2833333333331</v>
      </c>
      <c r="H126">
        <v>1352.723797980168</v>
      </c>
      <c r="I126" t="str">
        <f t="shared" si="20"/>
        <v>DOWN</v>
      </c>
      <c r="J126">
        <v>1354.4666327084458</v>
      </c>
      <c r="K126">
        <v>1324.9749247277605</v>
      </c>
      <c r="L126" t="str">
        <f t="shared" si="21"/>
        <v>No Confirmation</v>
      </c>
      <c r="M126" t="str">
        <f t="shared" si="22"/>
        <v>No Trend</v>
      </c>
      <c r="N126">
        <v>64.165661643305441</v>
      </c>
      <c r="O126" t="str">
        <f t="shared" si="23"/>
        <v>UP</v>
      </c>
      <c r="P126" t="str">
        <f t="shared" si="24"/>
        <v>No Trend + Momentum</v>
      </c>
      <c r="Q126">
        <f t="shared" si="25"/>
        <v>3.1500000000000909</v>
      </c>
      <c r="R126">
        <f t="shared" si="26"/>
        <v>12.549999999999955</v>
      </c>
      <c r="S126">
        <f t="shared" si="27"/>
        <v>0.25099601593626314</v>
      </c>
      <c r="T126" t="str">
        <f t="shared" si="28"/>
        <v>No Indication</v>
      </c>
      <c r="U126" t="str">
        <f t="shared" si="29"/>
        <v>No T+M+I</v>
      </c>
      <c r="V126">
        <v>1328.0030062805831</v>
      </c>
      <c r="W126">
        <v>1303.0018045606857</v>
      </c>
      <c r="X126">
        <f t="shared" si="30"/>
        <v>25.001201719897381</v>
      </c>
      <c r="Y126">
        <v>20.375776239838611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1351</v>
      </c>
      <c r="D127">
        <v>1371.45</v>
      </c>
      <c r="E127">
        <v>1345.05</v>
      </c>
      <c r="F127">
        <v>1357.7</v>
      </c>
      <c r="G127">
        <f>_xll.TA_TYPPRICE(D127,E127,F127)</f>
        <v>1358.0666666666666</v>
      </c>
      <c r="H127">
        <v>1355.3952323234173</v>
      </c>
      <c r="I127" t="str">
        <f t="shared" si="20"/>
        <v>UP</v>
      </c>
      <c r="J127">
        <v>1358.2407143287912</v>
      </c>
      <c r="K127">
        <v>1329.4360525660359</v>
      </c>
      <c r="L127" t="str">
        <f t="shared" si="21"/>
        <v>No Confirmation</v>
      </c>
      <c r="M127" t="str">
        <f t="shared" si="22"/>
        <v>No Trend</v>
      </c>
      <c r="N127">
        <v>67.920459192068222</v>
      </c>
      <c r="O127" t="str">
        <f t="shared" si="23"/>
        <v>UP</v>
      </c>
      <c r="P127" t="str">
        <f t="shared" si="24"/>
        <v>No Trend + Momentum</v>
      </c>
      <c r="Q127">
        <f t="shared" si="25"/>
        <v>12.650000000000091</v>
      </c>
      <c r="R127">
        <f t="shared" si="26"/>
        <v>26.400000000000091</v>
      </c>
      <c r="S127">
        <f t="shared" si="27"/>
        <v>0.47916666666666846</v>
      </c>
      <c r="T127" t="str">
        <f t="shared" si="28"/>
        <v>No Indication</v>
      </c>
      <c r="U127" t="str">
        <f t="shared" si="29"/>
        <v>No T+M+I</v>
      </c>
      <c r="V127">
        <v>1332.5717745451088</v>
      </c>
      <c r="W127">
        <v>1307.0535227413757</v>
      </c>
      <c r="X127">
        <f t="shared" si="30"/>
        <v>25.518251803733165</v>
      </c>
      <c r="Y127">
        <v>21.404271352617521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2017-07-05T05:25:34Z</dcterms:created>
  <dcterms:modified xsi:type="dcterms:W3CDTF">2017-11-01T04:16:58Z</dcterms:modified>
</cp:coreProperties>
</file>