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9" i="1"/>
  <c r="K65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" i="1"/>
  <c r="K55" i="1"/>
  <c r="K67" i="1"/>
  <c r="K75" i="1"/>
  <c r="K83" i="1"/>
  <c r="K91" i="1"/>
  <c r="K99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3" i="1"/>
  <c r="K11" i="1"/>
  <c r="K15" i="1"/>
  <c r="K19" i="1"/>
  <c r="K23" i="1"/>
  <c r="K27" i="1"/>
  <c r="K31" i="1"/>
  <c r="K35" i="1"/>
  <c r="K39" i="1"/>
  <c r="K43" i="1"/>
  <c r="K47" i="1"/>
  <c r="K51" i="1"/>
  <c r="K59" i="1"/>
  <c r="K63" i="1"/>
  <c r="K71" i="1"/>
  <c r="K79" i="1"/>
  <c r="K87" i="1"/>
  <c r="K95" i="1"/>
  <c r="K103" i="1"/>
  <c r="K111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53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8" i="1"/>
  <c r="G34" i="1"/>
  <c r="G46" i="1"/>
  <c r="G54" i="1"/>
  <c r="G62" i="1"/>
  <c r="G70" i="1"/>
  <c r="G78" i="1"/>
  <c r="G86" i="1"/>
  <c r="G94" i="1"/>
  <c r="G102" i="1"/>
  <c r="G110" i="1"/>
  <c r="G114" i="1"/>
  <c r="G122" i="1"/>
  <c r="G99" i="1"/>
  <c r="G115" i="1"/>
  <c r="G12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22" i="1"/>
  <c r="G26" i="1"/>
  <c r="G30" i="1"/>
  <c r="G38" i="1"/>
  <c r="G42" i="1"/>
  <c r="G50" i="1"/>
  <c r="G58" i="1"/>
  <c r="G66" i="1"/>
  <c r="G74" i="1"/>
  <c r="G82" i="1"/>
  <c r="G90" i="1"/>
  <c r="G98" i="1"/>
  <c r="G106" i="1"/>
  <c r="G118" i="1"/>
  <c r="G126" i="1"/>
  <c r="G103" i="1"/>
  <c r="G111" i="1"/>
  <c r="G119" i="1"/>
  <c r="G127" i="1"/>
  <c r="G2" i="1"/>
  <c r="H5" i="1" l="1"/>
  <c r="H9" i="1"/>
  <c r="H13" i="1"/>
  <c r="H2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21" i="1"/>
  <c r="H113" i="1"/>
  <c r="H117" i="1"/>
  <c r="H125" i="1"/>
  <c r="H118" i="1"/>
  <c r="H126" i="1"/>
  <c r="H93" i="1"/>
  <c r="H122" i="1"/>
  <c r="AH22" i="1" l="1"/>
  <c r="AH52" i="1" l="1"/>
  <c r="AH17" i="1"/>
  <c r="AH49" i="1"/>
  <c r="AH44" i="1"/>
  <c r="AH51" i="1"/>
  <c r="AH14" i="1"/>
  <c r="AH37" i="1"/>
  <c r="AH55" i="1"/>
  <c r="AH36" i="1"/>
  <c r="AH18" i="1"/>
  <c r="AH42" i="1"/>
  <c r="AH46" i="1"/>
  <c r="AH21" i="1"/>
  <c r="AH16" i="1"/>
  <c r="AH6" i="1"/>
  <c r="AH30" i="1"/>
  <c r="AH50" i="1"/>
  <c r="AH28" i="1"/>
  <c r="AH5" i="1"/>
  <c r="AH25" i="1"/>
  <c r="AH53" i="1"/>
  <c r="AH10" i="1"/>
  <c r="AH54" i="1"/>
  <c r="AH38" i="1"/>
  <c r="AH32" i="1"/>
  <c r="AH9" i="1"/>
  <c r="AH26" i="1"/>
  <c r="AH43" i="1"/>
  <c r="AH27" i="1"/>
  <c r="AH35" i="1"/>
  <c r="AH11" i="1"/>
  <c r="AH19" i="1"/>
  <c r="AH45" i="1"/>
  <c r="AH33" i="1"/>
  <c r="AH29" i="1"/>
  <c r="AH15" i="1"/>
  <c r="AH39" i="1"/>
  <c r="AH3" i="1" l="1"/>
  <c r="AH4" i="1"/>
  <c r="AH2" i="1"/>
  <c r="AH48" i="1"/>
  <c r="AH41" i="1"/>
  <c r="AH7" i="1"/>
  <c r="AH23" i="1"/>
  <c r="AH13" i="1"/>
  <c r="AH34" i="1"/>
  <c r="AH56" i="1"/>
  <c r="AH40" i="1"/>
  <c r="AH12" i="1"/>
  <c r="AH47" i="1"/>
  <c r="AH20" i="1"/>
  <c r="AH24" i="1"/>
  <c r="AH8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<sst xmlns="http://schemas.openxmlformats.org/spreadsheetml/2006/main" count="160" uniqueCount="35">
  <si>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</si>
  <si>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</si>
  <si>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</si>
  <si>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</si>
  <si>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</si>
  <si>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CGPOWER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</si>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</sst>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</v>
      </c>
      <c r="D2">
        <v>79.75</v>
      </c>
      <c r="E2">
        <v>77</v>
      </c>
      <c r="F2">
        <v>79</v>
      </c>
      <c r="G2">
        <f>_xll.TA_TYPPRICE(D2,E2,F2)</f>
        <v>78.583333333333329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2.75</v>
      </c>
      <c r="S2">
        <f>Q2/R2</f>
        <v>0.72727272727272729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78.55</v>
      </c>
      <c r="D3">
        <v>79.150000000000006</v>
      </c>
      <c r="E3">
        <v>76.8</v>
      </c>
      <c r="F3">
        <v>77</v>
      </c>
      <c r="G3">
        <f>_xll.TA_TYPPRICE(D3,E3,F3)</f>
        <v>77.649999999999991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0.20000000000000284</v>
      </c>
      <c r="R3">
        <f t="shared" ref="R3:R66" si="6">D3-E3</f>
        <v>2.3500000000000085</v>
      </c>
      <c r="S3">
        <f t="shared" ref="S3:S66" si="7">Q3/R3</f>
        <v>8.5106382978724304E-2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77.3</v>
      </c>
      <c r="D4">
        <v>78.099999999999994</v>
      </c>
      <c r="E4">
        <v>76.650000000000006</v>
      </c>
      <c r="F4">
        <v>78</v>
      </c>
      <c r="G4">
        <f>_xll.TA_TYPPRICE(D4,E4,F4)</f>
        <v>77.583333333333329</v>
      </c>
      <c r="H4">
        <v>77.938888888888883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1.3499999999999943</v>
      </c>
      <c r="R4">
        <f t="shared" si="6"/>
        <v>1.4499999999999886</v>
      </c>
      <c r="S4">
        <f t="shared" si="7"/>
        <v>0.9310344827586241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77.75</v>
      </c>
      <c r="D5">
        <v>78.8</v>
      </c>
      <c r="E5">
        <v>76.75</v>
      </c>
      <c r="F5">
        <v>78</v>
      </c>
      <c r="G5">
        <f>_xll.TA_TYPPRICE(D5,E5,F5)</f>
        <v>77.850000000000009</v>
      </c>
      <c r="H5">
        <v>77.894444444444446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1.25</v>
      </c>
      <c r="R5">
        <f t="shared" si="6"/>
        <v>2.0499999999999972</v>
      </c>
      <c r="S5">
        <f t="shared" si="7"/>
        <v>0.60975609756097648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78.05</v>
      </c>
      <c r="D6">
        <v>78.5</v>
      </c>
      <c r="E6">
        <v>75.5</v>
      </c>
      <c r="F6">
        <v>77</v>
      </c>
      <c r="G6">
        <f>_xll.TA_TYPPRICE(D6,E6,F6)</f>
        <v>77</v>
      </c>
      <c r="H6">
        <v>77.447222222222223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3</v>
      </c>
      <c r="S6">
        <f t="shared" si="7"/>
        <v>0.5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76.7</v>
      </c>
      <c r="D7">
        <v>83.9</v>
      </c>
      <c r="E7">
        <v>76.2</v>
      </c>
      <c r="F7">
        <v>84</v>
      </c>
      <c r="G7">
        <f>_xll.TA_TYPPRICE(D7,E7,F7)</f>
        <v>81.366666666666674</v>
      </c>
      <c r="H7">
        <v>79.406944444444449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7.7999999999999972</v>
      </c>
      <c r="R7">
        <f t="shared" si="6"/>
        <v>7.7000000000000028</v>
      </c>
      <c r="S7">
        <f t="shared" si="7"/>
        <v>1.0129870129870122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84.4</v>
      </c>
      <c r="D8">
        <v>89.9</v>
      </c>
      <c r="E8">
        <v>84.15</v>
      </c>
      <c r="F8">
        <v>89</v>
      </c>
      <c r="G8">
        <f>_xll.TA_TYPPRICE(D8,E8,F8)</f>
        <v>87.683333333333337</v>
      </c>
      <c r="H8">
        <v>83.545138888888886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82.608695652173907</v>
      </c>
      <c r="O8" t="str">
        <f t="shared" si="3"/>
        <v>UP</v>
      </c>
      <c r="P8" t="e">
        <f t="shared" si="4"/>
        <v>#N/A</v>
      </c>
      <c r="Q8">
        <f t="shared" si="5"/>
        <v>4.8499999999999943</v>
      </c>
      <c r="R8">
        <f t="shared" si="6"/>
        <v>5.75</v>
      </c>
      <c r="S8">
        <f t="shared" si="7"/>
        <v>0.84347826086956423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89</v>
      </c>
      <c r="D9">
        <v>92.9</v>
      </c>
      <c r="E9">
        <v>86.8</v>
      </c>
      <c r="F9">
        <v>92</v>
      </c>
      <c r="G9">
        <f>_xll.TA_TYPPRICE(D9,E9,F9)</f>
        <v>90.566666666666663</v>
      </c>
      <c r="H9">
        <v>87.055902777777774</v>
      </c>
      <c r="I9" t="str">
        <f t="shared" si="0"/>
        <v>UP</v>
      </c>
      <c r="J9">
        <v>82.625</v>
      </c>
      <c r="K9">
        <v>78.731250000000003</v>
      </c>
      <c r="L9" t="str">
        <f t="shared" si="1"/>
        <v>UP</v>
      </c>
      <c r="M9" t="str">
        <f t="shared" si="2"/>
        <v>UP</v>
      </c>
      <c r="N9">
        <v>86.324786324786331</v>
      </c>
      <c r="O9" t="str">
        <f t="shared" si="3"/>
        <v>UP</v>
      </c>
      <c r="P9" t="str">
        <f t="shared" si="4"/>
        <v>UP</v>
      </c>
      <c r="Q9">
        <f t="shared" si="5"/>
        <v>5.2000000000000028</v>
      </c>
      <c r="R9">
        <f t="shared" si="6"/>
        <v>6.1000000000000085</v>
      </c>
      <c r="S9">
        <f t="shared" si="7"/>
        <v>0.8524590163934419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</v>
      </c>
      <c r="D10">
        <v>92.25</v>
      </c>
      <c r="E10">
        <v>88.95</v>
      </c>
      <c r="F10">
        <v>91</v>
      </c>
      <c r="G10">
        <f>_xll.TA_TYPPRICE(D10,E10,F10)</f>
        <v>90.733333333333334</v>
      </c>
      <c r="H10">
        <v>88.894618055555554</v>
      </c>
      <c r="I10" t="str">
        <f t="shared" si="0"/>
        <v>UP</v>
      </c>
      <c r="J10">
        <v>84.763888888888886</v>
      </c>
      <c r="K10">
        <v>81.002083333333331</v>
      </c>
      <c r="L10" t="str">
        <f t="shared" si="1"/>
        <v>UP</v>
      </c>
      <c r="M10" t="str">
        <f t="shared" si="2"/>
        <v>UP</v>
      </c>
      <c r="N10">
        <v>79.267495094833222</v>
      </c>
      <c r="O10" t="str">
        <f t="shared" si="3"/>
        <v>UP</v>
      </c>
      <c r="P10" t="str">
        <f t="shared" si="4"/>
        <v>UP</v>
      </c>
      <c r="Q10">
        <f t="shared" si="5"/>
        <v>2.0499999999999972</v>
      </c>
      <c r="R10">
        <f t="shared" si="6"/>
        <v>3.2999999999999972</v>
      </c>
      <c r="S10">
        <f t="shared" si="7"/>
        <v>0.62121212121212088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91.55</v>
      </c>
      <c r="D11">
        <v>96.8</v>
      </c>
      <c r="E11">
        <v>91.1</v>
      </c>
      <c r="F11">
        <v>95</v>
      </c>
      <c r="G11">
        <f>_xll.TA_TYPPRICE(D11,E11,F11)</f>
        <v>94.3</v>
      </c>
      <c r="H11">
        <v>91.597309027777783</v>
      </c>
      <c r="I11" t="str">
        <f t="shared" si="0"/>
        <v>UP</v>
      </c>
      <c r="J11">
        <v>87.438580246913574</v>
      </c>
      <c r="K11">
        <v>83.246064814814815</v>
      </c>
      <c r="L11" t="str">
        <f t="shared" si="1"/>
        <v>UP</v>
      </c>
      <c r="M11" t="str">
        <f t="shared" si="2"/>
        <v>UP</v>
      </c>
      <c r="N11">
        <v>85.283194057567329</v>
      </c>
      <c r="O11" t="str">
        <f t="shared" si="3"/>
        <v>UP</v>
      </c>
      <c r="P11" t="str">
        <f t="shared" si="4"/>
        <v>UP</v>
      </c>
      <c r="Q11">
        <f t="shared" si="5"/>
        <v>3.9000000000000057</v>
      </c>
      <c r="R11">
        <f t="shared" si="6"/>
        <v>5.7000000000000028</v>
      </c>
      <c r="S11">
        <f t="shared" si="7"/>
        <v>0.68421052631579016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94.45</v>
      </c>
      <c r="D12">
        <v>95.5</v>
      </c>
      <c r="E12">
        <v>93.5</v>
      </c>
      <c r="F12">
        <v>94</v>
      </c>
      <c r="G12">
        <f>_xll.TA_TYPPRICE(D12,E12,F12)</f>
        <v>94.333333333333329</v>
      </c>
      <c r="H12">
        <v>92.965321180555549</v>
      </c>
      <c r="I12" t="str">
        <f t="shared" si="0"/>
        <v>UP</v>
      </c>
      <c r="J12">
        <v>89.230006858710553</v>
      </c>
      <c r="K12">
        <v>85.524717078189298</v>
      </c>
      <c r="L12" t="str">
        <f t="shared" si="1"/>
        <v>UP</v>
      </c>
      <c r="M12" t="str">
        <f t="shared" si="2"/>
        <v>UP</v>
      </c>
      <c r="N12">
        <v>78.19308840352231</v>
      </c>
      <c r="O12" t="str">
        <f t="shared" si="3"/>
        <v>UP</v>
      </c>
      <c r="P12" t="str">
        <f t="shared" si="4"/>
        <v>UP</v>
      </c>
      <c r="Q12">
        <f t="shared" si="5"/>
        <v>0.5</v>
      </c>
      <c r="R12">
        <f t="shared" si="6"/>
        <v>2</v>
      </c>
      <c r="S12">
        <f t="shared" si="7"/>
        <v>0.25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93.25</v>
      </c>
      <c r="D13">
        <v>95</v>
      </c>
      <c r="E13">
        <v>92.85</v>
      </c>
      <c r="F13">
        <v>94</v>
      </c>
      <c r="G13">
        <f>_xll.TA_TYPPRICE(D13,E13,F13)</f>
        <v>93.95</v>
      </c>
      <c r="H13">
        <v>93.457660590277783</v>
      </c>
      <c r="I13" t="str">
        <f t="shared" si="0"/>
        <v>UP</v>
      </c>
      <c r="J13">
        <v>90.512227556774874</v>
      </c>
      <c r="K13">
        <v>87.15255772748057</v>
      </c>
      <c r="L13" t="str">
        <f t="shared" si="1"/>
        <v>UP</v>
      </c>
      <c r="M13" t="str">
        <f t="shared" si="2"/>
        <v>UP</v>
      </c>
      <c r="N13">
        <v>78.19308840352231</v>
      </c>
      <c r="O13" t="str">
        <f t="shared" si="3"/>
        <v>UP</v>
      </c>
      <c r="P13" t="str">
        <f t="shared" si="4"/>
        <v>UP</v>
      </c>
      <c r="Q13">
        <f t="shared" si="5"/>
        <v>1.1500000000000057</v>
      </c>
      <c r="R13">
        <f t="shared" si="6"/>
        <v>2.1500000000000057</v>
      </c>
      <c r="S13">
        <f t="shared" si="7"/>
        <v>0.53488372093023384</v>
      </c>
      <c r="T13" t="str">
        <f t="shared" si="8"/>
        <v>No Indication</v>
      </c>
      <c r="U13" t="str">
        <f t="shared" si="9"/>
        <v>No T+M+I</v>
      </c>
      <c r="V13">
        <v>85.666666666666671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92.95</v>
      </c>
      <c r="D14">
        <v>93.35</v>
      </c>
      <c r="E14">
        <v>89.85</v>
      </c>
      <c r="F14">
        <v>90</v>
      </c>
      <c r="G14">
        <f>_xll.TA_TYPPRICE(D14,E14,F14)</f>
        <v>91.066666666666663</v>
      </c>
      <c r="H14">
        <v>92.262163628472223</v>
      </c>
      <c r="I14" t="str">
        <f t="shared" si="0"/>
        <v>DOWN</v>
      </c>
      <c r="J14">
        <v>91.142843655269346</v>
      </c>
      <c r="K14">
        <v>87.751989343595994</v>
      </c>
      <c r="L14" t="str">
        <f t="shared" si="1"/>
        <v>No Confirmation</v>
      </c>
      <c r="M14" t="str">
        <f t="shared" si="2"/>
        <v>No Trend</v>
      </c>
      <c r="N14">
        <v>51.456357421404853</v>
      </c>
      <c r="O14" t="str">
        <f t="shared" si="3"/>
        <v>No Momentum</v>
      </c>
      <c r="P14" t="str">
        <f t="shared" si="4"/>
        <v>No Trend + Momentum</v>
      </c>
      <c r="Q14">
        <f t="shared" si="5"/>
        <v>0.15000000000000568</v>
      </c>
      <c r="R14">
        <f t="shared" si="6"/>
        <v>3.5</v>
      </c>
      <c r="S14">
        <f t="shared" si="7"/>
        <v>4.2857142857144481E-2</v>
      </c>
      <c r="T14" t="str">
        <f t="shared" si="8"/>
        <v>DOWN</v>
      </c>
      <c r="U14" t="str">
        <f t="shared" si="9"/>
        <v>No T+M+I</v>
      </c>
      <c r="V14">
        <v>86.333333333333343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</v>
      </c>
      <c r="D15">
        <v>93.2</v>
      </c>
      <c r="E15">
        <v>89.3</v>
      </c>
      <c r="F15">
        <v>91</v>
      </c>
      <c r="G15">
        <f>_xll.TA_TYPPRICE(D15,E15,F15)</f>
        <v>91.166666666666671</v>
      </c>
      <c r="H15">
        <v>91.71441514756944</v>
      </c>
      <c r="I15" t="str">
        <f t="shared" si="0"/>
        <v>DOWN</v>
      </c>
      <c r="J15">
        <v>91.599989509653938</v>
      </c>
      <c r="K15">
        <v>88.09599171168577</v>
      </c>
      <c r="L15" t="str">
        <f t="shared" si="1"/>
        <v>No Confirmation</v>
      </c>
      <c r="M15" t="str">
        <f t="shared" si="2"/>
        <v>No Trend</v>
      </c>
      <c r="N15">
        <v>56.142678744469379</v>
      </c>
      <c r="O15" t="str">
        <f t="shared" si="3"/>
        <v>No Momentum</v>
      </c>
      <c r="P15" t="str">
        <f t="shared" si="4"/>
        <v>No Trend + Momentum</v>
      </c>
      <c r="Q15">
        <f t="shared" si="5"/>
        <v>1.7000000000000028</v>
      </c>
      <c r="R15">
        <f t="shared" si="6"/>
        <v>3.9000000000000057</v>
      </c>
      <c r="S15">
        <f t="shared" si="7"/>
        <v>0.43589743589743601</v>
      </c>
      <c r="T15" t="str">
        <f t="shared" si="8"/>
        <v>No Indication</v>
      </c>
      <c r="U15" t="str">
        <f t="shared" si="9"/>
        <v>No T+M+I</v>
      </c>
      <c r="V15">
        <v>87.051282051282058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92</v>
      </c>
      <c r="D16">
        <v>92.95</v>
      </c>
      <c r="E16">
        <v>89.75</v>
      </c>
      <c r="F16">
        <v>90</v>
      </c>
      <c r="G16">
        <f>_xll.TA_TYPPRICE(D16,E16,F16)</f>
        <v>90.899999999999991</v>
      </c>
      <c r="H16">
        <v>91.307207573784723</v>
      </c>
      <c r="I16" t="str">
        <f t="shared" si="0"/>
        <v>DOWN</v>
      </c>
      <c r="J16">
        <v>91.899991840841949</v>
      </c>
      <c r="K16">
        <v>88.46354910908893</v>
      </c>
      <c r="L16" t="str">
        <f t="shared" si="1"/>
        <v>No Confirmation</v>
      </c>
      <c r="M16" t="str">
        <f t="shared" si="2"/>
        <v>No Trend</v>
      </c>
      <c r="N16">
        <v>50.097293538810383</v>
      </c>
      <c r="O16" t="str">
        <f t="shared" si="3"/>
        <v>No Momentum</v>
      </c>
      <c r="P16" t="str">
        <f t="shared" si="4"/>
        <v>No Trend + Momentum</v>
      </c>
      <c r="Q16">
        <f t="shared" si="5"/>
        <v>0.25</v>
      </c>
      <c r="R16">
        <f t="shared" si="6"/>
        <v>3.2000000000000028</v>
      </c>
      <c r="S16">
        <f t="shared" si="7"/>
        <v>7.8124999999999931E-2</v>
      </c>
      <c r="T16" t="str">
        <f t="shared" si="8"/>
        <v>DOWN</v>
      </c>
      <c r="U16" t="str">
        <f t="shared" si="9"/>
        <v>No T+M+I</v>
      </c>
      <c r="V16">
        <v>87.504930966469431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88.5</v>
      </c>
      <c r="D17">
        <v>92.5</v>
      </c>
      <c r="E17">
        <v>86.15</v>
      </c>
      <c r="F17">
        <v>88</v>
      </c>
      <c r="G17">
        <f>_xll.TA_TYPPRICE(D17,E17,F17)</f>
        <v>88.883333333333326</v>
      </c>
      <c r="H17">
        <v>90.095270453559024</v>
      </c>
      <c r="I17" t="str">
        <f t="shared" si="0"/>
        <v>DOWN</v>
      </c>
      <c r="J17">
        <v>92.033326987321516</v>
      </c>
      <c r="K17">
        <v>87.949427084846945</v>
      </c>
      <c r="L17" t="str">
        <f t="shared" si="1"/>
        <v>No Confirmation</v>
      </c>
      <c r="M17" t="str">
        <f t="shared" si="2"/>
        <v>No Trend</v>
      </c>
      <c r="N17">
        <v>39.47163272808961</v>
      </c>
      <c r="O17" t="str">
        <f t="shared" si="3"/>
        <v>DOWN</v>
      </c>
      <c r="P17" t="str">
        <f t="shared" si="4"/>
        <v>No Trend + Momentum</v>
      </c>
      <c r="Q17">
        <f t="shared" si="5"/>
        <v>1.8499999999999943</v>
      </c>
      <c r="R17">
        <f t="shared" si="6"/>
        <v>6.3499999999999943</v>
      </c>
      <c r="S17">
        <f t="shared" si="7"/>
        <v>0.29133858267716473</v>
      </c>
      <c r="T17" t="str">
        <f t="shared" si="8"/>
        <v>No Indication</v>
      </c>
      <c r="U17" t="str">
        <f t="shared" si="9"/>
        <v>No T+M+I</v>
      </c>
      <c r="V17">
        <v>87.581095433166439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88.7</v>
      </c>
      <c r="D18">
        <v>90.65</v>
      </c>
      <c r="E18">
        <v>87.45</v>
      </c>
      <c r="F18">
        <v>88</v>
      </c>
      <c r="G18">
        <f>_xll.TA_TYPPRICE(D18,E18,F18)</f>
        <v>88.7</v>
      </c>
      <c r="H18">
        <v>89.397635226779514</v>
      </c>
      <c r="I18" t="str">
        <f t="shared" si="0"/>
        <v>DOWN</v>
      </c>
      <c r="J18">
        <v>91.72592099013896</v>
      </c>
      <c r="K18">
        <v>87.838443288214293</v>
      </c>
      <c r="L18" t="str">
        <f t="shared" si="1"/>
        <v>No Confirmation</v>
      </c>
      <c r="M18" t="str">
        <f t="shared" si="2"/>
        <v>No Trend</v>
      </c>
      <c r="N18">
        <v>39.47163272808961</v>
      </c>
      <c r="O18" t="str">
        <f t="shared" si="3"/>
        <v>DOWN</v>
      </c>
      <c r="P18" t="str">
        <f t="shared" si="4"/>
        <v>No Trend + Momentum</v>
      </c>
      <c r="Q18">
        <f t="shared" si="5"/>
        <v>0.54999999999999716</v>
      </c>
      <c r="R18">
        <f t="shared" si="6"/>
        <v>3.2000000000000028</v>
      </c>
      <c r="S18">
        <f t="shared" si="7"/>
        <v>0.17187499999999895</v>
      </c>
      <c r="T18" t="str">
        <f t="shared" si="8"/>
        <v>DOWN</v>
      </c>
      <c r="U18" t="str">
        <f t="shared" si="9"/>
        <v>No T+M+I</v>
      </c>
      <c r="V18">
        <v>87.645542289602375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88.2</v>
      </c>
      <c r="D19">
        <v>93.7</v>
      </c>
      <c r="E19">
        <v>87.65</v>
      </c>
      <c r="F19">
        <v>93</v>
      </c>
      <c r="G19">
        <f>_xll.TA_TYPPRICE(D19,E19,F19)</f>
        <v>91.45</v>
      </c>
      <c r="H19">
        <v>90.423817613389758</v>
      </c>
      <c r="I19" t="str">
        <f t="shared" si="0"/>
        <v>UP</v>
      </c>
      <c r="J19">
        <v>92.164605214552523</v>
      </c>
      <c r="K19">
        <v>87.796567001944453</v>
      </c>
      <c r="L19" t="str">
        <f t="shared" si="1"/>
        <v>UP</v>
      </c>
      <c r="M19" t="str">
        <f t="shared" si="2"/>
        <v>UP</v>
      </c>
      <c r="N19">
        <v>66.897574020718253</v>
      </c>
      <c r="O19" t="str">
        <f t="shared" si="3"/>
        <v>UP</v>
      </c>
      <c r="P19" t="str">
        <f t="shared" si="4"/>
        <v>UP</v>
      </c>
      <c r="Q19">
        <f t="shared" si="5"/>
        <v>5.3499999999999943</v>
      </c>
      <c r="R19">
        <f t="shared" si="6"/>
        <v>6.0499999999999972</v>
      </c>
      <c r="S19">
        <f t="shared" si="7"/>
        <v>0.88429752066115652</v>
      </c>
      <c r="T19" t="str">
        <f t="shared" si="8"/>
        <v>UP</v>
      </c>
      <c r="U19" t="str">
        <f t="shared" si="9"/>
        <v>UP</v>
      </c>
      <c r="V19">
        <v>88.46930501427893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93.7</v>
      </c>
      <c r="D20">
        <v>97.4</v>
      </c>
      <c r="E20">
        <v>91.35</v>
      </c>
      <c r="F20">
        <v>93</v>
      </c>
      <c r="G20">
        <f>_xll.TA_TYPPRICE(D20,E20,F20)</f>
        <v>93.916666666666671</v>
      </c>
      <c r="H20">
        <v>92.170242140028222</v>
      </c>
      <c r="I20" t="str">
        <f t="shared" si="0"/>
        <v>UP</v>
      </c>
      <c r="J20">
        <v>93.328026277985302</v>
      </c>
      <c r="K20">
        <v>88.586218779290135</v>
      </c>
      <c r="L20" t="str">
        <f t="shared" si="1"/>
        <v>No Confirmation</v>
      </c>
      <c r="M20" t="str">
        <f t="shared" si="2"/>
        <v>No Trend</v>
      </c>
      <c r="N20">
        <v>66.897574020718253</v>
      </c>
      <c r="O20" t="str">
        <f t="shared" si="3"/>
        <v>UP</v>
      </c>
      <c r="P20" t="str">
        <f t="shared" si="4"/>
        <v>No Trend + Momentum</v>
      </c>
      <c r="Q20">
        <f t="shared" si="5"/>
        <v>1.6500000000000057</v>
      </c>
      <c r="R20">
        <f t="shared" si="6"/>
        <v>6.0500000000000114</v>
      </c>
      <c r="S20">
        <f t="shared" si="7"/>
        <v>0.27272727272727315</v>
      </c>
      <c r="T20" t="str">
        <f t="shared" si="8"/>
        <v>No Indication</v>
      </c>
      <c r="U20" t="str">
        <f t="shared" si="9"/>
        <v>No T+M+I</v>
      </c>
      <c r="V20">
        <v>89.166335012082172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90.3</v>
      </c>
      <c r="D21">
        <v>90.45</v>
      </c>
      <c r="E21">
        <v>78.150000000000006</v>
      </c>
      <c r="F21">
        <v>79</v>
      </c>
      <c r="G21">
        <f>_xll.TA_TYPPRICE(D21,E21,F21)</f>
        <v>82.533333333333346</v>
      </c>
      <c r="H21">
        <v>87.351787736680791</v>
      </c>
      <c r="I21" t="str">
        <f t="shared" si="0"/>
        <v>DOWN</v>
      </c>
      <c r="J21">
        <v>92.688464882877454</v>
      </c>
      <c r="K21">
        <v>86.267059050558998</v>
      </c>
      <c r="L21" t="str">
        <f t="shared" si="1"/>
        <v>DOWN</v>
      </c>
      <c r="M21" t="str">
        <f t="shared" si="2"/>
        <v>DOWN</v>
      </c>
      <c r="N21">
        <v>22.431150865044629</v>
      </c>
      <c r="O21" t="str">
        <f t="shared" si="3"/>
        <v>DOWN</v>
      </c>
      <c r="P21" t="str">
        <f t="shared" si="4"/>
        <v>DOWN</v>
      </c>
      <c r="Q21">
        <f t="shared" si="5"/>
        <v>0.84999999999999432</v>
      </c>
      <c r="R21">
        <f t="shared" si="6"/>
        <v>12.299999999999997</v>
      </c>
      <c r="S21">
        <f t="shared" si="7"/>
        <v>6.9105691056910126E-2</v>
      </c>
      <c r="T21" t="str">
        <f t="shared" si="8"/>
        <v>DOWN</v>
      </c>
      <c r="U21" t="str">
        <f t="shared" si="9"/>
        <v>DOWN</v>
      </c>
      <c r="V21">
        <v>87.602283471761837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79.2</v>
      </c>
      <c r="D22">
        <v>83.15</v>
      </c>
      <c r="E22">
        <v>77.5</v>
      </c>
      <c r="F22">
        <v>83</v>
      </c>
      <c r="G22">
        <f>_xll.TA_TYPPRICE(D22,E22,F22)</f>
        <v>81.216666666666669</v>
      </c>
      <c r="H22">
        <v>84.28422720167373</v>
      </c>
      <c r="I22" t="str">
        <f t="shared" si="0"/>
        <v>DOWN</v>
      </c>
      <c r="J22">
        <v>90.568806020015799</v>
      </c>
      <c r="K22">
        <v>84.318823705990326</v>
      </c>
      <c r="L22" t="str">
        <f t="shared" si="1"/>
        <v>DOWN</v>
      </c>
      <c r="M22" t="str">
        <f t="shared" si="2"/>
        <v>DOWN</v>
      </c>
      <c r="N22">
        <v>37.312567593414236</v>
      </c>
      <c r="O22" t="str">
        <f t="shared" si="3"/>
        <v>DOWN</v>
      </c>
      <c r="P22" t="str">
        <f t="shared" si="4"/>
        <v>DOWN</v>
      </c>
      <c r="Q22">
        <f t="shared" si="5"/>
        <v>5.5</v>
      </c>
      <c r="R22">
        <f t="shared" si="6"/>
        <v>5.6500000000000057</v>
      </c>
      <c r="S22">
        <f t="shared" si="7"/>
        <v>0.97345132743362739</v>
      </c>
      <c r="T22" t="str">
        <f t="shared" si="8"/>
        <v>UP</v>
      </c>
      <c r="U22" t="str">
        <f t="shared" si="9"/>
        <v>No T+M+I</v>
      </c>
      <c r="V22">
        <v>86.894239860721555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83.35</v>
      </c>
      <c r="D23">
        <v>83.65</v>
      </c>
      <c r="E23">
        <v>81.3</v>
      </c>
      <c r="F23">
        <v>82</v>
      </c>
      <c r="G23">
        <f>_xll.TA_TYPPRICE(D23,E23,F23)</f>
        <v>82.316666666666663</v>
      </c>
      <c r="H23">
        <v>83.300446934170196</v>
      </c>
      <c r="I23" t="str">
        <f t="shared" si="0"/>
        <v>DOWN</v>
      </c>
      <c r="J23">
        <v>89.031293571123399</v>
      </c>
      <c r="K23">
        <v>83.647973993548035</v>
      </c>
      <c r="L23" t="str">
        <f t="shared" si="1"/>
        <v>DOWN</v>
      </c>
      <c r="M23" t="str">
        <f t="shared" si="2"/>
        <v>DOWN</v>
      </c>
      <c r="N23">
        <v>35.202114502873236</v>
      </c>
      <c r="O23" t="str">
        <f t="shared" si="3"/>
        <v>DOWN</v>
      </c>
      <c r="P23" t="str">
        <f t="shared" si="4"/>
        <v>DOWN</v>
      </c>
      <c r="Q23">
        <f t="shared" si="5"/>
        <v>0.70000000000000284</v>
      </c>
      <c r="R23">
        <f t="shared" si="6"/>
        <v>2.3500000000000085</v>
      </c>
      <c r="S23">
        <f t="shared" si="7"/>
        <v>0.29787234042553207</v>
      </c>
      <c r="T23" t="str">
        <f t="shared" si="8"/>
        <v>No Indication</v>
      </c>
      <c r="U23" t="str">
        <f t="shared" si="9"/>
        <v>No T+M+I</v>
      </c>
      <c r="V23">
        <v>86.141279882149007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82.2</v>
      </c>
      <c r="D24">
        <v>84.25</v>
      </c>
      <c r="E24">
        <v>81.400000000000006</v>
      </c>
      <c r="F24">
        <v>84</v>
      </c>
      <c r="G24">
        <f>_xll.TA_TYPPRICE(D24,E24,F24)</f>
        <v>83.216666666666669</v>
      </c>
      <c r="H24">
        <v>83.258556800418432</v>
      </c>
      <c r="I24" t="str">
        <f t="shared" si="0"/>
        <v>UP</v>
      </c>
      <c r="J24">
        <v>87.968783888651529</v>
      </c>
      <c r="K24">
        <v>83.148424217204024</v>
      </c>
      <c r="L24" t="str">
        <f t="shared" si="1"/>
        <v>No Confirmation</v>
      </c>
      <c r="M24" t="str">
        <f t="shared" si="2"/>
        <v>No Trend</v>
      </c>
      <c r="N24">
        <v>43.229648607058017</v>
      </c>
      <c r="O24" t="str">
        <f t="shared" si="3"/>
        <v>No Momentum</v>
      </c>
      <c r="P24" t="str">
        <f t="shared" si="4"/>
        <v>No Trend + Momentum</v>
      </c>
      <c r="Q24">
        <f t="shared" si="5"/>
        <v>2.5999999999999943</v>
      </c>
      <c r="R24">
        <f t="shared" si="6"/>
        <v>2.8499999999999943</v>
      </c>
      <c r="S24">
        <f t="shared" si="7"/>
        <v>0.9122807017543858</v>
      </c>
      <c r="T24" t="str">
        <f t="shared" si="8"/>
        <v>UP</v>
      </c>
      <c r="U24" t="str">
        <f t="shared" si="9"/>
        <v>No T+M+I</v>
      </c>
      <c r="V24">
        <v>85.811852207972237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83.7</v>
      </c>
      <c r="D25">
        <v>84.8</v>
      </c>
      <c r="E25">
        <v>83.1</v>
      </c>
      <c r="F25">
        <v>84</v>
      </c>
      <c r="G25">
        <f>_xll.TA_TYPPRICE(D25,E25,F25)</f>
        <v>83.966666666666654</v>
      </c>
      <c r="H25">
        <v>83.612611733542536</v>
      </c>
      <c r="I25" t="str">
        <f t="shared" si="0"/>
        <v>UP</v>
      </c>
      <c r="J25">
        <v>87.264609691173405</v>
      </c>
      <c r="K25">
        <v>83.137663280047576</v>
      </c>
      <c r="L25" t="str">
        <f t="shared" si="1"/>
        <v>No Confirmation</v>
      </c>
      <c r="M25" t="str">
        <f t="shared" si="2"/>
        <v>No Trend</v>
      </c>
      <c r="N25">
        <v>43.22964860705801</v>
      </c>
      <c r="O25" t="str">
        <f t="shared" si="3"/>
        <v>No Momentum</v>
      </c>
      <c r="P25" t="str">
        <f t="shared" si="4"/>
        <v>No Trend + Momentum</v>
      </c>
      <c r="Q25">
        <f t="shared" si="5"/>
        <v>0.90000000000000568</v>
      </c>
      <c r="R25">
        <f t="shared" si="6"/>
        <v>1.7000000000000028</v>
      </c>
      <c r="S25">
        <f t="shared" si="7"/>
        <v>0.5294117647058848</v>
      </c>
      <c r="T25" t="str">
        <f t="shared" si="8"/>
        <v>No Indication</v>
      </c>
      <c r="U25" t="str">
        <f t="shared" si="9"/>
        <v>No T+M+I</v>
      </c>
      <c r="V25">
        <v>85.533105714438051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83.75</v>
      </c>
      <c r="D26">
        <v>85.6</v>
      </c>
      <c r="E26">
        <v>82.15</v>
      </c>
      <c r="F26">
        <v>85</v>
      </c>
      <c r="G26">
        <f>_xll.TA_TYPPRICE(D26,E26,F26)</f>
        <v>84.25</v>
      </c>
      <c r="H26">
        <v>83.931305866771268</v>
      </c>
      <c r="I26" t="str">
        <f t="shared" si="0"/>
        <v>UP</v>
      </c>
      <c r="J26">
        <v>86.894696426468201</v>
      </c>
      <c r="K26">
        <v>82.918182551148121</v>
      </c>
      <c r="L26" t="str">
        <f t="shared" si="1"/>
        <v>No Confirmation</v>
      </c>
      <c r="M26" t="str">
        <f t="shared" si="2"/>
        <v>No Trend</v>
      </c>
      <c r="N26">
        <v>48.239341973837604</v>
      </c>
      <c r="O26" t="str">
        <f t="shared" si="3"/>
        <v>No Momentum</v>
      </c>
      <c r="P26" t="str">
        <f t="shared" si="4"/>
        <v>No Trend + Momentum</v>
      </c>
      <c r="Q26">
        <f t="shared" si="5"/>
        <v>2.8499999999999943</v>
      </c>
      <c r="R26">
        <f t="shared" si="6"/>
        <v>3.4499999999999886</v>
      </c>
      <c r="S26">
        <f t="shared" si="7"/>
        <v>0.82608695652174025</v>
      </c>
      <c r="T26" t="str">
        <f t="shared" si="8"/>
        <v>UP</v>
      </c>
      <c r="U26" t="str">
        <f t="shared" si="9"/>
        <v>No T+M+I</v>
      </c>
      <c r="V26">
        <v>85.451089450678353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84.5</v>
      </c>
      <c r="D27">
        <v>85.25</v>
      </c>
      <c r="E27">
        <v>82.75</v>
      </c>
      <c r="F27">
        <v>84</v>
      </c>
      <c r="G27">
        <f>_xll.TA_TYPPRICE(D27,E27,F27)</f>
        <v>84</v>
      </c>
      <c r="H27">
        <v>83.965652933385627</v>
      </c>
      <c r="I27" t="str">
        <f t="shared" si="0"/>
        <v>UP</v>
      </c>
      <c r="J27">
        <v>86.52920833169749</v>
      </c>
      <c r="K27">
        <v>82.880808650892988</v>
      </c>
      <c r="L27" t="str">
        <f t="shared" si="1"/>
        <v>No Confirmation</v>
      </c>
      <c r="M27" t="str">
        <f t="shared" si="2"/>
        <v>No Trend</v>
      </c>
      <c r="N27">
        <v>43.446885030946689</v>
      </c>
      <c r="O27" t="str">
        <f t="shared" si="3"/>
        <v>No Momentum</v>
      </c>
      <c r="P27" t="str">
        <f t="shared" si="4"/>
        <v>No Trend + Momentum</v>
      </c>
      <c r="Q27">
        <f t="shared" si="5"/>
        <v>1.25</v>
      </c>
      <c r="R27">
        <f t="shared" si="6"/>
        <v>2.5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85.227844919804767</v>
      </c>
      <c r="W27">
        <v>86.230769230769226</v>
      </c>
      <c r="X27">
        <f t="shared" si="10"/>
        <v>-1.0029243109644597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83.05</v>
      </c>
      <c r="D28">
        <v>86.5</v>
      </c>
      <c r="E28">
        <v>82.8</v>
      </c>
      <c r="F28">
        <v>84</v>
      </c>
      <c r="G28">
        <f>_xll.TA_TYPPRICE(D28,E28,F28)</f>
        <v>84.433333333333337</v>
      </c>
      <c r="H28">
        <v>84.199493133359482</v>
      </c>
      <c r="I28" t="str">
        <f t="shared" si="0"/>
        <v>DOWN</v>
      </c>
      <c r="J28">
        <v>86.522717591320273</v>
      </c>
      <c r="K28">
        <v>82.862851172916763</v>
      </c>
      <c r="L28" t="str">
        <f t="shared" si="1"/>
        <v>No Confirmation</v>
      </c>
      <c r="M28" t="str">
        <f t="shared" si="2"/>
        <v>No Trend</v>
      </c>
      <c r="N28">
        <v>43.446885030946689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1.2000000000000028</v>
      </c>
      <c r="R28">
        <f t="shared" si="6"/>
        <v>3.7000000000000028</v>
      </c>
      <c r="S28">
        <f t="shared" si="7"/>
        <v>0.32432432432432484</v>
      </c>
      <c r="T28" t="str">
        <f t="shared" si="8"/>
        <v>No Indication</v>
      </c>
      <c r="U28" t="str">
        <f t="shared" si="9"/>
        <v>No T+M+I</v>
      </c>
      <c r="V28">
        <v>85.038945701373265</v>
      </c>
      <c r="W28">
        <v>86.065527065527064</v>
      </c>
      <c r="X28">
        <f t="shared" si="10"/>
        <v>-1.0265813641537989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85.4</v>
      </c>
      <c r="D29">
        <v>86.15</v>
      </c>
      <c r="E29">
        <v>83.65</v>
      </c>
      <c r="F29">
        <v>84</v>
      </c>
      <c r="G29">
        <f>_xll.TA_TYPPRICE(D29,E29,F29)</f>
        <v>84.600000000000009</v>
      </c>
      <c r="H29">
        <v>84.399746566679738</v>
      </c>
      <c r="I29" t="str">
        <f t="shared" si="0"/>
        <v>DOWN</v>
      </c>
      <c r="J29">
        <v>86.439891459915771</v>
      </c>
      <c r="K29">
        <v>83.03777313449082</v>
      </c>
      <c r="L29" t="str">
        <f t="shared" si="1"/>
        <v>No Confirmation</v>
      </c>
      <c r="M29" t="str">
        <f t="shared" si="2"/>
        <v>No Trend</v>
      </c>
      <c r="N29">
        <v>43.446885030946689</v>
      </c>
      <c r="O29" t="str">
        <f t="shared" si="3"/>
        <v>No Momentum</v>
      </c>
      <c r="P29" t="str">
        <f t="shared" si="4"/>
        <v>No Trend + Momentum</v>
      </c>
      <c r="Q29">
        <f t="shared" si="5"/>
        <v>0.34999999999999432</v>
      </c>
      <c r="R29">
        <f t="shared" si="6"/>
        <v>2.5</v>
      </c>
      <c r="S29">
        <f t="shared" si="7"/>
        <v>0.13999999999999774</v>
      </c>
      <c r="T29" t="str">
        <f t="shared" si="8"/>
        <v>DOWN</v>
      </c>
      <c r="U29" t="str">
        <f t="shared" si="9"/>
        <v>No T+M+I</v>
      </c>
      <c r="V29">
        <v>84.879107901161987</v>
      </c>
      <c r="W29">
        <v>85.912525060673204</v>
      </c>
      <c r="X29">
        <f t="shared" si="10"/>
        <v>-1.0334171595112167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84.6</v>
      </c>
      <c r="D30">
        <v>84.85</v>
      </c>
      <c r="E30">
        <v>83.8</v>
      </c>
      <c r="F30">
        <v>84</v>
      </c>
      <c r="G30">
        <f>_xll.TA_TYPPRICE(D30,E30,F30)</f>
        <v>84.216666666666654</v>
      </c>
      <c r="H30">
        <v>84.308206616673203</v>
      </c>
      <c r="I30" t="str">
        <f t="shared" si="0"/>
        <v>DOWN</v>
      </c>
      <c r="J30">
        <v>86.086582246601154</v>
      </c>
      <c r="K30">
        <v>83.207156882381753</v>
      </c>
      <c r="L30" t="str">
        <f t="shared" si="1"/>
        <v>No Confirmation</v>
      </c>
      <c r="M30" t="str">
        <f t="shared" si="2"/>
        <v>No Trend</v>
      </c>
      <c r="N30">
        <v>43.446885030946689</v>
      </c>
      <c r="O30" t="str">
        <f t="shared" si="3"/>
        <v>No Momentum</v>
      </c>
      <c r="P30" t="str">
        <f t="shared" si="4"/>
        <v>No Trend + Momentum</v>
      </c>
      <c r="Q30">
        <f t="shared" si="5"/>
        <v>0.20000000000000284</v>
      </c>
      <c r="R30">
        <f t="shared" si="6"/>
        <v>1.0499999999999972</v>
      </c>
      <c r="S30">
        <f t="shared" si="7"/>
        <v>0.19047619047619369</v>
      </c>
      <c r="T30" t="str">
        <f t="shared" si="8"/>
        <v>DOWN</v>
      </c>
      <c r="U30" t="str">
        <f t="shared" si="9"/>
        <v>No T+M+I</v>
      </c>
      <c r="V30">
        <v>84.743860531752446</v>
      </c>
      <c r="W30">
        <v>85.770856537660379</v>
      </c>
      <c r="X30">
        <f t="shared" si="10"/>
        <v>-1.0269960059079324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84.05</v>
      </c>
      <c r="D31">
        <v>84.15</v>
      </c>
      <c r="E31">
        <v>81.55</v>
      </c>
      <c r="F31">
        <v>82</v>
      </c>
      <c r="G31">
        <f>_xll.TA_TYPPRICE(D31,E31,F31)</f>
        <v>82.566666666666663</v>
      </c>
      <c r="H31">
        <v>83.437436641669933</v>
      </c>
      <c r="I31" t="str">
        <f t="shared" si="0"/>
        <v>DOWN</v>
      </c>
      <c r="J31">
        <v>85.65623063624534</v>
      </c>
      <c r="K31">
        <v>82.838899797408033</v>
      </c>
      <c r="L31" t="str">
        <f t="shared" si="1"/>
        <v>DOWN</v>
      </c>
      <c r="M31" t="str">
        <f t="shared" si="2"/>
        <v>DOWN</v>
      </c>
      <c r="N31">
        <v>29.255288015366915</v>
      </c>
      <c r="O31" t="str">
        <f t="shared" si="3"/>
        <v>DOWN</v>
      </c>
      <c r="P31" t="str">
        <f t="shared" si="4"/>
        <v>DOWN</v>
      </c>
      <c r="Q31">
        <f t="shared" si="5"/>
        <v>0.45000000000000284</v>
      </c>
      <c r="R31">
        <f t="shared" si="6"/>
        <v>2.6000000000000085</v>
      </c>
      <c r="S31">
        <f t="shared" si="7"/>
        <v>0.1730769230769236</v>
      </c>
      <c r="T31" t="str">
        <f t="shared" si="8"/>
        <v>DOWN</v>
      </c>
      <c r="U31" t="str">
        <f t="shared" si="9"/>
        <v>DOWN</v>
      </c>
      <c r="V31">
        <v>84.32172814225207</v>
      </c>
      <c r="W31">
        <v>85.491533831167018</v>
      </c>
      <c r="X31">
        <f t="shared" si="10"/>
        <v>-1.1698056889149484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81.7</v>
      </c>
      <c r="D32">
        <v>83.5</v>
      </c>
      <c r="E32">
        <v>81.7</v>
      </c>
      <c r="F32">
        <v>82</v>
      </c>
      <c r="G32">
        <f>_xll.TA_TYPPRICE(D32,E32,F32)</f>
        <v>82.399999999999991</v>
      </c>
      <c r="H32">
        <v>82.918718320834955</v>
      </c>
      <c r="I32" t="str">
        <f t="shared" si="0"/>
        <v>DOWN</v>
      </c>
      <c r="J32">
        <v>85.177068272635267</v>
      </c>
      <c r="K32">
        <v>82.585810953539578</v>
      </c>
      <c r="L32" t="str">
        <f t="shared" si="1"/>
        <v>DOWN</v>
      </c>
      <c r="M32" t="str">
        <f t="shared" si="2"/>
        <v>DOWN</v>
      </c>
      <c r="N32">
        <v>29.255288015366915</v>
      </c>
      <c r="O32" t="str">
        <f t="shared" si="3"/>
        <v>DOWN</v>
      </c>
      <c r="P32" t="str">
        <f t="shared" si="4"/>
        <v>DOWN</v>
      </c>
      <c r="Q32">
        <f t="shared" si="5"/>
        <v>0.29999999999999716</v>
      </c>
      <c r="R32">
        <f t="shared" si="6"/>
        <v>1.7999999999999972</v>
      </c>
      <c r="S32">
        <f t="shared" si="7"/>
        <v>0.16666666666666535</v>
      </c>
      <c r="T32" t="str">
        <f t="shared" si="8"/>
        <v>DOWN</v>
      </c>
      <c r="U32" t="str">
        <f t="shared" si="9"/>
        <v>DOWN</v>
      </c>
      <c r="V32">
        <v>83.964539197290208</v>
      </c>
      <c r="W32">
        <v>85.232901695525015</v>
      </c>
      <c r="X32">
        <f t="shared" si="10"/>
        <v>-1.2683624982348078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82.5</v>
      </c>
      <c r="D33">
        <v>83.2</v>
      </c>
      <c r="E33">
        <v>80.75</v>
      </c>
      <c r="F33">
        <v>82</v>
      </c>
      <c r="G33">
        <f>_xll.TA_TYPPRICE(D33,E33,F33)</f>
        <v>81.983333333333334</v>
      </c>
      <c r="H33">
        <v>82.451025827084152</v>
      </c>
      <c r="I33" t="str">
        <f t="shared" si="0"/>
        <v>DOWN</v>
      </c>
      <c r="J33">
        <v>84.737719767605213</v>
      </c>
      <c r="K33">
        <v>82.177852963864112</v>
      </c>
      <c r="L33" t="str">
        <f t="shared" si="1"/>
        <v>DOWN</v>
      </c>
      <c r="M33" t="str">
        <f t="shared" si="2"/>
        <v>DOWN</v>
      </c>
      <c r="N33">
        <v>29.255288015366915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2.4500000000000028</v>
      </c>
      <c r="S33">
        <f t="shared" si="7"/>
        <v>0.51020408163265252</v>
      </c>
      <c r="T33" t="str">
        <f t="shared" si="8"/>
        <v>No Indication</v>
      </c>
      <c r="U33" t="str">
        <f t="shared" si="9"/>
        <v>No T+M+I</v>
      </c>
      <c r="V33">
        <v>83.662302397707094</v>
      </c>
      <c r="W33">
        <v>84.993427495856494</v>
      </c>
      <c r="X33">
        <f t="shared" si="10"/>
        <v>-1.3311250981493998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82</v>
      </c>
      <c r="D34">
        <v>82.65</v>
      </c>
      <c r="E34">
        <v>81.349999999999994</v>
      </c>
      <c r="F34">
        <v>82</v>
      </c>
      <c r="G34">
        <f>_xll.TA_TYPPRICE(D34,E34,F34)</f>
        <v>82</v>
      </c>
      <c r="H34">
        <v>82.225512913542076</v>
      </c>
      <c r="I34" t="str">
        <f t="shared" si="0"/>
        <v>DOWN</v>
      </c>
      <c r="J34">
        <v>84.273782041470724</v>
      </c>
      <c r="K34">
        <v>81.993885638560968</v>
      </c>
      <c r="L34" t="str">
        <f t="shared" si="1"/>
        <v>No Confirmation</v>
      </c>
      <c r="M34" t="str">
        <f t="shared" si="2"/>
        <v>No Trend</v>
      </c>
      <c r="N34">
        <v>29.255288015366915</v>
      </c>
      <c r="O34" t="str">
        <f t="shared" si="3"/>
        <v>DOWN</v>
      </c>
      <c r="P34" t="str">
        <f t="shared" si="4"/>
        <v>No Trend + Momentum</v>
      </c>
      <c r="Q34">
        <f t="shared" si="5"/>
        <v>0.65000000000000568</v>
      </c>
      <c r="R34">
        <f t="shared" si="6"/>
        <v>1.3000000000000114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83.406563567290618</v>
      </c>
      <c r="W34">
        <v>84.771692125793052</v>
      </c>
      <c r="X34">
        <f t="shared" si="10"/>
        <v>-1.365128558502434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82.7</v>
      </c>
      <c r="D35">
        <v>83.6</v>
      </c>
      <c r="E35">
        <v>82.3</v>
      </c>
      <c r="F35">
        <v>83</v>
      </c>
      <c r="G35">
        <f>_xll.TA_TYPPRICE(D35,E35,F35)</f>
        <v>82.966666666666654</v>
      </c>
      <c r="H35">
        <v>82.596089790104372</v>
      </c>
      <c r="I35" t="str">
        <f t="shared" si="0"/>
        <v>UP</v>
      </c>
      <c r="J35">
        <v>84.124052698921673</v>
      </c>
      <c r="K35">
        <v>82.061911052214086</v>
      </c>
      <c r="L35" t="str">
        <f t="shared" si="1"/>
        <v>No Confirmation</v>
      </c>
      <c r="M35" t="str">
        <f t="shared" si="2"/>
        <v>No Trend</v>
      </c>
      <c r="N35">
        <v>49.422306699884018</v>
      </c>
      <c r="O35" t="str">
        <f t="shared" si="3"/>
        <v>No Momentum</v>
      </c>
      <c r="P35" t="str">
        <f t="shared" si="4"/>
        <v>No Trend + Momentum</v>
      </c>
      <c r="Q35">
        <f t="shared" si="5"/>
        <v>0.70000000000000284</v>
      </c>
      <c r="R35">
        <f t="shared" si="6"/>
        <v>1.2999999999999972</v>
      </c>
      <c r="S35">
        <f t="shared" si="7"/>
        <v>0.53846153846154188</v>
      </c>
      <c r="T35" t="str">
        <f t="shared" si="8"/>
        <v>No Indication</v>
      </c>
      <c r="U35" t="str">
        <f t="shared" si="9"/>
        <v>No T+M+I</v>
      </c>
      <c r="V35">
        <v>83.344015326168986</v>
      </c>
      <c r="W35">
        <v>84.640455672030598</v>
      </c>
      <c r="X35">
        <f t="shared" si="10"/>
        <v>-1.2964403458616118</v>
      </c>
      <c r="Y35">
        <v>-1.16897567002229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83.8</v>
      </c>
      <c r="D36">
        <v>86.05</v>
      </c>
      <c r="E36">
        <v>83.65</v>
      </c>
      <c r="F36">
        <v>85</v>
      </c>
      <c r="G36">
        <f>_xll.TA_TYPPRICE(D36,E36,F36)</f>
        <v>84.899999999999991</v>
      </c>
      <c r="H36">
        <v>83.748044895052175</v>
      </c>
      <c r="I36" t="str">
        <f t="shared" si="0"/>
        <v>UP</v>
      </c>
      <c r="J36">
        <v>84.552040988050194</v>
      </c>
      <c r="K36">
        <v>82.41481970727763</v>
      </c>
      <c r="L36" t="str">
        <f t="shared" si="1"/>
        <v>UP</v>
      </c>
      <c r="M36" t="str">
        <f t="shared" si="2"/>
        <v>UP</v>
      </c>
      <c r="N36">
        <v>70.468490899104324</v>
      </c>
      <c r="O36" t="str">
        <f t="shared" si="3"/>
        <v>UP</v>
      </c>
      <c r="P36" t="str">
        <f t="shared" si="4"/>
        <v>UP</v>
      </c>
      <c r="Q36">
        <f t="shared" si="5"/>
        <v>1.3499999999999943</v>
      </c>
      <c r="R36">
        <f t="shared" si="6"/>
        <v>2.3999999999999915</v>
      </c>
      <c r="S36">
        <f t="shared" si="7"/>
        <v>0.56249999999999967</v>
      </c>
      <c r="T36" t="str">
        <f t="shared" si="8"/>
        <v>No Indication</v>
      </c>
      <c r="U36" t="str">
        <f t="shared" si="9"/>
        <v>No T+M+I</v>
      </c>
      <c r="V36">
        <v>83.598782199066065</v>
      </c>
      <c r="W36">
        <v>84.66708858521352</v>
      </c>
      <c r="X36">
        <f t="shared" si="10"/>
        <v>-1.0683063861474551</v>
      </c>
      <c r="Y36">
        <v>-1.148841813247323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85</v>
      </c>
      <c r="D37">
        <v>85.3</v>
      </c>
      <c r="E37">
        <v>83.1</v>
      </c>
      <c r="F37">
        <v>85</v>
      </c>
      <c r="G37">
        <f>_xll.TA_TYPPRICE(D37,E37,F37)</f>
        <v>84.466666666666654</v>
      </c>
      <c r="H37">
        <v>84.107355780859422</v>
      </c>
      <c r="I37" t="str">
        <f t="shared" si="0"/>
        <v>UP</v>
      </c>
      <c r="J37">
        <v>84.718254101816811</v>
      </c>
      <c r="K37">
        <v>82.56708199454927</v>
      </c>
      <c r="L37" t="str">
        <f t="shared" si="1"/>
        <v>UP</v>
      </c>
      <c r="M37" t="str">
        <f t="shared" si="2"/>
        <v>UP</v>
      </c>
      <c r="N37">
        <v>70.468490899104324</v>
      </c>
      <c r="O37" t="str">
        <f t="shared" si="3"/>
        <v>UP</v>
      </c>
      <c r="P37" t="str">
        <f t="shared" si="4"/>
        <v>UP</v>
      </c>
      <c r="Q37">
        <f t="shared" si="5"/>
        <v>1.9000000000000057</v>
      </c>
      <c r="R37">
        <f t="shared" si="6"/>
        <v>2.2000000000000028</v>
      </c>
      <c r="S37">
        <f t="shared" si="7"/>
        <v>0.86363636363636509</v>
      </c>
      <c r="T37" t="str">
        <f t="shared" si="8"/>
        <v>UP</v>
      </c>
      <c r="U37" t="str">
        <f t="shared" si="9"/>
        <v>UP</v>
      </c>
      <c r="V37">
        <v>83.814354168440516</v>
      </c>
      <c r="W37">
        <v>84.691748690012517</v>
      </c>
      <c r="X37">
        <f t="shared" si="10"/>
        <v>-0.87739452157200049</v>
      </c>
      <c r="Y37">
        <v>-1.0945523549122584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84.4</v>
      </c>
      <c r="D38">
        <v>87.1</v>
      </c>
      <c r="E38">
        <v>84.2</v>
      </c>
      <c r="F38">
        <v>85</v>
      </c>
      <c r="G38">
        <f>_xll.TA_TYPPRICE(D38,E38,F38)</f>
        <v>85.433333333333337</v>
      </c>
      <c r="H38">
        <v>84.770344557096379</v>
      </c>
      <c r="I38" t="str">
        <f t="shared" si="0"/>
        <v>UP</v>
      </c>
      <c r="J38">
        <v>85.247530968079744</v>
      </c>
      <c r="K38">
        <v>82.929952662427212</v>
      </c>
      <c r="L38" t="str">
        <f t="shared" si="1"/>
        <v>No Confirmation</v>
      </c>
      <c r="M38" t="str">
        <f t="shared" si="2"/>
        <v>No Trend</v>
      </c>
      <c r="N38">
        <v>70.46849089910431</v>
      </c>
      <c r="O38" t="str">
        <f t="shared" si="3"/>
        <v>UP</v>
      </c>
      <c r="P38" t="str">
        <f t="shared" si="4"/>
        <v>No Trend + Momentum</v>
      </c>
      <c r="Q38">
        <f t="shared" si="5"/>
        <v>0.79999999999999716</v>
      </c>
      <c r="R38">
        <f t="shared" si="6"/>
        <v>2.8999999999999915</v>
      </c>
      <c r="S38">
        <f t="shared" si="7"/>
        <v>0.27586206896551707</v>
      </c>
      <c r="T38" t="str">
        <f t="shared" si="8"/>
        <v>No Indication</v>
      </c>
      <c r="U38" t="str">
        <f t="shared" si="9"/>
        <v>No T+M+I</v>
      </c>
      <c r="V38">
        <v>83.996761219449667</v>
      </c>
      <c r="W38">
        <v>84.714582120381962</v>
      </c>
      <c r="X38">
        <f t="shared" si="10"/>
        <v>-0.71782090093229556</v>
      </c>
      <c r="Y38">
        <v>-1.0192060641162659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86</v>
      </c>
      <c r="D39">
        <v>86.35</v>
      </c>
      <c r="E39">
        <v>83.65</v>
      </c>
      <c r="F39">
        <v>84</v>
      </c>
      <c r="G39">
        <f>_xll.TA_TYPPRICE(D39,E39,F39)</f>
        <v>84.666666666666671</v>
      </c>
      <c r="H39">
        <v>84.718505611881525</v>
      </c>
      <c r="I39" t="str">
        <f t="shared" si="0"/>
        <v>DOWN</v>
      </c>
      <c r="J39">
        <v>85.492524086284249</v>
      </c>
      <c r="K39">
        <v>83.089963181887839</v>
      </c>
      <c r="L39" t="str">
        <f t="shared" si="1"/>
        <v>No Confirmation</v>
      </c>
      <c r="M39" t="str">
        <f t="shared" si="2"/>
        <v>No Trend</v>
      </c>
      <c r="N39">
        <v>50.106892692466445</v>
      </c>
      <c r="O39" t="str">
        <f t="shared" si="3"/>
        <v>No Momentum</v>
      </c>
      <c r="P39" t="str">
        <f t="shared" si="4"/>
        <v>No Trend + Momentum</v>
      </c>
      <c r="Q39">
        <f t="shared" si="5"/>
        <v>0.34999999999999432</v>
      </c>
      <c r="R39">
        <f t="shared" si="6"/>
        <v>2.6999999999999886</v>
      </c>
      <c r="S39">
        <f t="shared" si="7"/>
        <v>0.12962962962962807</v>
      </c>
      <c r="T39" t="str">
        <f t="shared" si="8"/>
        <v>DOWN</v>
      </c>
      <c r="U39" t="str">
        <f t="shared" si="9"/>
        <v>No T+M+I</v>
      </c>
      <c r="V39">
        <v>83.997259493380483</v>
      </c>
      <c r="W39">
        <v>84.66165011146478</v>
      </c>
      <c r="X39">
        <f t="shared" si="10"/>
        <v>-0.66439061808429756</v>
      </c>
      <c r="Y39">
        <v>-0.94824297490987219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84.25</v>
      </c>
      <c r="D40">
        <v>84.5</v>
      </c>
      <c r="E40">
        <v>80.45</v>
      </c>
      <c r="F40">
        <v>82</v>
      </c>
      <c r="G40">
        <f>_xll.TA_TYPPRICE(D40,E40,F40)</f>
        <v>82.316666666666663</v>
      </c>
      <c r="H40">
        <v>83.517586139274101</v>
      </c>
      <c r="I40" t="str">
        <f t="shared" si="0"/>
        <v>DOWN</v>
      </c>
      <c r="J40">
        <v>85.271963178221085</v>
      </c>
      <c r="K40">
        <v>82.503304697023879</v>
      </c>
      <c r="L40" t="str">
        <f t="shared" si="1"/>
        <v>DOWN</v>
      </c>
      <c r="M40" t="str">
        <f t="shared" si="2"/>
        <v>DOWN</v>
      </c>
      <c r="N40">
        <v>29.091907201999568</v>
      </c>
      <c r="O40" t="str">
        <f t="shared" si="3"/>
        <v>DOWN</v>
      </c>
      <c r="P40" t="str">
        <f t="shared" si="4"/>
        <v>DOWN</v>
      </c>
      <c r="Q40">
        <f t="shared" si="5"/>
        <v>1.5499999999999972</v>
      </c>
      <c r="R40">
        <f t="shared" si="6"/>
        <v>4.0499999999999972</v>
      </c>
      <c r="S40">
        <f t="shared" si="7"/>
        <v>0.38271604938271564</v>
      </c>
      <c r="T40" t="str">
        <f t="shared" si="8"/>
        <v>No Indication</v>
      </c>
      <c r="U40" t="str">
        <f t="shared" si="9"/>
        <v>No T+M+I</v>
      </c>
      <c r="V40">
        <v>83.689988802091179</v>
      </c>
      <c r="W40">
        <v>84.464490843948866</v>
      </c>
      <c r="X40">
        <f t="shared" si="10"/>
        <v>-0.77450204185768712</v>
      </c>
      <c r="Y40">
        <v>-0.9134947882994352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81.8</v>
      </c>
      <c r="D41">
        <v>82.45</v>
      </c>
      <c r="E41">
        <v>78.900000000000006</v>
      </c>
      <c r="F41">
        <v>80</v>
      </c>
      <c r="G41">
        <f>_xll.TA_TYPPRICE(D41,E41,F41)</f>
        <v>80.45</v>
      </c>
      <c r="H41">
        <v>81.983793069637045</v>
      </c>
      <c r="I41" t="str">
        <f t="shared" si="0"/>
        <v>DOWN</v>
      </c>
      <c r="J41">
        <v>84.644860249727515</v>
      </c>
      <c r="K41">
        <v>81.702570319907466</v>
      </c>
      <c r="L41" t="str">
        <f t="shared" si="1"/>
        <v>DOWN</v>
      </c>
      <c r="M41" t="str">
        <f t="shared" si="2"/>
        <v>DOWN</v>
      </c>
      <c r="N41">
        <v>19.085998718472752</v>
      </c>
      <c r="O41" t="str">
        <f t="shared" si="3"/>
        <v>DOWN</v>
      </c>
      <c r="P41" t="str">
        <f t="shared" si="4"/>
        <v>DOWN</v>
      </c>
      <c r="Q41">
        <f t="shared" si="5"/>
        <v>1.0999999999999943</v>
      </c>
      <c r="R41">
        <f t="shared" si="6"/>
        <v>3.5499999999999972</v>
      </c>
      <c r="S41">
        <f t="shared" si="7"/>
        <v>0.30985915492957611</v>
      </c>
      <c r="T41" t="str">
        <f t="shared" si="8"/>
        <v>No Indication</v>
      </c>
      <c r="U41" t="str">
        <f t="shared" si="9"/>
        <v>No T+M+I</v>
      </c>
      <c r="V41">
        <v>83.122298217154068</v>
      </c>
      <c r="W41">
        <v>84.133787818471177</v>
      </c>
      <c r="X41">
        <f t="shared" si="10"/>
        <v>-1.0114896013171091</v>
      </c>
      <c r="Y41">
        <v>-0.93309375090296998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78.650000000000006</v>
      </c>
      <c r="D42">
        <v>80.55</v>
      </c>
      <c r="E42">
        <v>78</v>
      </c>
      <c r="F42">
        <v>80</v>
      </c>
      <c r="G42">
        <f>_xll.TA_TYPPRICE(D42,E42,F42)</f>
        <v>79.516666666666666</v>
      </c>
      <c r="H42">
        <v>80.750229868151848</v>
      </c>
      <c r="I42" t="str">
        <f t="shared" si="0"/>
        <v>DOWN</v>
      </c>
      <c r="J42">
        <v>83.734891305343623</v>
      </c>
      <c r="K42">
        <v>80.879776915483589</v>
      </c>
      <c r="L42" t="str">
        <f t="shared" si="1"/>
        <v>DOWN</v>
      </c>
      <c r="M42" t="str">
        <f t="shared" si="2"/>
        <v>DOWN</v>
      </c>
      <c r="N42">
        <v>19.085998718472752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2.5499999999999972</v>
      </c>
      <c r="S42">
        <f t="shared" si="7"/>
        <v>0.78431372549019696</v>
      </c>
      <c r="T42" t="str">
        <f t="shared" si="8"/>
        <v>No Indication</v>
      </c>
      <c r="U42" t="str">
        <f t="shared" si="9"/>
        <v>No T+M+I</v>
      </c>
      <c r="V42">
        <v>82.641944645284212</v>
      </c>
      <c r="W42">
        <v>83.827581313399236</v>
      </c>
      <c r="X42">
        <f t="shared" si="10"/>
        <v>-1.1856366681150234</v>
      </c>
      <c r="Y42">
        <v>-0.98360233434538069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81.7</v>
      </c>
      <c r="D43">
        <v>82</v>
      </c>
      <c r="E43">
        <v>79.8</v>
      </c>
      <c r="F43">
        <v>81</v>
      </c>
      <c r="G43">
        <f>_xll.TA_TYPPRICE(D43,E43,F43)</f>
        <v>80.933333333333337</v>
      </c>
      <c r="H43">
        <v>80.841781600742593</v>
      </c>
      <c r="I43" t="str">
        <f t="shared" si="0"/>
        <v>UP</v>
      </c>
      <c r="J43">
        <v>83.349359904156145</v>
      </c>
      <c r="K43">
        <v>80.639826489820564</v>
      </c>
      <c r="L43" t="str">
        <f t="shared" si="1"/>
        <v>No Confirmation</v>
      </c>
      <c r="M43" t="str">
        <f t="shared" si="2"/>
        <v>No Trend</v>
      </c>
      <c r="N43">
        <v>36.223112609455008</v>
      </c>
      <c r="O43" t="str">
        <f t="shared" si="3"/>
        <v>DOWN</v>
      </c>
      <c r="P43" t="str">
        <f t="shared" si="4"/>
        <v>No Trend + Momentum</v>
      </c>
      <c r="Q43">
        <f t="shared" si="5"/>
        <v>1.2000000000000028</v>
      </c>
      <c r="R43">
        <f t="shared" si="6"/>
        <v>2.2000000000000028</v>
      </c>
      <c r="S43">
        <f t="shared" si="7"/>
        <v>0.54545454545454608</v>
      </c>
      <c r="T43" t="str">
        <f t="shared" si="8"/>
        <v>No Indication</v>
      </c>
      <c r="U43" t="str">
        <f t="shared" si="9"/>
        <v>No T+M+I</v>
      </c>
      <c r="V43">
        <v>82.389337776778945</v>
      </c>
      <c r="W43">
        <v>83.618130845740026</v>
      </c>
      <c r="X43">
        <f t="shared" si="10"/>
        <v>-1.2287930689610818</v>
      </c>
      <c r="Y43">
        <v>-1.0326404812685208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80.75</v>
      </c>
      <c r="D44">
        <v>84.2</v>
      </c>
      <c r="E44">
        <v>79.599999999999994</v>
      </c>
      <c r="F44">
        <v>83</v>
      </c>
      <c r="G44">
        <f>_xll.TA_TYPPRICE(D44,E44,F44)</f>
        <v>82.266666666666666</v>
      </c>
      <c r="H44">
        <v>81.554224133704622</v>
      </c>
      <c r="I44" t="str">
        <f t="shared" si="0"/>
        <v>UP</v>
      </c>
      <c r="J44">
        <v>83.538391036565898</v>
      </c>
      <c r="K44">
        <v>80.408753936527106</v>
      </c>
      <c r="L44" t="str">
        <f t="shared" si="1"/>
        <v>No Confirmation</v>
      </c>
      <c r="M44" t="str">
        <f t="shared" si="2"/>
        <v>No Trend</v>
      </c>
      <c r="N44">
        <v>58.301735892884253</v>
      </c>
      <c r="O44" t="str">
        <f t="shared" si="3"/>
        <v>No Momentum</v>
      </c>
      <c r="P44" t="str">
        <f t="shared" si="4"/>
        <v>No Trend + Momentum</v>
      </c>
      <c r="Q44">
        <f t="shared" si="5"/>
        <v>3.4000000000000057</v>
      </c>
      <c r="R44">
        <f t="shared" si="6"/>
        <v>4.6000000000000085</v>
      </c>
      <c r="S44">
        <f t="shared" si="7"/>
        <v>0.73913043478260854</v>
      </c>
      <c r="T44" t="str">
        <f t="shared" si="8"/>
        <v>No Indication</v>
      </c>
      <c r="U44" t="str">
        <f t="shared" si="9"/>
        <v>No T+M+I</v>
      </c>
      <c r="V44">
        <v>82.483285811120652</v>
      </c>
      <c r="W44">
        <v>83.572343375685207</v>
      </c>
      <c r="X44">
        <f t="shared" si="10"/>
        <v>-1.0890575645645555</v>
      </c>
      <c r="Y44">
        <v>-1.0439238979277277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83</v>
      </c>
      <c r="D45">
        <v>83.5</v>
      </c>
      <c r="E45">
        <v>82.15</v>
      </c>
      <c r="F45">
        <v>82</v>
      </c>
      <c r="G45">
        <f>_xll.TA_TYPPRICE(D45,E45,F45)</f>
        <v>82.55</v>
      </c>
      <c r="H45">
        <v>82.052112066852317</v>
      </c>
      <c r="I45" t="str">
        <f t="shared" si="0"/>
        <v>DOWN</v>
      </c>
      <c r="J45">
        <v>83.529859695106808</v>
      </c>
      <c r="K45">
        <v>80.79569750618775</v>
      </c>
      <c r="L45" t="str">
        <f t="shared" si="1"/>
        <v>No Confirmation</v>
      </c>
      <c r="M45" t="str">
        <f t="shared" si="2"/>
        <v>No Trend</v>
      </c>
      <c r="N45">
        <v>47.931086332389611</v>
      </c>
      <c r="O45" t="str">
        <f t="shared" si="3"/>
        <v>No Momentum</v>
      </c>
      <c r="P45" t="str">
        <f t="shared" si="4"/>
        <v>No Trend + Momentum</v>
      </c>
      <c r="Q45">
        <f t="shared" si="5"/>
        <v>-0.15000000000000568</v>
      </c>
      <c r="R45">
        <f t="shared" si="6"/>
        <v>1.3499999999999943</v>
      </c>
      <c r="S45">
        <f t="shared" si="7"/>
        <v>-0.1111111111111158</v>
      </c>
      <c r="T45" t="str">
        <f t="shared" si="8"/>
        <v>DOWN</v>
      </c>
      <c r="U45" t="str">
        <f t="shared" si="9"/>
        <v>No T+M+I</v>
      </c>
      <c r="V45">
        <v>82.408934147871321</v>
      </c>
      <c r="W45">
        <v>83.455873496004827</v>
      </c>
      <c r="X45">
        <f t="shared" si="10"/>
        <v>-1.0469393481335061</v>
      </c>
      <c r="Y45">
        <v>-1.0445269879688834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82.7</v>
      </c>
      <c r="D46">
        <v>83.4</v>
      </c>
      <c r="E46">
        <v>81.5</v>
      </c>
      <c r="F46">
        <v>82</v>
      </c>
      <c r="G46">
        <f>_xll.TA_TYPPRICE(D46,E46,F46)</f>
        <v>82.3</v>
      </c>
      <c r="H46">
        <v>82.176056033426164</v>
      </c>
      <c r="I46" t="str">
        <f t="shared" si="0"/>
        <v>DOWN</v>
      </c>
      <c r="J46">
        <v>83.501001985083079</v>
      </c>
      <c r="K46">
        <v>80.952209171479367</v>
      </c>
      <c r="L46" t="str">
        <f t="shared" si="1"/>
        <v>No Confirmation</v>
      </c>
      <c r="M46" t="str">
        <f t="shared" si="2"/>
        <v>No Trend</v>
      </c>
      <c r="N46">
        <v>47.931086332389611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1.9000000000000057</v>
      </c>
      <c r="S46">
        <f t="shared" si="7"/>
        <v>0.26315789473684131</v>
      </c>
      <c r="T46" t="str">
        <f t="shared" si="8"/>
        <v>No Indication</v>
      </c>
      <c r="U46" t="str">
        <f t="shared" si="9"/>
        <v>No T+M+I</v>
      </c>
      <c r="V46">
        <v>82.346021202044966</v>
      </c>
      <c r="W46">
        <v>83.348031014819284</v>
      </c>
      <c r="X46">
        <f t="shared" si="10"/>
        <v>-1.0020098127743182</v>
      </c>
      <c r="Y46">
        <v>-1.0360235529299704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82.5</v>
      </c>
      <c r="D47">
        <v>84</v>
      </c>
      <c r="E47">
        <v>81.05</v>
      </c>
      <c r="F47">
        <v>83</v>
      </c>
      <c r="G47">
        <f>_xll.TA_TYPPRICE(D47,E47,F47)</f>
        <v>82.683333333333337</v>
      </c>
      <c r="H47">
        <v>82.429694683379751</v>
      </c>
      <c r="I47" t="str">
        <f t="shared" si="0"/>
        <v>UP</v>
      </c>
      <c r="J47">
        <v>83.611890432842401</v>
      </c>
      <c r="K47">
        <v>80.973940466706168</v>
      </c>
      <c r="L47" t="str">
        <f t="shared" si="1"/>
        <v>No Confirmation</v>
      </c>
      <c r="M47" t="str">
        <f t="shared" si="2"/>
        <v>No Trend</v>
      </c>
      <c r="N47">
        <v>59.255454432106291</v>
      </c>
      <c r="O47" t="str">
        <f t="shared" si="3"/>
        <v>No Momentum</v>
      </c>
      <c r="P47" t="str">
        <f t="shared" si="4"/>
        <v>No Trend + Momentum</v>
      </c>
      <c r="Q47">
        <f t="shared" si="5"/>
        <v>1.9500000000000028</v>
      </c>
      <c r="R47">
        <f t="shared" si="6"/>
        <v>2.9500000000000028</v>
      </c>
      <c r="S47">
        <f t="shared" si="7"/>
        <v>0.66101694915254272</v>
      </c>
      <c r="T47" t="str">
        <f t="shared" si="8"/>
        <v>No Indication</v>
      </c>
      <c r="U47" t="str">
        <f t="shared" si="9"/>
        <v>No T+M+I</v>
      </c>
      <c r="V47">
        <v>82.44663332480728</v>
      </c>
      <c r="W47">
        <v>83.322250939647489</v>
      </c>
      <c r="X47">
        <f t="shared" si="10"/>
        <v>-0.87561761484020906</v>
      </c>
      <c r="Y47">
        <v>-1.0039423653120181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83.2</v>
      </c>
      <c r="D48">
        <v>83.95</v>
      </c>
      <c r="E48">
        <v>82.5</v>
      </c>
      <c r="F48">
        <v>83</v>
      </c>
      <c r="G48">
        <f>_xll.TA_TYPPRICE(D48,E48,F48)</f>
        <v>83.149999999999991</v>
      </c>
      <c r="H48">
        <v>82.789847341689864</v>
      </c>
      <c r="I48" t="str">
        <f t="shared" si="0"/>
        <v>UP</v>
      </c>
      <c r="J48">
        <v>83.687025892210755</v>
      </c>
      <c r="K48">
        <v>81.313064807438124</v>
      </c>
      <c r="L48" t="str">
        <f t="shared" si="1"/>
        <v>No Confirmation</v>
      </c>
      <c r="M48" t="str">
        <f t="shared" si="2"/>
        <v>No Trend</v>
      </c>
      <c r="N48">
        <v>59.255454432106291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1.4500000000000028</v>
      </c>
      <c r="S48">
        <f t="shared" si="7"/>
        <v>0.34482758620689585</v>
      </c>
      <c r="T48" t="str">
        <f t="shared" si="8"/>
        <v>No Indication</v>
      </c>
      <c r="U48" t="str">
        <f t="shared" si="9"/>
        <v>No T+M+I</v>
      </c>
      <c r="V48">
        <v>82.531766659452316</v>
      </c>
      <c r="W48">
        <v>83.298380499673598</v>
      </c>
      <c r="X48">
        <f t="shared" si="10"/>
        <v>-0.76661384022128232</v>
      </c>
      <c r="Y48">
        <v>-0.95647666029387091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82.5</v>
      </c>
      <c r="D49">
        <v>83.6</v>
      </c>
      <c r="E49">
        <v>82.35</v>
      </c>
      <c r="F49">
        <v>83</v>
      </c>
      <c r="G49">
        <f>_xll.TA_TYPPRICE(D49,E49,F49)</f>
        <v>82.983333333333334</v>
      </c>
      <c r="H49">
        <v>82.886590337511592</v>
      </c>
      <c r="I49" t="str">
        <f t="shared" si="0"/>
        <v>UP</v>
      </c>
      <c r="J49">
        <v>83.66768680505281</v>
      </c>
      <c r="K49">
        <v>81.543494850229649</v>
      </c>
      <c r="L49" t="str">
        <f t="shared" si="1"/>
        <v>No Confirmation</v>
      </c>
      <c r="M49" t="str">
        <f t="shared" si="2"/>
        <v>No Trend</v>
      </c>
      <c r="N49">
        <v>59.255454432106291</v>
      </c>
      <c r="O49" t="str">
        <f t="shared" si="3"/>
        <v>No Momentum</v>
      </c>
      <c r="P49" t="str">
        <f t="shared" si="4"/>
        <v>No Trend + Momentum</v>
      </c>
      <c r="Q49">
        <f t="shared" si="5"/>
        <v>0.65000000000000568</v>
      </c>
      <c r="R49">
        <f t="shared" si="6"/>
        <v>1.25</v>
      </c>
      <c r="S49">
        <f t="shared" si="7"/>
        <v>0.52000000000000457</v>
      </c>
      <c r="T49" t="str">
        <f t="shared" si="8"/>
        <v>No Indication</v>
      </c>
      <c r="U49" t="str">
        <f t="shared" si="9"/>
        <v>No T+M+I</v>
      </c>
      <c r="V49">
        <v>82.603802557998108</v>
      </c>
      <c r="W49">
        <v>83.276278240438515</v>
      </c>
      <c r="X49">
        <f t="shared" si="10"/>
        <v>-0.67247568244040679</v>
      </c>
      <c r="Y49">
        <v>-0.89967646472317808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</v>
      </c>
      <c r="D50">
        <v>84</v>
      </c>
      <c r="E50">
        <v>82.75</v>
      </c>
      <c r="F50">
        <v>83</v>
      </c>
      <c r="G50">
        <f>_xll.TA_TYPPRICE(D50,E50,F50)</f>
        <v>83.25</v>
      </c>
      <c r="H50">
        <v>83.068295168755796</v>
      </c>
      <c r="I50" t="str">
        <f t="shared" si="0"/>
        <v>DOWN</v>
      </c>
      <c r="J50">
        <v>83.741534181707735</v>
      </c>
      <c r="K50">
        <v>81.811607105734168</v>
      </c>
      <c r="L50" t="str">
        <f t="shared" si="1"/>
        <v>No Confirmation</v>
      </c>
      <c r="M50" t="str">
        <f t="shared" si="2"/>
        <v>No Trend</v>
      </c>
      <c r="N50">
        <v>59.255454432106291</v>
      </c>
      <c r="O50" t="str">
        <f t="shared" si="3"/>
        <v>No Momentum</v>
      </c>
      <c r="P50" t="str">
        <f t="shared" si="4"/>
        <v>No Trend + Momentum</v>
      </c>
      <c r="Q50">
        <f t="shared" si="5"/>
        <v>0.25</v>
      </c>
      <c r="R50">
        <f t="shared" si="6"/>
        <v>1.25</v>
      </c>
      <c r="S50">
        <f t="shared" si="7"/>
        <v>0.2</v>
      </c>
      <c r="T50" t="str">
        <f t="shared" si="8"/>
        <v>No Indication</v>
      </c>
      <c r="U50" t="str">
        <f t="shared" si="9"/>
        <v>No T+M+I</v>
      </c>
      <c r="V50">
        <v>82.664756010613786</v>
      </c>
      <c r="W50">
        <v>83.255813185591222</v>
      </c>
      <c r="X50">
        <f t="shared" si="10"/>
        <v>-0.59105717497743626</v>
      </c>
      <c r="Y50">
        <v>-0.83795260677402972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83.25</v>
      </c>
      <c r="D51">
        <v>84</v>
      </c>
      <c r="E51">
        <v>82.2</v>
      </c>
      <c r="F51">
        <v>82</v>
      </c>
      <c r="G51">
        <f>_xll.TA_TYPPRICE(D51,E51,F51)</f>
        <v>82.733333333333334</v>
      </c>
      <c r="H51">
        <v>82.900814251044565</v>
      </c>
      <c r="I51" t="str">
        <f t="shared" si="0"/>
        <v>DOWN</v>
      </c>
      <c r="J51">
        <v>83.798971030217132</v>
      </c>
      <c r="K51">
        <v>81.897916637793244</v>
      </c>
      <c r="L51" t="str">
        <f t="shared" si="1"/>
        <v>No Confirmation</v>
      </c>
      <c r="M51" t="str">
        <f t="shared" si="2"/>
        <v>No Trend</v>
      </c>
      <c r="N51">
        <v>38.704346137149592</v>
      </c>
      <c r="O51" t="str">
        <f t="shared" si="3"/>
        <v>DOWN</v>
      </c>
      <c r="P51" t="str">
        <f t="shared" si="4"/>
        <v>No Trend + Momentum</v>
      </c>
      <c r="Q51">
        <f t="shared" si="5"/>
        <v>-0.20000000000000284</v>
      </c>
      <c r="R51">
        <f t="shared" si="6"/>
        <v>1.7999999999999972</v>
      </c>
      <c r="S51">
        <f t="shared" si="7"/>
        <v>-0.11111111111111287</v>
      </c>
      <c r="T51" t="str">
        <f t="shared" si="8"/>
        <v>DOWN</v>
      </c>
      <c r="U51" t="str">
        <f t="shared" si="9"/>
        <v>No T+M+I</v>
      </c>
      <c r="V51">
        <v>82.562485855134739</v>
      </c>
      <c r="W51">
        <v>83.162789986658538</v>
      </c>
      <c r="X51">
        <f t="shared" si="10"/>
        <v>-0.60030413152379936</v>
      </c>
      <c r="Y51">
        <v>-0.7904229117239836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82.3</v>
      </c>
      <c r="D52">
        <v>83.35</v>
      </c>
      <c r="E52">
        <v>82.05</v>
      </c>
      <c r="F52">
        <v>83</v>
      </c>
      <c r="G52">
        <f>_xll.TA_TYPPRICE(D52,E52,F52)</f>
        <v>82.8</v>
      </c>
      <c r="H52">
        <v>82.850407125522281</v>
      </c>
      <c r="I52" t="str">
        <f t="shared" si="0"/>
        <v>UP</v>
      </c>
      <c r="J52">
        <v>83.699199690168882</v>
      </c>
      <c r="K52">
        <v>81.931712940505861</v>
      </c>
      <c r="L52" t="str">
        <f t="shared" si="1"/>
        <v>No Confirmation</v>
      </c>
      <c r="M52" t="str">
        <f t="shared" si="2"/>
        <v>No Trend</v>
      </c>
      <c r="N52">
        <v>57.241390858134686</v>
      </c>
      <c r="O52" t="str">
        <f t="shared" si="3"/>
        <v>No Momentum</v>
      </c>
      <c r="P52" t="str">
        <f t="shared" si="4"/>
        <v>No Trend + Momentum</v>
      </c>
      <c r="Q52">
        <f t="shared" si="5"/>
        <v>0.95000000000000284</v>
      </c>
      <c r="R52">
        <f t="shared" si="6"/>
        <v>1.2999999999999972</v>
      </c>
      <c r="S52">
        <f t="shared" si="7"/>
        <v>0.7307692307692345</v>
      </c>
      <c r="T52" t="str">
        <f t="shared" si="8"/>
        <v>No Indication</v>
      </c>
      <c r="U52" t="str">
        <f t="shared" si="9"/>
        <v>No T+M+I</v>
      </c>
      <c r="V52">
        <v>82.629795723575555</v>
      </c>
      <c r="W52">
        <v>83.150731469128274</v>
      </c>
      <c r="X52">
        <f t="shared" si="10"/>
        <v>-0.52093574555271971</v>
      </c>
      <c r="Y52">
        <v>-0.73652547848973082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82.75</v>
      </c>
      <c r="D53">
        <v>85.95</v>
      </c>
      <c r="E53">
        <v>82.6</v>
      </c>
      <c r="F53">
        <v>85</v>
      </c>
      <c r="G53">
        <f>_xll.TA_TYPPRICE(D53,E53,F53)</f>
        <v>84.516666666666666</v>
      </c>
      <c r="H53">
        <v>83.683536896094466</v>
      </c>
      <c r="I53" t="str">
        <f t="shared" si="0"/>
        <v>UP</v>
      </c>
      <c r="J53">
        <v>84.199377536798025</v>
      </c>
      <c r="K53">
        <v>82.080221175949006</v>
      </c>
      <c r="L53" t="str">
        <f t="shared" si="1"/>
        <v>UP</v>
      </c>
      <c r="M53" t="str">
        <f t="shared" si="2"/>
        <v>UP</v>
      </c>
      <c r="N53">
        <v>75.650695508546377</v>
      </c>
      <c r="O53" t="str">
        <f t="shared" si="3"/>
        <v>UP</v>
      </c>
      <c r="P53" t="str">
        <f t="shared" si="4"/>
        <v>UP</v>
      </c>
      <c r="Q53">
        <f t="shared" si="5"/>
        <v>2.4000000000000057</v>
      </c>
      <c r="R53">
        <f t="shared" si="6"/>
        <v>3.3500000000000085</v>
      </c>
      <c r="S53">
        <f t="shared" si="7"/>
        <v>0.71641791044776104</v>
      </c>
      <c r="T53" t="str">
        <f t="shared" si="8"/>
        <v>No Indication</v>
      </c>
      <c r="U53" t="str">
        <f t="shared" si="9"/>
        <v>No T+M+I</v>
      </c>
      <c r="V53">
        <v>82.994442535333164</v>
      </c>
      <c r="W53">
        <v>83.287714323266925</v>
      </c>
      <c r="X53">
        <f t="shared" si="10"/>
        <v>-0.29327178793376163</v>
      </c>
      <c r="Y53">
        <v>-0.64787474037853698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</v>
      </c>
      <c r="D54">
        <v>85.2</v>
      </c>
      <c r="E54">
        <v>83.35</v>
      </c>
      <c r="F54">
        <v>84</v>
      </c>
      <c r="G54">
        <f>_xll.TA_TYPPRICE(D54,E54,F54)</f>
        <v>84.183333333333337</v>
      </c>
      <c r="H54">
        <v>83.933435114713902</v>
      </c>
      <c r="I54" t="str">
        <f t="shared" si="0"/>
        <v>UP</v>
      </c>
      <c r="J54">
        <v>84.421738084176241</v>
      </c>
      <c r="K54">
        <v>82.362394247960339</v>
      </c>
      <c r="L54" t="str">
        <f t="shared" si="1"/>
        <v>No Confirmation</v>
      </c>
      <c r="M54" t="str">
        <f t="shared" si="2"/>
        <v>No Trend</v>
      </c>
      <c r="N54">
        <v>59.61029804483956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1.8500000000000085</v>
      </c>
      <c r="S54">
        <f t="shared" si="7"/>
        <v>0.35135135135135281</v>
      </c>
      <c r="T54" t="str">
        <f t="shared" si="8"/>
        <v>No Indication</v>
      </c>
      <c r="U54" t="str">
        <f t="shared" si="9"/>
        <v>No T+M+I</v>
      </c>
      <c r="V54">
        <v>83.149143683743446</v>
      </c>
      <c r="W54">
        <v>83.340476225247158</v>
      </c>
      <c r="X54">
        <f t="shared" si="10"/>
        <v>-0.19133254150371215</v>
      </c>
      <c r="Y54">
        <v>-0.55656630060357204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84.2</v>
      </c>
      <c r="D55">
        <v>86.1</v>
      </c>
      <c r="E55">
        <v>83.9</v>
      </c>
      <c r="F55">
        <v>85</v>
      </c>
      <c r="G55">
        <f>_xll.TA_TYPPRICE(D55,E55,F55)</f>
        <v>85</v>
      </c>
      <c r="H55">
        <v>84.466717557356958</v>
      </c>
      <c r="I55" t="str">
        <f t="shared" si="0"/>
        <v>UP</v>
      </c>
      <c r="J55">
        <v>84.794685176581524</v>
      </c>
      <c r="K55">
        <v>82.70408441508026</v>
      </c>
      <c r="L55" t="str">
        <f t="shared" si="1"/>
        <v>UP</v>
      </c>
      <c r="M55" t="str">
        <f t="shared" si="2"/>
        <v>UP</v>
      </c>
      <c r="N55">
        <v>68.072403596670867</v>
      </c>
      <c r="O55" t="str">
        <f t="shared" si="3"/>
        <v>UP</v>
      </c>
      <c r="P55" t="str">
        <f t="shared" si="4"/>
        <v>UP</v>
      </c>
      <c r="Q55">
        <f t="shared" si="5"/>
        <v>1.0999999999999943</v>
      </c>
      <c r="R55">
        <f t="shared" si="6"/>
        <v>2.1999999999999886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83.433890809321383</v>
      </c>
      <c r="W55">
        <v>83.463403912265889</v>
      </c>
      <c r="X55">
        <f t="shared" si="10"/>
        <v>-2.9513102944505931E-2</v>
      </c>
      <c r="Y55">
        <v>-0.45115566107175881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84.9</v>
      </c>
      <c r="D56">
        <v>85.85</v>
      </c>
      <c r="E56">
        <v>84.4</v>
      </c>
      <c r="F56">
        <v>85</v>
      </c>
      <c r="G56">
        <f>_xll.TA_TYPPRICE(D56,E56,F56)</f>
        <v>85.083333333333329</v>
      </c>
      <c r="H56">
        <v>84.775025445345136</v>
      </c>
      <c r="I56" t="str">
        <f t="shared" si="0"/>
        <v>UP</v>
      </c>
      <c r="J56">
        <v>85.029199581785633</v>
      </c>
      <c r="K56">
        <v>83.080954545062426</v>
      </c>
      <c r="L56" t="str">
        <f t="shared" si="1"/>
        <v>No Confirmation</v>
      </c>
      <c r="M56" t="str">
        <f t="shared" si="2"/>
        <v>No Trend</v>
      </c>
      <c r="N56">
        <v>68.072403596670867</v>
      </c>
      <c r="O56" t="str">
        <f t="shared" si="3"/>
        <v>UP</v>
      </c>
      <c r="P56" t="str">
        <f t="shared" si="4"/>
        <v>No Trend + Momentum</v>
      </c>
      <c r="Q56">
        <f t="shared" si="5"/>
        <v>0.59999999999999432</v>
      </c>
      <c r="R56">
        <f t="shared" si="6"/>
        <v>1.4499999999999886</v>
      </c>
      <c r="S56">
        <f t="shared" si="7"/>
        <v>0.41379310344827519</v>
      </c>
      <c r="T56" t="str">
        <f t="shared" si="8"/>
        <v>No Indication</v>
      </c>
      <c r="U56" t="str">
        <f t="shared" si="9"/>
        <v>No T+M+I</v>
      </c>
      <c r="V56">
        <v>83.674830684810402</v>
      </c>
      <c r="W56">
        <v>83.577225844690645</v>
      </c>
      <c r="X56">
        <f t="shared" si="10"/>
        <v>9.7604840119757341E-2</v>
      </c>
      <c r="Y56">
        <v>-0.34140356083345558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</v>
      </c>
      <c r="D57">
        <v>86</v>
      </c>
      <c r="E57">
        <v>84.95</v>
      </c>
      <c r="F57">
        <v>85</v>
      </c>
      <c r="G57">
        <f>_xll.TA_TYPPRICE(D57,E57,F57)</f>
        <v>85.316666666666663</v>
      </c>
      <c r="H57">
        <v>85.0458460560059</v>
      </c>
      <c r="I57" t="str">
        <f t="shared" si="0"/>
        <v>DOWN</v>
      </c>
      <c r="J57">
        <v>85.244933008055497</v>
      </c>
      <c r="K57">
        <v>83.496297979492994</v>
      </c>
      <c r="L57" t="str">
        <f t="shared" si="1"/>
        <v>No Confirmation</v>
      </c>
      <c r="M57" t="str">
        <f t="shared" si="2"/>
        <v>No Trend</v>
      </c>
      <c r="N57">
        <v>68.072403596670867</v>
      </c>
      <c r="O57" t="str">
        <f t="shared" si="3"/>
        <v>UP</v>
      </c>
      <c r="P57" t="str">
        <f t="shared" si="4"/>
        <v>No Trend + Momentum</v>
      </c>
      <c r="Q57">
        <f t="shared" si="5"/>
        <v>4.9999999999997158E-2</v>
      </c>
      <c r="R57">
        <f t="shared" si="6"/>
        <v>1.0499999999999972</v>
      </c>
      <c r="S57">
        <f t="shared" si="7"/>
        <v>4.7619047619045042E-2</v>
      </c>
      <c r="T57" t="str">
        <f t="shared" si="8"/>
        <v>DOWN</v>
      </c>
      <c r="U57" t="str">
        <f t="shared" si="9"/>
        <v>No T+M+I</v>
      </c>
      <c r="V57">
        <v>83.87870288714727</v>
      </c>
      <c r="W57">
        <v>83.682616522861707</v>
      </c>
      <c r="X57">
        <f t="shared" si="10"/>
        <v>0.19608636428556281</v>
      </c>
      <c r="Y57">
        <v>-0.23390557580965188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86</v>
      </c>
      <c r="D58">
        <v>86.9</v>
      </c>
      <c r="E58">
        <v>85</v>
      </c>
      <c r="F58">
        <v>86</v>
      </c>
      <c r="G58">
        <f>_xll.TA_TYPPRICE(D58,E58,F58)</f>
        <v>85.966666666666654</v>
      </c>
      <c r="H58">
        <v>85.506256361336284</v>
      </c>
      <c r="I58" t="str">
        <f t="shared" si="0"/>
        <v>UP</v>
      </c>
      <c r="J58">
        <v>85.612725672932058</v>
      </c>
      <c r="K58">
        <v>83.830453984050109</v>
      </c>
      <c r="L58" t="str">
        <f t="shared" si="1"/>
        <v>UP</v>
      </c>
      <c r="M58" t="str">
        <f t="shared" si="2"/>
        <v>UP</v>
      </c>
      <c r="N58">
        <v>77.343493216739688</v>
      </c>
      <c r="O58" t="str">
        <f t="shared" si="3"/>
        <v>UP</v>
      </c>
      <c r="P58" t="str">
        <f t="shared" si="4"/>
        <v>UP</v>
      </c>
      <c r="Q58">
        <f t="shared" si="5"/>
        <v>1</v>
      </c>
      <c r="R58">
        <f t="shared" si="6"/>
        <v>1.9000000000000057</v>
      </c>
      <c r="S58">
        <f t="shared" si="7"/>
        <v>0.52631578947368263</v>
      </c>
      <c r="T58" t="str">
        <f t="shared" si="8"/>
        <v>No Indication</v>
      </c>
      <c r="U58" t="str">
        <f t="shared" si="9"/>
        <v>No T+M+I</v>
      </c>
      <c r="V58">
        <v>84.205056289124613</v>
      </c>
      <c r="W58">
        <v>83.85427455820529</v>
      </c>
      <c r="X58">
        <f t="shared" si="10"/>
        <v>0.35078173091932285</v>
      </c>
      <c r="Y58">
        <v>-0.11696811446385692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86.05</v>
      </c>
      <c r="D59">
        <v>86.35</v>
      </c>
      <c r="E59">
        <v>84.5</v>
      </c>
      <c r="F59">
        <v>85</v>
      </c>
      <c r="G59">
        <f>_xll.TA_TYPPRICE(D59,E59,F59)</f>
        <v>85.283333333333331</v>
      </c>
      <c r="H59">
        <v>85.394794847334808</v>
      </c>
      <c r="I59" t="str">
        <f t="shared" si="0"/>
        <v>DOWN</v>
      </c>
      <c r="J59">
        <v>85.776564412280493</v>
      </c>
      <c r="K59">
        <v>83.979241987594534</v>
      </c>
      <c r="L59" t="str">
        <f t="shared" si="1"/>
        <v>No Confirmation</v>
      </c>
      <c r="M59" t="str">
        <f t="shared" si="2"/>
        <v>No Trend</v>
      </c>
      <c r="N59">
        <v>56.746158235966149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1.8499999999999943</v>
      </c>
      <c r="S59">
        <f t="shared" si="7"/>
        <v>0.27027027027027112</v>
      </c>
      <c r="T59" t="str">
        <f t="shared" si="8"/>
        <v>No Indication</v>
      </c>
      <c r="U59" t="str">
        <f t="shared" si="9"/>
        <v>No T+M+I</v>
      </c>
      <c r="V59">
        <v>84.327355321566984</v>
      </c>
      <c r="W59">
        <v>83.939143109449347</v>
      </c>
      <c r="X59">
        <f t="shared" si="10"/>
        <v>0.38821221211763657</v>
      </c>
      <c r="Y59">
        <v>-1.5932049147558219E-2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85.9</v>
      </c>
      <c r="D60">
        <v>86.65</v>
      </c>
      <c r="E60">
        <v>84.75</v>
      </c>
      <c r="F60">
        <v>85</v>
      </c>
      <c r="G60">
        <f>_xll.TA_TYPPRICE(D60,E60,F60)</f>
        <v>85.466666666666654</v>
      </c>
      <c r="H60">
        <v>85.430730757000731</v>
      </c>
      <c r="I60" t="str">
        <f t="shared" si="0"/>
        <v>DOWN</v>
      </c>
      <c r="J60">
        <v>85.970661209551494</v>
      </c>
      <c r="K60">
        <v>84.150521545906855</v>
      </c>
      <c r="L60" t="str">
        <f t="shared" si="1"/>
        <v>No Confirmation</v>
      </c>
      <c r="M60" t="str">
        <f t="shared" si="2"/>
        <v>No Trend</v>
      </c>
      <c r="N60">
        <v>56.746158235966149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1.9000000000000057</v>
      </c>
      <c r="S60">
        <f t="shared" si="7"/>
        <v>0.13157894736842066</v>
      </c>
      <c r="T60" t="str">
        <f t="shared" si="8"/>
        <v>DOWN</v>
      </c>
      <c r="U60" t="str">
        <f t="shared" si="9"/>
        <v>No T+M+I</v>
      </c>
      <c r="V60">
        <v>84.430839118248983</v>
      </c>
      <c r="W60">
        <v>84.017725101341995</v>
      </c>
      <c r="X60">
        <f t="shared" si="10"/>
        <v>0.41311401690698801</v>
      </c>
      <c r="Y60">
        <v>6.9877164063351024E-2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85.1</v>
      </c>
      <c r="D61">
        <v>85.9</v>
      </c>
      <c r="E61">
        <v>84.7</v>
      </c>
      <c r="F61">
        <v>85</v>
      </c>
      <c r="G61">
        <f>_xll.TA_TYPPRICE(D61,E61,F61)</f>
        <v>85.2</v>
      </c>
      <c r="H61">
        <v>85.31536537850036</v>
      </c>
      <c r="I61" t="str">
        <f t="shared" si="0"/>
        <v>DOWN</v>
      </c>
      <c r="J61">
        <v>85.954958718540055</v>
      </c>
      <c r="K61">
        <v>84.272627869038672</v>
      </c>
      <c r="L61" t="str">
        <f t="shared" si="1"/>
        <v>No Confirmation</v>
      </c>
      <c r="M61" t="str">
        <f t="shared" si="2"/>
        <v>No Trend</v>
      </c>
      <c r="N61">
        <v>56.746158235966149</v>
      </c>
      <c r="O61" t="str">
        <f t="shared" si="3"/>
        <v>No Momentum</v>
      </c>
      <c r="P61" t="str">
        <f t="shared" si="4"/>
        <v>No Trend + Momentum</v>
      </c>
      <c r="Q61">
        <f t="shared" si="5"/>
        <v>0.29999999999999716</v>
      </c>
      <c r="R61">
        <f t="shared" si="6"/>
        <v>1.2000000000000028</v>
      </c>
      <c r="S61">
        <f t="shared" si="7"/>
        <v>0.24999999999999703</v>
      </c>
      <c r="T61" t="str">
        <f t="shared" si="8"/>
        <v>No Indication</v>
      </c>
      <c r="U61" t="str">
        <f t="shared" si="9"/>
        <v>No T+M+I</v>
      </c>
      <c r="V61">
        <v>84.518402330826063</v>
      </c>
      <c r="W61">
        <v>84.090486204946288</v>
      </c>
      <c r="X61">
        <f t="shared" si="10"/>
        <v>0.42791612587977568</v>
      </c>
      <c r="Y61">
        <v>0.14148495642663594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84.8</v>
      </c>
      <c r="D62">
        <v>85.55</v>
      </c>
      <c r="E62">
        <v>84.25</v>
      </c>
      <c r="F62">
        <v>85</v>
      </c>
      <c r="G62">
        <f>_xll.TA_TYPPRICE(D62,E62,F62)</f>
        <v>84.933333333333337</v>
      </c>
      <c r="H62">
        <v>85.124349355916848</v>
      </c>
      <c r="I62" t="str">
        <f t="shared" si="0"/>
        <v>DOWN</v>
      </c>
      <c r="J62">
        <v>85.864967892197825</v>
      </c>
      <c r="K62">
        <v>84.267599453696747</v>
      </c>
      <c r="L62" t="str">
        <f t="shared" si="1"/>
        <v>No Confirmation</v>
      </c>
      <c r="M62" t="str">
        <f t="shared" si="2"/>
        <v>No Trend</v>
      </c>
      <c r="N62">
        <v>56.746158235966149</v>
      </c>
      <c r="O62" t="str">
        <f t="shared" si="3"/>
        <v>No Momentum</v>
      </c>
      <c r="P62" t="str">
        <f t="shared" si="4"/>
        <v>No Trend + Momentum</v>
      </c>
      <c r="Q62">
        <f t="shared" si="5"/>
        <v>0.75</v>
      </c>
      <c r="R62">
        <f t="shared" si="6"/>
        <v>1.2999999999999972</v>
      </c>
      <c r="S62">
        <f t="shared" si="7"/>
        <v>0.5769230769230782</v>
      </c>
      <c r="T62" t="str">
        <f t="shared" si="8"/>
        <v>No Indication</v>
      </c>
      <c r="U62" t="str">
        <f t="shared" si="9"/>
        <v>No T+M+I</v>
      </c>
      <c r="V62">
        <v>84.592494279929753</v>
      </c>
      <c r="W62">
        <v>84.157857597172494</v>
      </c>
      <c r="X62">
        <f t="shared" si="10"/>
        <v>0.43463668275725809</v>
      </c>
      <c r="Y62">
        <v>0.20011530169276037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85</v>
      </c>
      <c r="D63">
        <v>85.45</v>
      </c>
      <c r="E63">
        <v>83.75</v>
      </c>
      <c r="F63">
        <v>84</v>
      </c>
      <c r="G63">
        <f>_xll.TA_TYPPRICE(D63,E63,F63)</f>
        <v>84.399999999999991</v>
      </c>
      <c r="H63">
        <v>84.762174677958427</v>
      </c>
      <c r="I63" t="str">
        <f t="shared" si="0"/>
        <v>DOWN</v>
      </c>
      <c r="J63">
        <v>85.772752805042757</v>
      </c>
      <c r="K63">
        <v>84.152577352875241</v>
      </c>
      <c r="L63" t="str">
        <f t="shared" si="1"/>
        <v>DOWN</v>
      </c>
      <c r="M63" t="str">
        <f t="shared" si="2"/>
        <v>DOWN</v>
      </c>
      <c r="N63">
        <v>34.388056353420872</v>
      </c>
      <c r="O63" t="str">
        <f t="shared" si="3"/>
        <v>DOWN</v>
      </c>
      <c r="P63" t="str">
        <f t="shared" si="4"/>
        <v>DOWN</v>
      </c>
      <c r="Q63">
        <f t="shared" si="5"/>
        <v>0.25</v>
      </c>
      <c r="R63">
        <f t="shared" si="6"/>
        <v>1.7000000000000028</v>
      </c>
      <c r="S63">
        <f t="shared" si="7"/>
        <v>0.14705882352941152</v>
      </c>
      <c r="T63" t="str">
        <f t="shared" si="8"/>
        <v>DOWN</v>
      </c>
      <c r="U63" t="str">
        <f t="shared" si="9"/>
        <v>DOWN</v>
      </c>
      <c r="V63">
        <v>84.50134131378671</v>
      </c>
      <c r="W63">
        <v>84.146164441826386</v>
      </c>
      <c r="X63">
        <f t="shared" si="10"/>
        <v>0.35517687196032455</v>
      </c>
      <c r="Y63">
        <v>0.23112761574627322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84.25</v>
      </c>
      <c r="D64">
        <v>85.7</v>
      </c>
      <c r="E64">
        <v>83.2</v>
      </c>
      <c r="F64">
        <v>84.75</v>
      </c>
      <c r="G64">
        <f>_xll.TA_TYPPRICE(D64,E64,F64)</f>
        <v>84.55</v>
      </c>
      <c r="H64">
        <v>84.656087338979205</v>
      </c>
      <c r="I64" t="str">
        <f t="shared" si="0"/>
        <v>UP</v>
      </c>
      <c r="J64">
        <v>85.756585515033251</v>
      </c>
      <c r="K64">
        <v>83.940893496680744</v>
      </c>
      <c r="L64" t="str">
        <f t="shared" si="1"/>
        <v>No Confirmation</v>
      </c>
      <c r="M64" t="str">
        <f t="shared" si="2"/>
        <v>No Trend</v>
      </c>
      <c r="N64">
        <v>52.086278638527425</v>
      </c>
      <c r="O64" t="str">
        <f t="shared" si="3"/>
        <v>No Momentum</v>
      </c>
      <c r="P64" t="str">
        <f t="shared" si="4"/>
        <v>No Trend + Momentum</v>
      </c>
      <c r="Q64">
        <f t="shared" si="5"/>
        <v>1.5499999999999972</v>
      </c>
      <c r="R64">
        <f t="shared" si="6"/>
        <v>2.5</v>
      </c>
      <c r="S64">
        <f t="shared" si="7"/>
        <v>0.61999999999999889</v>
      </c>
      <c r="T64" t="str">
        <f t="shared" si="8"/>
        <v>No Indication</v>
      </c>
      <c r="U64" t="str">
        <f t="shared" si="9"/>
        <v>No T+M+I</v>
      </c>
      <c r="V64">
        <v>84.539596496281064</v>
      </c>
      <c r="W64">
        <v>84.190893001691094</v>
      </c>
      <c r="X64">
        <f t="shared" si="10"/>
        <v>0.34870349458996941</v>
      </c>
      <c r="Y64">
        <v>0.25464279151501246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84.1</v>
      </c>
      <c r="D65">
        <v>85.45</v>
      </c>
      <c r="E65">
        <v>83.85</v>
      </c>
      <c r="F65">
        <v>84.95</v>
      </c>
      <c r="G65">
        <f>_xll.TA_TYPPRICE(D65,E65,F65)</f>
        <v>84.75</v>
      </c>
      <c r="H65">
        <v>84.703043669489603</v>
      </c>
      <c r="I65" t="str">
        <f t="shared" si="0"/>
        <v>UP</v>
      </c>
      <c r="J65">
        <v>85.688455400581418</v>
      </c>
      <c r="K65">
        <v>83.920694941862806</v>
      </c>
      <c r="L65" t="str">
        <f t="shared" si="1"/>
        <v>No Confirmation</v>
      </c>
      <c r="M65" t="str">
        <f t="shared" si="2"/>
        <v>No Trend</v>
      </c>
      <c r="N65">
        <v>56.038973692833196</v>
      </c>
      <c r="O65" t="str">
        <f t="shared" si="3"/>
        <v>No Momentum</v>
      </c>
      <c r="P65" t="str">
        <f t="shared" si="4"/>
        <v>No Trend + Momentum</v>
      </c>
      <c r="Q65">
        <f t="shared" si="5"/>
        <v>1.1000000000000085</v>
      </c>
      <c r="R65">
        <f t="shared" si="6"/>
        <v>1.6000000000000085</v>
      </c>
      <c r="S65">
        <f t="shared" si="7"/>
        <v>0.68750000000000167</v>
      </c>
      <c r="T65" t="str">
        <f t="shared" si="8"/>
        <v>No Indication</v>
      </c>
      <c r="U65" t="str">
        <f t="shared" si="9"/>
        <v>No T+M+I</v>
      </c>
      <c r="V65">
        <v>84.602735496853214</v>
      </c>
      <c r="W65">
        <v>84.247123149713971</v>
      </c>
      <c r="X65">
        <f t="shared" si="10"/>
        <v>0.3556123471392425</v>
      </c>
      <c r="Y65">
        <v>0.27483670263985849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86</v>
      </c>
      <c r="D66">
        <v>86</v>
      </c>
      <c r="E66">
        <v>83.6</v>
      </c>
      <c r="F66">
        <v>84.5</v>
      </c>
      <c r="G66">
        <f>_xll.TA_TYPPRICE(D66,E66,F66)</f>
        <v>84.7</v>
      </c>
      <c r="H66">
        <v>84.701521834744796</v>
      </c>
      <c r="I66" t="str">
        <f t="shared" si="0"/>
        <v>DOWN</v>
      </c>
      <c r="J66">
        <v>85.757687533785543</v>
      </c>
      <c r="K66">
        <v>83.849429399226622</v>
      </c>
      <c r="L66" t="str">
        <f t="shared" si="1"/>
        <v>No Confirmation</v>
      </c>
      <c r="M66" t="str">
        <f t="shared" si="2"/>
        <v>No Trend</v>
      </c>
      <c r="N66">
        <v>45.485431366677062</v>
      </c>
      <c r="O66" t="str">
        <f t="shared" si="3"/>
        <v>No Momentum</v>
      </c>
      <c r="P66" t="str">
        <f t="shared" si="4"/>
        <v>No Trend + Momentum</v>
      </c>
      <c r="Q66">
        <f t="shared" si="5"/>
        <v>0.90000000000000568</v>
      </c>
      <c r="R66">
        <f t="shared" si="6"/>
        <v>2.4000000000000057</v>
      </c>
      <c r="S66">
        <f t="shared" si="7"/>
        <v>0.3750000000000015</v>
      </c>
      <c r="T66" t="str">
        <f t="shared" si="8"/>
        <v>No Indication</v>
      </c>
      <c r="U66" t="str">
        <f t="shared" si="9"/>
        <v>No T+M+I</v>
      </c>
      <c r="V66">
        <v>84.586930035798872</v>
      </c>
      <c r="W66">
        <v>84.265854768253675</v>
      </c>
      <c r="X66">
        <f t="shared" si="10"/>
        <v>0.32107526754519711</v>
      </c>
      <c r="Y66">
        <v>0.28408441562092623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83.5</v>
      </c>
      <c r="D67">
        <v>85</v>
      </c>
      <c r="E67">
        <v>83.45</v>
      </c>
      <c r="F67">
        <v>83.45</v>
      </c>
      <c r="G67">
        <f>_xll.TA_TYPPRICE(D67,E67,F67)</f>
        <v>83.966666666666654</v>
      </c>
      <c r="H67">
        <v>84.334094250705732</v>
      </c>
      <c r="I67" t="str">
        <f t="shared" ref="I67:I127" si="20">IF(F67&gt;H67,"UP","DOWN")</f>
        <v>DOWN</v>
      </c>
      <c r="J67">
        <v>85.589312526277638</v>
      </c>
      <c r="K67">
        <v>83.760667310509589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29.35905109895598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</v>
      </c>
      <c r="R67">
        <f t="shared" ref="R67:R127" si="26">D67-E67</f>
        <v>1.5499999999999972</v>
      </c>
      <c r="S67">
        <f t="shared" ref="S67:S127" si="27">Q67/R67</f>
        <v>0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84.412017722599046</v>
      </c>
      <c r="W67">
        <v>84.205421081716366</v>
      </c>
      <c r="X67">
        <f t="shared" ref="X67:X127" si="30">V67-W67</f>
        <v>0.20659664088267959</v>
      </c>
      <c r="Y67">
        <v>0.26858686067327692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83.45</v>
      </c>
      <c r="D68">
        <v>83.9</v>
      </c>
      <c r="E68">
        <v>81</v>
      </c>
      <c r="F68">
        <v>82</v>
      </c>
      <c r="G68">
        <f>_xll.TA_TYPPRICE(D68,E68,F68)</f>
        <v>82.3</v>
      </c>
      <c r="H68">
        <v>83.317047125352872</v>
      </c>
      <c r="I68" t="str">
        <f t="shared" si="20"/>
        <v>DOWN</v>
      </c>
      <c r="J68">
        <v>85.213909742660391</v>
      </c>
      <c r="K68">
        <v>83.147185685951897</v>
      </c>
      <c r="L68" t="str">
        <f t="shared" si="21"/>
        <v>DOWN</v>
      </c>
      <c r="M68" t="str">
        <f t="shared" si="22"/>
        <v>DOWN</v>
      </c>
      <c r="N68">
        <v>18.212781039071807</v>
      </c>
      <c r="O68" t="str">
        <f t="shared" si="23"/>
        <v>DOWN</v>
      </c>
      <c r="P68" t="str">
        <f t="shared" si="24"/>
        <v>DOWN</v>
      </c>
      <c r="Q68">
        <f t="shared" si="25"/>
        <v>1</v>
      </c>
      <c r="R68">
        <f t="shared" si="26"/>
        <v>2.9000000000000057</v>
      </c>
      <c r="S68">
        <f t="shared" si="27"/>
        <v>0.34482758620689585</v>
      </c>
      <c r="T68" t="str">
        <f t="shared" si="28"/>
        <v>No Indication</v>
      </c>
      <c r="U68" t="str">
        <f t="shared" si="29"/>
        <v>No T+M+I</v>
      </c>
      <c r="V68">
        <v>84.04093807296843</v>
      </c>
      <c r="W68">
        <v>84.04205655714479</v>
      </c>
      <c r="X68">
        <f t="shared" si="30"/>
        <v>-1.1184841763594022E-3</v>
      </c>
      <c r="Y68">
        <v>0.21464579170334966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81.5</v>
      </c>
      <c r="D69">
        <v>82</v>
      </c>
      <c r="E69">
        <v>80.45</v>
      </c>
      <c r="F69">
        <v>81.150000000000006</v>
      </c>
      <c r="G69">
        <f>_xll.TA_TYPPRICE(D69,E69,F69)</f>
        <v>81.2</v>
      </c>
      <c r="H69">
        <v>82.25852356267643</v>
      </c>
      <c r="I69" t="str">
        <f t="shared" si="20"/>
        <v>DOWN</v>
      </c>
      <c r="J69">
        <v>84.499707577624747</v>
      </c>
      <c r="K69">
        <v>82.547811089073704</v>
      </c>
      <c r="L69" t="str">
        <f t="shared" si="21"/>
        <v>DOWN</v>
      </c>
      <c r="M69" t="str">
        <f t="shared" si="22"/>
        <v>DOWN</v>
      </c>
      <c r="N69">
        <v>14.248834239585634</v>
      </c>
      <c r="O69" t="str">
        <f t="shared" si="23"/>
        <v>DOWN</v>
      </c>
      <c r="P69" t="str">
        <f t="shared" si="24"/>
        <v>DOWN</v>
      </c>
      <c r="Q69">
        <f t="shared" si="25"/>
        <v>0.70000000000000284</v>
      </c>
      <c r="R69">
        <f t="shared" si="26"/>
        <v>1.5499999999999972</v>
      </c>
      <c r="S69">
        <f t="shared" si="27"/>
        <v>0.4516129032258091</v>
      </c>
      <c r="T69" t="str">
        <f t="shared" si="28"/>
        <v>No Indication</v>
      </c>
      <c r="U69" t="str">
        <f t="shared" si="29"/>
        <v>No T+M+I</v>
      </c>
      <c r="V69">
        <v>83.596178369434824</v>
      </c>
      <c r="W69">
        <v>83.827830145504436</v>
      </c>
      <c r="X69">
        <f t="shared" si="30"/>
        <v>-0.23165177606961151</v>
      </c>
      <c r="Y69">
        <v>0.12538627814875741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80.150000000000006</v>
      </c>
      <c r="D70">
        <v>83.8</v>
      </c>
      <c r="E70">
        <v>80.150000000000006</v>
      </c>
      <c r="F70">
        <v>82.4</v>
      </c>
      <c r="G70">
        <f>_xll.TA_TYPPRICE(D70,E70,F70)</f>
        <v>82.11666666666666</v>
      </c>
      <c r="H70">
        <v>82.187595114671552</v>
      </c>
      <c r="I70" t="str">
        <f t="shared" si="20"/>
        <v>UP</v>
      </c>
      <c r="J70">
        <v>84.344217004819242</v>
      </c>
      <c r="K70">
        <v>82.014964180390663</v>
      </c>
      <c r="L70" t="str">
        <f t="shared" si="21"/>
        <v>No Confirmation</v>
      </c>
      <c r="M70" t="str">
        <f t="shared" si="22"/>
        <v>No Trend</v>
      </c>
      <c r="N70">
        <v>38.75290128207692</v>
      </c>
      <c r="O70" t="str">
        <f t="shared" si="23"/>
        <v>DOWN</v>
      </c>
      <c r="P70" t="str">
        <f t="shared" si="24"/>
        <v>No Trend + Momentum</v>
      </c>
      <c r="Q70">
        <f t="shared" si="25"/>
        <v>2.25</v>
      </c>
      <c r="R70">
        <f t="shared" si="26"/>
        <v>3.6499999999999915</v>
      </c>
      <c r="S70">
        <f t="shared" si="27"/>
        <v>0.61643835616438503</v>
      </c>
      <c r="T70" t="str">
        <f t="shared" si="28"/>
        <v>No Indication</v>
      </c>
      <c r="U70" t="str">
        <f t="shared" si="29"/>
        <v>No T+M+I</v>
      </c>
      <c r="V70">
        <v>83.412150927983319</v>
      </c>
      <c r="W70">
        <v>83.722064949541149</v>
      </c>
      <c r="X70">
        <f t="shared" si="30"/>
        <v>-0.30991402155783021</v>
      </c>
      <c r="Y70">
        <v>3.832621820743988E-2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82.05</v>
      </c>
      <c r="D71">
        <v>82.6</v>
      </c>
      <c r="E71">
        <v>77</v>
      </c>
      <c r="F71">
        <v>77.8</v>
      </c>
      <c r="G71">
        <f>_xll.TA_TYPPRICE(D71,E71,F71)</f>
        <v>79.133333333333326</v>
      </c>
      <c r="H71">
        <v>80.660464224002439</v>
      </c>
      <c r="I71" t="str">
        <f t="shared" si="20"/>
        <v>DOWN</v>
      </c>
      <c r="J71">
        <v>83.956613225970514</v>
      </c>
      <c r="K71">
        <v>80.90052769585941</v>
      </c>
      <c r="L71" t="str">
        <f t="shared" si="21"/>
        <v>DOWN</v>
      </c>
      <c r="M71" t="str">
        <f t="shared" si="22"/>
        <v>DOWN</v>
      </c>
      <c r="N71">
        <v>16.743631625051805</v>
      </c>
      <c r="O71" t="str">
        <f t="shared" si="23"/>
        <v>DOWN</v>
      </c>
      <c r="P71" t="str">
        <f t="shared" si="24"/>
        <v>DOWN</v>
      </c>
      <c r="Q71">
        <f t="shared" si="25"/>
        <v>0.79999999999999716</v>
      </c>
      <c r="R71">
        <f t="shared" si="26"/>
        <v>5.5999999999999943</v>
      </c>
      <c r="S71">
        <f t="shared" si="27"/>
        <v>0.14285714285714249</v>
      </c>
      <c r="T71" t="str">
        <f t="shared" si="28"/>
        <v>DOWN</v>
      </c>
      <c r="U71" t="str">
        <f t="shared" si="29"/>
        <v>DOWN</v>
      </c>
      <c r="V71">
        <v>82.548743092908964</v>
      </c>
      <c r="W71">
        <v>83.283393471797353</v>
      </c>
      <c r="X71">
        <f t="shared" si="30"/>
        <v>-0.73465037888838935</v>
      </c>
      <c r="Y71">
        <v>-0.11626910121172597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81.95</v>
      </c>
      <c r="AE71">
        <f t="shared" si="36"/>
        <v>80.45</v>
      </c>
      <c r="AF71">
        <f t="shared" si="37"/>
        <v>79.800000000000011</v>
      </c>
      <c r="AG71">
        <f t="shared" si="38"/>
        <v>79.150000000000006</v>
      </c>
    </row>
    <row r="72" spans="1:33" x14ac:dyDescent="0.25">
      <c r="A72" t="s">
        <v>5</v>
      </c>
      <c r="B72" s="1">
        <v>42956</v>
      </c>
      <c r="C72">
        <v>78</v>
      </c>
      <c r="D72">
        <v>79.349999999999994</v>
      </c>
      <c r="E72">
        <v>75.099999999999994</v>
      </c>
      <c r="F72">
        <v>75.849999999999994</v>
      </c>
      <c r="G72">
        <f>_xll.TA_TYPPRICE(D72,E72,F72)</f>
        <v>76.766666666666666</v>
      </c>
      <c r="H72">
        <v>78.713565445334552</v>
      </c>
      <c r="I72" t="str">
        <f t="shared" si="20"/>
        <v>DOWN</v>
      </c>
      <c r="J72">
        <v>82.932921397977069</v>
      </c>
      <c r="K72">
        <v>79.611521541223979</v>
      </c>
      <c r="L72" t="str">
        <f t="shared" si="21"/>
        <v>DOWN</v>
      </c>
      <c r="M72" t="str">
        <f t="shared" si="22"/>
        <v>DOWN</v>
      </c>
      <c r="N72">
        <v>12.870353537964435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4.25</v>
      </c>
      <c r="S72">
        <f t="shared" si="27"/>
        <v>0.17647058823529413</v>
      </c>
      <c r="T72" t="str">
        <f t="shared" si="28"/>
        <v>DOWN</v>
      </c>
      <c r="U72" t="str">
        <f t="shared" si="29"/>
        <v>DOWN</v>
      </c>
      <c r="V72">
        <v>81.518167232461437</v>
      </c>
      <c r="W72">
        <v>82.732771733145697</v>
      </c>
      <c r="X72">
        <f t="shared" si="30"/>
        <v>-1.2146045006842598</v>
      </c>
      <c r="Y72">
        <v>-0.33593618110623275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78.850000000000009</v>
      </c>
      <c r="AE72">
        <f t="shared" si="36"/>
        <v>77.75</v>
      </c>
      <c r="AF72">
        <f t="shared" si="37"/>
        <v>77.2</v>
      </c>
      <c r="AG72">
        <f t="shared" si="38"/>
        <v>76.7</v>
      </c>
    </row>
    <row r="73" spans="1:33" x14ac:dyDescent="0.25">
      <c r="A73" t="s">
        <v>5</v>
      </c>
      <c r="B73" s="1">
        <v>42957</v>
      </c>
      <c r="C73">
        <v>76</v>
      </c>
      <c r="D73">
        <v>76.2</v>
      </c>
      <c r="E73">
        <v>68.7</v>
      </c>
      <c r="F73">
        <v>73.5</v>
      </c>
      <c r="G73">
        <f>_xll.TA_TYPPRICE(D73,E73,F73)</f>
        <v>72.8</v>
      </c>
      <c r="H73">
        <v>75.756782722667282</v>
      </c>
      <c r="I73" t="str">
        <f t="shared" si="20"/>
        <v>DOWN</v>
      </c>
      <c r="J73">
        <v>81.436716642871048</v>
      </c>
      <c r="K73">
        <v>77.186738976507542</v>
      </c>
      <c r="L73" t="str">
        <f t="shared" si="21"/>
        <v>DOWN</v>
      </c>
      <c r="M73" t="str">
        <f t="shared" si="22"/>
        <v>DOWN</v>
      </c>
      <c r="N73">
        <v>9.5443731017680342</v>
      </c>
      <c r="O73" t="str">
        <f t="shared" si="23"/>
        <v>DOWN</v>
      </c>
      <c r="P73" t="str">
        <f t="shared" si="24"/>
        <v>DOWN</v>
      </c>
      <c r="Q73">
        <f t="shared" si="25"/>
        <v>4.7999999999999972</v>
      </c>
      <c r="R73">
        <f t="shared" si="26"/>
        <v>7.5</v>
      </c>
      <c r="S73">
        <f t="shared" si="27"/>
        <v>0.63999999999999957</v>
      </c>
      <c r="T73" t="str">
        <f t="shared" si="28"/>
        <v>No Indication</v>
      </c>
      <c r="U73" t="str">
        <f t="shared" si="29"/>
        <v>No T+M+I</v>
      </c>
      <c r="V73">
        <v>80.284603042851984</v>
      </c>
      <c r="W73">
        <v>82.048862715875643</v>
      </c>
      <c r="X73">
        <f t="shared" si="30"/>
        <v>-1.764259673023659</v>
      </c>
      <c r="Y73">
        <v>-0.62160087948971809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72</v>
      </c>
      <c r="D74">
        <v>81.400000000000006</v>
      </c>
      <c r="E74">
        <v>67.5</v>
      </c>
      <c r="F74">
        <v>79.3</v>
      </c>
      <c r="G74">
        <f>_xll.TA_TYPPRICE(D74,E74,F74)</f>
        <v>76.066666666666663</v>
      </c>
      <c r="H74">
        <v>75.911724694666972</v>
      </c>
      <c r="I74" t="str">
        <f t="shared" si="20"/>
        <v>UP</v>
      </c>
      <c r="J74">
        <v>81.428557388899705</v>
      </c>
      <c r="K74">
        <v>75.034130315061418</v>
      </c>
      <c r="L74" t="str">
        <f t="shared" si="21"/>
        <v>No Confirmation</v>
      </c>
      <c r="M74" t="str">
        <f t="shared" si="22"/>
        <v>No Trend</v>
      </c>
      <c r="N74">
        <v>49.670229156555948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11.799999999999997</v>
      </c>
      <c r="R74">
        <f t="shared" si="26"/>
        <v>13.900000000000006</v>
      </c>
      <c r="S74">
        <f t="shared" si="27"/>
        <v>0.84892086330935201</v>
      </c>
      <c r="T74" t="str">
        <f t="shared" si="28"/>
        <v>UP</v>
      </c>
      <c r="U74" t="str">
        <f t="shared" si="29"/>
        <v>No T+M+I</v>
      </c>
      <c r="V74">
        <v>80.133125651643979</v>
      </c>
      <c r="W74">
        <v>81.845243255440408</v>
      </c>
      <c r="X74">
        <f t="shared" si="30"/>
        <v>-1.712117603796429</v>
      </c>
      <c r="Y74">
        <v>-0.83970422435106029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81.099999999999994</v>
      </c>
      <c r="D75">
        <v>82.25</v>
      </c>
      <c r="E75">
        <v>78.349999999999994</v>
      </c>
      <c r="F75">
        <v>81.400000000000006</v>
      </c>
      <c r="G75">
        <f>_xll.TA_TYPPRICE(D75,E75,F75)</f>
        <v>80.666666666666671</v>
      </c>
      <c r="H75">
        <v>78.289195680666822</v>
      </c>
      <c r="I75" t="str">
        <f t="shared" si="20"/>
        <v>UP</v>
      </c>
      <c r="J75">
        <v>81.611100191366432</v>
      </c>
      <c r="K75">
        <v>75.77099024504777</v>
      </c>
      <c r="L75" t="str">
        <f t="shared" si="21"/>
        <v>No Confirmation</v>
      </c>
      <c r="M75" t="str">
        <f t="shared" si="22"/>
        <v>No Trend</v>
      </c>
      <c r="N75">
        <v>58.085277776481639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3.0500000000000114</v>
      </c>
      <c r="R75">
        <f t="shared" si="26"/>
        <v>3.9000000000000057</v>
      </c>
      <c r="S75">
        <f t="shared" si="27"/>
        <v>0.78205128205128382</v>
      </c>
      <c r="T75" t="str">
        <f t="shared" si="28"/>
        <v>No Indication</v>
      </c>
      <c r="U75" t="str">
        <f t="shared" si="29"/>
        <v>No T+M+I</v>
      </c>
      <c r="V75">
        <v>80.32802939754491</v>
      </c>
      <c r="W75">
        <v>81.81226227355593</v>
      </c>
      <c r="X75">
        <f t="shared" si="30"/>
        <v>-1.4842328760110206</v>
      </c>
      <c r="Y75">
        <v>-0.96860995468305233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82.4</v>
      </c>
      <c r="D76">
        <v>82.4</v>
      </c>
      <c r="E76">
        <v>80</v>
      </c>
      <c r="F76">
        <v>80.75</v>
      </c>
      <c r="G76">
        <f>_xll.TA_TYPPRICE(D76,E76,F76)</f>
        <v>81.05</v>
      </c>
      <c r="H76">
        <v>79.66959784033341</v>
      </c>
      <c r="I76" t="str">
        <f t="shared" si="20"/>
        <v>UP</v>
      </c>
      <c r="J76">
        <v>81.786411259951677</v>
      </c>
      <c r="K76">
        <v>76.710770190592712</v>
      </c>
      <c r="L76" t="str">
        <f t="shared" si="21"/>
        <v>No Confirmation</v>
      </c>
      <c r="M76" t="str">
        <f t="shared" si="22"/>
        <v>No Trend</v>
      </c>
      <c r="N76">
        <v>54.556057773403296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0.75</v>
      </c>
      <c r="R76">
        <f t="shared" si="26"/>
        <v>2.4000000000000057</v>
      </c>
      <c r="S76">
        <f t="shared" si="27"/>
        <v>0.31249999999999928</v>
      </c>
      <c r="T76" t="str">
        <f t="shared" si="28"/>
        <v>No Indication</v>
      </c>
      <c r="U76" t="str">
        <f t="shared" si="29"/>
        <v>No T+M+I</v>
      </c>
      <c r="V76">
        <v>80.392947951768775</v>
      </c>
      <c r="W76">
        <v>81.73357617921846</v>
      </c>
      <c r="X76">
        <f t="shared" si="30"/>
        <v>-1.3406282274496846</v>
      </c>
      <c r="Y76">
        <v>-1.0430136092363789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</v>
      </c>
      <c r="D77">
        <v>81.349999999999994</v>
      </c>
      <c r="E77">
        <v>80</v>
      </c>
      <c r="F77">
        <v>80.7</v>
      </c>
      <c r="G77">
        <f>_xll.TA_TYPPRICE(D77,E77,F77)</f>
        <v>80.683333333333337</v>
      </c>
      <c r="H77">
        <v>80.176465586833373</v>
      </c>
      <c r="I77" t="str">
        <f t="shared" si="20"/>
        <v>UP</v>
      </c>
      <c r="J77">
        <v>81.68943097996241</v>
      </c>
      <c r="K77">
        <v>77.441710148238769</v>
      </c>
      <c r="L77" t="str">
        <f t="shared" si="21"/>
        <v>No Confirmation</v>
      </c>
      <c r="M77" t="str">
        <f t="shared" si="22"/>
        <v>No Trend</v>
      </c>
      <c r="N77">
        <v>54.239179521543967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0.70000000000000284</v>
      </c>
      <c r="R77">
        <f t="shared" si="26"/>
        <v>1.3499999999999943</v>
      </c>
      <c r="S77">
        <f t="shared" si="27"/>
        <v>0.51851851851852282</v>
      </c>
      <c r="T77" t="str">
        <f t="shared" si="28"/>
        <v>No Indication</v>
      </c>
      <c r="U77" t="str">
        <f t="shared" si="29"/>
        <v>No T+M+I</v>
      </c>
      <c r="V77">
        <v>80.440186728419732</v>
      </c>
      <c r="W77">
        <v>81.657014980757836</v>
      </c>
      <c r="X77">
        <f t="shared" si="30"/>
        <v>-1.2168282523381038</v>
      </c>
      <c r="Y77">
        <v>-1.0777765378567239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</v>
      </c>
      <c r="D78">
        <v>82.6</v>
      </c>
      <c r="E78">
        <v>78.5</v>
      </c>
      <c r="F78">
        <v>82</v>
      </c>
      <c r="G78">
        <f>_xll.TA_TYPPRICE(D78,E78,F78)</f>
        <v>81.033333333333331</v>
      </c>
      <c r="H78">
        <v>80.604899460083345</v>
      </c>
      <c r="I78" t="str">
        <f t="shared" si="20"/>
        <v>UP</v>
      </c>
      <c r="J78">
        <v>81.891779651081876</v>
      </c>
      <c r="K78">
        <v>77.676885670852371</v>
      </c>
      <c r="L78" t="str">
        <f t="shared" si="21"/>
        <v>UP</v>
      </c>
      <c r="M78" t="str">
        <f t="shared" si="22"/>
        <v>UP</v>
      </c>
      <c r="N78">
        <v>61.505738546356639</v>
      </c>
      <c r="O78" t="str">
        <f t="shared" si="23"/>
        <v>UP</v>
      </c>
      <c r="P78" t="str">
        <f t="shared" si="24"/>
        <v>UP</v>
      </c>
      <c r="Q78">
        <f t="shared" si="25"/>
        <v>3.5</v>
      </c>
      <c r="R78">
        <f t="shared" si="26"/>
        <v>4.0999999999999943</v>
      </c>
      <c r="S78">
        <f t="shared" si="27"/>
        <v>0.85365853658536706</v>
      </c>
      <c r="T78" t="str">
        <f t="shared" si="28"/>
        <v>UP</v>
      </c>
      <c r="U78" t="str">
        <f t="shared" si="29"/>
        <v>UP</v>
      </c>
      <c r="V78">
        <v>80.680158000970536</v>
      </c>
      <c r="W78">
        <v>81.682421278479481</v>
      </c>
      <c r="X78">
        <f t="shared" si="30"/>
        <v>-1.0022632775089448</v>
      </c>
      <c r="Y78">
        <v>-1.062673885787168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83.5</v>
      </c>
      <c r="D79">
        <v>83.85</v>
      </c>
      <c r="E79">
        <v>80.95</v>
      </c>
      <c r="F79">
        <v>81.2</v>
      </c>
      <c r="G79">
        <f>_xll.TA_TYPPRICE(D79,E79,F79)</f>
        <v>82</v>
      </c>
      <c r="H79">
        <v>81.302449730041673</v>
      </c>
      <c r="I79" t="str">
        <f t="shared" si="20"/>
        <v>DOWN</v>
      </c>
      <c r="J79">
        <v>82.326939728619237</v>
      </c>
      <c r="K79">
        <v>78.404244410662955</v>
      </c>
      <c r="L79" t="str">
        <f t="shared" si="21"/>
        <v>No Confirmation</v>
      </c>
      <c r="M79" t="str">
        <f t="shared" si="22"/>
        <v>No Trend</v>
      </c>
      <c r="N79">
        <v>54.810646182509046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0.25</v>
      </c>
      <c r="R79">
        <f t="shared" si="26"/>
        <v>2.8999999999999915</v>
      </c>
      <c r="S79">
        <f t="shared" si="27"/>
        <v>8.6206896551724393E-2</v>
      </c>
      <c r="T79" t="str">
        <f t="shared" si="28"/>
        <v>DOWN</v>
      </c>
      <c r="U79" t="str">
        <f t="shared" si="29"/>
        <v>No T+M+I</v>
      </c>
      <c r="V79">
        <v>80.760133693128921</v>
      </c>
      <c r="W79">
        <v>81.646686368962477</v>
      </c>
      <c r="X79">
        <f t="shared" si="30"/>
        <v>-0.88655267583355624</v>
      </c>
      <c r="Y79">
        <v>-1.0274496437964458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81.5</v>
      </c>
      <c r="D80">
        <v>82.1</v>
      </c>
      <c r="E80">
        <v>77.8</v>
      </c>
      <c r="F80">
        <v>79.45</v>
      </c>
      <c r="G80">
        <f>_xll.TA_TYPPRICE(D80,E80,F80)</f>
        <v>79.783333333333317</v>
      </c>
      <c r="H80">
        <v>80.542891531687502</v>
      </c>
      <c r="I80" t="str">
        <f t="shared" si="20"/>
        <v>DOWN</v>
      </c>
      <c r="J80">
        <v>82.276508677814959</v>
      </c>
      <c r="K80">
        <v>78.269967874960074</v>
      </c>
      <c r="L80" t="str">
        <f t="shared" si="21"/>
        <v>No Confirmation</v>
      </c>
      <c r="M80" t="str">
        <f t="shared" si="22"/>
        <v>No Trend</v>
      </c>
      <c r="N80">
        <v>42.238542955397882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1.6500000000000057</v>
      </c>
      <c r="R80">
        <f t="shared" si="26"/>
        <v>4.2999999999999972</v>
      </c>
      <c r="S80">
        <f t="shared" si="27"/>
        <v>0.38372093023255971</v>
      </c>
      <c r="T80" t="str">
        <f t="shared" si="28"/>
        <v>No Indication</v>
      </c>
      <c r="U80" t="str">
        <f t="shared" si="29"/>
        <v>No T+M+I</v>
      </c>
      <c r="V80">
        <v>80.558574663416778</v>
      </c>
      <c r="W80">
        <v>81.483968860150441</v>
      </c>
      <c r="X80">
        <f t="shared" si="30"/>
        <v>-0.92539419673366297</v>
      </c>
      <c r="Y80">
        <v>-1.0070385543838891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79.45</v>
      </c>
      <c r="D81">
        <v>81.650000000000006</v>
      </c>
      <c r="E81">
        <v>78.75</v>
      </c>
      <c r="F81">
        <v>80.099999999999994</v>
      </c>
      <c r="G81">
        <f>_xll.TA_TYPPRICE(D81,E81,F81)</f>
        <v>80.166666666666671</v>
      </c>
      <c r="H81">
        <v>80.35477909917708</v>
      </c>
      <c r="I81" t="str">
        <f t="shared" si="20"/>
        <v>DOWN</v>
      </c>
      <c r="J81">
        <v>82.137284527189408</v>
      </c>
      <c r="K81">
        <v>78.3766416805245</v>
      </c>
      <c r="L81" t="str">
        <f t="shared" si="21"/>
        <v>No Confirmation</v>
      </c>
      <c r="M81" t="str">
        <f t="shared" si="22"/>
        <v>No Trend</v>
      </c>
      <c r="N81">
        <v>47.797804491166644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1.3499999999999943</v>
      </c>
      <c r="R81">
        <f t="shared" si="26"/>
        <v>2.9000000000000057</v>
      </c>
      <c r="S81">
        <f t="shared" si="27"/>
        <v>0.46551724137930744</v>
      </c>
      <c r="T81" t="str">
        <f t="shared" si="28"/>
        <v>No Indication</v>
      </c>
      <c r="U81" t="str">
        <f t="shared" si="29"/>
        <v>No T+M+I</v>
      </c>
      <c r="V81">
        <v>80.488024715198804</v>
      </c>
      <c r="W81">
        <v>81.38145264828745</v>
      </c>
      <c r="X81">
        <f t="shared" si="30"/>
        <v>-0.89342793308864543</v>
      </c>
      <c r="Y81">
        <v>-0.98431643012484038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80.3</v>
      </c>
      <c r="D82">
        <v>80.599999999999994</v>
      </c>
      <c r="E82">
        <v>79.349999999999994</v>
      </c>
      <c r="F82">
        <v>80</v>
      </c>
      <c r="G82">
        <f>_xll.TA_TYPPRICE(D82,E82,F82)</f>
        <v>79.983333333333334</v>
      </c>
      <c r="H82">
        <v>80.1690562162552</v>
      </c>
      <c r="I82" t="str">
        <f t="shared" si="20"/>
        <v>DOWN</v>
      </c>
      <c r="J82">
        <v>81.79566574336954</v>
      </c>
      <c r="K82">
        <v>78.592943529296832</v>
      </c>
      <c r="L82" t="str">
        <f t="shared" si="21"/>
        <v>No Confirmation</v>
      </c>
      <c r="M82" t="str">
        <f t="shared" si="22"/>
        <v>No Trend</v>
      </c>
      <c r="N82">
        <v>46.929206474799095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0.65000000000000568</v>
      </c>
      <c r="R82">
        <f t="shared" si="26"/>
        <v>1.25</v>
      </c>
      <c r="S82">
        <f t="shared" si="27"/>
        <v>0.52000000000000457</v>
      </c>
      <c r="T82" t="str">
        <f t="shared" si="28"/>
        <v>No Indication</v>
      </c>
      <c r="U82" t="str">
        <f t="shared" si="29"/>
        <v>No T+M+I</v>
      </c>
      <c r="V82">
        <v>80.412943989783599</v>
      </c>
      <c r="W82">
        <v>81.279122822488375</v>
      </c>
      <c r="X82">
        <f t="shared" si="30"/>
        <v>-0.86617883270477591</v>
      </c>
      <c r="Y82">
        <v>-0.96068891064082751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79.5</v>
      </c>
      <c r="D83">
        <v>80.45</v>
      </c>
      <c r="E83">
        <v>79.400000000000006</v>
      </c>
      <c r="F83">
        <v>79.75</v>
      </c>
      <c r="G83">
        <f>_xll.TA_TYPPRICE(D83,E83,F83)</f>
        <v>79.866666666666674</v>
      </c>
      <c r="H83">
        <v>80.017861441460937</v>
      </c>
      <c r="I83" t="str">
        <f t="shared" si="20"/>
        <v>DOWN</v>
      </c>
      <c r="J83">
        <v>81.496628911509646</v>
      </c>
      <c r="K83">
        <v>78.772289411675317</v>
      </c>
      <c r="L83" t="str">
        <f t="shared" si="21"/>
        <v>No Confirmation</v>
      </c>
      <c r="M83" t="str">
        <f t="shared" si="22"/>
        <v>No Trend</v>
      </c>
      <c r="N83">
        <v>44.407375288073261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0.34999999999999432</v>
      </c>
      <c r="R83">
        <f t="shared" si="26"/>
        <v>1.0499999999999972</v>
      </c>
      <c r="S83">
        <f t="shared" si="27"/>
        <v>0.33333333333332882</v>
      </c>
      <c r="T83" t="str">
        <f t="shared" si="28"/>
        <v>No Indication</v>
      </c>
      <c r="U83" t="str">
        <f t="shared" si="29"/>
        <v>No T+M+I</v>
      </c>
      <c r="V83">
        <v>80.310952606739974</v>
      </c>
      <c r="W83">
        <v>81.165854465267017</v>
      </c>
      <c r="X83">
        <f t="shared" si="30"/>
        <v>-0.85490185852704315</v>
      </c>
      <c r="Y83">
        <v>-0.93953150021807064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79.900000000000006</v>
      </c>
      <c r="D84">
        <v>80.45</v>
      </c>
      <c r="E84">
        <v>78.2</v>
      </c>
      <c r="F84">
        <v>78.5</v>
      </c>
      <c r="G84">
        <f>_xll.TA_TYPPRICE(D84,E84,F84)</f>
        <v>79.05</v>
      </c>
      <c r="H84">
        <v>79.533930720730467</v>
      </c>
      <c r="I84" t="str">
        <f t="shared" si="20"/>
        <v>DOWN</v>
      </c>
      <c r="J84">
        <v>81.264044708951943</v>
      </c>
      <c r="K84">
        <v>78.645113986858576</v>
      </c>
      <c r="L84" t="str">
        <f t="shared" si="21"/>
        <v>DOWN</v>
      </c>
      <c r="M84" t="str">
        <f t="shared" si="22"/>
        <v>DOWN</v>
      </c>
      <c r="N84">
        <v>33.242642046773938</v>
      </c>
      <c r="O84" t="str">
        <f t="shared" si="23"/>
        <v>DOWN</v>
      </c>
      <c r="P84" t="str">
        <f t="shared" si="24"/>
        <v>DOWN</v>
      </c>
      <c r="Q84">
        <f t="shared" si="25"/>
        <v>0.29999999999999716</v>
      </c>
      <c r="R84">
        <f t="shared" si="26"/>
        <v>2.25</v>
      </c>
      <c r="S84">
        <f t="shared" si="27"/>
        <v>0.13333333333333208</v>
      </c>
      <c r="T84" t="str">
        <f t="shared" si="28"/>
        <v>DOWN</v>
      </c>
      <c r="U84" t="str">
        <f t="shared" si="29"/>
        <v>DOWN</v>
      </c>
      <c r="V84">
        <v>80.032344513395358</v>
      </c>
      <c r="W84">
        <v>80.968383764136121</v>
      </c>
      <c r="X84">
        <f t="shared" si="30"/>
        <v>-0.93603925074076244</v>
      </c>
      <c r="Y84">
        <v>-0.938833050322609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79.599999999999994</v>
      </c>
      <c r="D85">
        <v>79.900000000000006</v>
      </c>
      <c r="E85">
        <v>78.400000000000006</v>
      </c>
      <c r="F85">
        <v>79.5</v>
      </c>
      <c r="G85">
        <f>_xll.TA_TYPPRICE(D85,E85,F85)</f>
        <v>79.266666666666666</v>
      </c>
      <c r="H85">
        <v>79.400298693698574</v>
      </c>
      <c r="I85" t="str">
        <f t="shared" si="20"/>
        <v>UP</v>
      </c>
      <c r="J85">
        <v>80.960923662518184</v>
      </c>
      <c r="K85">
        <v>78.590644212001109</v>
      </c>
      <c r="L85" t="str">
        <f t="shared" si="21"/>
        <v>No Confirmation</v>
      </c>
      <c r="M85" t="str">
        <f t="shared" si="22"/>
        <v>No Trend</v>
      </c>
      <c r="N85">
        <v>46.654551602945595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1.0999999999999943</v>
      </c>
      <c r="R85">
        <f t="shared" si="26"/>
        <v>1.5</v>
      </c>
      <c r="S85">
        <f t="shared" si="27"/>
        <v>0.73333333333332951</v>
      </c>
      <c r="T85" t="str">
        <f t="shared" si="28"/>
        <v>No Indication</v>
      </c>
      <c r="U85" t="str">
        <f t="shared" si="29"/>
        <v>No T+M+I</v>
      </c>
      <c r="V85">
        <v>79.950445357488377</v>
      </c>
      <c r="W85">
        <v>80.859614596422333</v>
      </c>
      <c r="X85">
        <f t="shared" si="30"/>
        <v>-0.90916923893395563</v>
      </c>
      <c r="Y85">
        <v>-0.93290028804487835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79.8</v>
      </c>
      <c r="D86">
        <v>81.05</v>
      </c>
      <c r="E86">
        <v>79.099999999999994</v>
      </c>
      <c r="F86">
        <v>81</v>
      </c>
      <c r="G86">
        <f>_xll.TA_TYPPRICE(D86,E86,F86)</f>
        <v>80.383333333333326</v>
      </c>
      <c r="H86">
        <v>79.89181601351595</v>
      </c>
      <c r="I86" t="str">
        <f t="shared" si="20"/>
        <v>UP</v>
      </c>
      <c r="J86">
        <v>80.980718404180806</v>
      </c>
      <c r="K86">
        <v>78.703834387111968</v>
      </c>
      <c r="L86" t="str">
        <f t="shared" si="21"/>
        <v>UP</v>
      </c>
      <c r="M86" t="str">
        <f t="shared" si="22"/>
        <v>UP</v>
      </c>
      <c r="N86">
        <v>61.251147716862612</v>
      </c>
      <c r="O86" t="str">
        <f t="shared" si="23"/>
        <v>UP</v>
      </c>
      <c r="P86" t="str">
        <f t="shared" si="24"/>
        <v>UP</v>
      </c>
      <c r="Q86">
        <f t="shared" si="25"/>
        <v>1.9000000000000057</v>
      </c>
      <c r="R86">
        <f t="shared" si="26"/>
        <v>1.9500000000000028</v>
      </c>
      <c r="S86">
        <f t="shared" si="27"/>
        <v>0.97435897435897589</v>
      </c>
      <c r="T86" t="str">
        <f t="shared" si="28"/>
        <v>UP</v>
      </c>
      <c r="U86" t="str">
        <f t="shared" si="29"/>
        <v>UP</v>
      </c>
      <c r="V86">
        <v>80.111915302490161</v>
      </c>
      <c r="W86">
        <v>80.870013515205869</v>
      </c>
      <c r="X86">
        <f t="shared" si="30"/>
        <v>-0.75809821271570854</v>
      </c>
      <c r="Y86">
        <v>-0.89793987297904443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81</v>
      </c>
      <c r="D87">
        <v>82.1</v>
      </c>
      <c r="E87">
        <v>79.75</v>
      </c>
      <c r="F87">
        <v>81.55</v>
      </c>
      <c r="G87">
        <f>_xll.TA_TYPPRICE(D87,E87,F87)</f>
        <v>81.133333333333326</v>
      </c>
      <c r="H87">
        <v>80.512574673424638</v>
      </c>
      <c r="I87" t="str">
        <f t="shared" si="20"/>
        <v>UP</v>
      </c>
      <c r="J87">
        <v>81.229447647696176</v>
      </c>
      <c r="K87">
        <v>78.936315634420424</v>
      </c>
      <c r="L87" t="str">
        <f t="shared" si="21"/>
        <v>UP</v>
      </c>
      <c r="M87" t="str">
        <f t="shared" si="22"/>
        <v>UP</v>
      </c>
      <c r="N87">
        <v>65.569154783994378</v>
      </c>
      <c r="O87" t="str">
        <f t="shared" si="23"/>
        <v>UP</v>
      </c>
      <c r="P87" t="str">
        <f t="shared" si="24"/>
        <v>UP</v>
      </c>
      <c r="Q87">
        <f t="shared" si="25"/>
        <v>1.7999999999999972</v>
      </c>
      <c r="R87">
        <f t="shared" si="26"/>
        <v>2.3499999999999943</v>
      </c>
      <c r="S87">
        <f t="shared" si="27"/>
        <v>0.7659574468085113</v>
      </c>
      <c r="T87" t="str">
        <f t="shared" si="28"/>
        <v>No Indication</v>
      </c>
      <c r="U87" t="str">
        <f t="shared" si="29"/>
        <v>No T+M+I</v>
      </c>
      <c r="V87">
        <v>80.333159102107061</v>
      </c>
      <c r="W87">
        <v>80.920382884449879</v>
      </c>
      <c r="X87">
        <f t="shared" si="30"/>
        <v>-0.58722378234281791</v>
      </c>
      <c r="Y87">
        <v>-0.8357966548517991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81.400000000000006</v>
      </c>
      <c r="D88">
        <v>81.900000000000006</v>
      </c>
      <c r="E88">
        <v>80.25</v>
      </c>
      <c r="F88">
        <v>81.150000000000006</v>
      </c>
      <c r="G88">
        <f>_xll.TA_TYPPRICE(D88,E88,F88)</f>
        <v>81.100000000000009</v>
      </c>
      <c r="H88">
        <v>80.80628733671233</v>
      </c>
      <c r="I88" t="str">
        <f t="shared" si="20"/>
        <v>UP</v>
      </c>
      <c r="J88">
        <v>81.378459281541467</v>
      </c>
      <c r="K88">
        <v>79.228245493438109</v>
      </c>
      <c r="L88" t="str">
        <f t="shared" si="21"/>
        <v>No Confirmation</v>
      </c>
      <c r="M88" t="str">
        <f t="shared" si="22"/>
        <v>No Trend</v>
      </c>
      <c r="N88">
        <v>59.537677337109763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0.90000000000000568</v>
      </c>
      <c r="R88">
        <f t="shared" si="26"/>
        <v>1.6500000000000057</v>
      </c>
      <c r="S88">
        <f t="shared" si="27"/>
        <v>0.54545454545454697</v>
      </c>
      <c r="T88" t="str">
        <f t="shared" si="28"/>
        <v>No Indication</v>
      </c>
      <c r="U88" t="str">
        <f t="shared" si="29"/>
        <v>No T+M+I</v>
      </c>
      <c r="V88">
        <v>80.458826932552128</v>
      </c>
      <c r="W88">
        <v>80.937391559675817</v>
      </c>
      <c r="X88">
        <f t="shared" si="30"/>
        <v>-0.47856462712368852</v>
      </c>
      <c r="Y88">
        <v>-0.76435024930617701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81.5</v>
      </c>
      <c r="D89">
        <v>86.45</v>
      </c>
      <c r="E89">
        <v>80.8</v>
      </c>
      <c r="F89">
        <v>85.3</v>
      </c>
      <c r="G89">
        <f>_xll.TA_TYPPRICE(D89,E89,F89)</f>
        <v>84.183333333333337</v>
      </c>
      <c r="H89">
        <v>82.494810335022834</v>
      </c>
      <c r="I89" t="str">
        <f t="shared" si="20"/>
        <v>UP</v>
      </c>
      <c r="J89">
        <v>82.505468330087808</v>
      </c>
      <c r="K89">
        <v>79.577524272674083</v>
      </c>
      <c r="L89" t="str">
        <f t="shared" si="21"/>
        <v>UP</v>
      </c>
      <c r="M89" t="str">
        <f t="shared" si="22"/>
        <v>UP</v>
      </c>
      <c r="N89">
        <v>81.548907781822237</v>
      </c>
      <c r="O89" t="str">
        <f t="shared" si="23"/>
        <v>UP</v>
      </c>
      <c r="P89" t="str">
        <f t="shared" si="24"/>
        <v>UP</v>
      </c>
      <c r="Q89">
        <f t="shared" si="25"/>
        <v>4.5</v>
      </c>
      <c r="R89">
        <f t="shared" si="26"/>
        <v>5.6500000000000057</v>
      </c>
      <c r="S89">
        <f t="shared" si="27"/>
        <v>0.79646017699114968</v>
      </c>
      <c r="T89" t="str">
        <f t="shared" si="28"/>
        <v>No Indication</v>
      </c>
      <c r="U89" t="str">
        <f t="shared" si="29"/>
        <v>No T+M+I</v>
      </c>
      <c r="V89">
        <v>81.203622789082573</v>
      </c>
      <c r="W89">
        <v>81.260547740440572</v>
      </c>
      <c r="X89">
        <f t="shared" si="30"/>
        <v>-5.6924951357999021E-2</v>
      </c>
      <c r="Y89">
        <v>-0.62286518971654137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85.6</v>
      </c>
      <c r="D90">
        <v>88.55</v>
      </c>
      <c r="E90">
        <v>85.35</v>
      </c>
      <c r="F90">
        <v>87.5</v>
      </c>
      <c r="G90">
        <f>_xll.TA_TYPPRICE(D90,E90,F90)</f>
        <v>87.133333333333326</v>
      </c>
      <c r="H90">
        <v>84.81407183417808</v>
      </c>
      <c r="I90" t="str">
        <f t="shared" si="20"/>
        <v>UP</v>
      </c>
      <c r="J90">
        <v>83.848697590068298</v>
      </c>
      <c r="K90">
        <v>80.860296656524284</v>
      </c>
      <c r="L90" t="str">
        <f t="shared" si="21"/>
        <v>UP</v>
      </c>
      <c r="M90" t="str">
        <f t="shared" si="22"/>
        <v>UP</v>
      </c>
      <c r="N90">
        <v>86.437781717992507</v>
      </c>
      <c r="O90" t="str">
        <f t="shared" si="23"/>
        <v>UP</v>
      </c>
      <c r="P90" t="str">
        <f t="shared" si="24"/>
        <v>UP</v>
      </c>
      <c r="Q90">
        <f t="shared" si="25"/>
        <v>2.1500000000000057</v>
      </c>
      <c r="R90">
        <f t="shared" si="26"/>
        <v>3.2000000000000028</v>
      </c>
      <c r="S90">
        <f t="shared" si="27"/>
        <v>0.67187500000000122</v>
      </c>
      <c r="T90" t="str">
        <f t="shared" si="28"/>
        <v>No Indication</v>
      </c>
      <c r="U90" t="str">
        <f t="shared" si="29"/>
        <v>No T+M+I</v>
      </c>
      <c r="V90">
        <v>82.172296206146797</v>
      </c>
      <c r="W90">
        <v>81.722729389296831</v>
      </c>
      <c r="X90">
        <f t="shared" si="30"/>
        <v>0.44956681684996624</v>
      </c>
      <c r="Y90">
        <v>-0.40837878840323982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87.9</v>
      </c>
      <c r="D91">
        <v>89.45</v>
      </c>
      <c r="E91">
        <v>86.3</v>
      </c>
      <c r="F91">
        <v>88.85</v>
      </c>
      <c r="G91">
        <f>_xll.TA_TYPPRICE(D91,E91,F91)</f>
        <v>88.2</v>
      </c>
      <c r="H91">
        <v>86.507035917089041</v>
      </c>
      <c r="I91" t="str">
        <f t="shared" si="20"/>
        <v>UP</v>
      </c>
      <c r="J91">
        <v>85.093431458942007</v>
      </c>
      <c r="K91">
        <v>82.069119621741109</v>
      </c>
      <c r="L91" t="str">
        <f t="shared" si="21"/>
        <v>UP</v>
      </c>
      <c r="M91" t="str">
        <f t="shared" si="22"/>
        <v>UP</v>
      </c>
      <c r="N91">
        <v>88.728578440113978</v>
      </c>
      <c r="O91" t="str">
        <f t="shared" si="23"/>
        <v>UP</v>
      </c>
      <c r="P91" t="str">
        <f t="shared" si="24"/>
        <v>UP</v>
      </c>
      <c r="Q91">
        <f t="shared" si="25"/>
        <v>2.5499999999999972</v>
      </c>
      <c r="R91">
        <f t="shared" si="26"/>
        <v>3.1500000000000057</v>
      </c>
      <c r="S91">
        <f t="shared" si="27"/>
        <v>0.8095238095238072</v>
      </c>
      <c r="T91" t="str">
        <f t="shared" si="28"/>
        <v>UP</v>
      </c>
      <c r="U91" t="str">
        <f t="shared" si="29"/>
        <v>UP</v>
      </c>
      <c r="V91">
        <v>83.199635251354977</v>
      </c>
      <c r="W91">
        <v>82.250675360460022</v>
      </c>
      <c r="X91">
        <f t="shared" si="30"/>
        <v>0.94895989089495458</v>
      </c>
      <c r="Y91">
        <v>-0.13691105254360092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86.65</v>
      </c>
      <c r="AE91">
        <f t="shared" si="36"/>
        <v>87.5</v>
      </c>
      <c r="AF91">
        <f t="shared" si="37"/>
        <v>87.9</v>
      </c>
      <c r="AG91">
        <f t="shared" si="38"/>
        <v>88.25</v>
      </c>
    </row>
    <row r="92" spans="1:33" x14ac:dyDescent="0.25">
      <c r="A92" t="s">
        <v>5</v>
      </c>
      <c r="B92" s="1">
        <v>42986</v>
      </c>
      <c r="C92">
        <v>89.4</v>
      </c>
      <c r="D92">
        <v>90.2</v>
      </c>
      <c r="E92">
        <v>86.8</v>
      </c>
      <c r="F92">
        <v>87.1</v>
      </c>
      <c r="G92">
        <f>_xll.TA_TYPPRICE(D92,E92,F92)</f>
        <v>88.033333333333346</v>
      </c>
      <c r="H92">
        <v>87.270184625211186</v>
      </c>
      <c r="I92" t="str">
        <f t="shared" si="20"/>
        <v>DOWN</v>
      </c>
      <c r="J92">
        <v>86.228224468066003</v>
      </c>
      <c r="K92">
        <v>83.120426372465303</v>
      </c>
      <c r="L92" t="str">
        <f t="shared" si="21"/>
        <v>UP</v>
      </c>
      <c r="M92" t="str">
        <f t="shared" si="22"/>
        <v>No Trend</v>
      </c>
      <c r="N92">
        <v>69.662231259216853</v>
      </c>
      <c r="O92" t="str">
        <f t="shared" si="23"/>
        <v>UP</v>
      </c>
      <c r="P92" t="str">
        <f t="shared" si="24"/>
        <v>No Trend + Momentum</v>
      </c>
      <c r="Q92">
        <f t="shared" si="25"/>
        <v>0.29999999999999716</v>
      </c>
      <c r="R92">
        <f t="shared" si="26"/>
        <v>3.4000000000000057</v>
      </c>
      <c r="S92">
        <f t="shared" si="27"/>
        <v>8.8235294117646079E-2</v>
      </c>
      <c r="T92" t="str">
        <f t="shared" si="28"/>
        <v>DOWN</v>
      </c>
      <c r="U92" t="str">
        <f t="shared" si="29"/>
        <v>No T+M+I</v>
      </c>
      <c r="V92">
        <v>83.799691366531135</v>
      </c>
      <c r="W92">
        <v>82.609884593018535</v>
      </c>
      <c r="X92">
        <f t="shared" si="30"/>
        <v>1.1898067735126006</v>
      </c>
      <c r="Y92">
        <v>0.12843251266763939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87.9</v>
      </c>
      <c r="D93">
        <v>88.5</v>
      </c>
      <c r="E93">
        <v>86.8</v>
      </c>
      <c r="F93">
        <v>87.45</v>
      </c>
      <c r="G93">
        <f>_xll.TA_TYPPRICE(D93,E93,F93)</f>
        <v>87.583333333333329</v>
      </c>
      <c r="H93">
        <v>87.42675897927225</v>
      </c>
      <c r="I93" t="str">
        <f t="shared" si="20"/>
        <v>UP</v>
      </c>
      <c r="J93">
        <v>86.733063475162453</v>
      </c>
      <c r="K93">
        <v>83.93810940080634</v>
      </c>
      <c r="L93" t="str">
        <f t="shared" si="21"/>
        <v>UP</v>
      </c>
      <c r="M93" t="str">
        <f t="shared" si="22"/>
        <v>UP</v>
      </c>
      <c r="N93">
        <v>71.20891666816172</v>
      </c>
      <c r="O93" t="str">
        <f t="shared" si="23"/>
        <v>UP</v>
      </c>
      <c r="P93" t="str">
        <f t="shared" si="24"/>
        <v>UP</v>
      </c>
      <c r="Q93">
        <f t="shared" si="25"/>
        <v>0.65000000000000568</v>
      </c>
      <c r="R93">
        <f t="shared" si="26"/>
        <v>1.7000000000000028</v>
      </c>
      <c r="S93">
        <f t="shared" si="27"/>
        <v>0.38235294117647328</v>
      </c>
      <c r="T93" t="str">
        <f t="shared" si="28"/>
        <v>No Indication</v>
      </c>
      <c r="U93" t="str">
        <f t="shared" si="29"/>
        <v>No T+M+I</v>
      </c>
      <c r="V93">
        <v>84.36127731014173</v>
      </c>
      <c r="W93">
        <v>82.968411660202349</v>
      </c>
      <c r="X93">
        <f t="shared" si="30"/>
        <v>1.392865649939381</v>
      </c>
      <c r="Y93">
        <v>0.38131914012198775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87.6</v>
      </c>
      <c r="D94">
        <v>87.7</v>
      </c>
      <c r="E94">
        <v>84.95</v>
      </c>
      <c r="F94">
        <v>85.8</v>
      </c>
      <c r="G94">
        <f>_xll.TA_TYPPRICE(D94,E94,F94)</f>
        <v>86.149999999999991</v>
      </c>
      <c r="H94">
        <v>86.788379489636128</v>
      </c>
      <c r="I94" t="str">
        <f t="shared" si="20"/>
        <v>DOWN</v>
      </c>
      <c r="J94">
        <v>86.947938258459686</v>
      </c>
      <c r="K94">
        <v>84.162973978404935</v>
      </c>
      <c r="L94" t="str">
        <f t="shared" si="21"/>
        <v>No Confirmation</v>
      </c>
      <c r="M94" t="str">
        <f t="shared" si="22"/>
        <v>No Trend</v>
      </c>
      <c r="N94">
        <v>54.757949319164588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0.84999999999999432</v>
      </c>
      <c r="R94">
        <f t="shared" si="26"/>
        <v>2.75</v>
      </c>
      <c r="S94">
        <f t="shared" si="27"/>
        <v>0.30909090909090703</v>
      </c>
      <c r="T94" t="str">
        <f t="shared" si="28"/>
        <v>No Indication</v>
      </c>
      <c r="U94" t="str">
        <f t="shared" si="29"/>
        <v>No T+M+I</v>
      </c>
      <c r="V94">
        <v>84.582619262427613</v>
      </c>
      <c r="W94">
        <v>83.178158944631804</v>
      </c>
      <c r="X94">
        <f t="shared" si="30"/>
        <v>1.4044603177958095</v>
      </c>
      <c r="Y94">
        <v>0.58594737565675215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85.9</v>
      </c>
      <c r="D95">
        <v>86.7</v>
      </c>
      <c r="E95">
        <v>85.1</v>
      </c>
      <c r="F95">
        <v>85.4</v>
      </c>
      <c r="G95">
        <f>_xll.TA_TYPPRICE(D95,E95,F95)</f>
        <v>85.733333333333348</v>
      </c>
      <c r="H95">
        <v>86.260856411484738</v>
      </c>
      <c r="I95" t="str">
        <f t="shared" si="20"/>
        <v>DOWN</v>
      </c>
      <c r="J95">
        <v>86.892840867690865</v>
      </c>
      <c r="K95">
        <v>84.371201983203832</v>
      </c>
      <c r="L95" t="str">
        <f t="shared" si="21"/>
        <v>No Confirmation</v>
      </c>
      <c r="M95" t="str">
        <f t="shared" si="22"/>
        <v>No Trend</v>
      </c>
      <c r="N95">
        <v>51.175306021823609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0.30000000000001137</v>
      </c>
      <c r="R95">
        <f t="shared" si="26"/>
        <v>1.6000000000000085</v>
      </c>
      <c r="S95">
        <f t="shared" si="27"/>
        <v>0.18750000000000611</v>
      </c>
      <c r="T95" t="str">
        <f t="shared" si="28"/>
        <v>DOWN</v>
      </c>
      <c r="U95" t="str">
        <f t="shared" si="29"/>
        <v>No T+M+I</v>
      </c>
      <c r="V95">
        <v>84.708370145131056</v>
      </c>
      <c r="W95">
        <v>83.342739763547968</v>
      </c>
      <c r="X95">
        <f t="shared" si="30"/>
        <v>1.3656303815830881</v>
      </c>
      <c r="Y95">
        <v>0.74188397684201934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85.9</v>
      </c>
      <c r="D96">
        <v>87.15</v>
      </c>
      <c r="E96">
        <v>84.35</v>
      </c>
      <c r="F96">
        <v>85.65</v>
      </c>
      <c r="G96">
        <f>_xll.TA_TYPPRICE(D96,E96,F96)</f>
        <v>85.716666666666654</v>
      </c>
      <c r="H96">
        <v>85.988761539075696</v>
      </c>
      <c r="I96" t="str">
        <f t="shared" si="20"/>
        <v>DOWN</v>
      </c>
      <c r="J96">
        <v>86.949987341537337</v>
      </c>
      <c r="K96">
        <v>84.366490431380754</v>
      </c>
      <c r="L96" t="str">
        <f t="shared" si="21"/>
        <v>No Confirmation</v>
      </c>
      <c r="M96" t="str">
        <f t="shared" si="22"/>
        <v>No Trend</v>
      </c>
      <c r="N96">
        <v>53.549607241229843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1.3000000000000114</v>
      </c>
      <c r="R96">
        <f t="shared" si="26"/>
        <v>2.8000000000000114</v>
      </c>
      <c r="S96">
        <f t="shared" si="27"/>
        <v>0.46428571428571647</v>
      </c>
      <c r="T96" t="str">
        <f t="shared" si="28"/>
        <v>No Indication</v>
      </c>
      <c r="U96" t="str">
        <f t="shared" si="29"/>
        <v>No T+M+I</v>
      </c>
      <c r="V96">
        <v>84.853236276649355</v>
      </c>
      <c r="W96">
        <v>83.513647929211075</v>
      </c>
      <c r="X96">
        <f t="shared" si="30"/>
        <v>1.3395883474382799</v>
      </c>
      <c r="Y96">
        <v>0.86142485096127142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84.8</v>
      </c>
      <c r="D97">
        <v>85.45</v>
      </c>
      <c r="E97">
        <v>82.85</v>
      </c>
      <c r="F97">
        <v>83.5</v>
      </c>
      <c r="G97">
        <f>_xll.TA_TYPPRICE(D97,E97,F97)</f>
        <v>83.933333333333337</v>
      </c>
      <c r="H97">
        <v>84.961047436204524</v>
      </c>
      <c r="I97" t="str">
        <f t="shared" si="20"/>
        <v>DOWN</v>
      </c>
      <c r="J97">
        <v>86.616656821195704</v>
      </c>
      <c r="K97">
        <v>84.029492557740582</v>
      </c>
      <c r="L97" t="str">
        <f t="shared" si="21"/>
        <v>DOWN</v>
      </c>
      <c r="M97" t="str">
        <f t="shared" si="22"/>
        <v>DOWN</v>
      </c>
      <c r="N97">
        <v>35.166083706410873</v>
      </c>
      <c r="O97" t="str">
        <f t="shared" si="23"/>
        <v>DOWN</v>
      </c>
      <c r="P97" t="str">
        <f t="shared" si="24"/>
        <v>DOWN</v>
      </c>
      <c r="Q97">
        <f t="shared" si="25"/>
        <v>0.65000000000000568</v>
      </c>
      <c r="R97">
        <f t="shared" si="26"/>
        <v>2.6000000000000085</v>
      </c>
      <c r="S97">
        <f t="shared" si="27"/>
        <v>0.25000000000000139</v>
      </c>
      <c r="T97" t="str">
        <f t="shared" si="28"/>
        <v>No Indication</v>
      </c>
      <c r="U97" t="str">
        <f t="shared" si="29"/>
        <v>No T+M+I</v>
      </c>
      <c r="V97">
        <v>84.645046080241755</v>
      </c>
      <c r="W97">
        <v>83.51263697149173</v>
      </c>
      <c r="X97">
        <f t="shared" si="30"/>
        <v>1.132409108750025</v>
      </c>
      <c r="Y97">
        <v>0.91562170251902208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83.55</v>
      </c>
      <c r="D98">
        <v>84.4</v>
      </c>
      <c r="E98">
        <v>82</v>
      </c>
      <c r="F98">
        <v>82.25</v>
      </c>
      <c r="G98">
        <f>_xll.TA_TYPPRICE(D98,E98,F98)</f>
        <v>82.88333333333334</v>
      </c>
      <c r="H98">
        <v>83.922190384768925</v>
      </c>
      <c r="I98" t="str">
        <f t="shared" si="20"/>
        <v>DOWN</v>
      </c>
      <c r="J98">
        <v>86.124066416485547</v>
      </c>
      <c r="K98">
        <v>83.578494211576015</v>
      </c>
      <c r="L98" t="str">
        <f t="shared" si="21"/>
        <v>DOWN</v>
      </c>
      <c r="M98" t="str">
        <f t="shared" si="22"/>
        <v>DOWN</v>
      </c>
      <c r="N98">
        <v>28.144338360910247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2.4000000000000057</v>
      </c>
      <c r="S98">
        <f t="shared" si="27"/>
        <v>0.10416666666666642</v>
      </c>
      <c r="T98" t="str">
        <f t="shared" si="28"/>
        <v>DOWN</v>
      </c>
      <c r="U98" t="str">
        <f t="shared" si="29"/>
        <v>DOWN</v>
      </c>
      <c r="V98">
        <v>84.276577452512257</v>
      </c>
      <c r="W98">
        <v>83.419108306936792</v>
      </c>
      <c r="X98">
        <f t="shared" si="30"/>
        <v>0.85746914557546461</v>
      </c>
      <c r="Y98">
        <v>0.90399119113031057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82.7</v>
      </c>
      <c r="D99">
        <v>83.4</v>
      </c>
      <c r="E99">
        <v>81.650000000000006</v>
      </c>
      <c r="F99">
        <v>81.95</v>
      </c>
      <c r="G99">
        <f>_xll.TA_TYPPRICE(D99,E99,F99)</f>
        <v>82.333333333333329</v>
      </c>
      <c r="H99">
        <v>83.127761859051134</v>
      </c>
      <c r="I99" t="str">
        <f t="shared" si="20"/>
        <v>DOWN</v>
      </c>
      <c r="J99">
        <v>85.5187183239332</v>
      </c>
      <c r="K99">
        <v>83.1499399423369</v>
      </c>
      <c r="L99" t="str">
        <f t="shared" si="21"/>
        <v>DOWN</v>
      </c>
      <c r="M99" t="str">
        <f t="shared" si="22"/>
        <v>DOWN</v>
      </c>
      <c r="N99">
        <v>26.553714110420241</v>
      </c>
      <c r="O99" t="str">
        <f t="shared" si="23"/>
        <v>DOWN</v>
      </c>
      <c r="P99" t="str">
        <f t="shared" si="24"/>
        <v>DOWN</v>
      </c>
      <c r="Q99">
        <f t="shared" si="25"/>
        <v>0.29999999999999716</v>
      </c>
      <c r="R99">
        <f t="shared" si="26"/>
        <v>1.75</v>
      </c>
      <c r="S99">
        <f t="shared" si="27"/>
        <v>0.17142857142856979</v>
      </c>
      <c r="T99" t="str">
        <f t="shared" si="28"/>
        <v>DOWN</v>
      </c>
      <c r="U99" t="str">
        <f t="shared" si="29"/>
        <v>DOWN</v>
      </c>
      <c r="V99">
        <v>83.918642459818059</v>
      </c>
      <c r="W99">
        <v>83.310285469385917</v>
      </c>
      <c r="X99">
        <f t="shared" si="30"/>
        <v>0.6083569904321422</v>
      </c>
      <c r="Y99">
        <v>0.84486435099067692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83.2</v>
      </c>
      <c r="AE99">
        <f t="shared" si="36"/>
        <v>82.75</v>
      </c>
      <c r="AF99">
        <f t="shared" si="37"/>
        <v>82.550000000000011</v>
      </c>
      <c r="AG99">
        <f t="shared" si="38"/>
        <v>82.300000000000011</v>
      </c>
    </row>
    <row r="100" spans="1:33" x14ac:dyDescent="0.25">
      <c r="A100" t="s">
        <v>5</v>
      </c>
      <c r="B100" s="1">
        <v>42998</v>
      </c>
      <c r="C100">
        <v>82.5</v>
      </c>
      <c r="D100">
        <v>83.5</v>
      </c>
      <c r="E100">
        <v>80.849999999999994</v>
      </c>
      <c r="F100">
        <v>81.150000000000006</v>
      </c>
      <c r="G100">
        <f>_xll.TA_TYPPRICE(D100,E100,F100)</f>
        <v>81.833333333333329</v>
      </c>
      <c r="H100">
        <v>82.480547596192224</v>
      </c>
      <c r="I100" t="str">
        <f t="shared" si="20"/>
        <v>DOWN</v>
      </c>
      <c r="J100">
        <v>85.070114251948041</v>
      </c>
      <c r="K100">
        <v>82.638842177373149</v>
      </c>
      <c r="L100" t="str">
        <f t="shared" si="21"/>
        <v>DOWN</v>
      </c>
      <c r="M100" t="str">
        <f t="shared" si="22"/>
        <v>DOWN</v>
      </c>
      <c r="N100">
        <v>22.344296717858224</v>
      </c>
      <c r="O100" t="str">
        <f t="shared" si="23"/>
        <v>DOWN</v>
      </c>
      <c r="P100" t="str">
        <f t="shared" si="24"/>
        <v>DOWN</v>
      </c>
      <c r="Q100">
        <f t="shared" si="25"/>
        <v>0.30000000000001137</v>
      </c>
      <c r="R100">
        <f t="shared" si="26"/>
        <v>2.6500000000000057</v>
      </c>
      <c r="S100">
        <f t="shared" si="27"/>
        <v>0.11320754716981536</v>
      </c>
      <c r="T100" t="str">
        <f t="shared" si="28"/>
        <v>DOWN</v>
      </c>
      <c r="U100" t="str">
        <f t="shared" si="29"/>
        <v>DOWN</v>
      </c>
      <c r="V100">
        <v>83.492697465999896</v>
      </c>
      <c r="W100">
        <v>83.150264323505482</v>
      </c>
      <c r="X100">
        <f t="shared" si="30"/>
        <v>0.34243314249441426</v>
      </c>
      <c r="Y100">
        <v>0.74437810929142434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83.2</v>
      </c>
      <c r="AE100">
        <f t="shared" si="36"/>
        <v>82.5</v>
      </c>
      <c r="AF100">
        <f t="shared" si="37"/>
        <v>82.15</v>
      </c>
      <c r="AG100">
        <f t="shared" si="38"/>
        <v>81.850000000000009</v>
      </c>
    </row>
    <row r="101" spans="1:33" x14ac:dyDescent="0.25">
      <c r="A101" t="s">
        <v>5</v>
      </c>
      <c r="B101" s="1">
        <v>42999</v>
      </c>
      <c r="C101">
        <v>81.2</v>
      </c>
      <c r="D101">
        <v>82.35</v>
      </c>
      <c r="E101">
        <v>80.099999999999994</v>
      </c>
      <c r="F101">
        <v>82.25</v>
      </c>
      <c r="G101">
        <f>_xll.TA_TYPPRICE(D101,E101,F101)</f>
        <v>81.566666666666663</v>
      </c>
      <c r="H101">
        <v>82.023607131429443</v>
      </c>
      <c r="I101" t="str">
        <f t="shared" si="20"/>
        <v>UP</v>
      </c>
      <c r="J101">
        <v>84.46564441818181</v>
      </c>
      <c r="K101">
        <v>82.074655026845775</v>
      </c>
      <c r="L101" t="str">
        <f t="shared" si="21"/>
        <v>No Confirmation</v>
      </c>
      <c r="M101" t="str">
        <f t="shared" si="22"/>
        <v>No Trend</v>
      </c>
      <c r="N101">
        <v>38.972189522117731</v>
      </c>
      <c r="O101" t="str">
        <f t="shared" si="23"/>
        <v>DOWN</v>
      </c>
      <c r="P101" t="str">
        <f t="shared" si="24"/>
        <v>No Trend + Momentum</v>
      </c>
      <c r="Q101">
        <f t="shared" si="25"/>
        <v>2.1500000000000057</v>
      </c>
      <c r="R101">
        <f t="shared" si="26"/>
        <v>2.25</v>
      </c>
      <c r="S101">
        <f t="shared" si="27"/>
        <v>0.95555555555555804</v>
      </c>
      <c r="T101" t="str">
        <f t="shared" si="28"/>
        <v>UP</v>
      </c>
      <c r="U101" t="str">
        <f t="shared" si="29"/>
        <v>No T+M+I</v>
      </c>
      <c r="V101">
        <v>83.301513240461446</v>
      </c>
      <c r="W101">
        <v>83.083578077319885</v>
      </c>
      <c r="X101">
        <f t="shared" si="30"/>
        <v>0.21793516314156136</v>
      </c>
      <c r="Y101">
        <v>0.6390895200614517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81.8</v>
      </c>
      <c r="D102">
        <v>82.25</v>
      </c>
      <c r="E102">
        <v>78.849999999999994</v>
      </c>
      <c r="F102">
        <v>79.150000000000006</v>
      </c>
      <c r="G102">
        <f>_xll.TA_TYPPRICE(D102,E102,F102)</f>
        <v>80.083333333333329</v>
      </c>
      <c r="H102">
        <v>81.053470232381386</v>
      </c>
      <c r="I102" t="str">
        <f t="shared" si="20"/>
        <v>DOWN</v>
      </c>
      <c r="J102">
        <v>83.973278991919187</v>
      </c>
      <c r="K102">
        <v>81.358065020880048</v>
      </c>
      <c r="L102" t="str">
        <f t="shared" si="21"/>
        <v>DOWN</v>
      </c>
      <c r="M102" t="str">
        <f t="shared" si="22"/>
        <v>DOWN</v>
      </c>
      <c r="N102">
        <v>22.215263564931973</v>
      </c>
      <c r="O102" t="str">
        <f t="shared" si="23"/>
        <v>DOWN</v>
      </c>
      <c r="P102" t="str">
        <f t="shared" si="24"/>
        <v>DOWN</v>
      </c>
      <c r="Q102">
        <f t="shared" si="25"/>
        <v>0.30000000000001137</v>
      </c>
      <c r="R102">
        <f t="shared" si="26"/>
        <v>3.4000000000000057</v>
      </c>
      <c r="S102">
        <f t="shared" si="27"/>
        <v>8.8235294117650256E-2</v>
      </c>
      <c r="T102" t="str">
        <f t="shared" si="28"/>
        <v>DOWN</v>
      </c>
      <c r="U102" t="str">
        <f t="shared" si="29"/>
        <v>DOWN</v>
      </c>
      <c r="V102">
        <v>82.662818895775075</v>
      </c>
      <c r="W102">
        <v>82.792201923444338</v>
      </c>
      <c r="X102">
        <f t="shared" si="30"/>
        <v>-0.12938302766926313</v>
      </c>
      <c r="Y102">
        <v>0.48539501051530876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81.850000000000009</v>
      </c>
      <c r="AE102">
        <f t="shared" si="36"/>
        <v>80.95</v>
      </c>
      <c r="AF102">
        <f t="shared" si="37"/>
        <v>80.550000000000011</v>
      </c>
      <c r="AG102">
        <f t="shared" si="38"/>
        <v>80.150000000000006</v>
      </c>
    </row>
    <row r="103" spans="1:33" x14ac:dyDescent="0.25">
      <c r="A103" t="s">
        <v>5</v>
      </c>
      <c r="B103" s="1">
        <v>43003</v>
      </c>
      <c r="C103">
        <v>79.5</v>
      </c>
      <c r="D103">
        <v>80.900000000000006</v>
      </c>
      <c r="E103">
        <v>75.599999999999994</v>
      </c>
      <c r="F103">
        <v>79.349999999999994</v>
      </c>
      <c r="G103">
        <f>_xll.TA_TYPPRICE(D103,E103,F103)</f>
        <v>78.61666666666666</v>
      </c>
      <c r="H103">
        <v>79.835068449524016</v>
      </c>
      <c r="I103" t="str">
        <f t="shared" si="20"/>
        <v>DOWN</v>
      </c>
      <c r="J103">
        <v>83.290328104826031</v>
      </c>
      <c r="K103">
        <v>80.078495016240041</v>
      </c>
      <c r="L103" t="str">
        <f t="shared" si="21"/>
        <v>DOWN</v>
      </c>
      <c r="M103" t="str">
        <f t="shared" si="22"/>
        <v>DOWN</v>
      </c>
      <c r="N103">
        <v>24.822066743340816</v>
      </c>
      <c r="O103" t="str">
        <f t="shared" si="23"/>
        <v>DOWN</v>
      </c>
      <c r="P103" t="str">
        <f t="shared" si="24"/>
        <v>DOWN</v>
      </c>
      <c r="Q103">
        <f t="shared" si="25"/>
        <v>3.75</v>
      </c>
      <c r="R103">
        <f t="shared" si="26"/>
        <v>5.3000000000000114</v>
      </c>
      <c r="S103">
        <f t="shared" si="27"/>
        <v>0.70754716981131927</v>
      </c>
      <c r="T103" t="str">
        <f t="shared" si="28"/>
        <v>No Indication</v>
      </c>
      <c r="U103" t="str">
        <f t="shared" si="29"/>
        <v>No T+M+I</v>
      </c>
      <c r="V103">
        <v>82.153154450271217</v>
      </c>
      <c r="W103">
        <v>82.537224003189195</v>
      </c>
      <c r="X103">
        <f t="shared" si="30"/>
        <v>-0.38406955291797829</v>
      </c>
      <c r="Y103">
        <v>0.31150209782865135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79.8</v>
      </c>
      <c r="D104">
        <v>80.25</v>
      </c>
      <c r="E104">
        <v>77.2</v>
      </c>
      <c r="F104">
        <v>77.5</v>
      </c>
      <c r="G104">
        <f>_xll.TA_TYPPRICE(D104,E104,F104)</f>
        <v>78.316666666666663</v>
      </c>
      <c r="H104">
        <v>79.075867558095339</v>
      </c>
      <c r="I104" t="str">
        <f t="shared" si="20"/>
        <v>DOWN</v>
      </c>
      <c r="J104">
        <v>82.614699637086915</v>
      </c>
      <c r="K104">
        <v>79.438829457075585</v>
      </c>
      <c r="L104" t="str">
        <f t="shared" si="21"/>
        <v>DOWN</v>
      </c>
      <c r="M104" t="str">
        <f t="shared" si="22"/>
        <v>DOWN</v>
      </c>
      <c r="N104">
        <v>17.889848051922289</v>
      </c>
      <c r="O104" t="str">
        <f t="shared" si="23"/>
        <v>DOWN</v>
      </c>
      <c r="P104" t="str">
        <f t="shared" si="24"/>
        <v>DOWN</v>
      </c>
      <c r="Q104">
        <f t="shared" si="25"/>
        <v>0.29999999999999716</v>
      </c>
      <c r="R104">
        <f t="shared" si="26"/>
        <v>3.0499999999999972</v>
      </c>
      <c r="S104">
        <f t="shared" si="27"/>
        <v>9.8360655737704084E-2</v>
      </c>
      <c r="T104" t="str">
        <f t="shared" si="28"/>
        <v>DOWN</v>
      </c>
      <c r="U104" t="str">
        <f t="shared" si="29"/>
        <v>DOWN</v>
      </c>
      <c r="V104">
        <v>81.437284534844878</v>
      </c>
      <c r="W104">
        <v>82.164096299249252</v>
      </c>
      <c r="X104">
        <f t="shared" si="30"/>
        <v>-0.72681176440437412</v>
      </c>
      <c r="Y104">
        <v>0.10383932538204624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79.900000000000006</v>
      </c>
      <c r="AE104">
        <f t="shared" si="36"/>
        <v>79.100000000000009</v>
      </c>
      <c r="AF104">
        <f t="shared" si="37"/>
        <v>78.7</v>
      </c>
      <c r="AG104">
        <f t="shared" si="38"/>
        <v>78.350000000000009</v>
      </c>
    </row>
    <row r="105" spans="1:33" x14ac:dyDescent="0.25">
      <c r="A105" t="s">
        <v>5</v>
      </c>
      <c r="B105" s="1">
        <v>43005</v>
      </c>
      <c r="C105">
        <v>78.5</v>
      </c>
      <c r="D105">
        <v>78.650000000000006</v>
      </c>
      <c r="E105">
        <v>76</v>
      </c>
      <c r="F105">
        <v>76.2</v>
      </c>
      <c r="G105">
        <f>_xll.TA_TYPPRICE(D105,E105,F105)</f>
        <v>76.95</v>
      </c>
      <c r="H105">
        <v>78.012933779047671</v>
      </c>
      <c r="I105" t="str">
        <f t="shared" si="20"/>
        <v>DOWN</v>
      </c>
      <c r="J105">
        <v>81.733655273289827</v>
      </c>
      <c r="K105">
        <v>78.674645133281004</v>
      </c>
      <c r="L105" t="str">
        <f t="shared" si="21"/>
        <v>DOWN</v>
      </c>
      <c r="M105" t="str">
        <f t="shared" si="22"/>
        <v>DOWN</v>
      </c>
      <c r="N105">
        <v>14.365774280010829</v>
      </c>
      <c r="O105" t="str">
        <f t="shared" si="23"/>
        <v>DOWN</v>
      </c>
      <c r="P105" t="str">
        <f t="shared" si="24"/>
        <v>DOWN</v>
      </c>
      <c r="Q105">
        <f t="shared" si="25"/>
        <v>0.20000000000000284</v>
      </c>
      <c r="R105">
        <f t="shared" si="26"/>
        <v>2.6500000000000057</v>
      </c>
      <c r="S105">
        <f t="shared" si="27"/>
        <v>7.547169811320846E-2</v>
      </c>
      <c r="T105" t="str">
        <f t="shared" si="28"/>
        <v>DOWN</v>
      </c>
      <c r="U105" t="str">
        <f t="shared" si="29"/>
        <v>DOWN</v>
      </c>
      <c r="V105">
        <v>80.631548452561049</v>
      </c>
      <c r="W105">
        <v>81.722311388193745</v>
      </c>
      <c r="X105">
        <f t="shared" si="30"/>
        <v>-1.0907629356326964</v>
      </c>
      <c r="Y105">
        <v>-0.13508112682090231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78.350000000000009</v>
      </c>
      <c r="AE105">
        <f t="shared" si="36"/>
        <v>77.650000000000006</v>
      </c>
      <c r="AF105">
        <f t="shared" si="37"/>
        <v>77.350000000000009</v>
      </c>
      <c r="AG105">
        <f t="shared" si="38"/>
        <v>77</v>
      </c>
    </row>
    <row r="106" spans="1:33" x14ac:dyDescent="0.25">
      <c r="A106" t="s">
        <v>5</v>
      </c>
      <c r="B106" s="1">
        <v>43006</v>
      </c>
      <c r="C106">
        <v>77.400000000000006</v>
      </c>
      <c r="D106">
        <v>80.05</v>
      </c>
      <c r="E106">
        <v>75.3</v>
      </c>
      <c r="F106">
        <v>77.849999999999994</v>
      </c>
      <c r="G106">
        <f>_xll.TA_TYPPRICE(D106,E106,F106)</f>
        <v>77.733333333333334</v>
      </c>
      <c r="H106">
        <v>77.87313355619051</v>
      </c>
      <c r="I106" t="str">
        <f t="shared" si="20"/>
        <v>DOWN</v>
      </c>
      <c r="J106">
        <v>81.359509657003201</v>
      </c>
      <c r="K106">
        <v>77.92472399255189</v>
      </c>
      <c r="L106" t="str">
        <f t="shared" si="21"/>
        <v>DOWN</v>
      </c>
      <c r="M106" t="str">
        <f t="shared" si="22"/>
        <v>DOWN</v>
      </c>
      <c r="N106">
        <v>34.756267920729428</v>
      </c>
      <c r="O106" t="str">
        <f t="shared" si="23"/>
        <v>DOWN</v>
      </c>
      <c r="P106" t="str">
        <f t="shared" si="24"/>
        <v>DOWN</v>
      </c>
      <c r="Q106">
        <f t="shared" si="25"/>
        <v>2.5499999999999972</v>
      </c>
      <c r="R106">
        <f t="shared" si="26"/>
        <v>4.75</v>
      </c>
      <c r="S106">
        <f t="shared" si="27"/>
        <v>0.53684210526315734</v>
      </c>
      <c r="T106" t="str">
        <f t="shared" si="28"/>
        <v>No Indication</v>
      </c>
      <c r="U106" t="str">
        <f t="shared" si="29"/>
        <v>No T+M+I</v>
      </c>
      <c r="V106">
        <v>80.203617921397807</v>
      </c>
      <c r="W106">
        <v>81.435473507586806</v>
      </c>
      <c r="X106">
        <f t="shared" si="30"/>
        <v>-1.231855586188999</v>
      </c>
      <c r="Y106">
        <v>-0.35443601869452168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78.400000000000006</v>
      </c>
      <c r="D107">
        <v>79.349999999999994</v>
      </c>
      <c r="E107">
        <v>77.349999999999994</v>
      </c>
      <c r="F107">
        <v>78.8</v>
      </c>
      <c r="G107">
        <f>_xll.TA_TYPPRICE(D107,E107,F107)</f>
        <v>78.5</v>
      </c>
      <c r="H107">
        <v>78.186566778095255</v>
      </c>
      <c r="I107" t="str">
        <f t="shared" si="20"/>
        <v>UP</v>
      </c>
      <c r="J107">
        <v>80.912951955446928</v>
      </c>
      <c r="K107">
        <v>77.797007549762583</v>
      </c>
      <c r="L107" t="str">
        <f t="shared" si="21"/>
        <v>No Confirmation</v>
      </c>
      <c r="M107" t="str">
        <f t="shared" si="22"/>
        <v>No Trend</v>
      </c>
      <c r="N107">
        <v>44.301256944132255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1.4500000000000028</v>
      </c>
      <c r="R107">
        <f t="shared" si="26"/>
        <v>2</v>
      </c>
      <c r="S107">
        <f t="shared" si="27"/>
        <v>0.72500000000000142</v>
      </c>
      <c r="T107" t="str">
        <f t="shared" si="28"/>
        <v>No Indication</v>
      </c>
      <c r="U107" t="str">
        <f t="shared" si="29"/>
        <v>No T+M+I</v>
      </c>
      <c r="V107">
        <v>79.987676702721217</v>
      </c>
      <c r="W107">
        <v>81.240253247765565</v>
      </c>
      <c r="X107">
        <f t="shared" si="30"/>
        <v>-1.2525765450443487</v>
      </c>
      <c r="Y107">
        <v>-0.5340641239644871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80</v>
      </c>
      <c r="D108">
        <v>80</v>
      </c>
      <c r="E108">
        <v>77.599999999999994</v>
      </c>
      <c r="F108">
        <v>78.349999999999994</v>
      </c>
      <c r="G108">
        <f>_xll.TA_TYPPRICE(D108,E108,F108)</f>
        <v>78.649999999999991</v>
      </c>
      <c r="H108">
        <v>78.418283389047616</v>
      </c>
      <c r="I108" t="str">
        <f t="shared" si="20"/>
        <v>DOWN</v>
      </c>
      <c r="J108">
        <v>80.710073743125392</v>
      </c>
      <c r="K108">
        <v>77.753228094259782</v>
      </c>
      <c r="L108" t="str">
        <f t="shared" si="21"/>
        <v>No Confirmation</v>
      </c>
      <c r="M108" t="str">
        <f t="shared" si="22"/>
        <v>No Trend</v>
      </c>
      <c r="N108">
        <v>40.769648651549275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0.75</v>
      </c>
      <c r="R108">
        <f t="shared" si="26"/>
        <v>2.4000000000000057</v>
      </c>
      <c r="S108">
        <f t="shared" si="27"/>
        <v>0.31249999999999928</v>
      </c>
      <c r="T108" t="str">
        <f t="shared" si="28"/>
        <v>No Indication</v>
      </c>
      <c r="U108" t="str">
        <f t="shared" si="29"/>
        <v>No T+M+I</v>
      </c>
      <c r="V108">
        <v>79.735726440764111</v>
      </c>
      <c r="W108">
        <v>81.02616041459774</v>
      </c>
      <c r="X108">
        <f t="shared" si="30"/>
        <v>-1.290433973833629</v>
      </c>
      <c r="Y108">
        <v>-0.68533809393831546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78.599999999999994</v>
      </c>
      <c r="D109">
        <v>79.25</v>
      </c>
      <c r="E109">
        <v>77.7</v>
      </c>
      <c r="F109">
        <v>79.25</v>
      </c>
      <c r="G109">
        <f>_xll.TA_TYPPRICE(D109,E109,F109)</f>
        <v>78.733333333333334</v>
      </c>
      <c r="H109">
        <v>78.575808361190468</v>
      </c>
      <c r="I109" t="str">
        <f t="shared" si="20"/>
        <v>UP</v>
      </c>
      <c r="J109">
        <v>80.385612911319754</v>
      </c>
      <c r="K109">
        <v>77.74139962886872</v>
      </c>
      <c r="L109" t="str">
        <f t="shared" si="21"/>
        <v>No Confirmation</v>
      </c>
      <c r="M109" t="str">
        <f t="shared" si="22"/>
        <v>No Trend</v>
      </c>
      <c r="N109">
        <v>50.612360243987368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1.5499999999999972</v>
      </c>
      <c r="R109">
        <f t="shared" si="26"/>
        <v>1.5499999999999972</v>
      </c>
      <c r="S109">
        <f t="shared" si="27"/>
        <v>1</v>
      </c>
      <c r="T109" t="str">
        <f t="shared" si="28"/>
        <v>UP</v>
      </c>
      <c r="U109" t="str">
        <f t="shared" si="29"/>
        <v>No T+M+I</v>
      </c>
      <c r="V109">
        <v>79.660999296031164</v>
      </c>
      <c r="W109">
        <v>80.894592976479387</v>
      </c>
      <c r="X109">
        <f t="shared" si="30"/>
        <v>-1.233593680448223</v>
      </c>
      <c r="Y109">
        <v>-0.79498921124029698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78.45</v>
      </c>
      <c r="D110">
        <v>81.650000000000006</v>
      </c>
      <c r="E110">
        <v>78.2</v>
      </c>
      <c r="F110">
        <v>80.7</v>
      </c>
      <c r="G110">
        <f>_xll.TA_TYPPRICE(D110,E110,F110)</f>
        <v>80.183333333333337</v>
      </c>
      <c r="H110">
        <v>79.379570847261903</v>
      </c>
      <c r="I110" t="str">
        <f t="shared" si="20"/>
        <v>UP</v>
      </c>
      <c r="J110">
        <v>80.666587819915364</v>
      </c>
      <c r="K110">
        <v>77.843310822453446</v>
      </c>
      <c r="L110" t="str">
        <f t="shared" si="21"/>
        <v>UP</v>
      </c>
      <c r="M110" t="str">
        <f t="shared" si="22"/>
        <v>UP</v>
      </c>
      <c r="N110">
        <v>62.996135008455646</v>
      </c>
      <c r="O110" t="str">
        <f t="shared" si="23"/>
        <v>UP</v>
      </c>
      <c r="P110" t="str">
        <f t="shared" si="24"/>
        <v>UP</v>
      </c>
      <c r="Q110">
        <f t="shared" si="25"/>
        <v>2.5</v>
      </c>
      <c r="R110">
        <f t="shared" si="26"/>
        <v>3.4500000000000028</v>
      </c>
      <c r="S110">
        <f t="shared" si="27"/>
        <v>0.72463768115941973</v>
      </c>
      <c r="T110" t="str">
        <f t="shared" si="28"/>
        <v>No Indication</v>
      </c>
      <c r="U110" t="str">
        <f t="shared" si="29"/>
        <v>No T+M+I</v>
      </c>
      <c r="V110">
        <v>79.82084555818021</v>
      </c>
      <c r="W110">
        <v>80.880178681925358</v>
      </c>
      <c r="X110">
        <f t="shared" si="30"/>
        <v>-1.059333123745148</v>
      </c>
      <c r="Y110">
        <v>-0.84785799374126714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81</v>
      </c>
      <c r="D111">
        <v>81.599999999999994</v>
      </c>
      <c r="E111">
        <v>80.400000000000006</v>
      </c>
      <c r="F111">
        <v>81</v>
      </c>
      <c r="G111">
        <f>_xll.TA_TYPPRICE(D111,E111,F111)</f>
        <v>81</v>
      </c>
      <c r="H111">
        <v>80.189785423630951</v>
      </c>
      <c r="I111" t="str">
        <f t="shared" si="20"/>
        <v>UP</v>
      </c>
      <c r="J111">
        <v>80.874012748823063</v>
      </c>
      <c r="K111">
        <v>78.411463973019352</v>
      </c>
      <c r="L111" t="str">
        <f t="shared" si="21"/>
        <v>UP</v>
      </c>
      <c r="M111" t="str">
        <f t="shared" si="22"/>
        <v>UP</v>
      </c>
      <c r="N111">
        <v>65.249634259840732</v>
      </c>
      <c r="O111" t="str">
        <f t="shared" si="23"/>
        <v>UP</v>
      </c>
      <c r="P111" t="str">
        <f t="shared" si="24"/>
        <v>UP</v>
      </c>
      <c r="Q111">
        <f t="shared" si="25"/>
        <v>0.59999999999999432</v>
      </c>
      <c r="R111">
        <f t="shared" si="26"/>
        <v>1.1999999999999886</v>
      </c>
      <c r="S111">
        <f t="shared" si="27"/>
        <v>0.5</v>
      </c>
      <c r="T111" t="str">
        <f t="shared" si="28"/>
        <v>No Indication</v>
      </c>
      <c r="U111" t="str">
        <f t="shared" si="29"/>
        <v>No T+M+I</v>
      </c>
      <c r="V111">
        <v>80.002253933844798</v>
      </c>
      <c r="W111">
        <v>80.889054335116072</v>
      </c>
      <c r="X111">
        <f t="shared" si="30"/>
        <v>-0.88680040127127313</v>
      </c>
      <c r="Y111">
        <v>-0.85564647524726833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80.849999999999994</v>
      </c>
      <c r="D112">
        <v>82</v>
      </c>
      <c r="E112">
        <v>79.25</v>
      </c>
      <c r="F112">
        <v>79.8</v>
      </c>
      <c r="G112">
        <f>_xll.TA_TYPPRICE(D112,E112,F112)</f>
        <v>80.350000000000009</v>
      </c>
      <c r="H112">
        <v>80.269892711815487</v>
      </c>
      <c r="I112" t="str">
        <f t="shared" si="20"/>
        <v>DOWN</v>
      </c>
      <c r="J112">
        <v>81.124232137973493</v>
      </c>
      <c r="K112">
        <v>78.597805312348385</v>
      </c>
      <c r="L112" t="str">
        <f t="shared" si="21"/>
        <v>No Confirmation</v>
      </c>
      <c r="M112" t="str">
        <f t="shared" si="22"/>
        <v>No Trend</v>
      </c>
      <c r="N112">
        <v>50.019071235024001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0.54999999999999716</v>
      </c>
      <c r="R112">
        <f t="shared" si="26"/>
        <v>2.75</v>
      </c>
      <c r="S112">
        <f t="shared" si="27"/>
        <v>0.19999999999999896</v>
      </c>
      <c r="T112" t="str">
        <f t="shared" si="28"/>
        <v>DOWN</v>
      </c>
      <c r="U112" t="str">
        <f t="shared" si="29"/>
        <v>No T+M+I</v>
      </c>
      <c r="V112">
        <v>79.971137944022516</v>
      </c>
      <c r="W112">
        <v>80.808383643625987</v>
      </c>
      <c r="X112">
        <f t="shared" si="30"/>
        <v>-0.83724569960347139</v>
      </c>
      <c r="Y112">
        <v>-0.85196632011850892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80</v>
      </c>
      <c r="D113">
        <v>80.7</v>
      </c>
      <c r="E113">
        <v>78.849999999999994</v>
      </c>
      <c r="F113">
        <v>79.599999999999994</v>
      </c>
      <c r="G113">
        <f>_xll.TA_TYPPRICE(D113,E113,F113)</f>
        <v>79.716666666666669</v>
      </c>
      <c r="H113">
        <v>79.993279689241078</v>
      </c>
      <c r="I113" t="str">
        <f t="shared" si="20"/>
        <v>DOWN</v>
      </c>
      <c r="J113">
        <v>81.029958329534935</v>
      </c>
      <c r="K113">
        <v>78.65384857627096</v>
      </c>
      <c r="L113" t="str">
        <f t="shared" si="21"/>
        <v>No Confirmation</v>
      </c>
      <c r="M113" t="str">
        <f t="shared" si="22"/>
        <v>No Trend</v>
      </c>
      <c r="N113">
        <v>47.699485986849119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0.75</v>
      </c>
      <c r="R113">
        <f t="shared" si="26"/>
        <v>1.8500000000000085</v>
      </c>
      <c r="S113">
        <f t="shared" si="27"/>
        <v>0.40540540540540354</v>
      </c>
      <c r="T113" t="str">
        <f t="shared" si="28"/>
        <v>No Indication</v>
      </c>
      <c r="U113" t="str">
        <f t="shared" si="29"/>
        <v>No T+M+I</v>
      </c>
      <c r="V113">
        <v>79.914039798788281</v>
      </c>
      <c r="W113">
        <v>80.718873744098133</v>
      </c>
      <c r="X113">
        <f t="shared" si="30"/>
        <v>-0.80483394530985208</v>
      </c>
      <c r="Y113">
        <v>-0.8425398451567776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79.7</v>
      </c>
      <c r="D114">
        <v>80.25</v>
      </c>
      <c r="E114">
        <v>77.099999999999994</v>
      </c>
      <c r="F114">
        <v>77.5</v>
      </c>
      <c r="G114">
        <f>_xll.TA_TYPPRICE(D114,E114,F114)</f>
        <v>78.283333333333331</v>
      </c>
      <c r="H114">
        <v>79.138306511287198</v>
      </c>
      <c r="I114" t="str">
        <f t="shared" si="20"/>
        <v>DOWN</v>
      </c>
      <c r="J114">
        <v>80.856634256304943</v>
      </c>
      <c r="K114">
        <v>78.308548892655196</v>
      </c>
      <c r="L114" t="str">
        <f t="shared" si="21"/>
        <v>DOWN</v>
      </c>
      <c r="M114" t="str">
        <f t="shared" si="22"/>
        <v>DOWN</v>
      </c>
      <c r="N114">
        <v>29.651707959245734</v>
      </c>
      <c r="O114" t="str">
        <f t="shared" si="23"/>
        <v>DOWN</v>
      </c>
      <c r="P114" t="str">
        <f t="shared" si="24"/>
        <v>DOWN</v>
      </c>
      <c r="Q114">
        <f t="shared" si="25"/>
        <v>0.40000000000000568</v>
      </c>
      <c r="R114">
        <f t="shared" si="26"/>
        <v>3.1500000000000057</v>
      </c>
      <c r="S114">
        <f t="shared" si="27"/>
        <v>0.12698412698412856</v>
      </c>
      <c r="T114" t="str">
        <f t="shared" si="28"/>
        <v>DOWN</v>
      </c>
      <c r="U114" t="str">
        <f t="shared" si="29"/>
        <v>DOWN</v>
      </c>
      <c r="V114">
        <v>79.542649060513156</v>
      </c>
      <c r="W114">
        <v>80.48043865194272</v>
      </c>
      <c r="X114">
        <f t="shared" si="30"/>
        <v>-0.93778959142956353</v>
      </c>
      <c r="Y114">
        <v>-0.86158979441133476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77.5</v>
      </c>
      <c r="D115">
        <v>79.45</v>
      </c>
      <c r="E115">
        <v>75.650000000000006</v>
      </c>
      <c r="F115">
        <v>79.2</v>
      </c>
      <c r="G115">
        <f>_xll.TA_TYPPRICE(D115,E115,F115)</f>
        <v>78.100000000000009</v>
      </c>
      <c r="H115">
        <v>78.619153255643596</v>
      </c>
      <c r="I115" t="str">
        <f t="shared" si="20"/>
        <v>UP</v>
      </c>
      <c r="J115">
        <v>80.544048866014961</v>
      </c>
      <c r="K115">
        <v>77.717760249842925</v>
      </c>
      <c r="L115" t="str">
        <f t="shared" si="21"/>
        <v>No Confirmation</v>
      </c>
      <c r="M115" t="str">
        <f t="shared" si="22"/>
        <v>No Trend</v>
      </c>
      <c r="N115">
        <v>49.128720454228755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3.5499999999999972</v>
      </c>
      <c r="R115">
        <f t="shared" si="26"/>
        <v>3.7999999999999972</v>
      </c>
      <c r="S115">
        <f t="shared" si="27"/>
        <v>0.93421052631578938</v>
      </c>
      <c r="T115" t="str">
        <f t="shared" si="28"/>
        <v>UP</v>
      </c>
      <c r="U115" t="str">
        <f t="shared" si="29"/>
        <v>No T+M+I</v>
      </c>
      <c r="V115">
        <v>79.489933820434203</v>
      </c>
      <c r="W115">
        <v>80.385591344391401</v>
      </c>
      <c r="X115">
        <f t="shared" si="30"/>
        <v>-0.89565752395719755</v>
      </c>
      <c r="Y115">
        <v>-0.86840334032050737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78.55</v>
      </c>
      <c r="D116">
        <v>79.3</v>
      </c>
      <c r="E116">
        <v>77.400000000000006</v>
      </c>
      <c r="F116">
        <v>78.75</v>
      </c>
      <c r="G116">
        <f>_xll.TA_TYPPRICE(D116,E116,F116)</f>
        <v>78.483333333333334</v>
      </c>
      <c r="H116">
        <v>78.551243294488472</v>
      </c>
      <c r="I116" t="str">
        <f t="shared" si="20"/>
        <v>UP</v>
      </c>
      <c r="J116">
        <v>80.267593562456085</v>
      </c>
      <c r="K116">
        <v>77.64714686098894</v>
      </c>
      <c r="L116" t="str">
        <f t="shared" si="21"/>
        <v>No Confirmation</v>
      </c>
      <c r="M116" t="str">
        <f t="shared" si="22"/>
        <v>No Trend</v>
      </c>
      <c r="N116">
        <v>45.005748510589605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1.3499999999999943</v>
      </c>
      <c r="R116">
        <f t="shared" si="26"/>
        <v>1.8999999999999915</v>
      </c>
      <c r="S116">
        <f t="shared" si="27"/>
        <v>0.71052631578947389</v>
      </c>
      <c r="T116" t="str">
        <f t="shared" si="28"/>
        <v>No Indication</v>
      </c>
      <c r="U116" t="str">
        <f t="shared" si="29"/>
        <v>No T+M+I</v>
      </c>
      <c r="V116">
        <v>79.376097848059715</v>
      </c>
      <c r="W116">
        <v>80.264436429992031</v>
      </c>
      <c r="X116">
        <f t="shared" si="30"/>
        <v>-0.88833858193231663</v>
      </c>
      <c r="Y116">
        <v>-0.87239038864286922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78.2</v>
      </c>
      <c r="D117">
        <v>79.05</v>
      </c>
      <c r="E117">
        <v>76.900000000000006</v>
      </c>
      <c r="F117">
        <v>78.25</v>
      </c>
      <c r="G117">
        <f>_xll.TA_TYPPRICE(D117,E117,F117)</f>
        <v>78.066666666666663</v>
      </c>
      <c r="H117">
        <v>78.308954980577568</v>
      </c>
      <c r="I117" t="str">
        <f t="shared" si="20"/>
        <v>DOWN</v>
      </c>
      <c r="J117">
        <v>79.997017215243616</v>
      </c>
      <c r="K117">
        <v>77.481114225213616</v>
      </c>
      <c r="L117" t="str">
        <f t="shared" si="21"/>
        <v>No Confirmation</v>
      </c>
      <c r="M117" t="str">
        <f t="shared" si="22"/>
        <v>No Trend</v>
      </c>
      <c r="N117">
        <v>40.307574527868731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1.3499999999999943</v>
      </c>
      <c r="R117">
        <f t="shared" si="26"/>
        <v>2.1499999999999915</v>
      </c>
      <c r="S117">
        <f t="shared" si="27"/>
        <v>0.62790697674418594</v>
      </c>
      <c r="T117" t="str">
        <f t="shared" si="28"/>
        <v>No Indication</v>
      </c>
      <c r="U117" t="str">
        <f t="shared" si="29"/>
        <v>No T+M+I</v>
      </c>
      <c r="V117">
        <v>79.202852025281302</v>
      </c>
      <c r="W117">
        <v>80.115218916659288</v>
      </c>
      <c r="X117">
        <f t="shared" si="30"/>
        <v>-0.91236689137798521</v>
      </c>
      <c r="Y117">
        <v>-0.88038568918989246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78.7</v>
      </c>
      <c r="D118">
        <v>79.45</v>
      </c>
      <c r="E118">
        <v>77.8</v>
      </c>
      <c r="F118">
        <v>79.2</v>
      </c>
      <c r="G118">
        <f>_xll.TA_TYPPRICE(D118,E118,F118)</f>
        <v>78.816666666666663</v>
      </c>
      <c r="H118">
        <v>78.562810823622115</v>
      </c>
      <c r="I118" t="str">
        <f t="shared" si="20"/>
        <v>UP</v>
      </c>
      <c r="J118">
        <v>79.875457834078375</v>
      </c>
      <c r="K118">
        <v>77.551977730721703</v>
      </c>
      <c r="L118" t="str">
        <f t="shared" si="21"/>
        <v>No Confirmation</v>
      </c>
      <c r="M118" t="str">
        <f t="shared" si="22"/>
        <v>No Trend</v>
      </c>
      <c r="N118">
        <v>52.166752518937699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1.4000000000000057</v>
      </c>
      <c r="R118">
        <f t="shared" si="26"/>
        <v>1.6500000000000057</v>
      </c>
      <c r="S118">
        <f t="shared" si="27"/>
        <v>0.84848484848484895</v>
      </c>
      <c r="T118" t="str">
        <f t="shared" si="28"/>
        <v>UP</v>
      </c>
      <c r="U118" t="str">
        <f t="shared" si="29"/>
        <v>No T+M+I</v>
      </c>
      <c r="V118">
        <v>79.202413252161108</v>
      </c>
      <c r="W118">
        <v>80.047424922832676</v>
      </c>
      <c r="X118">
        <f t="shared" si="30"/>
        <v>-0.84501167067156757</v>
      </c>
      <c r="Y118">
        <v>-0.87331088548622748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79.25</v>
      </c>
      <c r="D119">
        <v>83</v>
      </c>
      <c r="E119">
        <v>78.3</v>
      </c>
      <c r="F119">
        <v>82.65</v>
      </c>
      <c r="G119">
        <f>_xll.TA_TYPPRICE(D119,E119,F119)</f>
        <v>81.316666666666677</v>
      </c>
      <c r="H119">
        <v>79.939738745144396</v>
      </c>
      <c r="I119" t="str">
        <f t="shared" si="20"/>
        <v>UP</v>
      </c>
      <c r="J119">
        <v>80.569800537616516</v>
      </c>
      <c r="K119">
        <v>77.718204901672436</v>
      </c>
      <c r="L119" t="str">
        <f t="shared" si="21"/>
        <v>UP</v>
      </c>
      <c r="M119" t="str">
        <f t="shared" si="22"/>
        <v>UP</v>
      </c>
      <c r="N119">
        <v>74.84927562866244</v>
      </c>
      <c r="O119" t="str">
        <f t="shared" si="23"/>
        <v>UP</v>
      </c>
      <c r="P119" t="str">
        <f t="shared" si="24"/>
        <v>UP</v>
      </c>
      <c r="Q119">
        <f t="shared" si="25"/>
        <v>4.3500000000000085</v>
      </c>
      <c r="R119">
        <f t="shared" si="26"/>
        <v>4.7000000000000028</v>
      </c>
      <c r="S119">
        <f t="shared" si="27"/>
        <v>0.9255319148936183</v>
      </c>
      <c r="T119" t="str">
        <f t="shared" si="28"/>
        <v>UP</v>
      </c>
      <c r="U119" t="str">
        <f t="shared" si="29"/>
        <v>UP</v>
      </c>
      <c r="V119">
        <v>79.732811213367086</v>
      </c>
      <c r="W119">
        <v>80.240208261882103</v>
      </c>
      <c r="X119">
        <f t="shared" si="30"/>
        <v>-0.50739704851501699</v>
      </c>
      <c r="Y119">
        <v>-0.80012811809198536</v>
      </c>
      <c r="Z119" t="str">
        <f t="shared" si="31"/>
        <v>UP</v>
      </c>
      <c r="AA119" t="str">
        <f t="shared" si="32"/>
        <v>UP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82.6</v>
      </c>
      <c r="D120">
        <v>82.7</v>
      </c>
      <c r="E120">
        <v>80.650000000000006</v>
      </c>
      <c r="F120">
        <v>81.25</v>
      </c>
      <c r="G120">
        <f>_xll.TA_TYPPRICE(D120,E120,F120)</f>
        <v>81.533333333333346</v>
      </c>
      <c r="H120">
        <v>80.736536039238871</v>
      </c>
      <c r="I120" t="str">
        <f t="shared" si="20"/>
        <v>UP</v>
      </c>
      <c r="J120">
        <v>81.043178195923957</v>
      </c>
      <c r="K120">
        <v>78.369714923523006</v>
      </c>
      <c r="L120" t="str">
        <f t="shared" si="21"/>
        <v>UP</v>
      </c>
      <c r="M120" t="str">
        <f t="shared" si="22"/>
        <v>UP</v>
      </c>
      <c r="N120">
        <v>60.336228419400186</v>
      </c>
      <c r="O120" t="str">
        <f t="shared" si="23"/>
        <v>UP</v>
      </c>
      <c r="P120" t="str">
        <f t="shared" si="24"/>
        <v>UP</v>
      </c>
      <c r="Q120">
        <f t="shared" si="25"/>
        <v>0.59999999999999432</v>
      </c>
      <c r="R120">
        <f t="shared" si="26"/>
        <v>2.0499999999999972</v>
      </c>
      <c r="S120">
        <f t="shared" si="27"/>
        <v>0.29268292682926594</v>
      </c>
      <c r="T120" t="str">
        <f t="shared" si="28"/>
        <v>No Indication</v>
      </c>
      <c r="U120" t="str">
        <f t="shared" si="29"/>
        <v>No T+M+I</v>
      </c>
      <c r="V120">
        <v>79.966224872849068</v>
      </c>
      <c r="W120">
        <v>80.315007649890831</v>
      </c>
      <c r="X120">
        <f t="shared" si="30"/>
        <v>-0.34878277704176242</v>
      </c>
      <c r="Y120">
        <v>-0.70985904988194082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81.650000000000006</v>
      </c>
      <c r="D121">
        <v>82.15</v>
      </c>
      <c r="E121">
        <v>80</v>
      </c>
      <c r="F121">
        <v>80.7</v>
      </c>
      <c r="G121">
        <f>_xll.TA_TYPPRICE(D121,E121,F121)</f>
        <v>80.95</v>
      </c>
      <c r="H121">
        <v>80.843268019619444</v>
      </c>
      <c r="I121" t="str">
        <f t="shared" si="20"/>
        <v>DOWN</v>
      </c>
      <c r="J121">
        <v>81.289138596829744</v>
      </c>
      <c r="K121">
        <v>78.732000496073454</v>
      </c>
      <c r="L121" t="str">
        <f t="shared" si="21"/>
        <v>No Confirmation</v>
      </c>
      <c r="M121" t="str">
        <f t="shared" si="22"/>
        <v>No Trend</v>
      </c>
      <c r="N121">
        <v>55.090647952449359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0.70000000000000284</v>
      </c>
      <c r="R121">
        <f t="shared" si="26"/>
        <v>2.1500000000000057</v>
      </c>
      <c r="S121">
        <f t="shared" si="27"/>
        <v>0.32558139534883768</v>
      </c>
      <c r="T121" t="str">
        <f t="shared" si="28"/>
        <v>No Indication</v>
      </c>
      <c r="U121" t="str">
        <f t="shared" si="29"/>
        <v>No T+M+I</v>
      </c>
      <c r="V121">
        <v>80.079113353949211</v>
      </c>
      <c r="W121">
        <v>80.34352560175077</v>
      </c>
      <c r="X121">
        <f t="shared" si="30"/>
        <v>-0.26441224780155892</v>
      </c>
      <c r="Y121">
        <v>-0.62076968946586442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80.8</v>
      </c>
      <c r="D122">
        <v>82.6</v>
      </c>
      <c r="E122">
        <v>80.099999999999994</v>
      </c>
      <c r="F122">
        <v>80.900000000000006</v>
      </c>
      <c r="G122">
        <f>_xll.TA_TYPPRICE(D122,E122,F122)</f>
        <v>81.2</v>
      </c>
      <c r="H122">
        <v>81.021634009809731</v>
      </c>
      <c r="I122" t="str">
        <f t="shared" si="20"/>
        <v>DOWN</v>
      </c>
      <c r="J122">
        <v>81.580441130867584</v>
      </c>
      <c r="K122">
        <v>79.03600038583491</v>
      </c>
      <c r="L122" t="str">
        <f t="shared" si="21"/>
        <v>No Confirmation</v>
      </c>
      <c r="M122" t="str">
        <f t="shared" si="22"/>
        <v>No Trend</v>
      </c>
      <c r="N122">
        <v>56.797899731624646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0.80000000000001137</v>
      </c>
      <c r="R122">
        <f t="shared" si="26"/>
        <v>2.5</v>
      </c>
      <c r="S122">
        <f t="shared" si="27"/>
        <v>0.32000000000000456</v>
      </c>
      <c r="T122" t="str">
        <f t="shared" si="28"/>
        <v>No Indication</v>
      </c>
      <c r="U122" t="str">
        <f t="shared" si="29"/>
        <v>No T+M+I</v>
      </c>
      <c r="V122">
        <v>80.20540360718779</v>
      </c>
      <c r="W122">
        <v>80.384745927547016</v>
      </c>
      <c r="X122">
        <f t="shared" si="30"/>
        <v>-0.17934232035922548</v>
      </c>
      <c r="Y122">
        <v>-0.53248421564453663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82</v>
      </c>
      <c r="D123">
        <v>82.6</v>
      </c>
      <c r="E123">
        <v>79.75</v>
      </c>
      <c r="F123">
        <v>80.900000000000006</v>
      </c>
      <c r="G123">
        <f>_xll.TA_TYPPRICE(D123,E123,F123)</f>
        <v>81.083333333333329</v>
      </c>
      <c r="H123">
        <v>81.052483671571537</v>
      </c>
      <c r="I123" t="str">
        <f t="shared" si="20"/>
        <v>DOWN</v>
      </c>
      <c r="J123">
        <v>81.807009768452559</v>
      </c>
      <c r="K123">
        <v>79.194666966760479</v>
      </c>
      <c r="L123" t="str">
        <f t="shared" si="21"/>
        <v>No Confirmation</v>
      </c>
      <c r="M123" t="str">
        <f t="shared" si="22"/>
        <v>No Trend</v>
      </c>
      <c r="N123">
        <v>56.797899731624646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1.1500000000000057</v>
      </c>
      <c r="R123">
        <f t="shared" si="26"/>
        <v>2.8499999999999943</v>
      </c>
      <c r="S123">
        <f t="shared" si="27"/>
        <v>0.40350877192982737</v>
      </c>
      <c r="T123" t="str">
        <f t="shared" si="28"/>
        <v>No Indication</v>
      </c>
      <c r="U123" t="str">
        <f t="shared" si="29"/>
        <v>No T+M+I</v>
      </c>
      <c r="V123">
        <v>80.312264590697367</v>
      </c>
      <c r="W123">
        <v>80.422912895876863</v>
      </c>
      <c r="X123">
        <f t="shared" si="30"/>
        <v>-0.11064830517949531</v>
      </c>
      <c r="Y123">
        <v>-0.44811703355152838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79.5</v>
      </c>
      <c r="D124">
        <v>82.7</v>
      </c>
      <c r="E124">
        <v>79.5</v>
      </c>
      <c r="F124">
        <v>82.3</v>
      </c>
      <c r="G124">
        <f>_xll.TA_TYPPRICE(D124,E124,F124)</f>
        <v>81.5</v>
      </c>
      <c r="H124">
        <v>81.276241835785768</v>
      </c>
      <c r="I124" t="str">
        <f t="shared" si="20"/>
        <v>UP</v>
      </c>
      <c r="J124">
        <v>82.005452042129775</v>
      </c>
      <c r="K124">
        <v>79.262518751924816</v>
      </c>
      <c r="L124" t="str">
        <f t="shared" si="21"/>
        <v>UP</v>
      </c>
      <c r="M124" t="str">
        <f t="shared" si="22"/>
        <v>UP</v>
      </c>
      <c r="N124">
        <v>69.485616000306692</v>
      </c>
      <c r="O124" t="str">
        <f t="shared" si="23"/>
        <v>UP</v>
      </c>
      <c r="P124" t="str">
        <f t="shared" si="24"/>
        <v>UP</v>
      </c>
      <c r="Q124">
        <f t="shared" si="25"/>
        <v>2.7999999999999972</v>
      </c>
      <c r="R124">
        <f t="shared" si="26"/>
        <v>3.2000000000000028</v>
      </c>
      <c r="S124">
        <f t="shared" si="27"/>
        <v>0.87499999999999833</v>
      </c>
      <c r="T124" t="str">
        <f t="shared" si="28"/>
        <v>UP</v>
      </c>
      <c r="U124" t="str">
        <f t="shared" si="29"/>
        <v>UP</v>
      </c>
      <c r="V124">
        <v>80.618070038282383</v>
      </c>
      <c r="W124">
        <v>80.56195638507117</v>
      </c>
      <c r="X124">
        <f t="shared" si="30"/>
        <v>5.6113653211212977E-2</v>
      </c>
      <c r="Y124">
        <v>-0.34727089619898011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82.15</v>
      </c>
      <c r="D125">
        <v>84.3</v>
      </c>
      <c r="E125">
        <v>81.5</v>
      </c>
      <c r="F125">
        <v>81.8</v>
      </c>
      <c r="G125">
        <f>_xll.TA_TYPPRICE(D125,E125,F125)</f>
        <v>82.533333333333346</v>
      </c>
      <c r="H125">
        <v>81.904787584559557</v>
      </c>
      <c r="I125" t="str">
        <f t="shared" si="20"/>
        <v>DOWN</v>
      </c>
      <c r="J125">
        <v>82.515351588323156</v>
      </c>
      <c r="K125">
        <v>79.759736807052633</v>
      </c>
      <c r="L125" t="str">
        <f t="shared" si="21"/>
        <v>No Confirmation</v>
      </c>
      <c r="M125" t="str">
        <f t="shared" si="22"/>
        <v>No Trend</v>
      </c>
      <c r="N125">
        <v>61.431437388890622</v>
      </c>
      <c r="O125" t="str">
        <f t="shared" si="23"/>
        <v>UP</v>
      </c>
      <c r="P125" t="str">
        <f t="shared" si="24"/>
        <v>No Trend + Momentum</v>
      </c>
      <c r="Q125">
        <f t="shared" si="25"/>
        <v>0.29999999999999716</v>
      </c>
      <c r="R125">
        <f t="shared" si="26"/>
        <v>2.7999999999999972</v>
      </c>
      <c r="S125">
        <f t="shared" si="27"/>
        <v>0.10714285714285623</v>
      </c>
      <c r="T125" t="str">
        <f t="shared" si="28"/>
        <v>DOWN</v>
      </c>
      <c r="U125" t="str">
        <f t="shared" si="29"/>
        <v>No T+M+I</v>
      </c>
      <c r="V125">
        <v>80.799905417008176</v>
      </c>
      <c r="W125">
        <v>80.653663319510343</v>
      </c>
      <c r="X125">
        <f t="shared" si="30"/>
        <v>0.1462420974978329</v>
      </c>
      <c r="Y125">
        <v>-0.2485682974596175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81.5</v>
      </c>
      <c r="D126">
        <v>83.85</v>
      </c>
      <c r="E126">
        <v>81.5</v>
      </c>
      <c r="F126">
        <v>82.45</v>
      </c>
      <c r="G126">
        <f>_xll.TA_TYPPRICE(D126,E126,F126)</f>
        <v>82.600000000000009</v>
      </c>
      <c r="H126">
        <v>82.252393792279776</v>
      </c>
      <c r="I126" t="str">
        <f t="shared" si="20"/>
        <v>UP</v>
      </c>
      <c r="J126">
        <v>82.811940124251336</v>
      </c>
      <c r="K126">
        <v>80.146461961040941</v>
      </c>
      <c r="L126" t="str">
        <f t="shared" si="21"/>
        <v>No Confirmation</v>
      </c>
      <c r="M126" t="str">
        <f t="shared" si="22"/>
        <v>No Trend</v>
      </c>
      <c r="N126">
        <v>67.544608617489004</v>
      </c>
      <c r="O126" t="str">
        <f t="shared" si="23"/>
        <v>UP</v>
      </c>
      <c r="P126" t="str">
        <f t="shared" si="24"/>
        <v>No Trend + Momentum</v>
      </c>
      <c r="Q126">
        <f t="shared" si="25"/>
        <v>0.95000000000000284</v>
      </c>
      <c r="R126">
        <f t="shared" si="26"/>
        <v>2.3499999999999943</v>
      </c>
      <c r="S126">
        <f t="shared" si="27"/>
        <v>0.40425531914893836</v>
      </c>
      <c r="T126" t="str">
        <f t="shared" si="28"/>
        <v>No Indication</v>
      </c>
      <c r="U126" t="str">
        <f t="shared" si="29"/>
        <v>No T+M+I</v>
      </c>
      <c r="V126">
        <v>81.053766122083843</v>
      </c>
      <c r="W126">
        <v>80.786725295842913</v>
      </c>
      <c r="X126">
        <f t="shared" si="30"/>
        <v>0.26704082624092962</v>
      </c>
      <c r="Y126">
        <v>-0.14544647271950806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82.1</v>
      </c>
      <c r="D127">
        <v>85</v>
      </c>
      <c r="E127">
        <v>82.05</v>
      </c>
      <c r="F127">
        <v>82.95</v>
      </c>
      <c r="G127">
        <f>_xll.TA_TYPPRICE(D127,E127,F127)</f>
        <v>83.333333333333329</v>
      </c>
      <c r="H127">
        <v>82.792863562806559</v>
      </c>
      <c r="I127" t="str">
        <f t="shared" si="20"/>
        <v>UP</v>
      </c>
      <c r="J127">
        <v>83.298175652195482</v>
      </c>
      <c r="K127">
        <v>80.569470414142955</v>
      </c>
      <c r="L127" t="str">
        <f t="shared" si="21"/>
        <v>No Confirmation</v>
      </c>
      <c r="M127" t="str">
        <f t="shared" si="22"/>
        <v>No Trend</v>
      </c>
      <c r="N127">
        <v>71.836823056767656</v>
      </c>
      <c r="O127" t="str">
        <f t="shared" si="23"/>
        <v>UP</v>
      </c>
      <c r="P127" t="str">
        <f t="shared" si="24"/>
        <v>No Trend + Momentum</v>
      </c>
      <c r="Q127">
        <f t="shared" si="25"/>
        <v>0.90000000000000568</v>
      </c>
      <c r="R127">
        <f t="shared" si="26"/>
        <v>2.9500000000000028</v>
      </c>
      <c r="S127">
        <f t="shared" si="27"/>
        <v>0.30508474576271349</v>
      </c>
      <c r="T127" t="str">
        <f t="shared" si="28"/>
        <v>No Indication</v>
      </c>
      <c r="U127" t="str">
        <f t="shared" si="29"/>
        <v>No T+M+I</v>
      </c>
      <c r="V127">
        <v>81.345494410994021</v>
      </c>
      <c r="W127">
        <v>80.94696786652122</v>
      </c>
      <c r="X127">
        <f t="shared" si="30"/>
        <v>0.39852654447280145</v>
      </c>
      <c r="Y127">
        <v>-3.6651869281046148E-2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2017-07-05T05:26:03Z</dcterms:created>
  <dcterms:modified xsi:type="dcterms:W3CDTF">2017-11-01T04:17:00Z</dcterms:modified>
</cp:coreProperties>
</file>