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5" i="1"/>
  <c r="K93" i="1"/>
  <c r="K10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81" i="1"/>
  <c r="K89" i="1"/>
  <c r="K97" i="1"/>
  <c r="K101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04" i="1"/>
  <c r="G112" i="1"/>
  <c r="G120" i="1"/>
  <c r="G22" i="1"/>
  <c r="G38" i="1"/>
  <c r="G50" i="1"/>
  <c r="G62" i="1"/>
  <c r="G74" i="1"/>
  <c r="G82" i="1"/>
  <c r="G94" i="1"/>
  <c r="G106" i="1"/>
  <c r="G118" i="1"/>
  <c r="G12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8" i="1"/>
  <c r="G116" i="1"/>
  <c r="G124" i="1"/>
  <c r="G26" i="1"/>
  <c r="G42" i="1"/>
  <c r="G58" i="1"/>
  <c r="G70" i="1"/>
  <c r="G86" i="1"/>
  <c r="G98" i="1"/>
  <c r="G110" i="1"/>
  <c r="G12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30" i="1"/>
  <c r="G34" i="1"/>
  <c r="G46" i="1"/>
  <c r="G54" i="1"/>
  <c r="G66" i="1"/>
  <c r="G78" i="1"/>
  <c r="G90" i="1"/>
  <c r="G102" i="1"/>
  <c r="G11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" i="1"/>
  <c r="H20" i="1"/>
  <c r="H32" i="1"/>
  <c r="H44" i="1"/>
  <c r="H56" i="1"/>
  <c r="H68" i="1"/>
  <c r="H80" i="1"/>
  <c r="H92" i="1"/>
  <c r="H104" i="1"/>
  <c r="H116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87" i="1"/>
  <c r="H95" i="1"/>
  <c r="H103" i="1"/>
  <c r="H111" i="1"/>
  <c r="H119" i="1"/>
  <c r="H127" i="1"/>
  <c r="H12" i="1"/>
  <c r="H24" i="1"/>
  <c r="H36" i="1"/>
  <c r="H48" i="1"/>
  <c r="H60" i="1"/>
  <c r="H72" i="1"/>
  <c r="H84" i="1"/>
  <c r="H96" i="1"/>
  <c r="H108" i="1"/>
  <c r="H12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91" i="1"/>
  <c r="H99" i="1"/>
  <c r="H107" i="1"/>
  <c r="H115" i="1"/>
  <c r="H123" i="1"/>
  <c r="H4" i="1"/>
  <c r="H16" i="1"/>
  <c r="H28" i="1"/>
  <c r="H40" i="1"/>
  <c r="H52" i="1"/>
  <c r="H64" i="1"/>
  <c r="H76" i="1"/>
  <c r="H88" i="1"/>
  <c r="H100" i="1"/>
  <c r="H112" i="1"/>
  <c r="H124" i="1"/>
  <c r="AH49" i="1" l="1"/>
  <c r="AH47" i="1"/>
  <c r="AH7" i="1"/>
  <c r="AH8" i="1"/>
  <c r="AH48" i="1" l="1"/>
  <c r="AH23" i="1"/>
  <c r="AH27" i="1"/>
  <c r="AH52" i="1"/>
  <c r="AH17" i="1"/>
  <c r="AH30" i="1"/>
  <c r="AH33" i="1"/>
  <c r="AH41" i="1"/>
  <c r="AH5" i="1"/>
  <c r="AH9" i="1"/>
  <c r="AH46" i="1"/>
  <c r="AH38" i="1"/>
  <c r="AH14" i="1"/>
  <c r="AH24" i="1"/>
  <c r="AH53" i="1"/>
  <c r="AH36" i="1"/>
  <c r="AH13" i="1"/>
  <c r="AH21" i="1"/>
  <c r="AH37" i="1"/>
  <c r="AH20" i="1"/>
  <c r="AH29" i="1"/>
  <c r="AH42" i="1"/>
  <c r="AH26" i="1"/>
  <c r="AH10" i="1"/>
  <c r="AH43" i="1"/>
  <c r="AH19" i="1"/>
  <c r="AH3" i="1"/>
  <c r="AH11" i="1"/>
  <c r="AH31" i="1"/>
  <c r="AH6" i="1"/>
  <c r="AH32" i="1" l="1"/>
  <c r="AH35" i="1"/>
  <c r="AH54" i="1"/>
  <c r="AH51" i="1"/>
  <c r="AH25" i="1"/>
  <c r="AH22" i="1"/>
  <c r="AH4" i="1"/>
  <c r="AH16" i="1"/>
  <c r="AH40" i="1"/>
  <c r="AH39" i="1"/>
  <c r="AH44" i="1"/>
  <c r="AH34" i="1"/>
  <c r="AH45" i="1"/>
  <c r="AH28" i="1"/>
  <c r="AH18" i="1"/>
  <c r="AH15" i="1"/>
  <c r="AH12" i="1"/>
  <c r="AH55" i="1"/>
  <c r="AH2" i="1"/>
  <c r="AH56" i="1"/>
  <c r="AH50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<sst xmlns="http://schemas.openxmlformats.org/spreadsheetml/2006/main" count="160" uniqueCount="35">
  <si>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</si>
  <si>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</si>
  <si>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</si>
  <si>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</si>
  <si>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</si>
  <si>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CHOLAFIN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</si>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</sst>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1113.05</v>
      </c>
      <c r="D2">
        <v>1135</v>
      </c>
      <c r="E2">
        <v>1085.55</v>
      </c>
      <c r="F2">
        <v>1089</v>
      </c>
      <c r="G2">
        <f>_xll.TA_TYPPRICE(D2,E2,F2)</f>
        <v>1103.1833333333334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3.4500000000000455</v>
      </c>
      <c r="R2">
        <f>D2-E2</f>
        <v>49.450000000000045</v>
      </c>
      <c r="S2">
        <f>Q2/R2</f>
        <v>6.9767441860465976E-2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1100</v>
      </c>
      <c r="D3">
        <v>1105.95</v>
      </c>
      <c r="E3">
        <v>1087.4000000000001</v>
      </c>
      <c r="F3">
        <v>1088</v>
      </c>
      <c r="G3">
        <f>_xll.TA_TYPPRICE(D3,E3,F3)</f>
        <v>1093.7833333333335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0.59999999999990905</v>
      </c>
      <c r="R3">
        <f t="shared" ref="R3:R66" si="6">D3-E3</f>
        <v>18.549999999999955</v>
      </c>
      <c r="S3">
        <f t="shared" ref="S3:S66" si="7">Q3/R3</f>
        <v>3.2345013477084128E-2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1092</v>
      </c>
      <c r="D4">
        <v>1105</v>
      </c>
      <c r="E4">
        <v>1070.25</v>
      </c>
      <c r="F4">
        <v>1075</v>
      </c>
      <c r="G4">
        <f>_xll.TA_TYPPRICE(D4,E4,F4)</f>
        <v>1083.4166666666667</v>
      </c>
      <c r="H4">
        <v>1093.4611111111114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4.75</v>
      </c>
      <c r="R4">
        <f t="shared" si="6"/>
        <v>34.75</v>
      </c>
      <c r="S4">
        <f t="shared" si="7"/>
        <v>0.1366906474820144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1074.0999999999999</v>
      </c>
      <c r="D5">
        <v>1106</v>
      </c>
      <c r="E5">
        <v>1074.0999999999999</v>
      </c>
      <c r="F5">
        <v>1100</v>
      </c>
      <c r="G5">
        <f>_xll.TA_TYPPRICE(D5,E5,F5)</f>
        <v>1093.3666666666666</v>
      </c>
      <c r="H5">
        <v>1093.413888888889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25.900000000000091</v>
      </c>
      <c r="R5">
        <f t="shared" si="6"/>
        <v>31.900000000000091</v>
      </c>
      <c r="S5">
        <f t="shared" si="7"/>
        <v>0.81191222570532973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1105</v>
      </c>
      <c r="D6">
        <v>1115</v>
      </c>
      <c r="E6">
        <v>1085</v>
      </c>
      <c r="F6">
        <v>1090</v>
      </c>
      <c r="G6">
        <f>_xll.TA_TYPPRICE(D6,E6,F6)</f>
        <v>1096.6666666666667</v>
      </c>
      <c r="H6">
        <v>1095.0402777777779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</v>
      </c>
      <c r="R6">
        <f t="shared" si="6"/>
        <v>30</v>
      </c>
      <c r="S6">
        <f t="shared" si="7"/>
        <v>0.16666666666666666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1091</v>
      </c>
      <c r="D7">
        <v>1104</v>
      </c>
      <c r="E7">
        <v>1073.1500000000001</v>
      </c>
      <c r="F7">
        <v>1079</v>
      </c>
      <c r="G7">
        <f>_xll.TA_TYPPRICE(D7,E7,F7)</f>
        <v>1085.3833333333334</v>
      </c>
      <c r="H7">
        <v>1090.2118055555557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41.666666666666671</v>
      </c>
      <c r="O7" t="str">
        <f t="shared" si="3"/>
        <v>No Momentum</v>
      </c>
      <c r="P7" t="e">
        <f t="shared" si="4"/>
        <v>#N/A</v>
      </c>
      <c r="Q7">
        <f t="shared" si="5"/>
        <v>5.8499999999999091</v>
      </c>
      <c r="R7">
        <f t="shared" si="6"/>
        <v>30.849999999999909</v>
      </c>
      <c r="S7">
        <f t="shared" si="7"/>
        <v>0.18962722852511918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1080</v>
      </c>
      <c r="D8">
        <v>1097.7</v>
      </c>
      <c r="E8">
        <v>1080</v>
      </c>
      <c r="F8">
        <v>1087</v>
      </c>
      <c r="G8">
        <f>_xll.TA_TYPPRICE(D8,E8,F8)</f>
        <v>1088.2333333333333</v>
      </c>
      <c r="H8">
        <v>1089.2225694444446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7</v>
      </c>
      <c r="R8">
        <f t="shared" si="6"/>
        <v>17.700000000000045</v>
      </c>
      <c r="S8">
        <f t="shared" si="7"/>
        <v>0.39548022598869953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1094.8</v>
      </c>
      <c r="D9">
        <v>1108</v>
      </c>
      <c r="E9">
        <v>1091.3</v>
      </c>
      <c r="F9">
        <v>1095</v>
      </c>
      <c r="G9">
        <f>_xll.TA_TYPPRICE(D9,E9,F9)</f>
        <v>1098.1000000000001</v>
      </c>
      <c r="H9">
        <v>1093.6612847222223</v>
      </c>
      <c r="I9" t="str">
        <f t="shared" si="0"/>
        <v>UP</v>
      </c>
      <c r="J9">
        <v>1109.58125</v>
      </c>
      <c r="K9">
        <v>1080.8437499999998</v>
      </c>
      <c r="L9" t="str">
        <f t="shared" si="1"/>
        <v>No Confirmation</v>
      </c>
      <c r="M9" t="str">
        <f t="shared" si="2"/>
        <v>No Trend</v>
      </c>
      <c r="N9">
        <v>57.575757575757578</v>
      </c>
      <c r="O9" t="str">
        <f t="shared" si="3"/>
        <v>No Momentum</v>
      </c>
      <c r="P9" t="str">
        <f t="shared" si="4"/>
        <v>No Trend + Momentum</v>
      </c>
      <c r="Q9">
        <f t="shared" si="5"/>
        <v>3.7000000000000455</v>
      </c>
      <c r="R9">
        <f t="shared" si="6"/>
        <v>16.700000000000045</v>
      </c>
      <c r="S9">
        <f t="shared" si="7"/>
        <v>0.22155688622754702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1106.9000000000001</v>
      </c>
      <c r="D10">
        <v>1106.9000000000001</v>
      </c>
      <c r="E10">
        <v>1058.5</v>
      </c>
      <c r="F10">
        <v>1062</v>
      </c>
      <c r="G10">
        <f>_xll.TA_TYPPRICE(D10,E10,F10)</f>
        <v>1075.8</v>
      </c>
      <c r="H10">
        <v>1084.7306423611112</v>
      </c>
      <c r="I10" t="str">
        <f t="shared" si="0"/>
        <v>DOWN</v>
      </c>
      <c r="J10">
        <v>1108.9854166666667</v>
      </c>
      <c r="K10">
        <v>1075.8784722222219</v>
      </c>
      <c r="L10" t="str">
        <f t="shared" si="1"/>
        <v>DOWN</v>
      </c>
      <c r="M10" t="str">
        <f t="shared" si="2"/>
        <v>DOWN</v>
      </c>
      <c r="N10">
        <v>32.323232323232318</v>
      </c>
      <c r="O10" t="str">
        <f t="shared" si="3"/>
        <v>DOWN</v>
      </c>
      <c r="P10" t="str">
        <f t="shared" si="4"/>
        <v>DOWN</v>
      </c>
      <c r="Q10">
        <f t="shared" si="5"/>
        <v>3.5</v>
      </c>
      <c r="R10">
        <f t="shared" si="6"/>
        <v>48.400000000000091</v>
      </c>
      <c r="S10">
        <f t="shared" si="7"/>
        <v>7.231404958677673E-2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1064</v>
      </c>
      <c r="D11">
        <v>1074.75</v>
      </c>
      <c r="E11">
        <v>1042.9000000000001</v>
      </c>
      <c r="F11">
        <v>1045</v>
      </c>
      <c r="G11">
        <f>_xll.TA_TYPPRICE(D11,E11,F11)</f>
        <v>1054.2166666666667</v>
      </c>
      <c r="H11">
        <v>1069.473654513889</v>
      </c>
      <c r="I11" t="str">
        <f t="shared" si="0"/>
        <v>DOWN</v>
      </c>
      <c r="J11">
        <v>1101.3775462962963</v>
      </c>
      <c r="K11">
        <v>1068.5499228395061</v>
      </c>
      <c r="L11" t="str">
        <f t="shared" si="1"/>
        <v>DOWN</v>
      </c>
      <c r="M11" t="str">
        <f t="shared" si="2"/>
        <v>DOWN</v>
      </c>
      <c r="N11">
        <v>25.204684423256296</v>
      </c>
      <c r="O11" t="str">
        <f t="shared" si="3"/>
        <v>DOWN</v>
      </c>
      <c r="P11" t="str">
        <f t="shared" si="4"/>
        <v>DOWN</v>
      </c>
      <c r="Q11">
        <f t="shared" si="5"/>
        <v>2.0999999999999091</v>
      </c>
      <c r="R11">
        <f t="shared" si="6"/>
        <v>31.849999999999909</v>
      </c>
      <c r="S11">
        <f t="shared" si="7"/>
        <v>6.5934065934063271E-2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1047.3</v>
      </c>
      <c r="D12">
        <v>1059</v>
      </c>
      <c r="E12">
        <v>1001.65</v>
      </c>
      <c r="F12">
        <v>1033</v>
      </c>
      <c r="G12">
        <f>_xll.TA_TYPPRICE(D12,E12,F12)</f>
        <v>1031.2166666666667</v>
      </c>
      <c r="H12">
        <v>1050.3451605902778</v>
      </c>
      <c r="I12" t="str">
        <f t="shared" si="0"/>
        <v>DOWN</v>
      </c>
      <c r="J12">
        <v>1091.9603137860081</v>
      </c>
      <c r="K12">
        <v>1053.6832733196159</v>
      </c>
      <c r="L12" t="str">
        <f t="shared" si="1"/>
        <v>DOWN</v>
      </c>
      <c r="M12" t="str">
        <f t="shared" si="2"/>
        <v>DOWN</v>
      </c>
      <c r="N12">
        <v>21.1037834085387</v>
      </c>
      <c r="O12" t="str">
        <f t="shared" si="3"/>
        <v>DOWN</v>
      </c>
      <c r="P12" t="str">
        <f t="shared" si="4"/>
        <v>DOWN</v>
      </c>
      <c r="Q12">
        <f t="shared" si="5"/>
        <v>31.350000000000023</v>
      </c>
      <c r="R12">
        <f t="shared" si="6"/>
        <v>57.350000000000023</v>
      </c>
      <c r="S12">
        <f t="shared" si="7"/>
        <v>0.54664341761115975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1025.05</v>
      </c>
      <c r="D13">
        <v>1052.5999999999999</v>
      </c>
      <c r="E13">
        <v>1025.05</v>
      </c>
      <c r="F13">
        <v>1037</v>
      </c>
      <c r="G13">
        <f>_xll.TA_TYPPRICE(D13,E13,F13)</f>
        <v>1038.2166666666665</v>
      </c>
      <c r="H13">
        <v>1044.2809136284723</v>
      </c>
      <c r="I13" t="str">
        <f t="shared" si="0"/>
        <v>DOWN</v>
      </c>
      <c r="J13">
        <v>1083.2135773891173</v>
      </c>
      <c r="K13">
        <v>1047.3203236930347</v>
      </c>
      <c r="L13" t="str">
        <f t="shared" si="1"/>
        <v>DOWN</v>
      </c>
      <c r="M13" t="str">
        <f t="shared" si="2"/>
        <v>DOWN</v>
      </c>
      <c r="N13">
        <v>26.11283801629386</v>
      </c>
      <c r="O13" t="str">
        <f t="shared" si="3"/>
        <v>DOWN</v>
      </c>
      <c r="P13" t="str">
        <f t="shared" si="4"/>
        <v>DOWN</v>
      </c>
      <c r="Q13">
        <f t="shared" si="5"/>
        <v>11.950000000000045</v>
      </c>
      <c r="R13">
        <f t="shared" si="6"/>
        <v>27.549999999999955</v>
      </c>
      <c r="S13">
        <f t="shared" si="7"/>
        <v>0.43375680580762488</v>
      </c>
      <c r="T13" t="str">
        <f t="shared" si="8"/>
        <v>No Indication</v>
      </c>
      <c r="U13" t="str">
        <f t="shared" si="9"/>
        <v>No T+M+I</v>
      </c>
      <c r="V13">
        <v>1073.3333333333333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1035</v>
      </c>
      <c r="D14">
        <v>1050.6500000000001</v>
      </c>
      <c r="E14">
        <v>1026.8</v>
      </c>
      <c r="F14">
        <v>1033</v>
      </c>
      <c r="G14">
        <f>_xll.TA_TYPPRICE(D14,E14,F14)</f>
        <v>1036.8166666666666</v>
      </c>
      <c r="H14">
        <v>1040.5487901475694</v>
      </c>
      <c r="I14" t="str">
        <f t="shared" si="0"/>
        <v>DOWN</v>
      </c>
      <c r="J14">
        <v>1075.9772268582024</v>
      </c>
      <c r="K14">
        <v>1042.7602517612493</v>
      </c>
      <c r="L14" t="str">
        <f t="shared" si="1"/>
        <v>DOWN</v>
      </c>
      <c r="M14" t="str">
        <f t="shared" si="2"/>
        <v>DOWN</v>
      </c>
      <c r="N14">
        <v>24.192857714261521</v>
      </c>
      <c r="O14" t="str">
        <f t="shared" si="3"/>
        <v>DOWN</v>
      </c>
      <c r="P14" t="str">
        <f t="shared" si="4"/>
        <v>DOWN</v>
      </c>
      <c r="Q14">
        <f t="shared" si="5"/>
        <v>6.2000000000000455</v>
      </c>
      <c r="R14">
        <f t="shared" si="6"/>
        <v>23.850000000000136</v>
      </c>
      <c r="S14">
        <f t="shared" si="7"/>
        <v>0.25995807127882642</v>
      </c>
      <c r="T14" t="str">
        <f t="shared" si="8"/>
        <v>No Indication</v>
      </c>
      <c r="U14" t="str">
        <f t="shared" si="9"/>
        <v>No T+M+I</v>
      </c>
      <c r="V14">
        <v>1067.1282051282051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1054</v>
      </c>
      <c r="D15">
        <v>1055.45</v>
      </c>
      <c r="E15">
        <v>1026</v>
      </c>
      <c r="F15">
        <v>1040</v>
      </c>
      <c r="G15">
        <f>_xll.TA_TYPPRICE(D15,E15,F15)</f>
        <v>1040.4833333333333</v>
      </c>
      <c r="H15">
        <v>1040.5160617404513</v>
      </c>
      <c r="I15" t="str">
        <f t="shared" si="0"/>
        <v>DOWN</v>
      </c>
      <c r="J15">
        <v>1071.415620889713</v>
      </c>
      <c r="K15">
        <v>1039.0357513698605</v>
      </c>
      <c r="L15" t="str">
        <f t="shared" si="1"/>
        <v>No Confirmation</v>
      </c>
      <c r="M15" t="str">
        <f t="shared" si="2"/>
        <v>No Trend</v>
      </c>
      <c r="N15">
        <v>34.696235310749714</v>
      </c>
      <c r="O15" t="str">
        <f t="shared" si="3"/>
        <v>DOWN</v>
      </c>
      <c r="P15" t="str">
        <f t="shared" si="4"/>
        <v>No Trend + Momentum</v>
      </c>
      <c r="Q15">
        <f t="shared" si="5"/>
        <v>14</v>
      </c>
      <c r="R15">
        <f t="shared" si="6"/>
        <v>29.450000000000045</v>
      </c>
      <c r="S15">
        <f t="shared" si="7"/>
        <v>0.47538200339558501</v>
      </c>
      <c r="T15" t="str">
        <f t="shared" si="8"/>
        <v>No Indication</v>
      </c>
      <c r="U15" t="str">
        <f t="shared" si="9"/>
        <v>No T+M+I</v>
      </c>
      <c r="V15">
        <v>1062.9546351084812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1040</v>
      </c>
      <c r="D16">
        <v>1051.55</v>
      </c>
      <c r="E16">
        <v>1015.1</v>
      </c>
      <c r="F16">
        <v>1045</v>
      </c>
      <c r="G16">
        <f>_xll.TA_TYPPRICE(D16,E16,F16)</f>
        <v>1037.2166666666667</v>
      </c>
      <c r="H16">
        <v>1038.866364203559</v>
      </c>
      <c r="I16" t="str">
        <f t="shared" si="0"/>
        <v>UP</v>
      </c>
      <c r="J16">
        <v>1067.0010384697766</v>
      </c>
      <c r="K16">
        <v>1033.7166955098915</v>
      </c>
      <c r="L16" t="str">
        <f t="shared" si="1"/>
        <v>No Confirmation</v>
      </c>
      <c r="M16" t="str">
        <f t="shared" si="2"/>
        <v>No Trend</v>
      </c>
      <c r="N16">
        <v>41.885512711343502</v>
      </c>
      <c r="O16" t="str">
        <f t="shared" si="3"/>
        <v>No Momentum</v>
      </c>
      <c r="P16" t="str">
        <f t="shared" si="4"/>
        <v>No Trend + Momentum</v>
      </c>
      <c r="Q16">
        <f t="shared" si="5"/>
        <v>29.899999999999977</v>
      </c>
      <c r="R16">
        <f t="shared" si="6"/>
        <v>36.449999999999932</v>
      </c>
      <c r="S16">
        <f t="shared" si="7"/>
        <v>0.82030178326474712</v>
      </c>
      <c r="T16" t="str">
        <f t="shared" si="8"/>
        <v>UP</v>
      </c>
      <c r="U16" t="str">
        <f t="shared" si="9"/>
        <v>No T+M+I</v>
      </c>
      <c r="V16">
        <v>1060.1923835533303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1047.3</v>
      </c>
      <c r="D17">
        <v>1049.9000000000001</v>
      </c>
      <c r="E17">
        <v>1002.2</v>
      </c>
      <c r="F17">
        <v>1021</v>
      </c>
      <c r="G17">
        <f>_xll.TA_TYPPRICE(D17,E17,F17)</f>
        <v>1024.3666666666668</v>
      </c>
      <c r="H17">
        <v>1031.6165154351129</v>
      </c>
      <c r="I17" t="str">
        <f t="shared" si="0"/>
        <v>DOWN</v>
      </c>
      <c r="J17">
        <v>1063.2008076987152</v>
      </c>
      <c r="K17">
        <v>1026.7129853965823</v>
      </c>
      <c r="L17" t="str">
        <f t="shared" si="1"/>
        <v>DOWN</v>
      </c>
      <c r="M17" t="str">
        <f t="shared" si="2"/>
        <v>DOWN</v>
      </c>
      <c r="N17">
        <v>25.224050779989422</v>
      </c>
      <c r="O17" t="str">
        <f t="shared" si="3"/>
        <v>DOWN</v>
      </c>
      <c r="P17" t="str">
        <f t="shared" si="4"/>
        <v>DOWN</v>
      </c>
      <c r="Q17">
        <f t="shared" si="5"/>
        <v>18.799999999999955</v>
      </c>
      <c r="R17">
        <f t="shared" si="6"/>
        <v>47.700000000000045</v>
      </c>
      <c r="S17">
        <f t="shared" si="7"/>
        <v>0.39412997903563807</v>
      </c>
      <c r="T17" t="str">
        <f t="shared" si="8"/>
        <v>No Indication</v>
      </c>
      <c r="U17" t="str">
        <f t="shared" si="9"/>
        <v>No T+M+I</v>
      </c>
      <c r="V17">
        <v>1054.1627860835872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1021.6</v>
      </c>
      <c r="D18">
        <v>1028.0999999999999</v>
      </c>
      <c r="E18">
        <v>1000</v>
      </c>
      <c r="F18">
        <v>1007</v>
      </c>
      <c r="G18">
        <f>_xll.TA_TYPPRICE(D18,E18,F18)</f>
        <v>1011.6999999999999</v>
      </c>
      <c r="H18">
        <v>1021.6582577175564</v>
      </c>
      <c r="I18" t="str">
        <f t="shared" si="0"/>
        <v>DOWN</v>
      </c>
      <c r="J18">
        <v>1055.4006282101118</v>
      </c>
      <c r="K18">
        <v>1020.7767664195641</v>
      </c>
      <c r="L18" t="str">
        <f t="shared" si="1"/>
        <v>DOWN</v>
      </c>
      <c r="M18" t="str">
        <f t="shared" si="2"/>
        <v>DOWN</v>
      </c>
      <c r="N18">
        <v>19.552737419859088</v>
      </c>
      <c r="O18" t="str">
        <f t="shared" si="3"/>
        <v>DOWN</v>
      </c>
      <c r="P18" t="str">
        <f t="shared" si="4"/>
        <v>DOWN</v>
      </c>
      <c r="Q18">
        <f t="shared" si="5"/>
        <v>7</v>
      </c>
      <c r="R18">
        <f t="shared" si="6"/>
        <v>28.099999999999909</v>
      </c>
      <c r="S18">
        <f t="shared" si="7"/>
        <v>0.24911032028469832</v>
      </c>
      <c r="T18" t="str">
        <f t="shared" si="8"/>
        <v>No Indication</v>
      </c>
      <c r="U18" t="str">
        <f t="shared" si="9"/>
        <v>No T+M+I</v>
      </c>
      <c r="V18">
        <v>1046.9069728399584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1014.95</v>
      </c>
      <c r="D19">
        <v>1014.95</v>
      </c>
      <c r="E19">
        <v>985.25</v>
      </c>
      <c r="F19">
        <v>996</v>
      </c>
      <c r="G19">
        <f>_xll.TA_TYPPRICE(D19,E19,F19)</f>
        <v>998.73333333333323</v>
      </c>
      <c r="H19">
        <v>1010.1957955254447</v>
      </c>
      <c r="I19" t="str">
        <f t="shared" si="0"/>
        <v>DOWN</v>
      </c>
      <c r="J19">
        <v>1046.4115997189758</v>
      </c>
      <c r="K19">
        <v>1012.8819294374388</v>
      </c>
      <c r="L19" t="str">
        <f t="shared" si="1"/>
        <v>DOWN</v>
      </c>
      <c r="M19" t="str">
        <f t="shared" si="2"/>
        <v>DOWN</v>
      </c>
      <c r="N19">
        <v>16.016035237902464</v>
      </c>
      <c r="O19" t="str">
        <f t="shared" si="3"/>
        <v>DOWN</v>
      </c>
      <c r="P19" t="str">
        <f t="shared" si="4"/>
        <v>DOWN</v>
      </c>
      <c r="Q19">
        <f t="shared" si="5"/>
        <v>10.75</v>
      </c>
      <c r="R19">
        <f t="shared" si="6"/>
        <v>29.700000000000045</v>
      </c>
      <c r="S19">
        <f t="shared" si="7"/>
        <v>0.36195286195286142</v>
      </c>
      <c r="T19" t="str">
        <f t="shared" si="8"/>
        <v>No Indication</v>
      </c>
      <c r="U19" t="str">
        <f t="shared" si="9"/>
        <v>No T+M+I</v>
      </c>
      <c r="V19">
        <v>1039.0751308645802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1001.5</v>
      </c>
      <c r="D20">
        <v>1019.9</v>
      </c>
      <c r="E20">
        <v>1001.5</v>
      </c>
      <c r="F20">
        <v>1015</v>
      </c>
      <c r="G20">
        <f>_xll.TA_TYPPRICE(D20,E20,F20)</f>
        <v>1012.1333333333333</v>
      </c>
      <c r="H20">
        <v>1011.164564429389</v>
      </c>
      <c r="I20" t="str">
        <f t="shared" si="0"/>
        <v>UP</v>
      </c>
      <c r="J20">
        <v>1040.5201331147589</v>
      </c>
      <c r="K20">
        <v>1010.3526117846747</v>
      </c>
      <c r="L20" t="str">
        <f t="shared" si="1"/>
        <v>No Confirmation</v>
      </c>
      <c r="M20" t="str">
        <f t="shared" si="2"/>
        <v>No Trend</v>
      </c>
      <c r="N20">
        <v>39.603201540929462</v>
      </c>
      <c r="O20" t="str">
        <f t="shared" si="3"/>
        <v>DOWN</v>
      </c>
      <c r="P20" t="str">
        <f t="shared" si="4"/>
        <v>No Trend + Momentum</v>
      </c>
      <c r="Q20">
        <f t="shared" si="5"/>
        <v>13.5</v>
      </c>
      <c r="R20">
        <f t="shared" si="6"/>
        <v>18.399999999999977</v>
      </c>
      <c r="S20">
        <f t="shared" si="7"/>
        <v>0.73369565217391397</v>
      </c>
      <c r="T20" t="str">
        <f t="shared" si="8"/>
        <v>No Indication</v>
      </c>
      <c r="U20" t="str">
        <f t="shared" si="9"/>
        <v>No T+M+I</v>
      </c>
      <c r="V20">
        <v>1035.3712645777216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1020</v>
      </c>
      <c r="D21">
        <v>1045</v>
      </c>
      <c r="E21">
        <v>1015.3</v>
      </c>
      <c r="F21">
        <v>1030</v>
      </c>
      <c r="G21">
        <f>_xll.TA_TYPPRICE(D21,E21,F21)</f>
        <v>1030.1000000000001</v>
      </c>
      <c r="H21">
        <v>1020.6322822146946</v>
      </c>
      <c r="I21" t="str">
        <f t="shared" si="0"/>
        <v>UP</v>
      </c>
      <c r="J21">
        <v>1041.5156590892568</v>
      </c>
      <c r="K21">
        <v>1011.4520313880803</v>
      </c>
      <c r="L21" t="str">
        <f t="shared" si="1"/>
        <v>No Confirmation</v>
      </c>
      <c r="M21" t="str">
        <f t="shared" si="2"/>
        <v>No Trend</v>
      </c>
      <c r="N21">
        <v>52.709994319125855</v>
      </c>
      <c r="O21" t="str">
        <f t="shared" si="3"/>
        <v>No Momentum</v>
      </c>
      <c r="P21" t="str">
        <f t="shared" si="4"/>
        <v>No Trend + Momentum</v>
      </c>
      <c r="Q21">
        <f t="shared" si="5"/>
        <v>14.700000000000045</v>
      </c>
      <c r="R21">
        <f t="shared" si="6"/>
        <v>29.700000000000045</v>
      </c>
      <c r="S21">
        <f t="shared" si="7"/>
        <v>0.49494949494949575</v>
      </c>
      <c r="T21" t="str">
        <f t="shared" si="8"/>
        <v>No Indication</v>
      </c>
      <c r="U21" t="str">
        <f t="shared" si="9"/>
        <v>No T+M+I</v>
      </c>
      <c r="V21">
        <v>1034.5449161811491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1040.4000000000001</v>
      </c>
      <c r="D22">
        <v>1040.4000000000001</v>
      </c>
      <c r="E22">
        <v>991.35</v>
      </c>
      <c r="F22">
        <v>998</v>
      </c>
      <c r="G22">
        <f>_xll.TA_TYPPRICE(D22,E22,F22)</f>
        <v>1009.9166666666666</v>
      </c>
      <c r="H22">
        <v>1015.2744744406806</v>
      </c>
      <c r="I22" t="str">
        <f t="shared" si="0"/>
        <v>DOWN</v>
      </c>
      <c r="J22">
        <v>1041.2677348471998</v>
      </c>
      <c r="K22">
        <v>1006.9849133018403</v>
      </c>
      <c r="L22" t="str">
        <f t="shared" si="1"/>
        <v>DOWN</v>
      </c>
      <c r="M22" t="str">
        <f t="shared" si="2"/>
        <v>DOWN</v>
      </c>
      <c r="N22">
        <v>33.38829020611243</v>
      </c>
      <c r="O22" t="str">
        <f t="shared" si="3"/>
        <v>DOWN</v>
      </c>
      <c r="P22" t="str">
        <f t="shared" si="4"/>
        <v>DOWN</v>
      </c>
      <c r="Q22">
        <f t="shared" si="5"/>
        <v>6.6499999999999773</v>
      </c>
      <c r="R22">
        <f t="shared" si="6"/>
        <v>49.050000000000068</v>
      </c>
      <c r="S22">
        <f t="shared" si="7"/>
        <v>0.13557594291539179</v>
      </c>
      <c r="T22" t="str">
        <f t="shared" si="8"/>
        <v>DOWN</v>
      </c>
      <c r="U22" t="str">
        <f t="shared" si="9"/>
        <v>DOWN</v>
      </c>
      <c r="V22">
        <v>1028.9226213840493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1009</v>
      </c>
      <c r="D23">
        <v>1033.75</v>
      </c>
      <c r="E23">
        <v>996.85</v>
      </c>
      <c r="F23">
        <v>1030</v>
      </c>
      <c r="G23">
        <f>_xll.TA_TYPPRICE(D23,E23,F23)</f>
        <v>1020.1999999999999</v>
      </c>
      <c r="H23">
        <v>1017.7372372203403</v>
      </c>
      <c r="I23" t="str">
        <f t="shared" si="0"/>
        <v>UP</v>
      </c>
      <c r="J23">
        <v>1039.5971271033777</v>
      </c>
      <c r="K23">
        <v>1004.7327103458757</v>
      </c>
      <c r="L23" t="str">
        <f t="shared" si="1"/>
        <v>No Confirmation</v>
      </c>
      <c r="M23" t="str">
        <f t="shared" si="2"/>
        <v>No Trend</v>
      </c>
      <c r="N23">
        <v>54.319466584190501</v>
      </c>
      <c r="O23" t="str">
        <f t="shared" si="3"/>
        <v>No Momentum</v>
      </c>
      <c r="P23" t="str">
        <f t="shared" si="4"/>
        <v>No Trend + Momentum</v>
      </c>
      <c r="Q23">
        <f t="shared" si="5"/>
        <v>33.149999999999977</v>
      </c>
      <c r="R23">
        <f t="shared" si="6"/>
        <v>36.899999999999977</v>
      </c>
      <c r="S23">
        <f t="shared" si="7"/>
        <v>0.89837398373983735</v>
      </c>
      <c r="T23" t="str">
        <f t="shared" si="8"/>
        <v>UP</v>
      </c>
      <c r="U23" t="str">
        <f t="shared" si="9"/>
        <v>No T+M+I</v>
      </c>
      <c r="V23">
        <v>1029.0883719403494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1027</v>
      </c>
      <c r="D24">
        <v>1057.45</v>
      </c>
      <c r="E24">
        <v>1018.95</v>
      </c>
      <c r="F24">
        <v>1045</v>
      </c>
      <c r="G24">
        <f>_xll.TA_TYPPRICE(D24,E24,F24)</f>
        <v>1040.4666666666667</v>
      </c>
      <c r="H24">
        <v>1029.1019519435035</v>
      </c>
      <c r="I24" t="str">
        <f t="shared" si="0"/>
        <v>UP</v>
      </c>
      <c r="J24">
        <v>1043.5644321915161</v>
      </c>
      <c r="K24">
        <v>1007.8921080467923</v>
      </c>
      <c r="L24" t="str">
        <f t="shared" si="1"/>
        <v>UP</v>
      </c>
      <c r="M24" t="str">
        <f t="shared" si="2"/>
        <v>UP</v>
      </c>
      <c r="N24">
        <v>61.422286907011227</v>
      </c>
      <c r="O24" t="str">
        <f t="shared" si="3"/>
        <v>UP</v>
      </c>
      <c r="P24" t="str">
        <f t="shared" si="4"/>
        <v>UP</v>
      </c>
      <c r="Q24">
        <f t="shared" si="5"/>
        <v>26.049999999999955</v>
      </c>
      <c r="R24">
        <f t="shared" si="6"/>
        <v>38.5</v>
      </c>
      <c r="S24">
        <f t="shared" si="7"/>
        <v>0.67662337662337546</v>
      </c>
      <c r="T24" t="str">
        <f t="shared" si="8"/>
        <v>No Indication</v>
      </c>
      <c r="U24" t="str">
        <f t="shared" si="9"/>
        <v>No T+M+I</v>
      </c>
      <c r="V24">
        <v>1031.5363147187572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1043</v>
      </c>
      <c r="D25">
        <v>1051.5</v>
      </c>
      <c r="E25">
        <v>1027.95</v>
      </c>
      <c r="F25">
        <v>1035</v>
      </c>
      <c r="G25">
        <f>_xll.TA_TYPPRICE(D25,E25,F25)</f>
        <v>1038.1499999999999</v>
      </c>
      <c r="H25">
        <v>1033.6259759717518</v>
      </c>
      <c r="I25" t="str">
        <f t="shared" si="0"/>
        <v>UP</v>
      </c>
      <c r="J25">
        <v>1045.3278917045125</v>
      </c>
      <c r="K25">
        <v>1012.3494173697273</v>
      </c>
      <c r="L25" t="str">
        <f t="shared" si="1"/>
        <v>No Confirmation</v>
      </c>
      <c r="M25" t="str">
        <f t="shared" si="2"/>
        <v>No Trend</v>
      </c>
      <c r="N25">
        <v>54.376497671359203</v>
      </c>
      <c r="O25" t="str">
        <f t="shared" si="3"/>
        <v>No Momentum</v>
      </c>
      <c r="P25" t="str">
        <f t="shared" si="4"/>
        <v>No Trend + Momentum</v>
      </c>
      <c r="Q25">
        <f t="shared" si="5"/>
        <v>7.0499999999999545</v>
      </c>
      <c r="R25">
        <f t="shared" si="6"/>
        <v>23.549999999999955</v>
      </c>
      <c r="S25">
        <f t="shared" si="7"/>
        <v>0.29936305732483942</v>
      </c>
      <c r="T25" t="str">
        <f t="shared" si="8"/>
        <v>No Indication</v>
      </c>
      <c r="U25" t="str">
        <f t="shared" si="9"/>
        <v>No T+M+I</v>
      </c>
      <c r="V25">
        <v>1032.0691893774099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1044.5999999999999</v>
      </c>
      <c r="D26">
        <v>1055</v>
      </c>
      <c r="E26">
        <v>1028.45</v>
      </c>
      <c r="F26">
        <v>1047</v>
      </c>
      <c r="G26">
        <f>_xll.TA_TYPPRICE(D26,E26,F26)</f>
        <v>1043.4833333333333</v>
      </c>
      <c r="H26">
        <v>1038.5546546525425</v>
      </c>
      <c r="I26" t="str">
        <f t="shared" si="0"/>
        <v>UP</v>
      </c>
      <c r="J26">
        <v>1047.4772491035096</v>
      </c>
      <c r="K26">
        <v>1015.9273246208991</v>
      </c>
      <c r="L26" t="str">
        <f t="shared" si="1"/>
        <v>No Confirmation</v>
      </c>
      <c r="M26" t="str">
        <f t="shared" si="2"/>
        <v>No Trend</v>
      </c>
      <c r="N26">
        <v>61.074287231719701</v>
      </c>
      <c r="O26" t="str">
        <f t="shared" si="3"/>
        <v>UP</v>
      </c>
      <c r="P26" t="str">
        <f t="shared" si="4"/>
        <v>No Trend + Momentum</v>
      </c>
      <c r="Q26">
        <f t="shared" si="5"/>
        <v>18.549999999999955</v>
      </c>
      <c r="R26">
        <f t="shared" si="6"/>
        <v>26.549999999999955</v>
      </c>
      <c r="S26">
        <f t="shared" si="7"/>
        <v>0.69868173258003718</v>
      </c>
      <c r="T26" t="str">
        <f t="shared" si="8"/>
        <v>No Indication</v>
      </c>
      <c r="U26" t="str">
        <f t="shared" si="9"/>
        <v>No T+M+I</v>
      </c>
      <c r="V26">
        <v>1034.3662371655007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1049.05</v>
      </c>
      <c r="D27">
        <v>1079.05</v>
      </c>
      <c r="E27">
        <v>1023.05</v>
      </c>
      <c r="F27">
        <v>1023</v>
      </c>
      <c r="G27">
        <f>_xll.TA_TYPPRICE(D27,E27,F27)</f>
        <v>1041.7</v>
      </c>
      <c r="H27">
        <v>1040.1273273262714</v>
      </c>
      <c r="I27" t="str">
        <f t="shared" si="0"/>
        <v>DOWN</v>
      </c>
      <c r="J27">
        <v>1054.4934159693964</v>
      </c>
      <c r="K27">
        <v>1017.5101413718104</v>
      </c>
      <c r="L27" t="str">
        <f t="shared" si="1"/>
        <v>No Confirmation</v>
      </c>
      <c r="M27" t="str">
        <f t="shared" si="2"/>
        <v>No Trend</v>
      </c>
      <c r="N27">
        <v>44.67714128611707</v>
      </c>
      <c r="O27" t="str">
        <f t="shared" si="3"/>
        <v>No Momentum</v>
      </c>
      <c r="P27" t="str">
        <f t="shared" si="4"/>
        <v>No Trend + Momentum</v>
      </c>
      <c r="Q27">
        <f t="shared" si="5"/>
        <v>-4.9999999999954525E-2</v>
      </c>
      <c r="R27">
        <f t="shared" si="6"/>
        <v>56</v>
      </c>
      <c r="S27">
        <f t="shared" si="7"/>
        <v>-8.9285714285633076E-4</v>
      </c>
      <c r="T27" t="str">
        <f t="shared" si="8"/>
        <v>DOWN</v>
      </c>
      <c r="U27" t="str">
        <f t="shared" si="9"/>
        <v>No T+M+I</v>
      </c>
      <c r="V27">
        <v>1032.6175852938852</v>
      </c>
      <c r="W27">
        <v>1047.8846153846155</v>
      </c>
      <c r="X27">
        <f t="shared" si="10"/>
        <v>-15.267030090730259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1035</v>
      </c>
      <c r="D28">
        <v>1049.8499999999999</v>
      </c>
      <c r="E28">
        <v>1015.8</v>
      </c>
      <c r="F28">
        <v>1042</v>
      </c>
      <c r="G28">
        <f>_xll.TA_TYPPRICE(D28,E28,F28)</f>
        <v>1035.8833333333332</v>
      </c>
      <c r="H28">
        <v>1038.0053303298023</v>
      </c>
      <c r="I28" t="str">
        <f t="shared" si="0"/>
        <v>UP</v>
      </c>
      <c r="J28">
        <v>1053.4615457539751</v>
      </c>
      <c r="K28">
        <v>1017.1301099558525</v>
      </c>
      <c r="L28" t="str">
        <f t="shared" si="1"/>
        <v>No Confirmation</v>
      </c>
      <c r="M28" t="str">
        <f t="shared" si="2"/>
        <v>No Trend</v>
      </c>
      <c r="N28">
        <v>56.290082212731043</v>
      </c>
      <c r="O28" t="str">
        <f t="shared" si="3"/>
        <v>No Momentum</v>
      </c>
      <c r="P28" t="str">
        <f t="shared" si="4"/>
        <v>No Trend + Momentum</v>
      </c>
      <c r="Q28">
        <f t="shared" si="5"/>
        <v>26.200000000000045</v>
      </c>
      <c r="R28">
        <f t="shared" si="6"/>
        <v>34.049999999999955</v>
      </c>
      <c r="S28">
        <f t="shared" si="7"/>
        <v>0.76945668135095679</v>
      </c>
      <c r="T28" t="str">
        <f t="shared" si="8"/>
        <v>No Indication</v>
      </c>
      <c r="U28" t="str">
        <f t="shared" si="9"/>
        <v>No T+M+I</v>
      </c>
      <c r="V28">
        <v>1034.0610337102105</v>
      </c>
      <c r="W28">
        <v>1047.448717948718</v>
      </c>
      <c r="X28">
        <f t="shared" si="10"/>
        <v>-13.387684238507518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1052.7</v>
      </c>
      <c r="D29">
        <v>1055.0999999999999</v>
      </c>
      <c r="E29">
        <v>1033.25</v>
      </c>
      <c r="F29">
        <v>1035</v>
      </c>
      <c r="G29">
        <f>_xll.TA_TYPPRICE(D29,E29,F29)</f>
        <v>1041.1166666666666</v>
      </c>
      <c r="H29">
        <v>1039.5609984982343</v>
      </c>
      <c r="I29" t="str">
        <f t="shared" si="0"/>
        <v>DOWN</v>
      </c>
      <c r="J29">
        <v>1053.8256466975361</v>
      </c>
      <c r="K29">
        <v>1020.7123077434409</v>
      </c>
      <c r="L29" t="str">
        <f t="shared" si="1"/>
        <v>No Confirmation</v>
      </c>
      <c r="M29" t="str">
        <f t="shared" si="2"/>
        <v>No Trend</v>
      </c>
      <c r="N29">
        <v>51.328182920787476</v>
      </c>
      <c r="O29" t="str">
        <f t="shared" si="3"/>
        <v>No Momentum</v>
      </c>
      <c r="P29" t="str">
        <f t="shared" si="4"/>
        <v>No Trend + Momentum</v>
      </c>
      <c r="Q29">
        <f t="shared" si="5"/>
        <v>1.75</v>
      </c>
      <c r="R29">
        <f t="shared" si="6"/>
        <v>21.849999999999909</v>
      </c>
      <c r="S29">
        <f t="shared" si="7"/>
        <v>8.0091533180778371E-2</v>
      </c>
      <c r="T29" t="str">
        <f t="shared" si="8"/>
        <v>DOWN</v>
      </c>
      <c r="U29" t="str">
        <f t="shared" si="9"/>
        <v>No T+M+I</v>
      </c>
      <c r="V29">
        <v>1034.2054900624858</v>
      </c>
      <c r="W29">
        <v>1046.5265906932575</v>
      </c>
      <c r="X29">
        <f t="shared" si="10"/>
        <v>-12.321100630771753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1040</v>
      </c>
      <c r="D30">
        <v>1052</v>
      </c>
      <c r="E30">
        <v>1030.7</v>
      </c>
      <c r="F30">
        <v>1050</v>
      </c>
      <c r="G30">
        <f>_xll.TA_TYPPRICE(D30,E30,F30)</f>
        <v>1044.2333333333333</v>
      </c>
      <c r="H30">
        <v>1041.8971659157837</v>
      </c>
      <c r="I30" t="str">
        <f t="shared" si="0"/>
        <v>UP</v>
      </c>
      <c r="J30">
        <v>1053.4199474314169</v>
      </c>
      <c r="K30">
        <v>1022.9317949115651</v>
      </c>
      <c r="L30" t="str">
        <f t="shared" si="1"/>
        <v>No Confirmation</v>
      </c>
      <c r="M30" t="str">
        <f t="shared" si="2"/>
        <v>No Trend</v>
      </c>
      <c r="N30">
        <v>60.625096552978384</v>
      </c>
      <c r="O30" t="str">
        <f t="shared" si="3"/>
        <v>UP</v>
      </c>
      <c r="P30" t="str">
        <f t="shared" si="4"/>
        <v>No Trend + Momentum</v>
      </c>
      <c r="Q30">
        <f t="shared" si="5"/>
        <v>19.299999999999955</v>
      </c>
      <c r="R30">
        <f t="shared" si="6"/>
        <v>21.299999999999955</v>
      </c>
      <c r="S30">
        <f t="shared" si="7"/>
        <v>0.90610328638497628</v>
      </c>
      <c r="T30" t="str">
        <f t="shared" si="8"/>
        <v>UP</v>
      </c>
      <c r="U30" t="str">
        <f t="shared" si="9"/>
        <v>No T+M+I</v>
      </c>
      <c r="V30">
        <v>1036.6354146682572</v>
      </c>
      <c r="W30">
        <v>1046.7838802715348</v>
      </c>
      <c r="X30">
        <f t="shared" si="10"/>
        <v>-10.1484656032776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1050</v>
      </c>
      <c r="D31">
        <v>1050</v>
      </c>
      <c r="E31">
        <v>1035.75</v>
      </c>
      <c r="F31">
        <v>1046</v>
      </c>
      <c r="G31">
        <f>_xll.TA_TYPPRICE(D31,E31,F31)</f>
        <v>1043.9166666666667</v>
      </c>
      <c r="H31">
        <v>1042.9069162912251</v>
      </c>
      <c r="I31" t="str">
        <f t="shared" si="0"/>
        <v>UP</v>
      </c>
      <c r="J31">
        <v>1052.6599591133242</v>
      </c>
      <c r="K31">
        <v>1025.7802849312172</v>
      </c>
      <c r="L31" t="str">
        <f t="shared" si="1"/>
        <v>No Confirmation</v>
      </c>
      <c r="M31" t="str">
        <f t="shared" si="2"/>
        <v>No Trend</v>
      </c>
      <c r="N31">
        <v>56.99611126858931</v>
      </c>
      <c r="O31" t="str">
        <f t="shared" si="3"/>
        <v>No Momentum</v>
      </c>
      <c r="P31" t="str">
        <f t="shared" si="4"/>
        <v>No Trend + Momentum</v>
      </c>
      <c r="Q31">
        <f t="shared" si="5"/>
        <v>10.25</v>
      </c>
      <c r="R31">
        <f t="shared" si="6"/>
        <v>14.25</v>
      </c>
      <c r="S31">
        <f t="shared" si="7"/>
        <v>0.7192982456140351</v>
      </c>
      <c r="T31" t="str">
        <f t="shared" si="8"/>
        <v>No Indication</v>
      </c>
      <c r="U31" t="str">
        <f t="shared" si="9"/>
        <v>No T+M+I</v>
      </c>
      <c r="V31">
        <v>1038.0761201039099</v>
      </c>
      <c r="W31">
        <v>1046.725815066236</v>
      </c>
      <c r="X31">
        <f t="shared" si="10"/>
        <v>-8.6496949623260662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1050</v>
      </c>
      <c r="D32">
        <v>1100</v>
      </c>
      <c r="E32">
        <v>1040.95</v>
      </c>
      <c r="F32">
        <v>1095</v>
      </c>
      <c r="G32">
        <f>_xll.TA_TYPPRICE(D32,E32,F32)</f>
        <v>1078.6499999999999</v>
      </c>
      <c r="H32">
        <v>1060.7784581456126</v>
      </c>
      <c r="I32" t="str">
        <f t="shared" si="0"/>
        <v>UP</v>
      </c>
      <c r="J32">
        <v>1063.1799681992522</v>
      </c>
      <c r="K32">
        <v>1029.1513327242801</v>
      </c>
      <c r="L32" t="str">
        <f t="shared" si="1"/>
        <v>UP</v>
      </c>
      <c r="M32" t="str">
        <f t="shared" si="2"/>
        <v>UP</v>
      </c>
      <c r="N32">
        <v>77.562383654436999</v>
      </c>
      <c r="O32" t="str">
        <f t="shared" si="3"/>
        <v>UP</v>
      </c>
      <c r="P32" t="str">
        <f t="shared" si="4"/>
        <v>UP</v>
      </c>
      <c r="Q32">
        <f t="shared" si="5"/>
        <v>54.049999999999955</v>
      </c>
      <c r="R32">
        <f t="shared" si="6"/>
        <v>59.049999999999955</v>
      </c>
      <c r="S32">
        <f t="shared" si="7"/>
        <v>0.91532599491955968</v>
      </c>
      <c r="T32" t="str">
        <f t="shared" si="8"/>
        <v>UP</v>
      </c>
      <c r="U32" t="str">
        <f t="shared" si="9"/>
        <v>UP</v>
      </c>
      <c r="V32">
        <v>1046.8336400879239</v>
      </c>
      <c r="W32">
        <v>1050.3016806168853</v>
      </c>
      <c r="X32">
        <f t="shared" si="10"/>
        <v>-3.46804052896141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1109</v>
      </c>
      <c r="D33">
        <v>1111</v>
      </c>
      <c r="E33">
        <v>1086.3</v>
      </c>
      <c r="F33">
        <v>1092</v>
      </c>
      <c r="G33">
        <f>_xll.TA_TYPPRICE(D33,E33,F33)</f>
        <v>1096.4333333333334</v>
      </c>
      <c r="H33">
        <v>1078.605895739473</v>
      </c>
      <c r="I33" t="str">
        <f t="shared" si="0"/>
        <v>UP</v>
      </c>
      <c r="J33">
        <v>1073.8066419327517</v>
      </c>
      <c r="K33">
        <v>1041.851036563329</v>
      </c>
      <c r="L33" t="str">
        <f t="shared" si="1"/>
        <v>UP</v>
      </c>
      <c r="M33" t="str">
        <f t="shared" si="2"/>
        <v>UP</v>
      </c>
      <c r="N33">
        <v>74.823819524232462</v>
      </c>
      <c r="O33" t="str">
        <f t="shared" si="3"/>
        <v>UP</v>
      </c>
      <c r="P33" t="str">
        <f t="shared" si="4"/>
        <v>UP</v>
      </c>
      <c r="Q33">
        <f t="shared" si="5"/>
        <v>5.7000000000000455</v>
      </c>
      <c r="R33">
        <f t="shared" si="6"/>
        <v>24.700000000000045</v>
      </c>
      <c r="S33">
        <f t="shared" si="7"/>
        <v>0.2307692307692322</v>
      </c>
      <c r="T33" t="str">
        <f t="shared" si="8"/>
        <v>No Indication</v>
      </c>
      <c r="U33" t="str">
        <f t="shared" si="9"/>
        <v>No T+M+I</v>
      </c>
      <c r="V33">
        <v>1053.7823108436278</v>
      </c>
      <c r="W33">
        <v>1053.3904450156344</v>
      </c>
      <c r="X33">
        <f t="shared" si="10"/>
        <v>0.39186582799334246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1099</v>
      </c>
      <c r="D34">
        <v>1130</v>
      </c>
      <c r="E34">
        <v>1093.5</v>
      </c>
      <c r="F34">
        <v>1114</v>
      </c>
      <c r="G34">
        <f>_xll.TA_TYPPRICE(D34,E34,F34)</f>
        <v>1112.5</v>
      </c>
      <c r="H34">
        <v>1095.5529478697365</v>
      </c>
      <c r="I34" t="str">
        <f t="shared" si="0"/>
        <v>UP</v>
      </c>
      <c r="J34">
        <v>1086.2940548365848</v>
      </c>
      <c r="K34">
        <v>1053.3285839937002</v>
      </c>
      <c r="L34" t="str">
        <f t="shared" si="1"/>
        <v>UP</v>
      </c>
      <c r="M34" t="str">
        <f t="shared" si="2"/>
        <v>UP</v>
      </c>
      <c r="N34">
        <v>80.979811273183174</v>
      </c>
      <c r="O34" t="str">
        <f t="shared" si="3"/>
        <v>UP</v>
      </c>
      <c r="P34" t="str">
        <f t="shared" si="4"/>
        <v>UP</v>
      </c>
      <c r="Q34">
        <f t="shared" si="5"/>
        <v>20.5</v>
      </c>
      <c r="R34">
        <f t="shared" si="6"/>
        <v>36.5</v>
      </c>
      <c r="S34">
        <f t="shared" si="7"/>
        <v>0.56164383561643838</v>
      </c>
      <c r="T34" t="str">
        <f t="shared" si="8"/>
        <v>No Indication</v>
      </c>
      <c r="U34" t="str">
        <f t="shared" si="9"/>
        <v>No T+M+I</v>
      </c>
      <c r="V34">
        <v>1063.0465707138389</v>
      </c>
      <c r="W34">
        <v>1057.880041681143</v>
      </c>
      <c r="X34">
        <f t="shared" si="10"/>
        <v>5.1665290326959621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1119.3499999999999</v>
      </c>
      <c r="D35">
        <v>1125</v>
      </c>
      <c r="E35">
        <v>1088.9000000000001</v>
      </c>
      <c r="F35">
        <v>1091</v>
      </c>
      <c r="G35">
        <f>_xll.TA_TYPPRICE(D35,E35,F35)</f>
        <v>1101.6333333333334</v>
      </c>
      <c r="H35">
        <v>1098.593140601535</v>
      </c>
      <c r="I35" t="str">
        <f t="shared" si="0"/>
        <v>DOWN</v>
      </c>
      <c r="J35">
        <v>1094.8953759840103</v>
      </c>
      <c r="K35">
        <v>1061.2333431062114</v>
      </c>
      <c r="L35" t="str">
        <f t="shared" si="1"/>
        <v>No Confirmation</v>
      </c>
      <c r="M35" t="str">
        <f t="shared" si="2"/>
        <v>No Trend</v>
      </c>
      <c r="N35">
        <v>61.369792515402665</v>
      </c>
      <c r="O35" t="str">
        <f t="shared" si="3"/>
        <v>UP</v>
      </c>
      <c r="P35" t="str">
        <f t="shared" si="4"/>
        <v>No Trend + Momentum</v>
      </c>
      <c r="Q35">
        <f t="shared" si="5"/>
        <v>2.0999999999999091</v>
      </c>
      <c r="R35">
        <f t="shared" si="6"/>
        <v>36.099999999999909</v>
      </c>
      <c r="S35">
        <f t="shared" si="7"/>
        <v>5.8171745152352197E-2</v>
      </c>
      <c r="T35" t="str">
        <f t="shared" si="8"/>
        <v>DOWN</v>
      </c>
      <c r="U35" t="str">
        <f t="shared" si="9"/>
        <v>No T+M+I</v>
      </c>
      <c r="V35">
        <v>1067.3470982963252</v>
      </c>
      <c r="W35">
        <v>1060.3333719269842</v>
      </c>
      <c r="X35">
        <f t="shared" si="10"/>
        <v>7.0137263693409295</v>
      </c>
      <c r="Y35">
        <v>-5.6299883138382638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1100</v>
      </c>
      <c r="D36">
        <v>1107</v>
      </c>
      <c r="E36">
        <v>1080.5</v>
      </c>
      <c r="F36">
        <v>1091</v>
      </c>
      <c r="G36">
        <f>_xll.TA_TYPPRICE(D36,E36,F36)</f>
        <v>1092.8333333333333</v>
      </c>
      <c r="H36">
        <v>1095.7132369674341</v>
      </c>
      <c r="I36" t="str">
        <f t="shared" si="0"/>
        <v>DOWN</v>
      </c>
      <c r="J36">
        <v>1097.5852924320081</v>
      </c>
      <c r="K36">
        <v>1065.5148224159423</v>
      </c>
      <c r="L36" t="str">
        <f t="shared" si="1"/>
        <v>No Confirmation</v>
      </c>
      <c r="M36" t="str">
        <f t="shared" si="2"/>
        <v>No Trend</v>
      </c>
      <c r="N36">
        <v>61.369792515402679</v>
      </c>
      <c r="O36" t="str">
        <f t="shared" si="3"/>
        <v>UP</v>
      </c>
      <c r="P36" t="str">
        <f t="shared" si="4"/>
        <v>No Trend + Momentum</v>
      </c>
      <c r="Q36">
        <f t="shared" si="5"/>
        <v>10.5</v>
      </c>
      <c r="R36">
        <f t="shared" si="6"/>
        <v>26.5</v>
      </c>
      <c r="S36">
        <f t="shared" si="7"/>
        <v>0.39622641509433965</v>
      </c>
      <c r="T36" t="str">
        <f t="shared" si="8"/>
        <v>No Indication</v>
      </c>
      <c r="U36" t="str">
        <f t="shared" si="9"/>
        <v>No T+M+I</v>
      </c>
      <c r="V36">
        <v>1070.9860062507366</v>
      </c>
      <c r="W36">
        <v>1062.6049740064668</v>
      </c>
      <c r="X36">
        <f t="shared" si="10"/>
        <v>8.381032244269818</v>
      </c>
      <c r="Y36">
        <v>-2.8277842022166473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1082</v>
      </c>
      <c r="D37">
        <v>1138</v>
      </c>
      <c r="E37">
        <v>1080.1500000000001</v>
      </c>
      <c r="F37">
        <v>1130</v>
      </c>
      <c r="G37">
        <f>_xll.TA_TYPPRICE(D37,E37,F37)</f>
        <v>1116.05</v>
      </c>
      <c r="H37">
        <v>1105.8816184837169</v>
      </c>
      <c r="I37" t="str">
        <f t="shared" si="0"/>
        <v>UP</v>
      </c>
      <c r="J37">
        <v>1106.5663385582286</v>
      </c>
      <c r="K37">
        <v>1068.7670841012884</v>
      </c>
      <c r="L37" t="str">
        <f t="shared" si="1"/>
        <v>UP</v>
      </c>
      <c r="M37" t="str">
        <f t="shared" si="2"/>
        <v>UP</v>
      </c>
      <c r="N37">
        <v>76.467819912771901</v>
      </c>
      <c r="O37" t="str">
        <f t="shared" si="3"/>
        <v>UP</v>
      </c>
      <c r="P37" t="str">
        <f t="shared" si="4"/>
        <v>UP</v>
      </c>
      <c r="Q37">
        <f t="shared" si="5"/>
        <v>49.849999999999909</v>
      </c>
      <c r="R37">
        <f t="shared" si="6"/>
        <v>57.849999999999909</v>
      </c>
      <c r="S37">
        <f t="shared" si="7"/>
        <v>0.86171132238547943</v>
      </c>
      <c r="T37" t="str">
        <f t="shared" si="8"/>
        <v>UP</v>
      </c>
      <c r="U37" t="str">
        <f t="shared" si="9"/>
        <v>UP</v>
      </c>
      <c r="V37">
        <v>1080.0650822121618</v>
      </c>
      <c r="W37">
        <v>1067.5971981541359</v>
      </c>
      <c r="X37">
        <f t="shared" si="10"/>
        <v>12.467884058025902</v>
      </c>
      <c r="Y37">
        <v>0.23134944983186312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1135</v>
      </c>
      <c r="D38">
        <v>1138.8499999999999</v>
      </c>
      <c r="E38">
        <v>1107.7</v>
      </c>
      <c r="F38">
        <v>1115</v>
      </c>
      <c r="G38">
        <f>_xll.TA_TYPPRICE(D38,E38,F38)</f>
        <v>1120.5166666666667</v>
      </c>
      <c r="H38">
        <v>1113.1991425751917</v>
      </c>
      <c r="I38" t="str">
        <f t="shared" si="0"/>
        <v>UP</v>
      </c>
      <c r="J38">
        <v>1113.7404855452889</v>
      </c>
      <c r="K38">
        <v>1077.418843189891</v>
      </c>
      <c r="L38" t="str">
        <f t="shared" si="1"/>
        <v>UP</v>
      </c>
      <c r="M38" t="str">
        <f t="shared" si="2"/>
        <v>UP</v>
      </c>
      <c r="N38">
        <v>64.372198733272398</v>
      </c>
      <c r="O38" t="str">
        <f t="shared" si="3"/>
        <v>UP</v>
      </c>
      <c r="P38" t="str">
        <f t="shared" si="4"/>
        <v>UP</v>
      </c>
      <c r="Q38">
        <f t="shared" si="5"/>
        <v>7.2999999999999545</v>
      </c>
      <c r="R38">
        <f t="shared" si="6"/>
        <v>31.149999999999864</v>
      </c>
      <c r="S38">
        <f t="shared" si="7"/>
        <v>0.23434991974317773</v>
      </c>
      <c r="T38" t="str">
        <f t="shared" si="8"/>
        <v>No Indication</v>
      </c>
      <c r="U38" t="str">
        <f t="shared" si="9"/>
        <v>No T+M+I</v>
      </c>
      <c r="V38">
        <v>1085.4396849487523</v>
      </c>
      <c r="W38">
        <v>1071.108516809385</v>
      </c>
      <c r="X38">
        <f t="shared" si="10"/>
        <v>14.331168139367264</v>
      </c>
      <c r="Y38">
        <v>3.0513131877389434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1120</v>
      </c>
      <c r="D39">
        <v>1133.3499999999999</v>
      </c>
      <c r="E39">
        <v>1080.1500000000001</v>
      </c>
      <c r="F39">
        <v>1082</v>
      </c>
      <c r="G39">
        <f>_xll.TA_TYPPRICE(D39,E39,F39)</f>
        <v>1098.5</v>
      </c>
      <c r="H39">
        <v>1105.8495712875958</v>
      </c>
      <c r="I39" t="str">
        <f t="shared" si="0"/>
        <v>DOWN</v>
      </c>
      <c r="J39">
        <v>1118.0981554241137</v>
      </c>
      <c r="K39">
        <v>1078.0257669254709</v>
      </c>
      <c r="L39" t="str">
        <f t="shared" si="1"/>
        <v>No Confirmation</v>
      </c>
      <c r="M39" t="str">
        <f t="shared" si="2"/>
        <v>No Trend</v>
      </c>
      <c r="N39">
        <v>44.85889722853608</v>
      </c>
      <c r="O39" t="str">
        <f t="shared" si="3"/>
        <v>No Momentum</v>
      </c>
      <c r="P39" t="str">
        <f t="shared" si="4"/>
        <v>No Trend + Momentum</v>
      </c>
      <c r="Q39">
        <f t="shared" si="5"/>
        <v>1.8499999999999091</v>
      </c>
      <c r="R39">
        <f t="shared" si="6"/>
        <v>53.199999999999818</v>
      </c>
      <c r="S39">
        <f t="shared" si="7"/>
        <v>3.4774436090223973E-2</v>
      </c>
      <c r="T39" t="str">
        <f t="shared" si="8"/>
        <v>DOWN</v>
      </c>
      <c r="U39" t="str">
        <f t="shared" si="9"/>
        <v>No T+M+I</v>
      </c>
      <c r="V39">
        <v>1084.9105026489442</v>
      </c>
      <c r="W39">
        <v>1071.9152933420232</v>
      </c>
      <c r="X39">
        <f t="shared" si="10"/>
        <v>12.99520930692097</v>
      </c>
      <c r="Y39">
        <v>5.0400924115753494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1082.55</v>
      </c>
      <c r="D40">
        <v>1089</v>
      </c>
      <c r="E40">
        <v>1050.2</v>
      </c>
      <c r="F40">
        <v>1065</v>
      </c>
      <c r="G40">
        <f>_xll.TA_TYPPRICE(D40,E40,F40)</f>
        <v>1068.0666666666666</v>
      </c>
      <c r="H40">
        <v>1086.9581189771311</v>
      </c>
      <c r="I40" t="str">
        <f t="shared" si="0"/>
        <v>DOWN</v>
      </c>
      <c r="J40">
        <v>1111.6318986631995</v>
      </c>
      <c r="K40">
        <v>1071.8422631642552</v>
      </c>
      <c r="L40" t="str">
        <f t="shared" si="1"/>
        <v>DOWN</v>
      </c>
      <c r="M40" t="str">
        <f t="shared" si="2"/>
        <v>DOWN</v>
      </c>
      <c r="N40">
        <v>37.532578511722967</v>
      </c>
      <c r="O40" t="str">
        <f t="shared" si="3"/>
        <v>DOWN</v>
      </c>
      <c r="P40" t="str">
        <f t="shared" si="4"/>
        <v>DOWN</v>
      </c>
      <c r="Q40">
        <f t="shared" si="5"/>
        <v>14.799999999999955</v>
      </c>
      <c r="R40">
        <f t="shared" si="6"/>
        <v>38.799999999999955</v>
      </c>
      <c r="S40">
        <f t="shared" si="7"/>
        <v>0.38144329896907142</v>
      </c>
      <c r="T40" t="str">
        <f t="shared" si="8"/>
        <v>No Indication</v>
      </c>
      <c r="U40" t="str">
        <f t="shared" si="9"/>
        <v>No T+M+I</v>
      </c>
      <c r="V40">
        <v>1081.8473483952605</v>
      </c>
      <c r="W40">
        <v>1071.4030493907624</v>
      </c>
      <c r="X40">
        <f t="shared" si="10"/>
        <v>10.444299004498134</v>
      </c>
      <c r="Y40">
        <v>6.1209337301599067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1072</v>
      </c>
      <c r="D41">
        <v>1086.9000000000001</v>
      </c>
      <c r="E41">
        <v>1059.8</v>
      </c>
      <c r="F41">
        <v>1082</v>
      </c>
      <c r="G41">
        <f>_xll.TA_TYPPRICE(D41,E41,F41)</f>
        <v>1076.2333333333333</v>
      </c>
      <c r="H41">
        <v>1081.5957261552321</v>
      </c>
      <c r="I41" t="str">
        <f t="shared" si="0"/>
        <v>UP</v>
      </c>
      <c r="J41">
        <v>1106.1359211824886</v>
      </c>
      <c r="K41">
        <v>1069.1662046833096</v>
      </c>
      <c r="L41" t="str">
        <f t="shared" si="1"/>
        <v>No Confirmation</v>
      </c>
      <c r="M41" t="str">
        <f t="shared" si="2"/>
        <v>No Trend</v>
      </c>
      <c r="N41">
        <v>48.123178943244056</v>
      </c>
      <c r="O41" t="str">
        <f t="shared" si="3"/>
        <v>No Momentum</v>
      </c>
      <c r="P41" t="str">
        <f t="shared" si="4"/>
        <v>No Trend + Momentum</v>
      </c>
      <c r="Q41">
        <f t="shared" si="5"/>
        <v>22.200000000000045</v>
      </c>
      <c r="R41">
        <f t="shared" si="6"/>
        <v>27.100000000000136</v>
      </c>
      <c r="S41">
        <f t="shared" si="7"/>
        <v>0.81918819188191638</v>
      </c>
      <c r="T41" t="str">
        <f t="shared" si="8"/>
        <v>UP</v>
      </c>
      <c r="U41" t="str">
        <f t="shared" si="9"/>
        <v>No T+M+I</v>
      </c>
      <c r="V41">
        <v>1081.8708332575281</v>
      </c>
      <c r="W41">
        <v>1072.1880086951503</v>
      </c>
      <c r="X41">
        <f t="shared" si="10"/>
        <v>9.6828245623778457</v>
      </c>
      <c r="Y41">
        <v>6.8333118966034947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1088</v>
      </c>
      <c r="D42">
        <v>1093.6500000000001</v>
      </c>
      <c r="E42">
        <v>1067</v>
      </c>
      <c r="F42">
        <v>1090</v>
      </c>
      <c r="G42">
        <f>_xll.TA_TYPPRICE(D42,E42,F42)</f>
        <v>1083.55</v>
      </c>
      <c r="H42">
        <v>1082.5728630776161</v>
      </c>
      <c r="I42" t="str">
        <f t="shared" si="0"/>
        <v>UP</v>
      </c>
      <c r="J42">
        <v>1103.3612720308245</v>
      </c>
      <c r="K42">
        <v>1068.6848258647963</v>
      </c>
      <c r="L42" t="str">
        <f t="shared" si="1"/>
        <v>No Confirmation</v>
      </c>
      <c r="M42" t="str">
        <f t="shared" si="2"/>
        <v>No Trend</v>
      </c>
      <c r="N42">
        <v>52.827598712831062</v>
      </c>
      <c r="O42" t="str">
        <f t="shared" si="3"/>
        <v>No Momentum</v>
      </c>
      <c r="P42" t="str">
        <f t="shared" si="4"/>
        <v>No Trend + Momentum</v>
      </c>
      <c r="Q42">
        <f t="shared" si="5"/>
        <v>23</v>
      </c>
      <c r="R42">
        <f t="shared" si="6"/>
        <v>26.650000000000091</v>
      </c>
      <c r="S42">
        <f t="shared" si="7"/>
        <v>0.8630393996247625</v>
      </c>
      <c r="T42" t="str">
        <f t="shared" si="8"/>
        <v>UP</v>
      </c>
      <c r="U42" t="str">
        <f t="shared" si="9"/>
        <v>No T+M+I</v>
      </c>
      <c r="V42">
        <v>1083.1214742948316</v>
      </c>
      <c r="W42">
        <v>1073.5074154584725</v>
      </c>
      <c r="X42">
        <f t="shared" si="10"/>
        <v>9.6140588363591633</v>
      </c>
      <c r="Y42">
        <v>7.3894612845546286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1090</v>
      </c>
      <c r="D43">
        <v>1101.05</v>
      </c>
      <c r="E43">
        <v>1081.3499999999999</v>
      </c>
      <c r="F43">
        <v>1095</v>
      </c>
      <c r="G43">
        <f>_xll.TA_TYPPRICE(D43,E43,F43)</f>
        <v>1092.4666666666665</v>
      </c>
      <c r="H43">
        <v>1087.5197648721414</v>
      </c>
      <c r="I43" t="str">
        <f t="shared" si="0"/>
        <v>UP</v>
      </c>
      <c r="J43">
        <v>1102.8476560239747</v>
      </c>
      <c r="K43">
        <v>1071.4993090059527</v>
      </c>
      <c r="L43" t="str">
        <f t="shared" si="1"/>
        <v>No Confirmation</v>
      </c>
      <c r="M43" t="str">
        <f t="shared" si="2"/>
        <v>No Trend</v>
      </c>
      <c r="N43">
        <v>55.948522885855567</v>
      </c>
      <c r="O43" t="str">
        <f t="shared" si="3"/>
        <v>No Momentum</v>
      </c>
      <c r="P43" t="str">
        <f t="shared" si="4"/>
        <v>No Trend + Momentum</v>
      </c>
      <c r="Q43">
        <f t="shared" si="5"/>
        <v>13.650000000000091</v>
      </c>
      <c r="R43">
        <f t="shared" si="6"/>
        <v>19.700000000000045</v>
      </c>
      <c r="S43">
        <f t="shared" si="7"/>
        <v>0.69289340101523145</v>
      </c>
      <c r="T43" t="str">
        <f t="shared" si="8"/>
        <v>No Indication</v>
      </c>
      <c r="U43" t="str">
        <f t="shared" si="9"/>
        <v>No T+M+I</v>
      </c>
      <c r="V43">
        <v>1084.9489397879345</v>
      </c>
      <c r="W43">
        <v>1075.0994587578448</v>
      </c>
      <c r="X43">
        <f t="shared" si="10"/>
        <v>9.8494810300896916</v>
      </c>
      <c r="Y43">
        <v>7.8814652336616415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1090.0999999999999</v>
      </c>
      <c r="D44">
        <v>1128.05</v>
      </c>
      <c r="E44">
        <v>1086</v>
      </c>
      <c r="F44">
        <v>1120</v>
      </c>
      <c r="G44">
        <f>_xll.TA_TYPPRICE(D44,E44,F44)</f>
        <v>1111.3500000000001</v>
      </c>
      <c r="H44">
        <v>1099.4348824360709</v>
      </c>
      <c r="I44" t="str">
        <f t="shared" si="0"/>
        <v>UP</v>
      </c>
      <c r="J44">
        <v>1108.4481769075358</v>
      </c>
      <c r="K44">
        <v>1074.7216847824077</v>
      </c>
      <c r="L44" t="str">
        <f t="shared" si="1"/>
        <v>UP</v>
      </c>
      <c r="M44" t="str">
        <f t="shared" si="2"/>
        <v>UP</v>
      </c>
      <c r="N44">
        <v>68.835171599930291</v>
      </c>
      <c r="O44" t="str">
        <f t="shared" si="3"/>
        <v>UP</v>
      </c>
      <c r="P44" t="str">
        <f t="shared" si="4"/>
        <v>UP</v>
      </c>
      <c r="Q44">
        <f t="shared" si="5"/>
        <v>34</v>
      </c>
      <c r="R44">
        <f t="shared" si="6"/>
        <v>42.049999999999955</v>
      </c>
      <c r="S44">
        <f t="shared" si="7"/>
        <v>0.80856123662306867</v>
      </c>
      <c r="T44" t="str">
        <f t="shared" si="8"/>
        <v>UP</v>
      </c>
      <c r="U44" t="str">
        <f t="shared" si="9"/>
        <v>UP</v>
      </c>
      <c r="V44">
        <v>1090.3414105897907</v>
      </c>
      <c r="W44">
        <v>1078.4254247757822</v>
      </c>
      <c r="X44">
        <f t="shared" si="10"/>
        <v>11.915985814008536</v>
      </c>
      <c r="Y44">
        <v>8.6883693497310208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1120</v>
      </c>
      <c r="D45">
        <v>1132.7</v>
      </c>
      <c r="E45">
        <v>1100</v>
      </c>
      <c r="F45">
        <v>1108</v>
      </c>
      <c r="G45">
        <f>_xll.TA_TYPPRICE(D45,E45,F45)</f>
        <v>1113.5666666666666</v>
      </c>
      <c r="H45">
        <v>1106.5007745513687</v>
      </c>
      <c r="I45" t="str">
        <f t="shared" si="0"/>
        <v>UP</v>
      </c>
      <c r="J45">
        <v>1113.8374709280833</v>
      </c>
      <c r="K45">
        <v>1080.3390881640948</v>
      </c>
      <c r="L45" t="str">
        <f t="shared" si="1"/>
        <v>No Confirmation</v>
      </c>
      <c r="M45" t="str">
        <f t="shared" si="2"/>
        <v>No Trend</v>
      </c>
      <c r="N45">
        <v>58.55712644498324</v>
      </c>
      <c r="O45" t="str">
        <f t="shared" si="3"/>
        <v>No Momentum</v>
      </c>
      <c r="P45" t="str">
        <f t="shared" si="4"/>
        <v>No Trend + Momentum</v>
      </c>
      <c r="Q45">
        <f t="shared" si="5"/>
        <v>8</v>
      </c>
      <c r="R45">
        <f t="shared" si="6"/>
        <v>32.700000000000045</v>
      </c>
      <c r="S45">
        <f t="shared" si="7"/>
        <v>0.24464831804281312</v>
      </c>
      <c r="T45" t="str">
        <f t="shared" si="8"/>
        <v>No Indication</v>
      </c>
      <c r="U45" t="str">
        <f t="shared" si="9"/>
        <v>No T+M+I</v>
      </c>
      <c r="V45">
        <v>1093.0581166528998</v>
      </c>
      <c r="W45">
        <v>1080.6161340516501</v>
      </c>
      <c r="X45">
        <f t="shared" si="10"/>
        <v>12.44198260124972</v>
      </c>
      <c r="Y45">
        <v>9.4390920000347602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1107.5999999999999</v>
      </c>
      <c r="D46">
        <v>1124</v>
      </c>
      <c r="E46">
        <v>1088.0999999999999</v>
      </c>
      <c r="F46">
        <v>1092</v>
      </c>
      <c r="G46">
        <f>_xll.TA_TYPPRICE(D46,E46,F46)</f>
        <v>1101.3666666666666</v>
      </c>
      <c r="H46">
        <v>1103.9337206090177</v>
      </c>
      <c r="I46" t="str">
        <f t="shared" si="0"/>
        <v>DOWN</v>
      </c>
      <c r="J46">
        <v>1116.0958107218426</v>
      </c>
      <c r="K46">
        <v>1082.0637352387405</v>
      </c>
      <c r="L46" t="str">
        <f t="shared" si="1"/>
        <v>No Confirmation</v>
      </c>
      <c r="M46" t="str">
        <f t="shared" si="2"/>
        <v>No Trend</v>
      </c>
      <c r="N46">
        <v>46.888597364109195</v>
      </c>
      <c r="O46" t="str">
        <f t="shared" si="3"/>
        <v>No Momentum</v>
      </c>
      <c r="P46" t="str">
        <f t="shared" si="4"/>
        <v>No Trend + Momentum</v>
      </c>
      <c r="Q46">
        <f t="shared" si="5"/>
        <v>3.9000000000000909</v>
      </c>
      <c r="R46">
        <f t="shared" si="6"/>
        <v>35.900000000000091</v>
      </c>
      <c r="S46">
        <f t="shared" si="7"/>
        <v>0.10863509749303847</v>
      </c>
      <c r="T46" t="str">
        <f t="shared" si="8"/>
        <v>DOWN</v>
      </c>
      <c r="U46" t="str">
        <f t="shared" si="9"/>
        <v>No T+M+I</v>
      </c>
      <c r="V46">
        <v>1092.8953294755306</v>
      </c>
      <c r="W46">
        <v>1081.4593833811575</v>
      </c>
      <c r="X46">
        <f t="shared" si="10"/>
        <v>11.435946094373094</v>
      </c>
      <c r="Y46">
        <v>9.8384628189024266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1098.7</v>
      </c>
      <c r="D47">
        <v>1120.95</v>
      </c>
      <c r="E47">
        <v>1083</v>
      </c>
      <c r="F47">
        <v>1115</v>
      </c>
      <c r="G47">
        <f>_xll.TA_TYPPRICE(D47,E47,F47)</f>
        <v>1106.3166666666666</v>
      </c>
      <c r="H47">
        <v>1105.1251936378421</v>
      </c>
      <c r="I47" t="str">
        <f t="shared" si="0"/>
        <v>UP</v>
      </c>
      <c r="J47">
        <v>1117.1745194503219</v>
      </c>
      <c r="K47">
        <v>1082.2717940745758</v>
      </c>
      <c r="L47" t="str">
        <f t="shared" si="1"/>
        <v>No Confirmation</v>
      </c>
      <c r="M47" t="str">
        <f t="shared" si="2"/>
        <v>No Trend</v>
      </c>
      <c r="N47">
        <v>60.89167361570459</v>
      </c>
      <c r="O47" t="str">
        <f t="shared" si="3"/>
        <v>UP</v>
      </c>
      <c r="P47" t="str">
        <f t="shared" si="4"/>
        <v>No Trend + Momentum</v>
      </c>
      <c r="Q47">
        <f t="shared" si="5"/>
        <v>32</v>
      </c>
      <c r="R47">
        <f t="shared" si="6"/>
        <v>37.950000000000045</v>
      </c>
      <c r="S47">
        <f t="shared" si="7"/>
        <v>0.8432147562582335</v>
      </c>
      <c r="T47" t="str">
        <f t="shared" si="8"/>
        <v>UP</v>
      </c>
      <c r="U47" t="str">
        <f t="shared" si="9"/>
        <v>No T+M+I</v>
      </c>
      <c r="V47">
        <v>1096.2960480177567</v>
      </c>
      <c r="W47">
        <v>1083.9438735010717</v>
      </c>
      <c r="X47">
        <f t="shared" si="10"/>
        <v>12.352174516684954</v>
      </c>
      <c r="Y47">
        <v>10.341205158458932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1111.25</v>
      </c>
      <c r="D48">
        <v>1152.9000000000001</v>
      </c>
      <c r="E48">
        <v>1111.25</v>
      </c>
      <c r="F48">
        <v>1128</v>
      </c>
      <c r="G48">
        <f>_xll.TA_TYPPRICE(D48,E48,F48)</f>
        <v>1130.7166666666667</v>
      </c>
      <c r="H48">
        <v>1117.9209301522544</v>
      </c>
      <c r="I48" t="str">
        <f t="shared" si="0"/>
        <v>UP</v>
      </c>
      <c r="J48">
        <v>1125.1135151280282</v>
      </c>
      <c r="K48">
        <v>1088.7113953913367</v>
      </c>
      <c r="L48" t="str">
        <f t="shared" si="1"/>
        <v>UP</v>
      </c>
      <c r="M48" t="str">
        <f t="shared" si="2"/>
        <v>UP</v>
      </c>
      <c r="N48">
        <v>67.032743255941128</v>
      </c>
      <c r="O48" t="str">
        <f t="shared" si="3"/>
        <v>UP</v>
      </c>
      <c r="P48" t="str">
        <f t="shared" si="4"/>
        <v>UP</v>
      </c>
      <c r="Q48">
        <f t="shared" si="5"/>
        <v>16.75</v>
      </c>
      <c r="R48">
        <f t="shared" si="6"/>
        <v>41.650000000000091</v>
      </c>
      <c r="S48">
        <f t="shared" si="7"/>
        <v>0.40216086434573739</v>
      </c>
      <c r="T48" t="str">
        <f t="shared" si="8"/>
        <v>No Indication</v>
      </c>
      <c r="U48" t="str">
        <f t="shared" si="9"/>
        <v>No T+M+I</v>
      </c>
      <c r="V48">
        <v>1101.1735790919479</v>
      </c>
      <c r="W48">
        <v>1087.2072902787702</v>
      </c>
      <c r="X48">
        <f t="shared" si="10"/>
        <v>13.966288813177698</v>
      </c>
      <c r="Y48">
        <v>11.066221889402685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1130</v>
      </c>
      <c r="D49">
        <v>1141.8499999999999</v>
      </c>
      <c r="E49">
        <v>1115</v>
      </c>
      <c r="F49">
        <v>1134</v>
      </c>
      <c r="G49">
        <f>_xll.TA_TYPPRICE(D49,E49,F49)</f>
        <v>1130.2833333333333</v>
      </c>
      <c r="H49">
        <v>1124.102131742794</v>
      </c>
      <c r="I49" t="str">
        <f t="shared" si="0"/>
        <v>UP</v>
      </c>
      <c r="J49">
        <v>1128.8327339884663</v>
      </c>
      <c r="K49">
        <v>1094.5533075265953</v>
      </c>
      <c r="L49" t="str">
        <f t="shared" si="1"/>
        <v>UP</v>
      </c>
      <c r="M49" t="str">
        <f t="shared" si="2"/>
        <v>UP</v>
      </c>
      <c r="N49">
        <v>69.771244660586831</v>
      </c>
      <c r="O49" t="str">
        <f t="shared" si="3"/>
        <v>UP</v>
      </c>
      <c r="P49" t="str">
        <f t="shared" si="4"/>
        <v>UP</v>
      </c>
      <c r="Q49">
        <f t="shared" si="5"/>
        <v>19</v>
      </c>
      <c r="R49">
        <f t="shared" si="6"/>
        <v>26.849999999999909</v>
      </c>
      <c r="S49">
        <f t="shared" si="7"/>
        <v>0.70763500931098933</v>
      </c>
      <c r="T49" t="str">
        <f t="shared" si="8"/>
        <v>No Indication</v>
      </c>
      <c r="U49" t="str">
        <f t="shared" si="9"/>
        <v>No T+M+I</v>
      </c>
      <c r="V49">
        <v>1106.2237976931867</v>
      </c>
      <c r="W49">
        <v>1090.6734169247873</v>
      </c>
      <c r="X49">
        <f t="shared" si="10"/>
        <v>15.550380768399464</v>
      </c>
      <c r="Y49">
        <v>11.963053665202041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1137.5</v>
      </c>
      <c r="D50">
        <v>1150</v>
      </c>
      <c r="E50">
        <v>1121</v>
      </c>
      <c r="F50">
        <v>1127</v>
      </c>
      <c r="G50">
        <f>_xll.TA_TYPPRICE(D50,E50,F50)</f>
        <v>1132.6666666666667</v>
      </c>
      <c r="H50">
        <v>1128.3843992047305</v>
      </c>
      <c r="I50" t="str">
        <f t="shared" si="0"/>
        <v>DOWN</v>
      </c>
      <c r="J50">
        <v>1133.5365708799181</v>
      </c>
      <c r="K50">
        <v>1100.4303502984631</v>
      </c>
      <c r="L50" t="str">
        <f t="shared" si="1"/>
        <v>No Confirmation</v>
      </c>
      <c r="M50" t="str">
        <f t="shared" si="2"/>
        <v>No Trend</v>
      </c>
      <c r="N50">
        <v>62.232419886996205</v>
      </c>
      <c r="O50" t="str">
        <f t="shared" si="3"/>
        <v>UP</v>
      </c>
      <c r="P50" t="str">
        <f t="shared" si="4"/>
        <v>No Trend + Momentum</v>
      </c>
      <c r="Q50">
        <f t="shared" si="5"/>
        <v>6</v>
      </c>
      <c r="R50">
        <f t="shared" si="6"/>
        <v>29</v>
      </c>
      <c r="S50">
        <f t="shared" si="7"/>
        <v>0.20689655172413793</v>
      </c>
      <c r="T50" t="str">
        <f t="shared" si="8"/>
        <v>No Indication</v>
      </c>
      <c r="U50" t="str">
        <f t="shared" si="9"/>
        <v>No T+M+I</v>
      </c>
      <c r="V50">
        <v>1109.4201365096196</v>
      </c>
      <c r="W50">
        <v>1093.3642749303585</v>
      </c>
      <c r="X50">
        <f t="shared" si="10"/>
        <v>16.055861579261091</v>
      </c>
      <c r="Y50">
        <v>12.781615248013852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1135</v>
      </c>
      <c r="D51">
        <v>1137.5</v>
      </c>
      <c r="E51">
        <v>1107.95</v>
      </c>
      <c r="F51">
        <v>1125</v>
      </c>
      <c r="G51">
        <f>_xll.TA_TYPPRICE(D51,E51,F51)</f>
        <v>1123.4833333333333</v>
      </c>
      <c r="H51">
        <v>1125.933866269032</v>
      </c>
      <c r="I51" t="str">
        <f t="shared" si="0"/>
        <v>DOWN</v>
      </c>
      <c r="J51">
        <v>1134.417332906603</v>
      </c>
      <c r="K51">
        <v>1102.1013835654712</v>
      </c>
      <c r="L51" t="str">
        <f t="shared" si="1"/>
        <v>No Confirmation</v>
      </c>
      <c r="M51" t="str">
        <f t="shared" si="2"/>
        <v>No Trend</v>
      </c>
      <c r="N51">
        <v>59.920131976991854</v>
      </c>
      <c r="O51" t="str">
        <f t="shared" si="3"/>
        <v>No Momentum</v>
      </c>
      <c r="P51" t="str">
        <f t="shared" si="4"/>
        <v>No Trend + Momentum</v>
      </c>
      <c r="Q51">
        <f t="shared" si="5"/>
        <v>17.049999999999955</v>
      </c>
      <c r="R51">
        <f t="shared" si="6"/>
        <v>29.549999999999955</v>
      </c>
      <c r="S51">
        <f t="shared" si="7"/>
        <v>0.57698815566835804</v>
      </c>
      <c r="T51" t="str">
        <f t="shared" si="8"/>
        <v>No Indication</v>
      </c>
      <c r="U51" t="str">
        <f t="shared" si="9"/>
        <v>No T+M+I</v>
      </c>
      <c r="V51">
        <v>1111.8170385850628</v>
      </c>
      <c r="W51">
        <v>1095.7076619725542</v>
      </c>
      <c r="X51">
        <f t="shared" si="10"/>
        <v>16.10937661250864</v>
      </c>
      <c r="Y51">
        <v>13.44716752091281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1129.2</v>
      </c>
      <c r="D52">
        <v>1130.4000000000001</v>
      </c>
      <c r="E52">
        <v>1107</v>
      </c>
      <c r="F52">
        <v>1110</v>
      </c>
      <c r="G52">
        <f>_xll.TA_TYPPRICE(D52,E52,F52)</f>
        <v>1115.8</v>
      </c>
      <c r="H52">
        <v>1120.8669331345159</v>
      </c>
      <c r="I52" t="str">
        <f t="shared" si="0"/>
        <v>DOWN</v>
      </c>
      <c r="J52">
        <v>1133.5245922606912</v>
      </c>
      <c r="K52">
        <v>1103.1899649953666</v>
      </c>
      <c r="L52" t="str">
        <f t="shared" si="1"/>
        <v>No Confirmation</v>
      </c>
      <c r="M52" t="str">
        <f t="shared" si="2"/>
        <v>No Trend</v>
      </c>
      <c r="N52">
        <v>44.44010871862433</v>
      </c>
      <c r="O52" t="str">
        <f t="shared" si="3"/>
        <v>No Momentum</v>
      </c>
      <c r="P52" t="str">
        <f t="shared" si="4"/>
        <v>No Trend + Momentum</v>
      </c>
      <c r="Q52">
        <f t="shared" si="5"/>
        <v>3</v>
      </c>
      <c r="R52">
        <f t="shared" si="6"/>
        <v>23.400000000000091</v>
      </c>
      <c r="S52">
        <f t="shared" si="7"/>
        <v>0.12820512820512769</v>
      </c>
      <c r="T52" t="str">
        <f t="shared" si="8"/>
        <v>DOWN</v>
      </c>
      <c r="U52" t="str">
        <f t="shared" si="9"/>
        <v>No T+M+I</v>
      </c>
      <c r="V52">
        <v>1111.5374941873608</v>
      </c>
      <c r="W52">
        <v>1096.7663536782909</v>
      </c>
      <c r="X52">
        <f t="shared" si="10"/>
        <v>14.771140509069937</v>
      </c>
      <c r="Y52">
        <v>13.711962118544236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1111.1500000000001</v>
      </c>
      <c r="D53">
        <v>1171.5</v>
      </c>
      <c r="E53">
        <v>1103</v>
      </c>
      <c r="F53">
        <v>1165</v>
      </c>
      <c r="G53">
        <f>_xll.TA_TYPPRICE(D53,E53,F53)</f>
        <v>1146.5</v>
      </c>
      <c r="H53">
        <v>1133.6834665672579</v>
      </c>
      <c r="I53" t="str">
        <f t="shared" si="0"/>
        <v>UP</v>
      </c>
      <c r="J53">
        <v>1141.9635717583153</v>
      </c>
      <c r="K53">
        <v>1103.1477505519517</v>
      </c>
      <c r="L53" t="str">
        <f t="shared" si="1"/>
        <v>UP</v>
      </c>
      <c r="M53" t="str">
        <f t="shared" si="2"/>
        <v>UP</v>
      </c>
      <c r="N53">
        <v>74.561397194770663</v>
      </c>
      <c r="O53" t="str">
        <f t="shared" si="3"/>
        <v>UP</v>
      </c>
      <c r="P53" t="str">
        <f t="shared" si="4"/>
        <v>UP</v>
      </c>
      <c r="Q53">
        <f t="shared" si="5"/>
        <v>62</v>
      </c>
      <c r="R53">
        <f t="shared" si="6"/>
        <v>68.5</v>
      </c>
      <c r="S53">
        <f t="shared" si="7"/>
        <v>0.9051094890510949</v>
      </c>
      <c r="T53" t="str">
        <f t="shared" si="8"/>
        <v>UP</v>
      </c>
      <c r="U53" t="str">
        <f t="shared" si="9"/>
        <v>UP</v>
      </c>
      <c r="V53">
        <v>1119.762495081613</v>
      </c>
      <c r="W53">
        <v>1101.8206978502694</v>
      </c>
      <c r="X53">
        <f t="shared" si="10"/>
        <v>17.941797231343571</v>
      </c>
      <c r="Y53">
        <v>14.557929141104102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1174.9000000000001</v>
      </c>
      <c r="D54">
        <v>1174.9000000000001</v>
      </c>
      <c r="E54">
        <v>1138.8499999999999</v>
      </c>
      <c r="F54">
        <v>1157</v>
      </c>
      <c r="G54">
        <f>_xll.TA_TYPPRICE(D54,E54,F54)</f>
        <v>1156.9166666666667</v>
      </c>
      <c r="H54">
        <v>1145.3000666169623</v>
      </c>
      <c r="I54" t="str">
        <f t="shared" si="0"/>
        <v>UP</v>
      </c>
      <c r="J54">
        <v>1149.2827780342452</v>
      </c>
      <c r="K54">
        <v>1111.0815837626292</v>
      </c>
      <c r="L54" t="str">
        <f t="shared" si="1"/>
        <v>UP</v>
      </c>
      <c r="M54" t="str">
        <f t="shared" si="2"/>
        <v>UP</v>
      </c>
      <c r="N54">
        <v>67.871255001185943</v>
      </c>
      <c r="O54" t="str">
        <f t="shared" si="3"/>
        <v>UP</v>
      </c>
      <c r="P54" t="str">
        <f t="shared" si="4"/>
        <v>UP</v>
      </c>
      <c r="Q54">
        <f t="shared" si="5"/>
        <v>18.150000000000091</v>
      </c>
      <c r="R54">
        <f t="shared" si="6"/>
        <v>36.050000000000182</v>
      </c>
      <c r="S54">
        <f t="shared" si="7"/>
        <v>0.50346740638002774</v>
      </c>
      <c r="T54" t="str">
        <f t="shared" si="8"/>
        <v>No Indication</v>
      </c>
      <c r="U54" t="str">
        <f t="shared" si="9"/>
        <v>No T+M+I</v>
      </c>
      <c r="V54">
        <v>1125.491341992134</v>
      </c>
      <c r="W54">
        <v>1105.9080535650644</v>
      </c>
      <c r="X54">
        <f t="shared" si="10"/>
        <v>19.583288427069647</v>
      </c>
      <c r="Y54">
        <v>15.563000998297211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1164</v>
      </c>
      <c r="D55">
        <v>1164.95</v>
      </c>
      <c r="E55">
        <v>1140</v>
      </c>
      <c r="F55">
        <v>1141</v>
      </c>
      <c r="G55">
        <f>_xll.TA_TYPPRICE(D55,E55,F55)</f>
        <v>1148.6499999999999</v>
      </c>
      <c r="H55">
        <v>1146.9750333084812</v>
      </c>
      <c r="I55" t="str">
        <f t="shared" si="0"/>
        <v>DOWN</v>
      </c>
      <c r="J55">
        <v>1152.764382915524</v>
      </c>
      <c r="K55">
        <v>1117.507898482045</v>
      </c>
      <c r="L55" t="str">
        <f t="shared" si="1"/>
        <v>No Confirmation</v>
      </c>
      <c r="M55" t="str">
        <f t="shared" si="2"/>
        <v>No Trend</v>
      </c>
      <c r="N55">
        <v>55.436034843530791</v>
      </c>
      <c r="O55" t="str">
        <f t="shared" si="3"/>
        <v>No Momentum</v>
      </c>
      <c r="P55" t="str">
        <f t="shared" si="4"/>
        <v>No Trend + Momentum</v>
      </c>
      <c r="Q55">
        <f t="shared" si="5"/>
        <v>1</v>
      </c>
      <c r="R55">
        <f t="shared" si="6"/>
        <v>24.950000000000045</v>
      </c>
      <c r="S55">
        <f t="shared" si="7"/>
        <v>4.0080160320641212E-2</v>
      </c>
      <c r="T55" t="str">
        <f t="shared" si="8"/>
        <v>DOWN</v>
      </c>
      <c r="U55" t="str">
        <f t="shared" si="9"/>
        <v>No T+M+I</v>
      </c>
      <c r="V55">
        <v>1127.8772893779596</v>
      </c>
      <c r="W55">
        <v>1108.5074570046893</v>
      </c>
      <c r="X55">
        <f t="shared" si="10"/>
        <v>19.369832373270356</v>
      </c>
      <c r="Y55">
        <v>16.324367273291841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1140</v>
      </c>
      <c r="D56">
        <v>1150</v>
      </c>
      <c r="E56">
        <v>1115</v>
      </c>
      <c r="F56">
        <v>1120</v>
      </c>
      <c r="G56">
        <f>_xll.TA_TYPPRICE(D56,E56,F56)</f>
        <v>1128.3333333333333</v>
      </c>
      <c r="H56">
        <v>1137.6541833209071</v>
      </c>
      <c r="I56" t="str">
        <f t="shared" si="0"/>
        <v>DOWN</v>
      </c>
      <c r="J56">
        <v>1152.1500756009632</v>
      </c>
      <c r="K56">
        <v>1116.9505877082572</v>
      </c>
      <c r="L56" t="str">
        <f t="shared" si="1"/>
        <v>No Confirmation</v>
      </c>
      <c r="M56" t="str">
        <f t="shared" si="2"/>
        <v>No Trend</v>
      </c>
      <c r="N56">
        <v>42.623704759801548</v>
      </c>
      <c r="O56" t="str">
        <f t="shared" si="3"/>
        <v>No Momentum</v>
      </c>
      <c r="P56" t="str">
        <f t="shared" si="4"/>
        <v>No Trend + Momentum</v>
      </c>
      <c r="Q56">
        <f t="shared" si="5"/>
        <v>5</v>
      </c>
      <c r="R56">
        <f t="shared" si="6"/>
        <v>35</v>
      </c>
      <c r="S56">
        <f t="shared" si="7"/>
        <v>0.14285714285714285</v>
      </c>
      <c r="T56" t="str">
        <f t="shared" si="8"/>
        <v>DOWN</v>
      </c>
      <c r="U56" t="str">
        <f t="shared" si="9"/>
        <v>No T+M+I</v>
      </c>
      <c r="V56">
        <v>1126.6653987044274</v>
      </c>
      <c r="W56">
        <v>1109.3587564858235</v>
      </c>
      <c r="X56">
        <f t="shared" si="10"/>
        <v>17.306642218603884</v>
      </c>
      <c r="Y56">
        <v>16.520822262354251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1129.6500000000001</v>
      </c>
      <c r="D57">
        <v>1152.3</v>
      </c>
      <c r="E57">
        <v>1123.0999999999999</v>
      </c>
      <c r="F57">
        <v>1148</v>
      </c>
      <c r="G57">
        <f>_xll.TA_TYPPRICE(D57,E57,F57)</f>
        <v>1141.1333333333332</v>
      </c>
      <c r="H57">
        <v>1139.3937583271202</v>
      </c>
      <c r="I57" t="str">
        <f t="shared" si="0"/>
        <v>UP</v>
      </c>
      <c r="J57">
        <v>1152.1833921340824</v>
      </c>
      <c r="K57">
        <v>1118.317123773089</v>
      </c>
      <c r="L57" t="str">
        <f t="shared" si="1"/>
        <v>No Confirmation</v>
      </c>
      <c r="M57" t="str">
        <f t="shared" si="2"/>
        <v>No Trend</v>
      </c>
      <c r="N57">
        <v>58.579011778314197</v>
      </c>
      <c r="O57" t="str">
        <f t="shared" si="3"/>
        <v>No Momentum</v>
      </c>
      <c r="P57" t="str">
        <f t="shared" si="4"/>
        <v>No Trend + Momentum</v>
      </c>
      <c r="Q57">
        <f t="shared" si="5"/>
        <v>24.900000000000091</v>
      </c>
      <c r="R57">
        <f t="shared" si="6"/>
        <v>29.200000000000045</v>
      </c>
      <c r="S57">
        <f t="shared" si="7"/>
        <v>0.852739726027399</v>
      </c>
      <c r="T57" t="str">
        <f t="shared" si="8"/>
        <v>UP</v>
      </c>
      <c r="U57" t="str">
        <f t="shared" si="9"/>
        <v>No T+M+I</v>
      </c>
      <c r="V57">
        <v>1129.9476450575924</v>
      </c>
      <c r="W57">
        <v>1112.2210708202069</v>
      </c>
      <c r="X57">
        <f t="shared" si="10"/>
        <v>17.726574237385421</v>
      </c>
      <c r="Y57">
        <v>16.761972657360484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1154.7</v>
      </c>
      <c r="D58">
        <v>1154.7</v>
      </c>
      <c r="E58">
        <v>1132.3499999999999</v>
      </c>
      <c r="F58">
        <v>1150</v>
      </c>
      <c r="G58">
        <f>_xll.TA_TYPPRICE(D58,E58,F58)</f>
        <v>1145.6833333333334</v>
      </c>
      <c r="H58">
        <v>1142.5385458302267</v>
      </c>
      <c r="I58" t="str">
        <f t="shared" si="0"/>
        <v>UP</v>
      </c>
      <c r="J58">
        <v>1152.7426383265085</v>
      </c>
      <c r="K58">
        <v>1121.4355407124026</v>
      </c>
      <c r="L58" t="str">
        <f t="shared" si="1"/>
        <v>No Confirmation</v>
      </c>
      <c r="M58" t="str">
        <f t="shared" si="2"/>
        <v>No Trend</v>
      </c>
      <c r="N58">
        <v>59.582526622648516</v>
      </c>
      <c r="O58" t="str">
        <f t="shared" si="3"/>
        <v>No Momentum</v>
      </c>
      <c r="P58" t="str">
        <f t="shared" si="4"/>
        <v>No Trend + Momentum</v>
      </c>
      <c r="Q58">
        <f t="shared" si="5"/>
        <v>17.650000000000091</v>
      </c>
      <c r="R58">
        <f t="shared" si="6"/>
        <v>22.350000000000136</v>
      </c>
      <c r="S58">
        <f t="shared" si="7"/>
        <v>0.7897091722595071</v>
      </c>
      <c r="T58" t="str">
        <f t="shared" si="8"/>
        <v>No Indication</v>
      </c>
      <c r="U58" t="str">
        <f t="shared" si="9"/>
        <v>No T+M+I</v>
      </c>
      <c r="V58">
        <v>1133.0326227410396</v>
      </c>
      <c r="W58">
        <v>1115.0195100187102</v>
      </c>
      <c r="X58">
        <f t="shared" si="10"/>
        <v>18.013112722329424</v>
      </c>
      <c r="Y58">
        <v>17.012200670354272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1140.25</v>
      </c>
      <c r="D59">
        <v>1153.55</v>
      </c>
      <c r="E59">
        <v>1126</v>
      </c>
      <c r="F59">
        <v>1133</v>
      </c>
      <c r="G59">
        <f>_xll.TA_TYPPRICE(D59,E59,F59)</f>
        <v>1137.5166666666667</v>
      </c>
      <c r="H59">
        <v>1140.0276062484468</v>
      </c>
      <c r="I59" t="str">
        <f t="shared" si="0"/>
        <v>DOWN</v>
      </c>
      <c r="J59">
        <v>1152.9220520317288</v>
      </c>
      <c r="K59">
        <v>1122.4498649985353</v>
      </c>
      <c r="L59" t="str">
        <f t="shared" si="1"/>
        <v>No Confirmation</v>
      </c>
      <c r="M59" t="str">
        <f t="shared" si="2"/>
        <v>No Trend</v>
      </c>
      <c r="N59">
        <v>47.384968862800861</v>
      </c>
      <c r="O59" t="str">
        <f t="shared" si="3"/>
        <v>No Momentum</v>
      </c>
      <c r="P59" t="str">
        <f t="shared" si="4"/>
        <v>No Trend + Momentum</v>
      </c>
      <c r="Q59">
        <f t="shared" si="5"/>
        <v>7</v>
      </c>
      <c r="R59">
        <f t="shared" si="6"/>
        <v>27.549999999999955</v>
      </c>
      <c r="S59">
        <f t="shared" si="7"/>
        <v>0.25408348457350316</v>
      </c>
      <c r="T59" t="str">
        <f t="shared" si="8"/>
        <v>No Indication</v>
      </c>
      <c r="U59" t="str">
        <f t="shared" si="9"/>
        <v>No T+M+I</v>
      </c>
      <c r="V59">
        <v>1133.0276038578027</v>
      </c>
      <c r="W59">
        <v>1116.3513981654723</v>
      </c>
      <c r="X59">
        <f t="shared" si="10"/>
        <v>16.676205692330313</v>
      </c>
      <c r="Y59">
        <v>16.945001674749481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1139.5</v>
      </c>
      <c r="D60">
        <v>1145.75</v>
      </c>
      <c r="E60">
        <v>1122.05</v>
      </c>
      <c r="F60">
        <v>1128</v>
      </c>
      <c r="G60">
        <f>_xll.TA_TYPPRICE(D60,E60,F60)</f>
        <v>1131.9333333333334</v>
      </c>
      <c r="H60">
        <v>1135.9804697908901</v>
      </c>
      <c r="I60" t="str">
        <f t="shared" si="0"/>
        <v>DOWN</v>
      </c>
      <c r="J60">
        <v>1151.3282626913447</v>
      </c>
      <c r="K60">
        <v>1122.3610061099719</v>
      </c>
      <c r="L60" t="str">
        <f t="shared" si="1"/>
        <v>No Confirmation</v>
      </c>
      <c r="M60" t="str">
        <f t="shared" si="2"/>
        <v>No Trend</v>
      </c>
      <c r="N60">
        <v>44.068234321849495</v>
      </c>
      <c r="O60" t="str">
        <f t="shared" si="3"/>
        <v>No Momentum</v>
      </c>
      <c r="P60" t="str">
        <f t="shared" si="4"/>
        <v>No Trend + Momentum</v>
      </c>
      <c r="Q60">
        <f t="shared" si="5"/>
        <v>5.9500000000000455</v>
      </c>
      <c r="R60">
        <f t="shared" si="6"/>
        <v>23.700000000000045</v>
      </c>
      <c r="S60">
        <f t="shared" si="7"/>
        <v>0.25105485232067654</v>
      </c>
      <c r="T60" t="str">
        <f t="shared" si="8"/>
        <v>No Indication</v>
      </c>
      <c r="U60" t="str">
        <f t="shared" si="9"/>
        <v>No T+M+I</v>
      </c>
      <c r="V60">
        <v>1132.2541263412177</v>
      </c>
      <c r="W60">
        <v>1117.2142575606226</v>
      </c>
      <c r="X60">
        <f t="shared" si="10"/>
        <v>15.039868780595043</v>
      </c>
      <c r="Y60">
        <v>16.563975095918593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1135</v>
      </c>
      <c r="D61">
        <v>1165.5</v>
      </c>
      <c r="E61">
        <v>1123.25</v>
      </c>
      <c r="F61">
        <v>1166</v>
      </c>
      <c r="G61">
        <f>_xll.TA_TYPPRICE(D61,E61,F61)</f>
        <v>1151.5833333333333</v>
      </c>
      <c r="H61">
        <v>1143.7819015621117</v>
      </c>
      <c r="I61" t="str">
        <f t="shared" si="0"/>
        <v>UP</v>
      </c>
      <c r="J61">
        <v>1154.4775376488237</v>
      </c>
      <c r="K61">
        <v>1122.5585603077559</v>
      </c>
      <c r="L61" t="str">
        <f t="shared" si="1"/>
        <v>UP</v>
      </c>
      <c r="M61" t="str">
        <f t="shared" si="2"/>
        <v>UP</v>
      </c>
      <c r="N61">
        <v>66.406485214399751</v>
      </c>
      <c r="O61" t="str">
        <f t="shared" si="3"/>
        <v>UP</v>
      </c>
      <c r="P61" t="str">
        <f t="shared" si="4"/>
        <v>UP</v>
      </c>
      <c r="Q61">
        <f t="shared" si="5"/>
        <v>42.75</v>
      </c>
      <c r="R61">
        <f t="shared" si="6"/>
        <v>42.25</v>
      </c>
      <c r="S61">
        <f t="shared" si="7"/>
        <v>1.0118343195266273</v>
      </c>
      <c r="T61" t="str">
        <f t="shared" si="8"/>
        <v>UP</v>
      </c>
      <c r="U61" t="str">
        <f t="shared" si="9"/>
        <v>UP</v>
      </c>
      <c r="V61">
        <v>1137.4457992117996</v>
      </c>
      <c r="W61">
        <v>1120.8280162598357</v>
      </c>
      <c r="X61">
        <f t="shared" si="10"/>
        <v>16.617782951963818</v>
      </c>
      <c r="Y61">
        <v>16.574736667127638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1165.05</v>
      </c>
      <c r="D62">
        <v>1168.9000000000001</v>
      </c>
      <c r="E62">
        <v>1135.2</v>
      </c>
      <c r="F62">
        <v>1150</v>
      </c>
      <c r="G62">
        <f>_xll.TA_TYPPRICE(D62,E62,F62)</f>
        <v>1151.3666666666668</v>
      </c>
      <c r="H62">
        <v>1147.5742841143892</v>
      </c>
      <c r="I62" t="str">
        <f t="shared" si="0"/>
        <v>UP</v>
      </c>
      <c r="J62">
        <v>1157.6825292824185</v>
      </c>
      <c r="K62">
        <v>1125.3677691282546</v>
      </c>
      <c r="L62" t="str">
        <f t="shared" si="1"/>
        <v>No Confirmation</v>
      </c>
      <c r="M62" t="str">
        <f t="shared" si="2"/>
        <v>No Trend</v>
      </c>
      <c r="N62">
        <v>54.87222808007779</v>
      </c>
      <c r="O62" t="str">
        <f t="shared" si="3"/>
        <v>No Momentum</v>
      </c>
      <c r="P62" t="str">
        <f t="shared" si="4"/>
        <v>No Trend + Momentum</v>
      </c>
      <c r="Q62">
        <f t="shared" si="5"/>
        <v>14.799999999999955</v>
      </c>
      <c r="R62">
        <f t="shared" si="6"/>
        <v>33.700000000000045</v>
      </c>
      <c r="S62">
        <f t="shared" si="7"/>
        <v>0.43916913946587344</v>
      </c>
      <c r="T62" t="str">
        <f t="shared" si="8"/>
        <v>No Indication</v>
      </c>
      <c r="U62" t="str">
        <f t="shared" si="9"/>
        <v>No T+M+I</v>
      </c>
      <c r="V62">
        <v>1139.3772147176765</v>
      </c>
      <c r="W62">
        <v>1122.9889039442924</v>
      </c>
      <c r="X62">
        <f t="shared" si="10"/>
        <v>16.388310773384092</v>
      </c>
      <c r="Y62">
        <v>16.537451488378927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1152.05</v>
      </c>
      <c r="D63">
        <v>1214.9000000000001</v>
      </c>
      <c r="E63">
        <v>1152.05</v>
      </c>
      <c r="F63">
        <v>1178</v>
      </c>
      <c r="G63">
        <f>_xll.TA_TYPPRICE(D63,E63,F63)</f>
        <v>1181.6499999999999</v>
      </c>
      <c r="H63">
        <v>1164.6121420571944</v>
      </c>
      <c r="I63" t="str">
        <f t="shared" si="0"/>
        <v>UP</v>
      </c>
      <c r="J63">
        <v>1170.3975227752144</v>
      </c>
      <c r="K63">
        <v>1131.2971537664203</v>
      </c>
      <c r="L63" t="str">
        <f t="shared" si="1"/>
        <v>UP</v>
      </c>
      <c r="M63" t="str">
        <f t="shared" si="2"/>
        <v>UP</v>
      </c>
      <c r="N63">
        <v>67.297546624634109</v>
      </c>
      <c r="O63" t="str">
        <f t="shared" si="3"/>
        <v>UP</v>
      </c>
      <c r="P63" t="str">
        <f t="shared" si="4"/>
        <v>UP</v>
      </c>
      <c r="Q63">
        <f t="shared" si="5"/>
        <v>25.950000000000045</v>
      </c>
      <c r="R63">
        <f t="shared" si="6"/>
        <v>62.850000000000136</v>
      </c>
      <c r="S63">
        <f t="shared" si="7"/>
        <v>0.41288782816229097</v>
      </c>
      <c r="T63" t="str">
        <f t="shared" si="8"/>
        <v>No Indication</v>
      </c>
      <c r="U63" t="str">
        <f t="shared" si="9"/>
        <v>No T+M+I</v>
      </c>
      <c r="V63">
        <v>1145.3191816841877</v>
      </c>
      <c r="W63">
        <v>1127.0637999484188</v>
      </c>
      <c r="X63">
        <f t="shared" si="10"/>
        <v>18.255381735768879</v>
      </c>
      <c r="Y63">
        <v>16.881037537856919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1173.1500000000001</v>
      </c>
      <c r="D64">
        <v>1210.2</v>
      </c>
      <c r="E64">
        <v>1172.5999999999999</v>
      </c>
      <c r="F64">
        <v>1180</v>
      </c>
      <c r="G64">
        <f>_xll.TA_TYPPRICE(D64,E64,F64)</f>
        <v>1187.6000000000001</v>
      </c>
      <c r="H64">
        <v>1176.1060710285974</v>
      </c>
      <c r="I64" t="str">
        <f t="shared" si="0"/>
        <v>UP</v>
      </c>
      <c r="J64">
        <v>1179.2425177140556</v>
      </c>
      <c r="K64">
        <v>1140.475564040549</v>
      </c>
      <c r="L64" t="str">
        <f t="shared" si="1"/>
        <v>UP</v>
      </c>
      <c r="M64" t="str">
        <f t="shared" si="2"/>
        <v>UP</v>
      </c>
      <c r="N64">
        <v>68.082201267480215</v>
      </c>
      <c r="O64" t="str">
        <f t="shared" si="3"/>
        <v>UP</v>
      </c>
      <c r="P64" t="str">
        <f t="shared" si="4"/>
        <v>UP</v>
      </c>
      <c r="Q64">
        <f t="shared" si="5"/>
        <v>7.4000000000000909</v>
      </c>
      <c r="R64">
        <f t="shared" si="6"/>
        <v>37.600000000000136</v>
      </c>
      <c r="S64">
        <f t="shared" si="7"/>
        <v>0.19680851063829957</v>
      </c>
      <c r="T64" t="str">
        <f t="shared" si="8"/>
        <v>DOWN</v>
      </c>
      <c r="U64" t="str">
        <f t="shared" si="9"/>
        <v>No T+M+I</v>
      </c>
      <c r="V64">
        <v>1150.6546921943127</v>
      </c>
      <c r="W64">
        <v>1130.9849999522396</v>
      </c>
      <c r="X64">
        <f t="shared" si="10"/>
        <v>19.669692242073097</v>
      </c>
      <c r="Y64">
        <v>17.438768478700155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1188.75</v>
      </c>
      <c r="D65">
        <v>1203</v>
      </c>
      <c r="E65">
        <v>1187.8499999999999</v>
      </c>
      <c r="F65">
        <v>1200</v>
      </c>
      <c r="G65">
        <f>_xll.TA_TYPPRICE(D65,E65,F65)</f>
        <v>1196.95</v>
      </c>
      <c r="H65">
        <v>1186.5280355142986</v>
      </c>
      <c r="I65" t="str">
        <f t="shared" si="0"/>
        <v>UP</v>
      </c>
      <c r="J65">
        <v>1184.5219582220432</v>
      </c>
      <c r="K65">
        <v>1151.0032164759825</v>
      </c>
      <c r="L65" t="str">
        <f t="shared" si="1"/>
        <v>UP</v>
      </c>
      <c r="M65" t="str">
        <f t="shared" si="2"/>
        <v>UP</v>
      </c>
      <c r="N65">
        <v>75.446372648849163</v>
      </c>
      <c r="O65" t="str">
        <f t="shared" si="3"/>
        <v>UP</v>
      </c>
      <c r="P65" t="str">
        <f t="shared" si="4"/>
        <v>UP</v>
      </c>
      <c r="Q65">
        <f t="shared" si="5"/>
        <v>12.150000000000091</v>
      </c>
      <c r="R65">
        <f t="shared" si="6"/>
        <v>15.150000000000091</v>
      </c>
      <c r="S65">
        <f t="shared" si="7"/>
        <v>0.80198019801980314</v>
      </c>
      <c r="T65" t="str">
        <f t="shared" si="8"/>
        <v>UP</v>
      </c>
      <c r="U65" t="str">
        <f t="shared" si="9"/>
        <v>UP</v>
      </c>
      <c r="V65">
        <v>1158.2462780105723</v>
      </c>
      <c r="W65">
        <v>1136.0972221779996</v>
      </c>
      <c r="X65">
        <f t="shared" si="10"/>
        <v>22.149055832572685</v>
      </c>
      <c r="Y65">
        <v>18.380825949474662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1189.6000000000001</v>
      </c>
      <c r="AE65">
        <f t="shared" si="16"/>
        <v>1193.6500000000001</v>
      </c>
      <c r="AF65">
        <f t="shared" si="17"/>
        <v>1195.4000000000001</v>
      </c>
      <c r="AG65">
        <f t="shared" si="18"/>
        <v>1197.2</v>
      </c>
    </row>
    <row r="66" spans="1:33" x14ac:dyDescent="0.25">
      <c r="A66" t="s">
        <v>5</v>
      </c>
      <c r="B66" s="1">
        <v>42948</v>
      </c>
      <c r="C66">
        <v>1202</v>
      </c>
      <c r="D66">
        <v>1209.9000000000001</v>
      </c>
      <c r="E66">
        <v>1169.0999999999999</v>
      </c>
      <c r="F66">
        <v>1178.05</v>
      </c>
      <c r="G66">
        <f>_xll.TA_TYPPRICE(D66,E66,F66)</f>
        <v>1185.6833333333334</v>
      </c>
      <c r="H66">
        <v>1186.105684423816</v>
      </c>
      <c r="I66" t="str">
        <f t="shared" si="0"/>
        <v>DOWN</v>
      </c>
      <c r="J66">
        <v>1190.1615230615892</v>
      </c>
      <c r="K66">
        <v>1155.0247239257642</v>
      </c>
      <c r="L66" t="str">
        <f t="shared" si="1"/>
        <v>No Confirmation</v>
      </c>
      <c r="M66" t="str">
        <f t="shared" si="2"/>
        <v>No Trend</v>
      </c>
      <c r="N66">
        <v>57.307288442642445</v>
      </c>
      <c r="O66" t="str">
        <f t="shared" si="3"/>
        <v>No Momentum</v>
      </c>
      <c r="P66" t="str">
        <f t="shared" si="4"/>
        <v>No Trend + Momentum</v>
      </c>
      <c r="Q66">
        <f t="shared" si="5"/>
        <v>8.9500000000000455</v>
      </c>
      <c r="R66">
        <f t="shared" si="6"/>
        <v>40.800000000000182</v>
      </c>
      <c r="S66">
        <f t="shared" si="7"/>
        <v>0.21936274509803935</v>
      </c>
      <c r="T66" t="str">
        <f t="shared" si="8"/>
        <v>No Indication</v>
      </c>
      <c r="U66" t="str">
        <f t="shared" si="9"/>
        <v>No T+M+I</v>
      </c>
      <c r="V66">
        <v>1161.2930044704842</v>
      </c>
      <c r="W66">
        <v>1139.2048353499997</v>
      </c>
      <c r="X66">
        <f t="shared" si="10"/>
        <v>22.088169120484508</v>
      </c>
      <c r="Y66">
        <v>19.122294583676631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1175.25</v>
      </c>
      <c r="D67">
        <v>1189</v>
      </c>
      <c r="E67">
        <v>1163.25</v>
      </c>
      <c r="F67">
        <v>1170.25</v>
      </c>
      <c r="G67">
        <f>_xll.TA_TYPPRICE(D67,E67,F67)</f>
        <v>1174.1666666666667</v>
      </c>
      <c r="H67">
        <v>1180.1361755452413</v>
      </c>
      <c r="I67" t="str">
        <f t="shared" ref="I67:I127" si="20">IF(F67&gt;H67,"UP","DOWN")</f>
        <v>DOWN</v>
      </c>
      <c r="J67">
        <v>1189.9034068256803</v>
      </c>
      <c r="K67">
        <v>1156.8525630533723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51.777734168605036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7</v>
      </c>
      <c r="R67">
        <f t="shared" ref="R67:R127" si="26">D67-E67</f>
        <v>25.75</v>
      </c>
      <c r="S67">
        <f t="shared" ref="S67:S127" si="27">Q67/R67</f>
        <v>0.27184466019417475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1162.6710037827174</v>
      </c>
      <c r="W67">
        <v>1141.5044771759256</v>
      </c>
      <c r="X67">
        <f t="shared" ref="X67:X127" si="30">V67-W67</f>
        <v>21.166526606791876</v>
      </c>
      <c r="Y67">
        <v>19.531140988299679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1178</v>
      </c>
      <c r="D68">
        <v>1184.5999999999999</v>
      </c>
      <c r="E68">
        <v>1158.3499999999999</v>
      </c>
      <c r="F68">
        <v>1164.1500000000001</v>
      </c>
      <c r="G68">
        <f>_xll.TA_TYPPRICE(D68,E68,F68)</f>
        <v>1169.0333333333333</v>
      </c>
      <c r="H68">
        <v>1174.5847544392873</v>
      </c>
      <c r="I68" t="str">
        <f t="shared" si="20"/>
        <v>DOWN</v>
      </c>
      <c r="J68">
        <v>1188.7248719755291</v>
      </c>
      <c r="K68">
        <v>1157.1853268192895</v>
      </c>
      <c r="L68" t="str">
        <f t="shared" si="21"/>
        <v>No Confirmation</v>
      </c>
      <c r="M68" t="str">
        <f t="shared" si="22"/>
        <v>No Trend</v>
      </c>
      <c r="N68">
        <v>47.314780856775876</v>
      </c>
      <c r="O68" t="str">
        <f t="shared" si="23"/>
        <v>No Momentum</v>
      </c>
      <c r="P68" t="str">
        <f t="shared" si="24"/>
        <v>No Trend + Momentum</v>
      </c>
      <c r="Q68">
        <f t="shared" si="25"/>
        <v>5.8000000000001819</v>
      </c>
      <c r="R68">
        <f t="shared" si="26"/>
        <v>26.25</v>
      </c>
      <c r="S68">
        <f t="shared" si="27"/>
        <v>0.22095238095238789</v>
      </c>
      <c r="T68" t="str">
        <f t="shared" si="28"/>
        <v>No Indication</v>
      </c>
      <c r="U68" t="str">
        <f t="shared" si="29"/>
        <v>No T+M+I</v>
      </c>
      <c r="V68">
        <v>1162.8985416622993</v>
      </c>
      <c r="W68">
        <v>1143.1819233110423</v>
      </c>
      <c r="X68">
        <f t="shared" si="30"/>
        <v>19.716618351257011</v>
      </c>
      <c r="Y68">
        <v>19.568236460891146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1160</v>
      </c>
      <c r="D69">
        <v>1185</v>
      </c>
      <c r="E69">
        <v>1160</v>
      </c>
      <c r="F69">
        <v>1180</v>
      </c>
      <c r="G69">
        <f>_xll.TA_TYPPRICE(D69,E69,F69)</f>
        <v>1175</v>
      </c>
      <c r="H69">
        <v>1174.7923772196436</v>
      </c>
      <c r="I69" t="str">
        <f t="shared" si="20"/>
        <v>UP</v>
      </c>
      <c r="J69">
        <v>1187.8971226476338</v>
      </c>
      <c r="K69">
        <v>1157.8108097483362</v>
      </c>
      <c r="L69" t="str">
        <f t="shared" si="21"/>
        <v>No Confirmation</v>
      </c>
      <c r="M69" t="str">
        <f t="shared" si="22"/>
        <v>No Trend</v>
      </c>
      <c r="N69">
        <v>58.838236194464812</v>
      </c>
      <c r="O69" t="str">
        <f t="shared" si="23"/>
        <v>No Momentum</v>
      </c>
      <c r="P69" t="str">
        <f t="shared" si="24"/>
        <v>No Trend + Momentum</v>
      </c>
      <c r="Q69">
        <f t="shared" si="25"/>
        <v>20</v>
      </c>
      <c r="R69">
        <f t="shared" si="26"/>
        <v>25</v>
      </c>
      <c r="S69">
        <f t="shared" si="27"/>
        <v>0.8</v>
      </c>
      <c r="T69" t="str">
        <f t="shared" si="28"/>
        <v>No Indication</v>
      </c>
      <c r="U69" t="str">
        <f t="shared" si="29"/>
        <v>No T+M+I</v>
      </c>
      <c r="V69">
        <v>1165.5295352527148</v>
      </c>
      <c r="W69">
        <v>1145.9091882509651</v>
      </c>
      <c r="X69">
        <f t="shared" si="30"/>
        <v>19.620347001749678</v>
      </c>
      <c r="Y69">
        <v>19.578658569062853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1184</v>
      </c>
      <c r="D70">
        <v>1218.7</v>
      </c>
      <c r="E70">
        <v>1178.05</v>
      </c>
      <c r="F70">
        <v>1202.5</v>
      </c>
      <c r="G70">
        <f>_xll.TA_TYPPRICE(D70,E70,F70)</f>
        <v>1199.75</v>
      </c>
      <c r="H70">
        <v>1187.2711886098218</v>
      </c>
      <c r="I70" t="str">
        <f t="shared" si="20"/>
        <v>UP</v>
      </c>
      <c r="J70">
        <v>1194.7422065037151</v>
      </c>
      <c r="K70">
        <v>1162.3084075820393</v>
      </c>
      <c r="L70" t="str">
        <f t="shared" si="21"/>
        <v>UP</v>
      </c>
      <c r="M70" t="str">
        <f t="shared" si="22"/>
        <v>UP</v>
      </c>
      <c r="N70">
        <v>70.346945727944217</v>
      </c>
      <c r="O70" t="str">
        <f t="shared" si="23"/>
        <v>UP</v>
      </c>
      <c r="P70" t="str">
        <f t="shared" si="24"/>
        <v>UP</v>
      </c>
      <c r="Q70">
        <f t="shared" si="25"/>
        <v>24.450000000000045</v>
      </c>
      <c r="R70">
        <f t="shared" si="26"/>
        <v>40.650000000000091</v>
      </c>
      <c r="S70">
        <f t="shared" si="27"/>
        <v>0.60147601476014734</v>
      </c>
      <c r="T70" t="str">
        <f t="shared" si="28"/>
        <v>No Indication</v>
      </c>
      <c r="U70" t="str">
        <f t="shared" si="29"/>
        <v>No T+M+I</v>
      </c>
      <c r="V70">
        <v>1171.2172990599895</v>
      </c>
      <c r="W70">
        <v>1150.1011002323751</v>
      </c>
      <c r="X70">
        <f t="shared" si="30"/>
        <v>21.116198827614426</v>
      </c>
      <c r="Y70">
        <v>19.886166620773167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1206.2</v>
      </c>
      <c r="D71">
        <v>1219.55</v>
      </c>
      <c r="E71">
        <v>1181.8499999999999</v>
      </c>
      <c r="F71">
        <v>1200</v>
      </c>
      <c r="G71">
        <f>_xll.TA_TYPPRICE(D71,E71,F71)</f>
        <v>1200.4666666666665</v>
      </c>
      <c r="H71">
        <v>1193.8689276382443</v>
      </c>
      <c r="I71" t="str">
        <f t="shared" si="20"/>
        <v>UP</v>
      </c>
      <c r="J71">
        <v>1200.2550495028895</v>
      </c>
      <c r="K71">
        <v>1166.6509836749194</v>
      </c>
      <c r="L71" t="str">
        <f t="shared" si="21"/>
        <v>No Confirmation</v>
      </c>
      <c r="M71" t="str">
        <f t="shared" si="22"/>
        <v>No Trend</v>
      </c>
      <c r="N71">
        <v>67.717285154933634</v>
      </c>
      <c r="O71" t="str">
        <f t="shared" si="23"/>
        <v>UP</v>
      </c>
      <c r="P71" t="str">
        <f t="shared" si="24"/>
        <v>No Trend + Momentum</v>
      </c>
      <c r="Q71">
        <f t="shared" si="25"/>
        <v>18.150000000000091</v>
      </c>
      <c r="R71">
        <f t="shared" si="26"/>
        <v>37.700000000000045</v>
      </c>
      <c r="S71">
        <f t="shared" si="27"/>
        <v>0.4814323607427074</v>
      </c>
      <c r="T71" t="str">
        <f t="shared" si="28"/>
        <v>No Indication</v>
      </c>
      <c r="U71" t="str">
        <f t="shared" si="29"/>
        <v>No T+M+I</v>
      </c>
      <c r="V71">
        <v>1175.6454068969142</v>
      </c>
      <c r="W71">
        <v>1153.797315029977</v>
      </c>
      <c r="X71">
        <f t="shared" si="30"/>
        <v>21.848091866937239</v>
      </c>
      <c r="Y71">
        <v>20.278551670005982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1202</v>
      </c>
      <c r="D72">
        <v>1208.7</v>
      </c>
      <c r="E72">
        <v>1156</v>
      </c>
      <c r="F72">
        <v>1159.75</v>
      </c>
      <c r="G72">
        <f>_xll.TA_TYPPRICE(D72,E72,F72)</f>
        <v>1174.8166666666666</v>
      </c>
      <c r="H72">
        <v>1184.3427971524554</v>
      </c>
      <c r="I72" t="str">
        <f t="shared" si="20"/>
        <v>DOWN</v>
      </c>
      <c r="J72">
        <v>1202.1317051689141</v>
      </c>
      <c r="K72">
        <v>1164.2840984138263</v>
      </c>
      <c r="L72" t="str">
        <f t="shared" si="21"/>
        <v>DOWN</v>
      </c>
      <c r="M72" t="str">
        <f t="shared" si="22"/>
        <v>DOWN</v>
      </c>
      <c r="N72">
        <v>38.644828869974688</v>
      </c>
      <c r="O72" t="str">
        <f t="shared" si="23"/>
        <v>DOWN</v>
      </c>
      <c r="P72" t="str">
        <f t="shared" si="24"/>
        <v>DOWN</v>
      </c>
      <c r="Q72">
        <f t="shared" si="25"/>
        <v>3.75</v>
      </c>
      <c r="R72">
        <f t="shared" si="26"/>
        <v>52.700000000000045</v>
      </c>
      <c r="S72">
        <f t="shared" si="27"/>
        <v>7.1157495256166922E-2</v>
      </c>
      <c r="T72" t="str">
        <f t="shared" si="28"/>
        <v>DOWN</v>
      </c>
      <c r="U72" t="str">
        <f t="shared" si="29"/>
        <v>DOWN</v>
      </c>
      <c r="V72">
        <v>1173.1999596820044</v>
      </c>
      <c r="W72">
        <v>1154.2382546573861</v>
      </c>
      <c r="X72">
        <f t="shared" si="30"/>
        <v>18.961705024618368</v>
      </c>
      <c r="Y72">
        <v>20.015182340928458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1160</v>
      </c>
      <c r="D73">
        <v>1179.5999999999999</v>
      </c>
      <c r="E73">
        <v>1152.8499999999999</v>
      </c>
      <c r="F73">
        <v>1160</v>
      </c>
      <c r="G73">
        <f>_xll.TA_TYPPRICE(D73,E73,F73)</f>
        <v>1164.1499999999999</v>
      </c>
      <c r="H73">
        <v>1174.2463985762276</v>
      </c>
      <c r="I73" t="str">
        <f t="shared" si="20"/>
        <v>DOWN</v>
      </c>
      <c r="J73">
        <v>1197.1246595758221</v>
      </c>
      <c r="K73">
        <v>1161.7431876551982</v>
      </c>
      <c r="L73" t="str">
        <f t="shared" si="21"/>
        <v>DOWN</v>
      </c>
      <c r="M73" t="str">
        <f t="shared" si="22"/>
        <v>DOWN</v>
      </c>
      <c r="N73">
        <v>38.848660837569987</v>
      </c>
      <c r="O73" t="str">
        <f t="shared" si="23"/>
        <v>DOWN</v>
      </c>
      <c r="P73" t="str">
        <f t="shared" si="24"/>
        <v>DOWN</v>
      </c>
      <c r="Q73">
        <f t="shared" si="25"/>
        <v>7.1500000000000909</v>
      </c>
      <c r="R73">
        <f t="shared" si="26"/>
        <v>26.75</v>
      </c>
      <c r="S73">
        <f t="shared" si="27"/>
        <v>0.26728971962617165</v>
      </c>
      <c r="T73" t="str">
        <f t="shared" si="28"/>
        <v>No Indication</v>
      </c>
      <c r="U73" t="str">
        <f t="shared" si="29"/>
        <v>No T+M+I</v>
      </c>
      <c r="V73">
        <v>1171.1691966540038</v>
      </c>
      <c r="W73">
        <v>1154.6650506086908</v>
      </c>
      <c r="X73">
        <f t="shared" si="30"/>
        <v>16.504146045313064</v>
      </c>
      <c r="Y73">
        <v>19.31297508180538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1125</v>
      </c>
      <c r="D74">
        <v>1160.5</v>
      </c>
      <c r="E74">
        <v>1108.6500000000001</v>
      </c>
      <c r="F74">
        <v>1145</v>
      </c>
      <c r="G74">
        <f>_xll.TA_TYPPRICE(D74,E74,F74)</f>
        <v>1138.05</v>
      </c>
      <c r="H74">
        <v>1156.1481992881138</v>
      </c>
      <c r="I74" t="str">
        <f t="shared" si="20"/>
        <v>DOWN</v>
      </c>
      <c r="J74">
        <v>1188.9858463367505</v>
      </c>
      <c r="K74">
        <v>1149.9447015095986</v>
      </c>
      <c r="L74" t="str">
        <f t="shared" si="21"/>
        <v>DOWN</v>
      </c>
      <c r="M74" t="str">
        <f t="shared" si="22"/>
        <v>DOWN</v>
      </c>
      <c r="N74">
        <v>31.099769675016127</v>
      </c>
      <c r="O74" t="str">
        <f t="shared" si="23"/>
        <v>DOWN</v>
      </c>
      <c r="P74" t="str">
        <f t="shared" si="24"/>
        <v>DOWN</v>
      </c>
      <c r="Q74">
        <f t="shared" si="25"/>
        <v>36.349999999999909</v>
      </c>
      <c r="R74">
        <f t="shared" si="26"/>
        <v>51.849999999999909</v>
      </c>
      <c r="S74">
        <f t="shared" si="27"/>
        <v>0.70106075216971986</v>
      </c>
      <c r="T74" t="str">
        <f t="shared" si="28"/>
        <v>No Indication</v>
      </c>
      <c r="U74" t="str">
        <f t="shared" si="29"/>
        <v>No T+M+I</v>
      </c>
      <c r="V74">
        <v>1167.1431663995418</v>
      </c>
      <c r="W74">
        <v>1153.9491209339728</v>
      </c>
      <c r="X74">
        <f t="shared" si="30"/>
        <v>13.194045465568934</v>
      </c>
      <c r="Y74">
        <v>18.089189158558092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1145</v>
      </c>
      <c r="D75">
        <v>1178.1500000000001</v>
      </c>
      <c r="E75">
        <v>1145</v>
      </c>
      <c r="F75">
        <v>1155.0999999999999</v>
      </c>
      <c r="G75">
        <f>_xll.TA_TYPPRICE(D75,E75,F75)</f>
        <v>1159.4166666666667</v>
      </c>
      <c r="H75">
        <v>1157.7824329773903</v>
      </c>
      <c r="I75" t="str">
        <f t="shared" si="20"/>
        <v>DOWN</v>
      </c>
      <c r="J75">
        <v>1186.5778804841393</v>
      </c>
      <c r="K75">
        <v>1148.84587895191</v>
      </c>
      <c r="L75" t="str">
        <f t="shared" si="21"/>
        <v>No Confirmation</v>
      </c>
      <c r="M75" t="str">
        <f t="shared" si="22"/>
        <v>No Trend</v>
      </c>
      <c r="N75">
        <v>41.00410684502819</v>
      </c>
      <c r="O75" t="str">
        <f t="shared" si="23"/>
        <v>No Momentum</v>
      </c>
      <c r="P75" t="str">
        <f t="shared" si="24"/>
        <v>No Trend + Momentum</v>
      </c>
      <c r="Q75">
        <f t="shared" si="25"/>
        <v>10.099999999999909</v>
      </c>
      <c r="R75">
        <f t="shared" si="26"/>
        <v>33.150000000000091</v>
      </c>
      <c r="S75">
        <f t="shared" si="27"/>
        <v>0.30467571644041874</v>
      </c>
      <c r="T75" t="str">
        <f t="shared" si="28"/>
        <v>No Indication</v>
      </c>
      <c r="U75" t="str">
        <f t="shared" si="29"/>
        <v>No T+M+I</v>
      </c>
      <c r="V75">
        <v>1165.2903715688431</v>
      </c>
      <c r="W75">
        <v>1154.0343712351601</v>
      </c>
      <c r="X75">
        <f t="shared" si="30"/>
        <v>11.256000333683005</v>
      </c>
      <c r="Y75">
        <v>16.722551393583075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1161.0999999999999</v>
      </c>
      <c r="D76">
        <v>1167.6500000000001</v>
      </c>
      <c r="E76">
        <v>1146.8</v>
      </c>
      <c r="F76">
        <v>1164.8</v>
      </c>
      <c r="G76">
        <f>_xll.TA_TYPPRICE(D76,E76,F76)</f>
        <v>1159.75</v>
      </c>
      <c r="H76">
        <v>1158.7662164886951</v>
      </c>
      <c r="I76" t="str">
        <f t="shared" si="20"/>
        <v>UP</v>
      </c>
      <c r="J76">
        <v>1182.3716848209972</v>
      </c>
      <c r="K76">
        <v>1148.3912391848189</v>
      </c>
      <c r="L76" t="str">
        <f t="shared" si="21"/>
        <v>No Confirmation</v>
      </c>
      <c r="M76" t="str">
        <f t="shared" si="22"/>
        <v>No Trend</v>
      </c>
      <c r="N76">
        <v>49.686673878324648</v>
      </c>
      <c r="O76" t="str">
        <f t="shared" si="23"/>
        <v>No Momentum</v>
      </c>
      <c r="P76" t="str">
        <f t="shared" si="24"/>
        <v>No Trend + Momentum</v>
      </c>
      <c r="Q76">
        <f t="shared" si="25"/>
        <v>18</v>
      </c>
      <c r="R76">
        <f t="shared" si="26"/>
        <v>20.850000000000136</v>
      </c>
      <c r="S76">
        <f t="shared" si="27"/>
        <v>0.86330935251797991</v>
      </c>
      <c r="T76" t="str">
        <f t="shared" si="28"/>
        <v>UP</v>
      </c>
      <c r="U76" t="str">
        <f t="shared" si="29"/>
        <v>No T+M+I</v>
      </c>
      <c r="V76">
        <v>1165.214929789021</v>
      </c>
      <c r="W76">
        <v>1154.8318252177407</v>
      </c>
      <c r="X76">
        <f t="shared" si="30"/>
        <v>10.383104571280228</v>
      </c>
      <c r="Y76">
        <v>15.454662029122506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1174</v>
      </c>
      <c r="D77">
        <v>1182.9000000000001</v>
      </c>
      <c r="E77">
        <v>1141.0999999999999</v>
      </c>
      <c r="F77">
        <v>1156</v>
      </c>
      <c r="G77">
        <f>_xll.TA_TYPPRICE(D77,E77,F77)</f>
        <v>1160</v>
      </c>
      <c r="H77">
        <v>1159.3831082443476</v>
      </c>
      <c r="I77" t="str">
        <f t="shared" si="20"/>
        <v>DOWN</v>
      </c>
      <c r="J77">
        <v>1182.4890881941089</v>
      </c>
      <c r="K77">
        <v>1146.7709638104147</v>
      </c>
      <c r="L77" t="str">
        <f t="shared" si="21"/>
        <v>No Confirmation</v>
      </c>
      <c r="M77" t="str">
        <f t="shared" si="22"/>
        <v>No Trend</v>
      </c>
      <c r="N77">
        <v>42.58018810298497</v>
      </c>
      <c r="O77" t="str">
        <f t="shared" si="23"/>
        <v>No Momentum</v>
      </c>
      <c r="P77" t="str">
        <f t="shared" si="24"/>
        <v>No Trend + Momentum</v>
      </c>
      <c r="Q77">
        <f t="shared" si="25"/>
        <v>14.900000000000091</v>
      </c>
      <c r="R77">
        <f t="shared" si="26"/>
        <v>41.800000000000182</v>
      </c>
      <c r="S77">
        <f t="shared" si="27"/>
        <v>0.35645933014354131</v>
      </c>
      <c r="T77" t="str">
        <f t="shared" si="28"/>
        <v>No Indication</v>
      </c>
      <c r="U77" t="str">
        <f t="shared" si="29"/>
        <v>No T+M+I</v>
      </c>
      <c r="V77">
        <v>1163.7972482830178</v>
      </c>
      <c r="W77">
        <v>1154.9183566830932</v>
      </c>
      <c r="X77">
        <f t="shared" si="30"/>
        <v>8.8788915999246001</v>
      </c>
      <c r="Y77">
        <v>14.139507943282926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1155.45</v>
      </c>
      <c r="D78">
        <v>1166.8</v>
      </c>
      <c r="E78">
        <v>1136.05</v>
      </c>
      <c r="F78">
        <v>1161.9000000000001</v>
      </c>
      <c r="G78">
        <f>_xll.TA_TYPPRICE(D78,E78,F78)</f>
        <v>1154.9166666666667</v>
      </c>
      <c r="H78">
        <v>1157.1498874555073</v>
      </c>
      <c r="I78" t="str">
        <f t="shared" si="20"/>
        <v>UP</v>
      </c>
      <c r="J78">
        <v>1179.0026241509736</v>
      </c>
      <c r="K78">
        <v>1144.3885274081003</v>
      </c>
      <c r="L78" t="str">
        <f t="shared" si="21"/>
        <v>No Confirmation</v>
      </c>
      <c r="M78" t="str">
        <f t="shared" si="22"/>
        <v>No Trend</v>
      </c>
      <c r="N78">
        <v>48.726154845694346</v>
      </c>
      <c r="O78" t="str">
        <f t="shared" si="23"/>
        <v>No Momentum</v>
      </c>
      <c r="P78" t="str">
        <f t="shared" si="24"/>
        <v>No Trend + Momentum</v>
      </c>
      <c r="Q78">
        <f t="shared" si="25"/>
        <v>25.850000000000136</v>
      </c>
      <c r="R78">
        <f t="shared" si="26"/>
        <v>30.75</v>
      </c>
      <c r="S78">
        <f t="shared" si="27"/>
        <v>0.84065040650406953</v>
      </c>
      <c r="T78" t="str">
        <f t="shared" si="28"/>
        <v>UP</v>
      </c>
      <c r="U78" t="str">
        <f t="shared" si="29"/>
        <v>No T+M+I</v>
      </c>
      <c r="V78">
        <v>1163.5053639317844</v>
      </c>
      <c r="W78">
        <v>1155.4355154473085</v>
      </c>
      <c r="X78">
        <f t="shared" si="30"/>
        <v>8.0698484844758696</v>
      </c>
      <c r="Y78">
        <v>12.925576051521514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1165</v>
      </c>
      <c r="D79">
        <v>1170</v>
      </c>
      <c r="E79">
        <v>1148.0999999999999</v>
      </c>
      <c r="F79">
        <v>1163</v>
      </c>
      <c r="G79">
        <f>_xll.TA_TYPPRICE(D79,E79,F79)</f>
        <v>1160.3666666666666</v>
      </c>
      <c r="H79">
        <v>1158.758277061087</v>
      </c>
      <c r="I79" t="str">
        <f t="shared" si="20"/>
        <v>UP</v>
      </c>
      <c r="J79">
        <v>1177.0020410063128</v>
      </c>
      <c r="K79">
        <v>1145.2132990951891</v>
      </c>
      <c r="L79" t="str">
        <f t="shared" si="21"/>
        <v>No Confirmation</v>
      </c>
      <c r="M79" t="str">
        <f t="shared" si="22"/>
        <v>No Trend</v>
      </c>
      <c r="N79">
        <v>49.974039832822029</v>
      </c>
      <c r="O79" t="str">
        <f t="shared" si="23"/>
        <v>No Momentum</v>
      </c>
      <c r="P79" t="str">
        <f t="shared" si="24"/>
        <v>No Trend + Momentum</v>
      </c>
      <c r="Q79">
        <f t="shared" si="25"/>
        <v>14.900000000000091</v>
      </c>
      <c r="R79">
        <f t="shared" si="26"/>
        <v>21.900000000000091</v>
      </c>
      <c r="S79">
        <f t="shared" si="27"/>
        <v>0.68036529680365432</v>
      </c>
      <c r="T79" t="str">
        <f t="shared" si="28"/>
        <v>No Indication</v>
      </c>
      <c r="U79" t="str">
        <f t="shared" si="29"/>
        <v>No T+M+I</v>
      </c>
      <c r="V79">
        <v>1163.4276156345868</v>
      </c>
      <c r="W79">
        <v>1155.9958476363968</v>
      </c>
      <c r="X79">
        <f t="shared" si="30"/>
        <v>7.4317679981900255</v>
      </c>
      <c r="Y79">
        <v>11.826814440855216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1165</v>
      </c>
      <c r="D80">
        <v>1167.1500000000001</v>
      </c>
      <c r="E80">
        <v>1139</v>
      </c>
      <c r="F80">
        <v>1144</v>
      </c>
      <c r="G80">
        <f>_xll.TA_TYPPRICE(D80,E80,F80)</f>
        <v>1150.05</v>
      </c>
      <c r="H80">
        <v>1154.4041385305436</v>
      </c>
      <c r="I80" t="str">
        <f t="shared" si="20"/>
        <v>DOWN</v>
      </c>
      <c r="J80">
        <v>1174.8126985604656</v>
      </c>
      <c r="K80">
        <v>1143.8325659629249</v>
      </c>
      <c r="L80" t="str">
        <f t="shared" si="21"/>
        <v>No Confirmation</v>
      </c>
      <c r="M80" t="str">
        <f t="shared" si="22"/>
        <v>No Trend</v>
      </c>
      <c r="N80">
        <v>32.75972221644605</v>
      </c>
      <c r="O80" t="str">
        <f t="shared" si="23"/>
        <v>DOWN</v>
      </c>
      <c r="P80" t="str">
        <f t="shared" si="24"/>
        <v>No Trend + Momentum</v>
      </c>
      <c r="Q80">
        <f t="shared" si="25"/>
        <v>5</v>
      </c>
      <c r="R80">
        <f t="shared" si="26"/>
        <v>28.150000000000091</v>
      </c>
      <c r="S80">
        <f t="shared" si="27"/>
        <v>0.17761989342806336</v>
      </c>
      <c r="T80" t="str">
        <f t="shared" si="28"/>
        <v>DOWN</v>
      </c>
      <c r="U80" t="str">
        <f t="shared" si="29"/>
        <v>No T+M+I</v>
      </c>
      <c r="V80">
        <v>1160.4387516908041</v>
      </c>
      <c r="W80">
        <v>1155.1072663299969</v>
      </c>
      <c r="X80">
        <f t="shared" si="30"/>
        <v>5.3314853608071644</v>
      </c>
      <c r="Y80">
        <v>10.527748624845605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1149</v>
      </c>
      <c r="D81">
        <v>1152.4000000000001</v>
      </c>
      <c r="E81">
        <v>1127</v>
      </c>
      <c r="F81">
        <v>1147.5</v>
      </c>
      <c r="G81">
        <f>_xll.TA_TYPPRICE(D81,E81,F81)</f>
        <v>1142.3</v>
      </c>
      <c r="H81">
        <v>1148.3520692652719</v>
      </c>
      <c r="I81" t="str">
        <f t="shared" si="20"/>
        <v>DOWN</v>
      </c>
      <c r="J81">
        <v>1169.8320988803621</v>
      </c>
      <c r="K81">
        <v>1140.0919957489416</v>
      </c>
      <c r="L81" t="str">
        <f t="shared" si="21"/>
        <v>No Confirmation</v>
      </c>
      <c r="M81" t="str">
        <f t="shared" si="22"/>
        <v>No Trend</v>
      </c>
      <c r="N81">
        <v>37.701122450694662</v>
      </c>
      <c r="O81" t="str">
        <f t="shared" si="23"/>
        <v>DOWN</v>
      </c>
      <c r="P81" t="str">
        <f t="shared" si="24"/>
        <v>No Trend + Momentum</v>
      </c>
      <c r="Q81">
        <f t="shared" si="25"/>
        <v>20.5</v>
      </c>
      <c r="R81">
        <f t="shared" si="26"/>
        <v>25.400000000000091</v>
      </c>
      <c r="S81">
        <f t="shared" si="27"/>
        <v>0.80708661417322547</v>
      </c>
      <c r="T81" t="str">
        <f t="shared" si="28"/>
        <v>UP</v>
      </c>
      <c r="U81" t="str">
        <f t="shared" si="29"/>
        <v>No T+M+I</v>
      </c>
      <c r="V81">
        <v>1158.4481745076034</v>
      </c>
      <c r="W81">
        <v>1154.5437651203677</v>
      </c>
      <c r="X81">
        <f t="shared" si="30"/>
        <v>3.9044093872357735</v>
      </c>
      <c r="Y81">
        <v>9.2030807773236383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1156</v>
      </c>
      <c r="D82">
        <v>1156</v>
      </c>
      <c r="E82">
        <v>1140.25</v>
      </c>
      <c r="F82">
        <v>1147</v>
      </c>
      <c r="G82">
        <f>_xll.TA_TYPPRICE(D82,E82,F82)</f>
        <v>1147.75</v>
      </c>
      <c r="H82">
        <v>1148.0510346326359</v>
      </c>
      <c r="I82" t="str">
        <f t="shared" si="20"/>
        <v>DOWN</v>
      </c>
      <c r="J82">
        <v>1166.7582991291706</v>
      </c>
      <c r="K82">
        <v>1140.1271078047323</v>
      </c>
      <c r="L82" t="str">
        <f t="shared" si="21"/>
        <v>No Confirmation</v>
      </c>
      <c r="M82" t="str">
        <f t="shared" si="22"/>
        <v>No Trend</v>
      </c>
      <c r="N82">
        <v>37.212779841685119</v>
      </c>
      <c r="O82" t="str">
        <f t="shared" si="23"/>
        <v>DOWN</v>
      </c>
      <c r="P82" t="str">
        <f t="shared" si="24"/>
        <v>No Trend + Momentum</v>
      </c>
      <c r="Q82">
        <f t="shared" si="25"/>
        <v>6.75</v>
      </c>
      <c r="R82">
        <f t="shared" si="26"/>
        <v>15.75</v>
      </c>
      <c r="S82">
        <f t="shared" si="27"/>
        <v>0.42857142857142855</v>
      </c>
      <c r="T82" t="str">
        <f t="shared" si="28"/>
        <v>No Indication</v>
      </c>
      <c r="U82" t="str">
        <f t="shared" si="29"/>
        <v>No T+M+I</v>
      </c>
      <c r="V82">
        <v>1156.6869168910491</v>
      </c>
      <c r="W82">
        <v>1153.984967704044</v>
      </c>
      <c r="X82">
        <f t="shared" si="30"/>
        <v>2.7019491870050842</v>
      </c>
      <c r="Y82">
        <v>7.9028544592599275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1156.4000000000001</v>
      </c>
      <c r="D83">
        <v>1163.75</v>
      </c>
      <c r="E83">
        <v>1140</v>
      </c>
      <c r="F83">
        <v>1152.8499999999999</v>
      </c>
      <c r="G83">
        <f>_xll.TA_TYPPRICE(D83,E83,F83)</f>
        <v>1152.2</v>
      </c>
      <c r="H83">
        <v>1150.1255173163181</v>
      </c>
      <c r="I83" t="str">
        <f t="shared" si="20"/>
        <v>UP</v>
      </c>
      <c r="J83">
        <v>1166.0897882115771</v>
      </c>
      <c r="K83">
        <v>1140.0988616259028</v>
      </c>
      <c r="L83" t="str">
        <f t="shared" si="21"/>
        <v>No Confirmation</v>
      </c>
      <c r="M83" t="str">
        <f t="shared" si="22"/>
        <v>No Trend</v>
      </c>
      <c r="N83">
        <v>47.212683158090826</v>
      </c>
      <c r="O83" t="str">
        <f t="shared" si="23"/>
        <v>No Momentum</v>
      </c>
      <c r="P83" t="str">
        <f t="shared" si="24"/>
        <v>No Trend + Momentum</v>
      </c>
      <c r="Q83">
        <f t="shared" si="25"/>
        <v>12.849999999999909</v>
      </c>
      <c r="R83">
        <f t="shared" si="26"/>
        <v>23.75</v>
      </c>
      <c r="S83">
        <f t="shared" si="27"/>
        <v>0.54105263157894357</v>
      </c>
      <c r="T83" t="str">
        <f t="shared" si="28"/>
        <v>No Indication</v>
      </c>
      <c r="U83" t="str">
        <f t="shared" si="29"/>
        <v>No T+M+I</v>
      </c>
      <c r="V83">
        <v>1156.0966219847339</v>
      </c>
      <c r="W83">
        <v>1153.9008960222629</v>
      </c>
      <c r="X83">
        <f t="shared" si="30"/>
        <v>2.1957259624709877</v>
      </c>
      <c r="Y83">
        <v>6.7614287599021399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1158.0999999999999</v>
      </c>
      <c r="D84">
        <v>1163.95</v>
      </c>
      <c r="E84">
        <v>1144.75</v>
      </c>
      <c r="F84">
        <v>1145</v>
      </c>
      <c r="G84">
        <f>_xll.TA_TYPPRICE(D84,E84,F84)</f>
        <v>1151.2333333333333</v>
      </c>
      <c r="H84">
        <v>1150.6794253248258</v>
      </c>
      <c r="I84" t="str">
        <f t="shared" si="20"/>
        <v>DOWN</v>
      </c>
      <c r="J84">
        <v>1165.6142797201155</v>
      </c>
      <c r="K84">
        <v>1141.1324479312577</v>
      </c>
      <c r="L84" t="str">
        <f t="shared" si="21"/>
        <v>No Confirmation</v>
      </c>
      <c r="M84" t="str">
        <f t="shared" si="22"/>
        <v>No Trend</v>
      </c>
      <c r="N84">
        <v>37.259077205125607</v>
      </c>
      <c r="O84" t="str">
        <f t="shared" si="23"/>
        <v>DOWN</v>
      </c>
      <c r="P84" t="str">
        <f t="shared" si="24"/>
        <v>No Trend + Momentum</v>
      </c>
      <c r="Q84">
        <f t="shared" si="25"/>
        <v>0.25</v>
      </c>
      <c r="R84">
        <f t="shared" si="26"/>
        <v>19.200000000000045</v>
      </c>
      <c r="S84">
        <f t="shared" si="27"/>
        <v>1.3020833333333303E-2</v>
      </c>
      <c r="T84" t="str">
        <f t="shared" si="28"/>
        <v>DOWN</v>
      </c>
      <c r="U84" t="str">
        <f t="shared" si="29"/>
        <v>No T+M+I</v>
      </c>
      <c r="V84">
        <v>1154.389449371698</v>
      </c>
      <c r="W84">
        <v>1153.2415703909842</v>
      </c>
      <c r="X84">
        <f t="shared" si="30"/>
        <v>1.1478789807138128</v>
      </c>
      <c r="Y84">
        <v>5.6387188040644745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1154.95</v>
      </c>
      <c r="D85">
        <v>1188.8499999999999</v>
      </c>
      <c r="E85">
        <v>1150.05</v>
      </c>
      <c r="F85">
        <v>1179.8</v>
      </c>
      <c r="G85">
        <f>_xll.TA_TYPPRICE(D85,E85,F85)</f>
        <v>1172.8999999999999</v>
      </c>
      <c r="H85">
        <v>1161.789712662413</v>
      </c>
      <c r="I85" t="str">
        <f t="shared" si="20"/>
        <v>UP</v>
      </c>
      <c r="J85">
        <v>1170.7777731156455</v>
      </c>
      <c r="K85">
        <v>1143.114126168756</v>
      </c>
      <c r="L85" t="str">
        <f t="shared" si="21"/>
        <v>UP</v>
      </c>
      <c r="M85" t="str">
        <f t="shared" si="22"/>
        <v>UP</v>
      </c>
      <c r="N85">
        <v>71.063996720105862</v>
      </c>
      <c r="O85" t="str">
        <f t="shared" si="23"/>
        <v>UP</v>
      </c>
      <c r="P85" t="str">
        <f t="shared" si="24"/>
        <v>UP</v>
      </c>
      <c r="Q85">
        <f t="shared" si="25"/>
        <v>29.75</v>
      </c>
      <c r="R85">
        <f t="shared" si="26"/>
        <v>38.799999999999955</v>
      </c>
      <c r="S85">
        <f t="shared" si="27"/>
        <v>0.76675257731958857</v>
      </c>
      <c r="T85" t="str">
        <f t="shared" si="28"/>
        <v>No Indication</v>
      </c>
      <c r="U85" t="str">
        <f t="shared" si="29"/>
        <v>No T+M+I</v>
      </c>
      <c r="V85">
        <v>1158.2987648529752</v>
      </c>
      <c r="W85">
        <v>1155.2088614731335</v>
      </c>
      <c r="X85">
        <f t="shared" si="30"/>
        <v>3.089903379841644</v>
      </c>
      <c r="Y85">
        <v>5.128955719219908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1189.7</v>
      </c>
      <c r="D86">
        <v>1194</v>
      </c>
      <c r="E86">
        <v>1152.3</v>
      </c>
      <c r="F86">
        <v>1170</v>
      </c>
      <c r="G86">
        <f>_xll.TA_TYPPRICE(D86,E86,F86)</f>
        <v>1172.1000000000001</v>
      </c>
      <c r="H86">
        <v>1166.9448563312067</v>
      </c>
      <c r="I86" t="str">
        <f t="shared" si="20"/>
        <v>UP</v>
      </c>
      <c r="J86">
        <v>1175.9382679788353</v>
      </c>
      <c r="K86">
        <v>1145.155431464588</v>
      </c>
      <c r="L86" t="str">
        <f t="shared" si="21"/>
        <v>No Confirmation</v>
      </c>
      <c r="M86" t="str">
        <f t="shared" si="22"/>
        <v>No Trend</v>
      </c>
      <c r="N86">
        <v>59.734489829246897</v>
      </c>
      <c r="O86" t="str">
        <f t="shared" si="23"/>
        <v>No Momentum</v>
      </c>
      <c r="P86" t="str">
        <f t="shared" si="24"/>
        <v>No Trend + Momentum</v>
      </c>
      <c r="Q86">
        <f t="shared" si="25"/>
        <v>17.700000000000045</v>
      </c>
      <c r="R86">
        <f t="shared" si="26"/>
        <v>41.700000000000045</v>
      </c>
      <c r="S86">
        <f t="shared" si="27"/>
        <v>0.4244604316546769</v>
      </c>
      <c r="T86" t="str">
        <f t="shared" si="28"/>
        <v>No Indication</v>
      </c>
      <c r="U86" t="str">
        <f t="shared" si="29"/>
        <v>No T+M+I</v>
      </c>
      <c r="V86">
        <v>1160.0989548755945</v>
      </c>
      <c r="W86">
        <v>1156.3045013640126</v>
      </c>
      <c r="X86">
        <f t="shared" si="30"/>
        <v>3.794453511581878</v>
      </c>
      <c r="Y86">
        <v>4.8620552776923018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1162.1500000000001</v>
      </c>
      <c r="D87">
        <v>1165.05</v>
      </c>
      <c r="E87">
        <v>1146.2</v>
      </c>
      <c r="F87">
        <v>1151.8</v>
      </c>
      <c r="G87">
        <f>_xll.TA_TYPPRICE(D87,E87,F87)</f>
        <v>1154.3500000000001</v>
      </c>
      <c r="H87">
        <v>1160.6474281656033</v>
      </c>
      <c r="I87" t="str">
        <f t="shared" si="20"/>
        <v>DOWN</v>
      </c>
      <c r="J87">
        <v>1173.5186528724273</v>
      </c>
      <c r="K87">
        <v>1145.3875578057907</v>
      </c>
      <c r="L87" t="str">
        <f t="shared" si="21"/>
        <v>No Confirmation</v>
      </c>
      <c r="M87" t="str">
        <f t="shared" si="22"/>
        <v>No Trend</v>
      </c>
      <c r="N87">
        <v>43.598699577688947</v>
      </c>
      <c r="O87" t="str">
        <f t="shared" si="23"/>
        <v>No Momentum</v>
      </c>
      <c r="P87" t="str">
        <f t="shared" si="24"/>
        <v>No Trend + Momentum</v>
      </c>
      <c r="Q87">
        <f t="shared" si="25"/>
        <v>5.5999999999999091</v>
      </c>
      <c r="R87">
        <f t="shared" si="26"/>
        <v>18.849999999999909</v>
      </c>
      <c r="S87">
        <f t="shared" si="27"/>
        <v>0.29708222811670748</v>
      </c>
      <c r="T87" t="str">
        <f t="shared" si="28"/>
        <v>No Indication</v>
      </c>
      <c r="U87" t="str">
        <f t="shared" si="29"/>
        <v>No T+M+I</v>
      </c>
      <c r="V87">
        <v>1158.8221925870414</v>
      </c>
      <c r="W87">
        <v>1155.9708345963079</v>
      </c>
      <c r="X87">
        <f t="shared" si="30"/>
        <v>2.8513579907335043</v>
      </c>
      <c r="Y87">
        <v>4.4599158203005427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1150.05</v>
      </c>
      <c r="D88">
        <v>1159</v>
      </c>
      <c r="E88">
        <v>1124.05</v>
      </c>
      <c r="F88">
        <v>1133.9000000000001</v>
      </c>
      <c r="G88">
        <f>_xll.TA_TYPPRICE(D88,E88,F88)</f>
        <v>1138.9833333333333</v>
      </c>
      <c r="H88">
        <v>1149.8153807494682</v>
      </c>
      <c r="I88" t="str">
        <f t="shared" si="20"/>
        <v>DOWN</v>
      </c>
      <c r="J88">
        <v>1170.2922855674435</v>
      </c>
      <c r="K88">
        <v>1140.6458782933928</v>
      </c>
      <c r="L88" t="str">
        <f t="shared" si="21"/>
        <v>DOWN</v>
      </c>
      <c r="M88" t="str">
        <f t="shared" si="22"/>
        <v>DOWN</v>
      </c>
      <c r="N88">
        <v>32.729527345971825</v>
      </c>
      <c r="O88" t="str">
        <f t="shared" si="23"/>
        <v>DOWN</v>
      </c>
      <c r="P88" t="str">
        <f t="shared" si="24"/>
        <v>DOWN</v>
      </c>
      <c r="Q88">
        <f t="shared" si="25"/>
        <v>9.8500000000001364</v>
      </c>
      <c r="R88">
        <f t="shared" si="26"/>
        <v>34.950000000000045</v>
      </c>
      <c r="S88">
        <f t="shared" si="27"/>
        <v>0.2818311874105901</v>
      </c>
      <c r="T88" t="str">
        <f t="shared" si="28"/>
        <v>No Indication</v>
      </c>
      <c r="U88" t="str">
        <f t="shared" si="29"/>
        <v>No T+M+I</v>
      </c>
      <c r="V88">
        <v>1154.988009112112</v>
      </c>
      <c r="W88">
        <v>1154.3359579595444</v>
      </c>
      <c r="X88">
        <f t="shared" si="30"/>
        <v>0.65205115256753743</v>
      </c>
      <c r="Y88">
        <v>3.6983428867539416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1148.4000000000001</v>
      </c>
      <c r="D89">
        <v>1157.9000000000001</v>
      </c>
      <c r="E89">
        <v>1132</v>
      </c>
      <c r="F89">
        <v>1140</v>
      </c>
      <c r="G89">
        <f>_xll.TA_TYPPRICE(D89,E89,F89)</f>
        <v>1143.3</v>
      </c>
      <c r="H89">
        <v>1146.5576903747342</v>
      </c>
      <c r="I89" t="str">
        <f t="shared" si="20"/>
        <v>DOWN</v>
      </c>
      <c r="J89">
        <v>1167.5384443302339</v>
      </c>
      <c r="K89">
        <v>1138.7245720059723</v>
      </c>
      <c r="L89" t="str">
        <f t="shared" si="21"/>
        <v>No Confirmation</v>
      </c>
      <c r="M89" t="str">
        <f t="shared" si="22"/>
        <v>No Trend</v>
      </c>
      <c r="N89">
        <v>39.187586137886534</v>
      </c>
      <c r="O89" t="str">
        <f t="shared" si="23"/>
        <v>DOWN</v>
      </c>
      <c r="P89" t="str">
        <f t="shared" si="24"/>
        <v>No Trend + Momentum</v>
      </c>
      <c r="Q89">
        <f t="shared" si="25"/>
        <v>8</v>
      </c>
      <c r="R89">
        <f t="shared" si="26"/>
        <v>25.900000000000091</v>
      </c>
      <c r="S89">
        <f t="shared" si="27"/>
        <v>0.30888030888030782</v>
      </c>
      <c r="T89" t="str">
        <f t="shared" si="28"/>
        <v>No Indication</v>
      </c>
      <c r="U89" t="str">
        <f t="shared" si="29"/>
        <v>No T+M+I</v>
      </c>
      <c r="V89">
        <v>1152.6821615564024</v>
      </c>
      <c r="W89">
        <v>1153.2740351477264</v>
      </c>
      <c r="X89">
        <f t="shared" si="30"/>
        <v>-0.59187359132397432</v>
      </c>
      <c r="Y89">
        <v>2.8402995911383586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1144</v>
      </c>
      <c r="D90">
        <v>1175</v>
      </c>
      <c r="E90">
        <v>1129.8</v>
      </c>
      <c r="F90">
        <v>1167.95</v>
      </c>
      <c r="G90">
        <f>_xll.TA_TYPPRICE(D90,E90,F90)</f>
        <v>1157.5833333333333</v>
      </c>
      <c r="H90">
        <v>1152.0705118540336</v>
      </c>
      <c r="I90" t="str">
        <f t="shared" si="20"/>
        <v>UP</v>
      </c>
      <c r="J90">
        <v>1169.1965678124041</v>
      </c>
      <c r="K90">
        <v>1136.7413337824228</v>
      </c>
      <c r="L90" t="str">
        <f t="shared" si="21"/>
        <v>No Confirmation</v>
      </c>
      <c r="M90" t="str">
        <f t="shared" si="22"/>
        <v>No Trend</v>
      </c>
      <c r="N90">
        <v>60.762235999508029</v>
      </c>
      <c r="O90" t="str">
        <f t="shared" si="23"/>
        <v>UP</v>
      </c>
      <c r="P90" t="str">
        <f t="shared" si="24"/>
        <v>No Trend + Momentum</v>
      </c>
      <c r="Q90">
        <f t="shared" si="25"/>
        <v>38.150000000000091</v>
      </c>
      <c r="R90">
        <f t="shared" si="26"/>
        <v>45.200000000000045</v>
      </c>
      <c r="S90">
        <f t="shared" si="27"/>
        <v>0.84402654867256754</v>
      </c>
      <c r="T90" t="str">
        <f t="shared" si="28"/>
        <v>UP</v>
      </c>
      <c r="U90" t="str">
        <f t="shared" si="29"/>
        <v>No T+M+I</v>
      </c>
      <c r="V90">
        <v>1155.0310597784944</v>
      </c>
      <c r="W90">
        <v>1154.3611436553022</v>
      </c>
      <c r="X90">
        <f t="shared" si="30"/>
        <v>0.66991612319225169</v>
      </c>
      <c r="Y90">
        <v>2.4062228975491373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1173.9000000000001</v>
      </c>
      <c r="D91">
        <v>1179</v>
      </c>
      <c r="E91">
        <v>1152</v>
      </c>
      <c r="F91">
        <v>1162.5</v>
      </c>
      <c r="G91">
        <f>_xll.TA_TYPPRICE(D91,E91,F91)</f>
        <v>1164.5</v>
      </c>
      <c r="H91">
        <v>1158.2852559270168</v>
      </c>
      <c r="I91" t="str">
        <f t="shared" si="20"/>
        <v>UP</v>
      </c>
      <c r="J91">
        <v>1171.3751082985366</v>
      </c>
      <c r="K91">
        <v>1140.1321484974399</v>
      </c>
      <c r="L91" t="str">
        <f t="shared" si="21"/>
        <v>No Confirmation</v>
      </c>
      <c r="M91" t="str">
        <f t="shared" si="22"/>
        <v>No Trend</v>
      </c>
      <c r="N91">
        <v>55.926179469081752</v>
      </c>
      <c r="O91" t="str">
        <f t="shared" si="23"/>
        <v>No Momentum</v>
      </c>
      <c r="P91" t="str">
        <f t="shared" si="24"/>
        <v>No Trend + Momentum</v>
      </c>
      <c r="Q91">
        <f t="shared" si="25"/>
        <v>10.5</v>
      </c>
      <c r="R91">
        <f t="shared" si="26"/>
        <v>27</v>
      </c>
      <c r="S91">
        <f t="shared" si="27"/>
        <v>0.3888888888888889</v>
      </c>
      <c r="T91" t="str">
        <f t="shared" si="28"/>
        <v>No Indication</v>
      </c>
      <c r="U91" t="str">
        <f t="shared" si="29"/>
        <v>No T+M+I</v>
      </c>
      <c r="V91">
        <v>1156.1801275048799</v>
      </c>
      <c r="W91">
        <v>1154.9640219030575</v>
      </c>
      <c r="X91">
        <f t="shared" si="30"/>
        <v>1.2161056018223917</v>
      </c>
      <c r="Y91">
        <v>2.1681994384037884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1167</v>
      </c>
      <c r="D92">
        <v>1170.95</v>
      </c>
      <c r="E92">
        <v>1150.25</v>
      </c>
      <c r="F92">
        <v>1156</v>
      </c>
      <c r="G92">
        <f>_xll.TA_TYPPRICE(D92,E92,F92)</f>
        <v>1159.0666666666666</v>
      </c>
      <c r="H92">
        <v>1158.6759612968417</v>
      </c>
      <c r="I92" t="str">
        <f t="shared" si="20"/>
        <v>DOWN</v>
      </c>
      <c r="J92">
        <v>1171.2806397877507</v>
      </c>
      <c r="K92">
        <v>1142.3805599424531</v>
      </c>
      <c r="L92" t="str">
        <f t="shared" si="21"/>
        <v>No Confirmation</v>
      </c>
      <c r="M92" t="str">
        <f t="shared" si="22"/>
        <v>No Trend</v>
      </c>
      <c r="N92">
        <v>49.994145383035224</v>
      </c>
      <c r="O92" t="str">
        <f t="shared" si="23"/>
        <v>No Momentum</v>
      </c>
      <c r="P92" t="str">
        <f t="shared" si="24"/>
        <v>No Trend + Momentum</v>
      </c>
      <c r="Q92">
        <f t="shared" si="25"/>
        <v>5.75</v>
      </c>
      <c r="R92">
        <f t="shared" si="26"/>
        <v>20.700000000000045</v>
      </c>
      <c r="S92">
        <f t="shared" si="27"/>
        <v>0.27777777777777718</v>
      </c>
      <c r="T92" t="str">
        <f t="shared" si="28"/>
        <v>No Indication</v>
      </c>
      <c r="U92" t="str">
        <f t="shared" si="29"/>
        <v>No T+M+I</v>
      </c>
      <c r="V92">
        <v>1156.1524155810523</v>
      </c>
      <c r="W92">
        <v>1155.0407610213495</v>
      </c>
      <c r="X92">
        <f t="shared" si="30"/>
        <v>1.1116545597028562</v>
      </c>
      <c r="Y92">
        <v>1.9568904626636019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1169.7</v>
      </c>
      <c r="D93">
        <v>1177</v>
      </c>
      <c r="E93">
        <v>1158.95</v>
      </c>
      <c r="F93">
        <v>1171</v>
      </c>
      <c r="G93">
        <f>_xll.TA_TYPPRICE(D93,E93,F93)</f>
        <v>1168.9833333333333</v>
      </c>
      <c r="H93">
        <v>1163.8296473150876</v>
      </c>
      <c r="I93" t="str">
        <f t="shared" si="20"/>
        <v>UP</v>
      </c>
      <c r="J93">
        <v>1172.5516087238061</v>
      </c>
      <c r="K93">
        <v>1146.062657733019</v>
      </c>
      <c r="L93" t="str">
        <f t="shared" si="21"/>
        <v>No Confirmation</v>
      </c>
      <c r="M93" t="str">
        <f t="shared" si="22"/>
        <v>No Trend</v>
      </c>
      <c r="N93">
        <v>61.709747865129458</v>
      </c>
      <c r="O93" t="str">
        <f t="shared" si="23"/>
        <v>UP</v>
      </c>
      <c r="P93" t="str">
        <f t="shared" si="24"/>
        <v>No Trend + Momentum</v>
      </c>
      <c r="Q93">
        <f t="shared" si="25"/>
        <v>12.049999999999955</v>
      </c>
      <c r="R93">
        <f t="shared" si="26"/>
        <v>18.049999999999955</v>
      </c>
      <c r="S93">
        <f t="shared" si="27"/>
        <v>0.6675900277008302</v>
      </c>
      <c r="T93" t="str">
        <f t="shared" si="28"/>
        <v>No Indication</v>
      </c>
      <c r="U93" t="str">
        <f t="shared" si="29"/>
        <v>No T+M+I</v>
      </c>
      <c r="V93">
        <v>1158.4366593378136</v>
      </c>
      <c r="W93">
        <v>1156.2229268716198</v>
      </c>
      <c r="X93">
        <f t="shared" si="30"/>
        <v>2.2137324661937328</v>
      </c>
      <c r="Y93">
        <v>2.0082588633696279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1178.9000000000001</v>
      </c>
      <c r="D94">
        <v>1200</v>
      </c>
      <c r="E94">
        <v>1165</v>
      </c>
      <c r="F94">
        <v>1185.5999999999999</v>
      </c>
      <c r="G94">
        <f>_xll.TA_TYPPRICE(D94,E94,F94)</f>
        <v>1183.5333333333333</v>
      </c>
      <c r="H94">
        <v>1173.6814903242105</v>
      </c>
      <c r="I94" t="str">
        <f t="shared" si="20"/>
        <v>UP</v>
      </c>
      <c r="J94">
        <v>1178.651251229627</v>
      </c>
      <c r="K94">
        <v>1150.2709560145704</v>
      </c>
      <c r="L94" t="str">
        <f t="shared" si="21"/>
        <v>UP</v>
      </c>
      <c r="M94" t="str">
        <f t="shared" si="22"/>
        <v>UP</v>
      </c>
      <c r="N94">
        <v>70.203211649489631</v>
      </c>
      <c r="O94" t="str">
        <f t="shared" si="23"/>
        <v>UP</v>
      </c>
      <c r="P94" t="str">
        <f t="shared" si="24"/>
        <v>UP</v>
      </c>
      <c r="Q94">
        <f t="shared" si="25"/>
        <v>20.599999999999909</v>
      </c>
      <c r="R94">
        <f t="shared" si="26"/>
        <v>35</v>
      </c>
      <c r="S94">
        <f t="shared" si="27"/>
        <v>0.58857142857142597</v>
      </c>
      <c r="T94" t="str">
        <f t="shared" si="28"/>
        <v>No Indication</v>
      </c>
      <c r="U94" t="str">
        <f t="shared" si="29"/>
        <v>No T+M+I</v>
      </c>
      <c r="V94">
        <v>1162.6156348243037</v>
      </c>
      <c r="W94">
        <v>1158.3990063626109</v>
      </c>
      <c r="X94">
        <f t="shared" si="30"/>
        <v>4.2166284616928351</v>
      </c>
      <c r="Y94">
        <v>2.4499327830342694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1187</v>
      </c>
      <c r="D95">
        <v>1200.45</v>
      </c>
      <c r="E95">
        <v>1165</v>
      </c>
      <c r="F95">
        <v>1167</v>
      </c>
      <c r="G95">
        <f>_xll.TA_TYPPRICE(D95,E95,F95)</f>
        <v>1177.4833333333333</v>
      </c>
      <c r="H95">
        <v>1175.5824118287719</v>
      </c>
      <c r="I95" t="str">
        <f t="shared" si="20"/>
        <v>DOWN</v>
      </c>
      <c r="J95">
        <v>1183.4954176230433</v>
      </c>
      <c r="K95">
        <v>1153.5440769002214</v>
      </c>
      <c r="L95" t="str">
        <f t="shared" si="21"/>
        <v>No Confirmation</v>
      </c>
      <c r="M95" t="str">
        <f t="shared" si="22"/>
        <v>No Trend</v>
      </c>
      <c r="N95">
        <v>51.877970684085682</v>
      </c>
      <c r="O95" t="str">
        <f t="shared" si="23"/>
        <v>No Momentum</v>
      </c>
      <c r="P95" t="str">
        <f t="shared" si="24"/>
        <v>No Trend + Momentum</v>
      </c>
      <c r="Q95">
        <f t="shared" si="25"/>
        <v>2</v>
      </c>
      <c r="R95">
        <f t="shared" si="26"/>
        <v>35.450000000000045</v>
      </c>
      <c r="S95">
        <f t="shared" si="27"/>
        <v>5.641748942172066E-2</v>
      </c>
      <c r="T95" t="str">
        <f t="shared" si="28"/>
        <v>DOWN</v>
      </c>
      <c r="U95" t="str">
        <f t="shared" si="29"/>
        <v>No T+M+I</v>
      </c>
      <c r="V95">
        <v>1163.2901525436416</v>
      </c>
      <c r="W95">
        <v>1159.0361170024175</v>
      </c>
      <c r="X95">
        <f t="shared" si="30"/>
        <v>4.2540355412240842</v>
      </c>
      <c r="Y95">
        <v>2.8107533346722322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1174.8</v>
      </c>
      <c r="D96">
        <v>1189.9000000000001</v>
      </c>
      <c r="E96">
        <v>1170.25</v>
      </c>
      <c r="F96">
        <v>1174</v>
      </c>
      <c r="G96">
        <f>_xll.TA_TYPPRICE(D96,E96,F96)</f>
        <v>1178.05</v>
      </c>
      <c r="H96">
        <v>1176.816205914386</v>
      </c>
      <c r="I96" t="str">
        <f t="shared" si="20"/>
        <v>DOWN</v>
      </c>
      <c r="J96">
        <v>1184.9186581512558</v>
      </c>
      <c r="K96">
        <v>1157.2565042557278</v>
      </c>
      <c r="L96" t="str">
        <f t="shared" si="21"/>
        <v>No Confirmation</v>
      </c>
      <c r="M96" t="str">
        <f t="shared" si="22"/>
        <v>No Trend</v>
      </c>
      <c r="N96">
        <v>57.140935962454733</v>
      </c>
      <c r="O96" t="str">
        <f t="shared" si="23"/>
        <v>No Momentum</v>
      </c>
      <c r="P96" t="str">
        <f t="shared" si="24"/>
        <v>No Trend + Momentum</v>
      </c>
      <c r="Q96">
        <f t="shared" si="25"/>
        <v>3.75</v>
      </c>
      <c r="R96">
        <f t="shared" si="26"/>
        <v>19.650000000000091</v>
      </c>
      <c r="S96">
        <f t="shared" si="27"/>
        <v>0.19083969465648767</v>
      </c>
      <c r="T96" t="str">
        <f t="shared" si="28"/>
        <v>DOWN</v>
      </c>
      <c r="U96" t="str">
        <f t="shared" si="29"/>
        <v>No T+M+I</v>
      </c>
      <c r="V96">
        <v>1164.9378213830814</v>
      </c>
      <c r="W96">
        <v>1160.1445527800163</v>
      </c>
      <c r="X96">
        <f t="shared" si="30"/>
        <v>4.7932686030651439</v>
      </c>
      <c r="Y96">
        <v>3.2072563883508147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1173.7</v>
      </c>
      <c r="D97">
        <v>1183.2</v>
      </c>
      <c r="E97">
        <v>1150</v>
      </c>
      <c r="F97">
        <v>1157.5</v>
      </c>
      <c r="G97">
        <f>_xll.TA_TYPPRICE(D97,E97,F97)</f>
        <v>1163.5666666666666</v>
      </c>
      <c r="H97">
        <v>1170.1914362905263</v>
      </c>
      <c r="I97" t="str">
        <f t="shared" si="20"/>
        <v>DOWN</v>
      </c>
      <c r="J97">
        <v>1184.5367341176434</v>
      </c>
      <c r="K97">
        <v>1155.643947754455</v>
      </c>
      <c r="L97" t="str">
        <f t="shared" si="21"/>
        <v>No Confirmation</v>
      </c>
      <c r="M97" t="str">
        <f t="shared" si="22"/>
        <v>No Trend</v>
      </c>
      <c r="N97">
        <v>43.215179158137879</v>
      </c>
      <c r="O97" t="str">
        <f t="shared" si="23"/>
        <v>No Momentum</v>
      </c>
      <c r="P97" t="str">
        <f t="shared" si="24"/>
        <v>No Trend + Momentum</v>
      </c>
      <c r="Q97">
        <f t="shared" si="25"/>
        <v>7.5</v>
      </c>
      <c r="R97">
        <f t="shared" si="26"/>
        <v>33.200000000000045</v>
      </c>
      <c r="S97">
        <f t="shared" si="27"/>
        <v>0.22590361445783103</v>
      </c>
      <c r="T97" t="str">
        <f t="shared" si="28"/>
        <v>No Indication</v>
      </c>
      <c r="U97" t="str">
        <f t="shared" si="29"/>
        <v>No T+M+I</v>
      </c>
      <c r="V97">
        <v>1163.7935411702997</v>
      </c>
      <c r="W97">
        <v>1159.9486599814966</v>
      </c>
      <c r="X97">
        <f t="shared" si="30"/>
        <v>3.8448811888031287</v>
      </c>
      <c r="Y97">
        <v>3.3347813484412776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1160</v>
      </c>
      <c r="D98">
        <v>1180</v>
      </c>
      <c r="E98">
        <v>1158</v>
      </c>
      <c r="F98">
        <v>1170</v>
      </c>
      <c r="G98">
        <f>_xll.TA_TYPPRICE(D98,E98,F98)</f>
        <v>1169.3333333333333</v>
      </c>
      <c r="H98">
        <v>1169.7623848119297</v>
      </c>
      <c r="I98" t="str">
        <f t="shared" si="20"/>
        <v>UP</v>
      </c>
      <c r="J98">
        <v>1183.5285709803893</v>
      </c>
      <c r="K98">
        <v>1156.1675149201317</v>
      </c>
      <c r="L98" t="str">
        <f t="shared" si="21"/>
        <v>No Confirmation</v>
      </c>
      <c r="M98" t="str">
        <f t="shared" si="22"/>
        <v>No Trend</v>
      </c>
      <c r="N98">
        <v>53.862923406735774</v>
      </c>
      <c r="O98" t="str">
        <f t="shared" si="23"/>
        <v>No Momentum</v>
      </c>
      <c r="P98" t="str">
        <f t="shared" si="24"/>
        <v>No Trend + Momentum</v>
      </c>
      <c r="Q98">
        <f t="shared" si="25"/>
        <v>12</v>
      </c>
      <c r="R98">
        <f t="shared" si="26"/>
        <v>22</v>
      </c>
      <c r="S98">
        <f t="shared" si="27"/>
        <v>0.54545454545454541</v>
      </c>
      <c r="T98" t="str">
        <f t="shared" si="28"/>
        <v>No Indication</v>
      </c>
      <c r="U98" t="str">
        <f t="shared" si="29"/>
        <v>No T+M+I</v>
      </c>
      <c r="V98">
        <v>1164.7483809902535</v>
      </c>
      <c r="W98">
        <v>1160.693203686571</v>
      </c>
      <c r="X98">
        <f t="shared" si="30"/>
        <v>4.0551773036825125</v>
      </c>
      <c r="Y98">
        <v>3.4788605394895247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1169</v>
      </c>
      <c r="D99">
        <v>1185</v>
      </c>
      <c r="E99">
        <v>1160</v>
      </c>
      <c r="F99">
        <v>1163.05</v>
      </c>
      <c r="G99">
        <f>_xll.TA_TYPPRICE(D99,E99,F99)</f>
        <v>1169.3500000000001</v>
      </c>
      <c r="H99">
        <v>1169.5561924059648</v>
      </c>
      <c r="I99" t="str">
        <f t="shared" si="20"/>
        <v>DOWN</v>
      </c>
      <c r="J99">
        <v>1183.8555552069695</v>
      </c>
      <c r="K99">
        <v>1157.0191782712136</v>
      </c>
      <c r="L99" t="str">
        <f t="shared" si="21"/>
        <v>No Confirmation</v>
      </c>
      <c r="M99" t="str">
        <f t="shared" si="22"/>
        <v>No Trend</v>
      </c>
      <c r="N99">
        <v>47.652820880302507</v>
      </c>
      <c r="O99" t="str">
        <f t="shared" si="23"/>
        <v>No Momentum</v>
      </c>
      <c r="P99" t="str">
        <f t="shared" si="24"/>
        <v>No Trend + Momentum</v>
      </c>
      <c r="Q99">
        <f t="shared" si="25"/>
        <v>3.0499999999999545</v>
      </c>
      <c r="R99">
        <f t="shared" si="26"/>
        <v>25</v>
      </c>
      <c r="S99">
        <f t="shared" si="27"/>
        <v>0.12199999999999818</v>
      </c>
      <c r="T99" t="str">
        <f t="shared" si="28"/>
        <v>DOWN</v>
      </c>
      <c r="U99" t="str">
        <f t="shared" si="29"/>
        <v>No T+M+I</v>
      </c>
      <c r="V99">
        <v>1164.4870916071375</v>
      </c>
      <c r="W99">
        <v>1160.8677811912694</v>
      </c>
      <c r="X99">
        <f t="shared" si="30"/>
        <v>3.6193104158680853</v>
      </c>
      <c r="Y99">
        <v>3.5069505147652369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1170</v>
      </c>
      <c r="D100">
        <v>1179.7</v>
      </c>
      <c r="E100">
        <v>1156.4000000000001</v>
      </c>
      <c r="F100">
        <v>1173</v>
      </c>
      <c r="G100">
        <f>_xll.TA_TYPPRICE(D100,E100,F100)</f>
        <v>1169.7</v>
      </c>
      <c r="H100">
        <v>1169.6280962029823</v>
      </c>
      <c r="I100" t="str">
        <f t="shared" si="20"/>
        <v>UP</v>
      </c>
      <c r="J100">
        <v>1182.9320984943097</v>
      </c>
      <c r="K100">
        <v>1156.8815830998328</v>
      </c>
      <c r="L100" t="str">
        <f t="shared" si="21"/>
        <v>No Confirmation</v>
      </c>
      <c r="M100" t="str">
        <f t="shared" si="22"/>
        <v>No Trend</v>
      </c>
      <c r="N100">
        <v>56.606163203762058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16.599999999999909</v>
      </c>
      <c r="R100">
        <f t="shared" si="26"/>
        <v>23.299999999999955</v>
      </c>
      <c r="S100">
        <f t="shared" si="27"/>
        <v>0.71244635193132799</v>
      </c>
      <c r="T100" t="str">
        <f t="shared" si="28"/>
        <v>No Indication</v>
      </c>
      <c r="U100" t="str">
        <f t="shared" si="29"/>
        <v>No T+M+I</v>
      </c>
      <c r="V100">
        <v>1165.796769821424</v>
      </c>
      <c r="W100">
        <v>1161.7664640659902</v>
      </c>
      <c r="X100">
        <f t="shared" si="30"/>
        <v>4.0303057554338011</v>
      </c>
      <c r="Y100">
        <v>3.6116215628989496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1174.95</v>
      </c>
      <c r="D101">
        <v>1176</v>
      </c>
      <c r="E101">
        <v>1152.5</v>
      </c>
      <c r="F101">
        <v>1170</v>
      </c>
      <c r="G101">
        <f>_xll.TA_TYPPRICE(D101,E101,F101)</f>
        <v>1166.1666666666667</v>
      </c>
      <c r="H101">
        <v>1167.8973814348246</v>
      </c>
      <c r="I101" t="str">
        <f t="shared" si="20"/>
        <v>UP</v>
      </c>
      <c r="J101">
        <v>1181.391632162241</v>
      </c>
      <c r="K101">
        <v>1155.9078979665367</v>
      </c>
      <c r="L101" t="str">
        <f t="shared" si="21"/>
        <v>No Confirmation</v>
      </c>
      <c r="M101" t="str">
        <f t="shared" si="22"/>
        <v>No Trend</v>
      </c>
      <c r="N101">
        <v>53.178217983249219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17.5</v>
      </c>
      <c r="R101">
        <f t="shared" si="26"/>
        <v>23.5</v>
      </c>
      <c r="S101">
        <f t="shared" si="27"/>
        <v>0.74468085106382975</v>
      </c>
      <c r="T101" t="str">
        <f t="shared" si="28"/>
        <v>No Indication</v>
      </c>
      <c r="U101" t="str">
        <f t="shared" si="29"/>
        <v>No T+M+I</v>
      </c>
      <c r="V101">
        <v>1166.4434206181281</v>
      </c>
      <c r="W101">
        <v>1162.3763556166577</v>
      </c>
      <c r="X101">
        <f t="shared" si="30"/>
        <v>4.0670650014703824</v>
      </c>
      <c r="Y101">
        <v>3.7027102506132361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1165</v>
      </c>
      <c r="D102">
        <v>1165.95</v>
      </c>
      <c r="E102">
        <v>1130</v>
      </c>
      <c r="F102">
        <v>1135</v>
      </c>
      <c r="G102">
        <f>_xll.TA_TYPPRICE(D102,E102,F102)</f>
        <v>1143.6499999999999</v>
      </c>
      <c r="H102">
        <v>1155.7736907174121</v>
      </c>
      <c r="I102" t="str">
        <f t="shared" si="20"/>
        <v>DOWN</v>
      </c>
      <c r="J102">
        <v>1177.9601583484095</v>
      </c>
      <c r="K102">
        <v>1150.1505873073063</v>
      </c>
      <c r="L102" t="str">
        <f t="shared" si="21"/>
        <v>DOWN</v>
      </c>
      <c r="M102" t="str">
        <f t="shared" si="22"/>
        <v>DOWN</v>
      </c>
      <c r="N102">
        <v>28.239200076434891</v>
      </c>
      <c r="O102" t="str">
        <f t="shared" si="23"/>
        <v>DOWN</v>
      </c>
      <c r="P102" t="str">
        <f t="shared" si="24"/>
        <v>DOWN</v>
      </c>
      <c r="Q102">
        <f t="shared" si="25"/>
        <v>5</v>
      </c>
      <c r="R102">
        <f t="shared" si="26"/>
        <v>35.950000000000045</v>
      </c>
      <c r="S102">
        <f t="shared" si="27"/>
        <v>0.13908205841446436</v>
      </c>
      <c r="T102" t="str">
        <f t="shared" si="28"/>
        <v>DOWN</v>
      </c>
      <c r="U102" t="str">
        <f t="shared" si="29"/>
        <v>DOWN</v>
      </c>
      <c r="V102">
        <v>1161.6059712922622</v>
      </c>
      <c r="W102">
        <v>1160.3484774228311</v>
      </c>
      <c r="X102">
        <f t="shared" si="30"/>
        <v>1.2574938694310731</v>
      </c>
      <c r="Y102">
        <v>3.2136669743768036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1144.7</v>
      </c>
      <c r="D103">
        <v>1144.7</v>
      </c>
      <c r="E103">
        <v>1075</v>
      </c>
      <c r="F103">
        <v>1083</v>
      </c>
      <c r="G103">
        <f>_xll.TA_TYPPRICE(D103,E103,F103)</f>
        <v>1100.8999999999999</v>
      </c>
      <c r="H103">
        <v>1128.3368453587059</v>
      </c>
      <c r="I103" t="str">
        <f t="shared" si="20"/>
        <v>DOWN</v>
      </c>
      <c r="J103">
        <v>1170.5690120487629</v>
      </c>
      <c r="K103">
        <v>1133.4504567945717</v>
      </c>
      <c r="L103" t="str">
        <f t="shared" si="21"/>
        <v>DOWN</v>
      </c>
      <c r="M103" t="str">
        <f t="shared" si="22"/>
        <v>DOWN</v>
      </c>
      <c r="N103">
        <v>15.093546609423747</v>
      </c>
      <c r="O103" t="str">
        <f t="shared" si="23"/>
        <v>DOWN</v>
      </c>
      <c r="P103" t="str">
        <f t="shared" si="24"/>
        <v>DOWN</v>
      </c>
      <c r="Q103">
        <f t="shared" si="25"/>
        <v>8</v>
      </c>
      <c r="R103">
        <f t="shared" si="26"/>
        <v>69.700000000000045</v>
      </c>
      <c r="S103">
        <f t="shared" si="27"/>
        <v>0.11477761836441887</v>
      </c>
      <c r="T103" t="str">
        <f t="shared" si="28"/>
        <v>DOWN</v>
      </c>
      <c r="U103" t="str">
        <f t="shared" si="29"/>
        <v>DOWN</v>
      </c>
      <c r="V103">
        <v>1149.5127449396066</v>
      </c>
      <c r="W103">
        <v>1154.6189605766956</v>
      </c>
      <c r="X103">
        <f t="shared" si="30"/>
        <v>-5.1062156370890079</v>
      </c>
      <c r="Y103">
        <v>1.5496904520836412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1136.75</v>
      </c>
      <c r="AE103">
        <f t="shared" si="36"/>
        <v>1118.05</v>
      </c>
      <c r="AF103">
        <f t="shared" si="37"/>
        <v>1109.8500000000001</v>
      </c>
      <c r="AG103">
        <f t="shared" si="38"/>
        <v>1101.6500000000001</v>
      </c>
    </row>
    <row r="104" spans="1:33" x14ac:dyDescent="0.25">
      <c r="A104" t="s">
        <v>5</v>
      </c>
      <c r="B104" s="1">
        <v>43004</v>
      </c>
      <c r="C104">
        <v>1095.8499999999999</v>
      </c>
      <c r="D104">
        <v>1095.8499999999999</v>
      </c>
      <c r="E104">
        <v>1052.9000000000001</v>
      </c>
      <c r="F104">
        <v>1083.5999999999999</v>
      </c>
      <c r="G104">
        <f>_xll.TA_TYPPRICE(D104,E104,F104)</f>
        <v>1077.45</v>
      </c>
      <c r="H104">
        <v>1102.8934226793531</v>
      </c>
      <c r="I104" t="str">
        <f t="shared" si="20"/>
        <v>DOWN</v>
      </c>
      <c r="J104">
        <v>1153.9647871490379</v>
      </c>
      <c r="K104">
        <v>1115.5503552846669</v>
      </c>
      <c r="L104" t="str">
        <f t="shared" si="21"/>
        <v>DOWN</v>
      </c>
      <c r="M104" t="str">
        <f t="shared" si="22"/>
        <v>DOWN</v>
      </c>
      <c r="N104">
        <v>15.659814920405758</v>
      </c>
      <c r="O104" t="str">
        <f t="shared" si="23"/>
        <v>DOWN</v>
      </c>
      <c r="P104" t="str">
        <f t="shared" si="24"/>
        <v>DOWN</v>
      </c>
      <c r="Q104">
        <f t="shared" si="25"/>
        <v>30.699999999999818</v>
      </c>
      <c r="R104">
        <f t="shared" si="26"/>
        <v>42.949999999999818</v>
      </c>
      <c r="S104">
        <f t="shared" si="27"/>
        <v>0.71478463329452735</v>
      </c>
      <c r="T104" t="str">
        <f t="shared" si="28"/>
        <v>No Indication</v>
      </c>
      <c r="U104" t="str">
        <f t="shared" si="29"/>
        <v>No T+M+I</v>
      </c>
      <c r="V104">
        <v>1139.3723226412055</v>
      </c>
      <c r="W104">
        <v>1149.3582968302737</v>
      </c>
      <c r="X104">
        <f t="shared" si="30"/>
        <v>-9.9859741890682017</v>
      </c>
      <c r="Y104">
        <v>-0.75744247614672755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1082</v>
      </c>
      <c r="D105">
        <v>1110.45</v>
      </c>
      <c r="E105">
        <v>1056.3499999999999</v>
      </c>
      <c r="F105">
        <v>1057.9000000000001</v>
      </c>
      <c r="G105">
        <f>_xll.TA_TYPPRICE(D105,E105,F105)</f>
        <v>1074.9000000000001</v>
      </c>
      <c r="H105">
        <v>1088.8967113396766</v>
      </c>
      <c r="I105" t="str">
        <f t="shared" si="20"/>
        <v>DOWN</v>
      </c>
      <c r="J105">
        <v>1144.2948344492518</v>
      </c>
      <c r="K105">
        <v>1102.3947207769631</v>
      </c>
      <c r="L105" t="str">
        <f t="shared" si="21"/>
        <v>DOWN</v>
      </c>
      <c r="M105" t="str">
        <f t="shared" si="22"/>
        <v>DOWN</v>
      </c>
      <c r="N105">
        <v>11.539290089878381</v>
      </c>
      <c r="O105" t="str">
        <f t="shared" si="23"/>
        <v>DOWN</v>
      </c>
      <c r="P105" t="str">
        <f t="shared" si="24"/>
        <v>DOWN</v>
      </c>
      <c r="Q105">
        <f t="shared" si="25"/>
        <v>1.5500000000001819</v>
      </c>
      <c r="R105">
        <f t="shared" si="26"/>
        <v>54.100000000000136</v>
      </c>
      <c r="S105">
        <f t="shared" si="27"/>
        <v>2.8650646950095712E-2</v>
      </c>
      <c r="T105" t="str">
        <f t="shared" si="28"/>
        <v>DOWN</v>
      </c>
      <c r="U105" t="str">
        <f t="shared" si="29"/>
        <v>DOWN</v>
      </c>
      <c r="V105">
        <v>1126.8381191579431</v>
      </c>
      <c r="W105">
        <v>1142.5836081761795</v>
      </c>
      <c r="X105">
        <f t="shared" si="30"/>
        <v>-15.745489018236412</v>
      </c>
      <c r="Y105">
        <v>-3.7550517845646647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1104.3</v>
      </c>
      <c r="AE105">
        <f t="shared" si="36"/>
        <v>1089.8</v>
      </c>
      <c r="AF105">
        <f t="shared" si="37"/>
        <v>1083.4000000000001</v>
      </c>
      <c r="AG105">
        <f t="shared" si="38"/>
        <v>1077</v>
      </c>
    </row>
    <row r="106" spans="1:33" x14ac:dyDescent="0.25">
      <c r="A106" t="s">
        <v>5</v>
      </c>
      <c r="B106" s="1">
        <v>43006</v>
      </c>
      <c r="C106">
        <v>1061.9000000000001</v>
      </c>
      <c r="D106">
        <v>1110</v>
      </c>
      <c r="E106">
        <v>1051.95</v>
      </c>
      <c r="F106">
        <v>1085.1500000000001</v>
      </c>
      <c r="G106">
        <f>_xll.TA_TYPPRICE(D106,E106,F106)</f>
        <v>1082.3666666666666</v>
      </c>
      <c r="H106">
        <v>1085.6316890031717</v>
      </c>
      <c r="I106" t="str">
        <f t="shared" si="20"/>
        <v>DOWN</v>
      </c>
      <c r="J106">
        <v>1136.6737601271959</v>
      </c>
      <c r="K106">
        <v>1091.184782826527</v>
      </c>
      <c r="L106" t="str">
        <f t="shared" si="21"/>
        <v>DOWN</v>
      </c>
      <c r="M106" t="str">
        <f t="shared" si="22"/>
        <v>DOWN</v>
      </c>
      <c r="N106">
        <v>34.412627635607244</v>
      </c>
      <c r="O106" t="str">
        <f t="shared" si="23"/>
        <v>DOWN</v>
      </c>
      <c r="P106" t="str">
        <f t="shared" si="24"/>
        <v>DOWN</v>
      </c>
      <c r="Q106">
        <f t="shared" si="25"/>
        <v>33.200000000000045</v>
      </c>
      <c r="R106">
        <f t="shared" si="26"/>
        <v>58.049999999999955</v>
      </c>
      <c r="S106">
        <f t="shared" si="27"/>
        <v>0.57192075796727082</v>
      </c>
      <c r="T106" t="str">
        <f t="shared" si="28"/>
        <v>No Indication</v>
      </c>
      <c r="U106" t="str">
        <f t="shared" si="29"/>
        <v>No T+M+I</v>
      </c>
      <c r="V106">
        <v>1120.4245623644133</v>
      </c>
      <c r="W106">
        <v>1138.3292668297959</v>
      </c>
      <c r="X106">
        <f t="shared" si="30"/>
        <v>-17.904704465382565</v>
      </c>
      <c r="Y106">
        <v>-6.584982320728245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1087</v>
      </c>
      <c r="D107">
        <v>1113</v>
      </c>
      <c r="E107">
        <v>1085.05</v>
      </c>
      <c r="F107">
        <v>1088.05</v>
      </c>
      <c r="G107">
        <f>_xll.TA_TYPPRICE(D107,E107,F107)</f>
        <v>1095.3666666666668</v>
      </c>
      <c r="H107">
        <v>1090.4991778349192</v>
      </c>
      <c r="I107" t="str">
        <f t="shared" si="20"/>
        <v>DOWN</v>
      </c>
      <c r="J107">
        <v>1131.4129245433746</v>
      </c>
      <c r="K107">
        <v>1089.8214977539653</v>
      </c>
      <c r="L107" t="str">
        <f t="shared" si="21"/>
        <v>DOWN</v>
      </c>
      <c r="M107" t="str">
        <f t="shared" si="22"/>
        <v>DOWN</v>
      </c>
      <c r="N107">
        <v>36.593617266480805</v>
      </c>
      <c r="O107" t="str">
        <f t="shared" si="23"/>
        <v>DOWN</v>
      </c>
      <c r="P107" t="str">
        <f t="shared" si="24"/>
        <v>DOWN</v>
      </c>
      <c r="Q107">
        <f t="shared" si="25"/>
        <v>3</v>
      </c>
      <c r="R107">
        <f t="shared" si="26"/>
        <v>27.950000000000045</v>
      </c>
      <c r="S107">
        <f t="shared" si="27"/>
        <v>0.10733452593917693</v>
      </c>
      <c r="T107" t="str">
        <f t="shared" si="28"/>
        <v>DOWN</v>
      </c>
      <c r="U107" t="str">
        <f t="shared" si="29"/>
        <v>DOWN</v>
      </c>
      <c r="V107">
        <v>1115.443860462196</v>
      </c>
      <c r="W107">
        <v>1134.6048766942554</v>
      </c>
      <c r="X107">
        <f t="shared" si="30"/>
        <v>-19.16101623205941</v>
      </c>
      <c r="Y107">
        <v>-9.1001891029944773</v>
      </c>
      <c r="Z107" t="str">
        <f t="shared" si="31"/>
        <v>DOWN</v>
      </c>
      <c r="AA107" t="str">
        <f t="shared" si="32"/>
        <v>DOWN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1091</v>
      </c>
      <c r="D108">
        <v>1129.75</v>
      </c>
      <c r="E108">
        <v>1090.05</v>
      </c>
      <c r="F108">
        <v>1102.8</v>
      </c>
      <c r="G108">
        <f>_xll.TA_TYPPRICE(D108,E108,F108)</f>
        <v>1107.5333333333335</v>
      </c>
      <c r="H108">
        <v>1099.0162555841264</v>
      </c>
      <c r="I108" t="str">
        <f t="shared" si="20"/>
        <v>UP</v>
      </c>
      <c r="J108">
        <v>1131.0433857559581</v>
      </c>
      <c r="K108">
        <v>1089.8722760308619</v>
      </c>
      <c r="L108" t="str">
        <f t="shared" si="21"/>
        <v>No Confirmation</v>
      </c>
      <c r="M108" t="str">
        <f t="shared" si="22"/>
        <v>No Trend</v>
      </c>
      <c r="N108">
        <v>47.659273002706151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12.75</v>
      </c>
      <c r="R108">
        <f t="shared" si="26"/>
        <v>39.700000000000045</v>
      </c>
      <c r="S108">
        <f t="shared" si="27"/>
        <v>0.32115869017632204</v>
      </c>
      <c r="T108" t="str">
        <f t="shared" si="28"/>
        <v>No Indication</v>
      </c>
      <c r="U108" t="str">
        <f t="shared" si="29"/>
        <v>No T+M+I</v>
      </c>
      <c r="V108">
        <v>1113.4986511603197</v>
      </c>
      <c r="W108">
        <v>1132.2489599020882</v>
      </c>
      <c r="X108">
        <f t="shared" si="30"/>
        <v>-18.750308741768549</v>
      </c>
      <c r="Y108">
        <v>-11.030213030749291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1110</v>
      </c>
      <c r="D109">
        <v>1122.3499999999999</v>
      </c>
      <c r="E109">
        <v>1095.0999999999999</v>
      </c>
      <c r="F109">
        <v>1099.4000000000001</v>
      </c>
      <c r="G109">
        <f>_xll.TA_TYPPRICE(D109,E109,F109)</f>
        <v>1105.6166666666666</v>
      </c>
      <c r="H109">
        <v>1102.3164611253965</v>
      </c>
      <c r="I109" t="str">
        <f t="shared" si="20"/>
        <v>DOWN</v>
      </c>
      <c r="J109">
        <v>1129.1115222546341</v>
      </c>
      <c r="K109">
        <v>1091.0339924684481</v>
      </c>
      <c r="L109" t="str">
        <f t="shared" si="21"/>
        <v>No Confirmation</v>
      </c>
      <c r="M109" t="str">
        <f t="shared" si="22"/>
        <v>No Trend</v>
      </c>
      <c r="N109">
        <v>45.377453903611716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4.3000000000001819</v>
      </c>
      <c r="R109">
        <f t="shared" si="26"/>
        <v>27.25</v>
      </c>
      <c r="S109">
        <f t="shared" si="27"/>
        <v>0.15779816513762135</v>
      </c>
      <c r="T109" t="str">
        <f t="shared" si="28"/>
        <v>DOWN</v>
      </c>
      <c r="U109" t="str">
        <f t="shared" si="29"/>
        <v>No T+M+I</v>
      </c>
      <c r="V109">
        <v>1111.3296279048859</v>
      </c>
      <c r="W109">
        <v>1129.8157036130447</v>
      </c>
      <c r="X109">
        <f t="shared" si="30"/>
        <v>-18.486075708158751</v>
      </c>
      <c r="Y109">
        <v>-12.521385566231183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1101</v>
      </c>
      <c r="D110">
        <v>1112.5999999999999</v>
      </c>
      <c r="E110">
        <v>1083.6500000000001</v>
      </c>
      <c r="F110">
        <v>1089</v>
      </c>
      <c r="G110">
        <f>_xll.TA_TYPPRICE(D110,E110,F110)</f>
        <v>1095.0833333333333</v>
      </c>
      <c r="H110">
        <v>1098.699897229365</v>
      </c>
      <c r="I110" t="str">
        <f t="shared" si="20"/>
        <v>DOWN</v>
      </c>
      <c r="J110">
        <v>1125.4422950869375</v>
      </c>
      <c r="K110">
        <v>1089.3931052532375</v>
      </c>
      <c r="L110" t="str">
        <f t="shared" si="21"/>
        <v>DOWN</v>
      </c>
      <c r="M110" t="str">
        <f t="shared" si="22"/>
        <v>DOWN</v>
      </c>
      <c r="N110">
        <v>38.355938588243539</v>
      </c>
      <c r="O110" t="str">
        <f t="shared" si="23"/>
        <v>DOWN</v>
      </c>
      <c r="P110" t="str">
        <f t="shared" si="24"/>
        <v>DOWN</v>
      </c>
      <c r="Q110">
        <f t="shared" si="25"/>
        <v>5.3499999999999091</v>
      </c>
      <c r="R110">
        <f t="shared" si="26"/>
        <v>28.949999999999818</v>
      </c>
      <c r="S110">
        <f t="shared" si="27"/>
        <v>0.18480138169257143</v>
      </c>
      <c r="T110" t="str">
        <f t="shared" si="28"/>
        <v>DOWN</v>
      </c>
      <c r="U110" t="str">
        <f t="shared" si="29"/>
        <v>DOWN</v>
      </c>
      <c r="V110">
        <v>1107.8943005349036</v>
      </c>
      <c r="W110">
        <v>1126.7923181602266</v>
      </c>
      <c r="X110">
        <f t="shared" si="30"/>
        <v>-18.898017625323064</v>
      </c>
      <c r="Y110">
        <v>-13.79671197804956</v>
      </c>
      <c r="Z110" t="str">
        <f t="shared" si="31"/>
        <v>DOWN</v>
      </c>
      <c r="AA110" t="str">
        <f t="shared" si="32"/>
        <v>DOWN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1094</v>
      </c>
      <c r="D111">
        <v>1132.5999999999999</v>
      </c>
      <c r="E111">
        <v>1094</v>
      </c>
      <c r="F111">
        <v>1116</v>
      </c>
      <c r="G111">
        <f>_xll.TA_TYPPRICE(D111,E111,F111)</f>
        <v>1114.2</v>
      </c>
      <c r="H111">
        <v>1106.4499486146824</v>
      </c>
      <c r="I111" t="str">
        <f t="shared" si="20"/>
        <v>UP</v>
      </c>
      <c r="J111">
        <v>1127.0328961787291</v>
      </c>
      <c r="K111">
        <v>1090.416859641407</v>
      </c>
      <c r="L111" t="str">
        <f t="shared" si="21"/>
        <v>No Confirmation</v>
      </c>
      <c r="M111" t="str">
        <f t="shared" si="22"/>
        <v>No Trend</v>
      </c>
      <c r="N111">
        <v>58.962706235928877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22</v>
      </c>
      <c r="R111">
        <f t="shared" si="26"/>
        <v>38.599999999999909</v>
      </c>
      <c r="S111">
        <f t="shared" si="27"/>
        <v>0.56994818652849877</v>
      </c>
      <c r="T111" t="str">
        <f t="shared" si="28"/>
        <v>No Indication</v>
      </c>
      <c r="U111" t="str">
        <f t="shared" si="29"/>
        <v>No T+M+I</v>
      </c>
      <c r="V111">
        <v>1109.1413312218415</v>
      </c>
      <c r="W111">
        <v>1125.9928871853949</v>
      </c>
      <c r="X111">
        <f t="shared" si="30"/>
        <v>-16.851555963553437</v>
      </c>
      <c r="Y111">
        <v>-14.407680775150336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1120</v>
      </c>
      <c r="D112">
        <v>1125</v>
      </c>
      <c r="E112">
        <v>1103.5</v>
      </c>
      <c r="F112">
        <v>1125</v>
      </c>
      <c r="G112">
        <f>_xll.TA_TYPPRICE(D112,E112,F112)</f>
        <v>1117.8333333333333</v>
      </c>
      <c r="H112">
        <v>1112.1416409740077</v>
      </c>
      <c r="I112" t="str">
        <f t="shared" si="20"/>
        <v>UP</v>
      </c>
      <c r="J112">
        <v>1126.5811414723448</v>
      </c>
      <c r="K112">
        <v>1093.3242241655387</v>
      </c>
      <c r="L112" t="str">
        <f t="shared" si="21"/>
        <v>No Confirmation</v>
      </c>
      <c r="M112" t="str">
        <f t="shared" si="22"/>
        <v>No Trend</v>
      </c>
      <c r="N112">
        <v>63.979813084236085</v>
      </c>
      <c r="O112" t="str">
        <f t="shared" si="23"/>
        <v>UP</v>
      </c>
      <c r="P112" t="str">
        <f t="shared" si="24"/>
        <v>No Trend + Momentum</v>
      </c>
      <c r="Q112">
        <f t="shared" si="25"/>
        <v>21.5</v>
      </c>
      <c r="R112">
        <f t="shared" si="26"/>
        <v>21.5</v>
      </c>
      <c r="S112">
        <f t="shared" si="27"/>
        <v>1</v>
      </c>
      <c r="T112" t="str">
        <f t="shared" si="28"/>
        <v>UP</v>
      </c>
      <c r="U112" t="str">
        <f t="shared" si="29"/>
        <v>No T+M+I</v>
      </c>
      <c r="V112">
        <v>1111.5811264184813</v>
      </c>
      <c r="W112">
        <v>1125.9193399864769</v>
      </c>
      <c r="X112">
        <f t="shared" si="30"/>
        <v>-14.338213567995581</v>
      </c>
      <c r="Y112">
        <v>-14.393787333719384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1132.4000000000001</v>
      </c>
      <c r="D113">
        <v>1132.4000000000001</v>
      </c>
      <c r="E113">
        <v>1110.3499999999999</v>
      </c>
      <c r="F113">
        <v>1125</v>
      </c>
      <c r="G113">
        <f>_xll.TA_TYPPRICE(D113,E113,F113)</f>
        <v>1122.5833333333333</v>
      </c>
      <c r="H113">
        <v>1117.3624871536704</v>
      </c>
      <c r="I113" t="str">
        <f t="shared" si="20"/>
        <v>UP</v>
      </c>
      <c r="J113">
        <v>1127.8742211451572</v>
      </c>
      <c r="K113">
        <v>1097.10772990653</v>
      </c>
      <c r="L113" t="str">
        <f t="shared" si="21"/>
        <v>No Confirmation</v>
      </c>
      <c r="M113" t="str">
        <f t="shared" si="22"/>
        <v>No Trend</v>
      </c>
      <c r="N113">
        <v>63.979813084236085</v>
      </c>
      <c r="O113" t="str">
        <f t="shared" si="23"/>
        <v>UP</v>
      </c>
      <c r="P113" t="str">
        <f t="shared" si="24"/>
        <v>No Trend + Momentum</v>
      </c>
      <c r="Q113">
        <f t="shared" si="25"/>
        <v>14.650000000000091</v>
      </c>
      <c r="R113">
        <f t="shared" si="26"/>
        <v>22.050000000000182</v>
      </c>
      <c r="S113">
        <f t="shared" si="27"/>
        <v>0.66439909297052013</v>
      </c>
      <c r="T113" t="str">
        <f t="shared" si="28"/>
        <v>No Indication</v>
      </c>
      <c r="U113" t="str">
        <f t="shared" si="29"/>
        <v>No T+M+I</v>
      </c>
      <c r="V113">
        <v>1113.6455685079457</v>
      </c>
      <c r="W113">
        <v>1125.8512407282194</v>
      </c>
      <c r="X113">
        <f t="shared" si="30"/>
        <v>-12.205672220273755</v>
      </c>
      <c r="Y113">
        <v>-13.956164311030259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1121.9000000000001</v>
      </c>
      <c r="D114">
        <v>1147.95</v>
      </c>
      <c r="E114">
        <v>1100.1500000000001</v>
      </c>
      <c r="F114">
        <v>1107</v>
      </c>
      <c r="G114">
        <f>_xll.TA_TYPPRICE(D114,E114,F114)</f>
        <v>1118.3666666666668</v>
      </c>
      <c r="H114">
        <v>1117.8645769101686</v>
      </c>
      <c r="I114" t="str">
        <f t="shared" si="20"/>
        <v>DOWN</v>
      </c>
      <c r="J114">
        <v>1132.3355053351222</v>
      </c>
      <c r="K114">
        <v>1097.7837899273011</v>
      </c>
      <c r="L114" t="str">
        <f t="shared" si="21"/>
        <v>No Confirmation</v>
      </c>
      <c r="M114" t="str">
        <f t="shared" si="22"/>
        <v>No Trend</v>
      </c>
      <c r="N114">
        <v>46.293282926437854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6.8499999999999091</v>
      </c>
      <c r="R114">
        <f t="shared" si="26"/>
        <v>47.799999999999955</v>
      </c>
      <c r="S114">
        <f t="shared" si="27"/>
        <v>0.14330543933054216</v>
      </c>
      <c r="T114" t="str">
        <f t="shared" si="28"/>
        <v>DOWN</v>
      </c>
      <c r="U114" t="str">
        <f t="shared" si="29"/>
        <v>No T+M+I</v>
      </c>
      <c r="V114">
        <v>1112.6231733528771</v>
      </c>
      <c r="W114">
        <v>1124.4548525261291</v>
      </c>
      <c r="X114">
        <f t="shared" si="30"/>
        <v>-11.831679173252041</v>
      </c>
      <c r="Y114">
        <v>-13.531267283474616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1106.0999999999999</v>
      </c>
      <c r="D115">
        <v>1159</v>
      </c>
      <c r="E115">
        <v>1106.0999999999999</v>
      </c>
      <c r="F115">
        <v>1148.45</v>
      </c>
      <c r="G115">
        <f>_xll.TA_TYPPRICE(D115,E115,F115)</f>
        <v>1137.8500000000001</v>
      </c>
      <c r="H115">
        <v>1127.8572884550845</v>
      </c>
      <c r="I115" t="str">
        <f t="shared" si="20"/>
        <v>UP</v>
      </c>
      <c r="J115">
        <v>1138.260948593984</v>
      </c>
      <c r="K115">
        <v>1099.6318366101229</v>
      </c>
      <c r="L115" t="str">
        <f t="shared" si="21"/>
        <v>UP</v>
      </c>
      <c r="M115" t="str">
        <f t="shared" si="22"/>
        <v>UP</v>
      </c>
      <c r="N115">
        <v>70.091863921139492</v>
      </c>
      <c r="O115" t="str">
        <f t="shared" si="23"/>
        <v>UP</v>
      </c>
      <c r="P115" t="str">
        <f t="shared" si="24"/>
        <v>UP</v>
      </c>
      <c r="Q115">
        <f t="shared" si="25"/>
        <v>42.350000000000136</v>
      </c>
      <c r="R115">
        <f t="shared" si="26"/>
        <v>52.900000000000091</v>
      </c>
      <c r="S115">
        <f t="shared" si="27"/>
        <v>0.80056710775047379</v>
      </c>
      <c r="T115" t="str">
        <f t="shared" si="28"/>
        <v>UP</v>
      </c>
      <c r="U115" t="str">
        <f t="shared" si="29"/>
        <v>UP</v>
      </c>
      <c r="V115">
        <v>1118.1349928370498</v>
      </c>
      <c r="W115">
        <v>1126.2322708575271</v>
      </c>
      <c r="X115">
        <f t="shared" si="30"/>
        <v>-8.0972780204772334</v>
      </c>
      <c r="Y115">
        <v>-12.44446943087514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1140</v>
      </c>
      <c r="D116">
        <v>1149.8</v>
      </c>
      <c r="E116">
        <v>1130</v>
      </c>
      <c r="F116">
        <v>1131.0999999999999</v>
      </c>
      <c r="G116">
        <f>_xll.TA_TYPPRICE(D116,E116,F116)</f>
        <v>1136.9666666666667</v>
      </c>
      <c r="H116">
        <v>1132.4119775608756</v>
      </c>
      <c r="I116" t="str">
        <f t="shared" si="20"/>
        <v>DOWN</v>
      </c>
      <c r="J116">
        <v>1140.8251822397654</v>
      </c>
      <c r="K116">
        <v>1106.380317363429</v>
      </c>
      <c r="L116" t="str">
        <f t="shared" si="21"/>
        <v>No Confirmation</v>
      </c>
      <c r="M116" t="str">
        <f t="shared" si="22"/>
        <v>No Trend</v>
      </c>
      <c r="N116">
        <v>56.899666674706438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1.0999999999999091</v>
      </c>
      <c r="R116">
        <f t="shared" si="26"/>
        <v>19.799999999999955</v>
      </c>
      <c r="S116">
        <f t="shared" si="27"/>
        <v>5.5555555555551091E-2</v>
      </c>
      <c r="T116" t="str">
        <f t="shared" si="28"/>
        <v>DOWN</v>
      </c>
      <c r="U116" t="str">
        <f t="shared" si="29"/>
        <v>No T+M+I</v>
      </c>
      <c r="V116">
        <v>1120.1296093236576</v>
      </c>
      <c r="W116">
        <v>1126.592843386599</v>
      </c>
      <c r="X116">
        <f t="shared" si="30"/>
        <v>-6.4632340629414102</v>
      </c>
      <c r="Y116">
        <v>-11.248222357288395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1144.6500000000001</v>
      </c>
      <c r="D117">
        <v>1144.6500000000001</v>
      </c>
      <c r="E117">
        <v>1124.6500000000001</v>
      </c>
      <c r="F117">
        <v>1128.5999999999999</v>
      </c>
      <c r="G117">
        <f>_xll.TA_TYPPRICE(D117,E117,F117)</f>
        <v>1132.6333333333334</v>
      </c>
      <c r="H117">
        <v>1132.5226554471046</v>
      </c>
      <c r="I117" t="str">
        <f t="shared" si="20"/>
        <v>DOWN</v>
      </c>
      <c r="J117">
        <v>1141.6751417420398</v>
      </c>
      <c r="K117">
        <v>1110.4402468382225</v>
      </c>
      <c r="L117" t="str">
        <f t="shared" si="21"/>
        <v>No Confirmation</v>
      </c>
      <c r="M117" t="str">
        <f t="shared" si="22"/>
        <v>No Trend</v>
      </c>
      <c r="N117">
        <v>55.034012070209535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3.9499999999998181</v>
      </c>
      <c r="R117">
        <f t="shared" si="26"/>
        <v>20</v>
      </c>
      <c r="S117">
        <f t="shared" si="27"/>
        <v>0.19749999999999091</v>
      </c>
      <c r="T117" t="str">
        <f t="shared" si="28"/>
        <v>DOWN</v>
      </c>
      <c r="U117" t="str">
        <f t="shared" si="29"/>
        <v>No T+M+I</v>
      </c>
      <c r="V117">
        <v>1121.4327463507873</v>
      </c>
      <c r="W117">
        <v>1126.7415216542583</v>
      </c>
      <c r="X117">
        <f t="shared" si="30"/>
        <v>-5.3087753034710659</v>
      </c>
      <c r="Y117">
        <v>-10.060332946524928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1139</v>
      </c>
      <c r="D118">
        <v>1139</v>
      </c>
      <c r="E118">
        <v>1123.7</v>
      </c>
      <c r="F118">
        <v>1132.05</v>
      </c>
      <c r="G118">
        <f>_xll.TA_TYPPRICE(D118,E118,F118)</f>
        <v>1131.5833333333333</v>
      </c>
      <c r="H118">
        <v>1132.0529943902188</v>
      </c>
      <c r="I118" t="str">
        <f t="shared" si="20"/>
        <v>DOWN</v>
      </c>
      <c r="J118">
        <v>1141.0806657993644</v>
      </c>
      <c r="K118">
        <v>1113.3868586519509</v>
      </c>
      <c r="L118" t="str">
        <f t="shared" si="21"/>
        <v>No Confirmation</v>
      </c>
      <c r="M118" t="str">
        <f t="shared" si="22"/>
        <v>No Trend</v>
      </c>
      <c r="N118">
        <v>57.441147531622946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8.3499999999999091</v>
      </c>
      <c r="R118">
        <f t="shared" si="26"/>
        <v>15.299999999999955</v>
      </c>
      <c r="S118">
        <f t="shared" si="27"/>
        <v>0.54575163398692383</v>
      </c>
      <c r="T118" t="str">
        <f t="shared" si="28"/>
        <v>No Indication</v>
      </c>
      <c r="U118" t="str">
        <f t="shared" si="29"/>
        <v>No T+M+I</v>
      </c>
      <c r="V118">
        <v>1123.0661699891277</v>
      </c>
      <c r="W118">
        <v>1127.1347422724614</v>
      </c>
      <c r="X118">
        <f t="shared" si="30"/>
        <v>-4.0685722833336513</v>
      </c>
      <c r="Y118">
        <v>-8.8619808138866727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1135</v>
      </c>
      <c r="D119">
        <v>1142.5</v>
      </c>
      <c r="E119">
        <v>1126.5</v>
      </c>
      <c r="F119">
        <v>1128.0999999999999</v>
      </c>
      <c r="G119">
        <f>_xll.TA_TYPPRICE(D119,E119,F119)</f>
        <v>1132.3666666666666</v>
      </c>
      <c r="H119">
        <v>1132.2098305284426</v>
      </c>
      <c r="I119" t="str">
        <f t="shared" si="20"/>
        <v>DOWN</v>
      </c>
      <c r="J119">
        <v>1141.3960733995057</v>
      </c>
      <c r="K119">
        <v>1116.3008900626285</v>
      </c>
      <c r="L119" t="str">
        <f t="shared" si="21"/>
        <v>No Confirmation</v>
      </c>
      <c r="M119" t="str">
        <f t="shared" si="22"/>
        <v>No Trend</v>
      </c>
      <c r="N119">
        <v>53.35355351326568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1.5999999999999091</v>
      </c>
      <c r="R119">
        <f t="shared" si="26"/>
        <v>16</v>
      </c>
      <c r="S119">
        <f t="shared" si="27"/>
        <v>9.9999999999994316E-2</v>
      </c>
      <c r="T119" t="str">
        <f t="shared" si="28"/>
        <v>DOWN</v>
      </c>
      <c r="U119" t="str">
        <f t="shared" si="29"/>
        <v>No T+M+I</v>
      </c>
      <c r="V119">
        <v>1123.8406053754159</v>
      </c>
      <c r="W119">
        <v>1127.2062428448717</v>
      </c>
      <c r="X119">
        <f t="shared" si="30"/>
        <v>-3.3656374694558053</v>
      </c>
      <c r="Y119">
        <v>-7.7627121450004992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1130</v>
      </c>
      <c r="D120">
        <v>1130</v>
      </c>
      <c r="E120">
        <v>1108</v>
      </c>
      <c r="F120">
        <v>1114</v>
      </c>
      <c r="G120">
        <f>_xll.TA_TYPPRICE(D120,E120,F120)</f>
        <v>1117.3333333333333</v>
      </c>
      <c r="H120">
        <v>1124.7715819308878</v>
      </c>
      <c r="I120" t="str">
        <f t="shared" si="20"/>
        <v>DOWN</v>
      </c>
      <c r="J120">
        <v>1138.8636126440599</v>
      </c>
      <c r="K120">
        <v>1114.4562478264888</v>
      </c>
      <c r="L120" t="str">
        <f t="shared" si="21"/>
        <v>DOWN</v>
      </c>
      <c r="M120" t="str">
        <f t="shared" si="22"/>
        <v>DOWN</v>
      </c>
      <c r="N120">
        <v>40.495315411995783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6</v>
      </c>
      <c r="R120">
        <f t="shared" si="26"/>
        <v>22</v>
      </c>
      <c r="S120">
        <f t="shared" si="27"/>
        <v>0.27272727272727271</v>
      </c>
      <c r="T120" t="str">
        <f t="shared" si="28"/>
        <v>No Indication</v>
      </c>
      <c r="U120" t="str">
        <f t="shared" si="29"/>
        <v>No T+M+I</v>
      </c>
      <c r="V120">
        <v>1122.3266660868903</v>
      </c>
      <c r="W120">
        <v>1126.2280026341405</v>
      </c>
      <c r="X120">
        <f t="shared" si="30"/>
        <v>-3.9013365472501391</v>
      </c>
      <c r="Y120">
        <v>-6.9904370254504276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1117</v>
      </c>
      <c r="D121">
        <v>1161.9000000000001</v>
      </c>
      <c r="E121">
        <v>1117</v>
      </c>
      <c r="F121">
        <v>1137</v>
      </c>
      <c r="G121">
        <f>_xll.TA_TYPPRICE(D121,E121,F121)</f>
        <v>1138.6333333333334</v>
      </c>
      <c r="H121">
        <v>1131.7024576321105</v>
      </c>
      <c r="I121" t="str">
        <f t="shared" si="20"/>
        <v>UP</v>
      </c>
      <c r="J121">
        <v>1143.9828098342689</v>
      </c>
      <c r="K121">
        <v>1115.0215260872692</v>
      </c>
      <c r="L121" t="str">
        <f t="shared" si="21"/>
        <v>No Confirmation</v>
      </c>
      <c r="M121" t="str">
        <f t="shared" si="22"/>
        <v>No Trend</v>
      </c>
      <c r="N121">
        <v>60.101510025355054</v>
      </c>
      <c r="O121" t="str">
        <f t="shared" si="23"/>
        <v>UP</v>
      </c>
      <c r="P121" t="str">
        <f t="shared" si="24"/>
        <v>No Trend + Momentum</v>
      </c>
      <c r="Q121">
        <f t="shared" si="25"/>
        <v>20</v>
      </c>
      <c r="R121">
        <f t="shared" si="26"/>
        <v>44.900000000000091</v>
      </c>
      <c r="S121">
        <f t="shared" si="27"/>
        <v>0.44543429844097904</v>
      </c>
      <c r="T121" t="str">
        <f t="shared" si="28"/>
        <v>No Indication</v>
      </c>
      <c r="U121" t="str">
        <f t="shared" si="29"/>
        <v>No T+M+I</v>
      </c>
      <c r="V121">
        <v>1124.5841020735227</v>
      </c>
      <c r="W121">
        <v>1127.0259283649448</v>
      </c>
      <c r="X121">
        <f t="shared" si="30"/>
        <v>-2.4418262914221032</v>
      </c>
      <c r="Y121">
        <v>-6.0807148786447627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1149</v>
      </c>
      <c r="D122">
        <v>1183.9000000000001</v>
      </c>
      <c r="E122">
        <v>1140.75</v>
      </c>
      <c r="F122">
        <v>1170</v>
      </c>
      <c r="G122">
        <f>_xll.TA_TYPPRICE(D122,E122,F122)</f>
        <v>1164.8833333333334</v>
      </c>
      <c r="H122">
        <v>1148.2928954827221</v>
      </c>
      <c r="I122" t="str">
        <f t="shared" si="20"/>
        <v>UP</v>
      </c>
      <c r="J122">
        <v>1152.8532965377647</v>
      </c>
      <c r="K122">
        <v>1120.7389647345426</v>
      </c>
      <c r="L122" t="str">
        <f t="shared" si="21"/>
        <v>UP</v>
      </c>
      <c r="M122" t="str">
        <f t="shared" si="22"/>
        <v>UP</v>
      </c>
      <c r="N122">
        <v>74.921326595803279</v>
      </c>
      <c r="O122" t="str">
        <f t="shared" si="23"/>
        <v>UP</v>
      </c>
      <c r="P122" t="str">
        <f t="shared" si="24"/>
        <v>UP</v>
      </c>
      <c r="Q122">
        <f t="shared" si="25"/>
        <v>29.25</v>
      </c>
      <c r="R122">
        <f t="shared" si="26"/>
        <v>43.150000000000091</v>
      </c>
      <c r="S122">
        <f t="shared" si="27"/>
        <v>0.6778679026651202</v>
      </c>
      <c r="T122" t="str">
        <f t="shared" si="28"/>
        <v>No Indication</v>
      </c>
      <c r="U122" t="str">
        <f t="shared" si="29"/>
        <v>No T+M+I</v>
      </c>
      <c r="V122">
        <v>1131.5711632929808</v>
      </c>
      <c r="W122">
        <v>1130.2091929305045</v>
      </c>
      <c r="X122">
        <f t="shared" si="30"/>
        <v>1.3619703624763133</v>
      </c>
      <c r="Y122">
        <v>-4.5921778304205478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1175</v>
      </c>
      <c r="D123">
        <v>1175</v>
      </c>
      <c r="E123">
        <v>1080.3</v>
      </c>
      <c r="F123">
        <v>1085</v>
      </c>
      <c r="G123">
        <f>_xll.TA_TYPPRICE(D123,E123,F123)</f>
        <v>1113.4333333333334</v>
      </c>
      <c r="H123">
        <v>1130.8631144080277</v>
      </c>
      <c r="I123" t="str">
        <f t="shared" si="20"/>
        <v>DOWN</v>
      </c>
      <c r="J123">
        <v>1157.7747861960393</v>
      </c>
      <c r="K123">
        <v>1111.7525281268665</v>
      </c>
      <c r="L123" t="str">
        <f t="shared" si="21"/>
        <v>DOWN</v>
      </c>
      <c r="M123" t="str">
        <f t="shared" si="22"/>
        <v>DOWN</v>
      </c>
      <c r="N123">
        <v>34.118455184161718</v>
      </c>
      <c r="O123" t="str">
        <f t="shared" si="23"/>
        <v>DOWN</v>
      </c>
      <c r="P123" t="str">
        <f t="shared" si="24"/>
        <v>DOWN</v>
      </c>
      <c r="Q123">
        <f t="shared" si="25"/>
        <v>4.7000000000000455</v>
      </c>
      <c r="R123">
        <f t="shared" si="26"/>
        <v>94.700000000000045</v>
      </c>
      <c r="S123">
        <f t="shared" si="27"/>
        <v>4.9630411826821999E-2</v>
      </c>
      <c r="T123" t="str">
        <f t="shared" si="28"/>
        <v>DOWN</v>
      </c>
      <c r="U123" t="str">
        <f t="shared" si="29"/>
        <v>DOWN</v>
      </c>
      <c r="V123">
        <v>1124.4063689402146</v>
      </c>
      <c r="W123">
        <v>1126.8603638245413</v>
      </c>
      <c r="X123">
        <f t="shared" si="30"/>
        <v>-2.4539948843266757</v>
      </c>
      <c r="Y123">
        <v>-4.164541241201773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1094</v>
      </c>
      <c r="D124">
        <v>1125</v>
      </c>
      <c r="E124">
        <v>1076.45</v>
      </c>
      <c r="F124">
        <v>1116</v>
      </c>
      <c r="G124">
        <f>_xll.TA_TYPPRICE(D124,E124,F124)</f>
        <v>1105.8166666666666</v>
      </c>
      <c r="H124">
        <v>1118.3398905373472</v>
      </c>
      <c r="I124" t="str">
        <f t="shared" si="20"/>
        <v>DOWN</v>
      </c>
      <c r="J124">
        <v>1150.4915003746971</v>
      </c>
      <c r="K124">
        <v>1103.9075218764517</v>
      </c>
      <c r="L124" t="str">
        <f t="shared" si="21"/>
        <v>No Confirmation</v>
      </c>
      <c r="M124" t="str">
        <f t="shared" si="22"/>
        <v>No Trend</v>
      </c>
      <c r="N124">
        <v>47.22205268305914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39.549999999999955</v>
      </c>
      <c r="R124">
        <f t="shared" si="26"/>
        <v>48.549999999999955</v>
      </c>
      <c r="S124">
        <f t="shared" si="27"/>
        <v>0.81462409886714715</v>
      </c>
      <c r="T124" t="str">
        <f t="shared" si="28"/>
        <v>UP</v>
      </c>
      <c r="U124" t="str">
        <f t="shared" si="29"/>
        <v>No T+M+I</v>
      </c>
      <c r="V124">
        <v>1123.1130814109508</v>
      </c>
      <c r="W124">
        <v>1126.0558924301308</v>
      </c>
      <c r="X124">
        <f t="shared" si="30"/>
        <v>-2.9428110191799988</v>
      </c>
      <c r="Y124">
        <v>-3.920195196797418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1119</v>
      </c>
      <c r="D125">
        <v>1136.3</v>
      </c>
      <c r="E125">
        <v>1114.6500000000001</v>
      </c>
      <c r="F125">
        <v>1119.0999999999999</v>
      </c>
      <c r="G125">
        <f>_xll.TA_TYPPRICE(D125,E125,F125)</f>
        <v>1123.3499999999999</v>
      </c>
      <c r="H125">
        <v>1120.8449452686737</v>
      </c>
      <c r="I125" t="str">
        <f t="shared" si="20"/>
        <v>DOWN</v>
      </c>
      <c r="J125">
        <v>1147.3378336247645</v>
      </c>
      <c r="K125">
        <v>1106.2947392372403</v>
      </c>
      <c r="L125" t="str">
        <f t="shared" si="21"/>
        <v>No Confirmation</v>
      </c>
      <c r="M125" t="str">
        <f t="shared" si="22"/>
        <v>No Trend</v>
      </c>
      <c r="N125">
        <v>48.50238842821642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4.4499999999998181</v>
      </c>
      <c r="R125">
        <f t="shared" si="26"/>
        <v>21.649999999999864</v>
      </c>
      <c r="S125">
        <f t="shared" si="27"/>
        <v>0.20554272517320304</v>
      </c>
      <c r="T125" t="str">
        <f t="shared" si="28"/>
        <v>No Indication</v>
      </c>
      <c r="U125" t="str">
        <f t="shared" si="29"/>
        <v>No T+M+I</v>
      </c>
      <c r="V125">
        <v>1122.4956842708045</v>
      </c>
      <c r="W125">
        <v>1125.5406411390099</v>
      </c>
      <c r="X125">
        <f t="shared" si="30"/>
        <v>-3.0449568682054178</v>
      </c>
      <c r="Y125">
        <v>-3.7451475310790179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1120.2</v>
      </c>
      <c r="D126">
        <v>1150</v>
      </c>
      <c r="E126">
        <v>1120.2</v>
      </c>
      <c r="F126">
        <v>1142.7</v>
      </c>
      <c r="G126">
        <f>_xll.TA_TYPPRICE(D126,E126,F126)</f>
        <v>1137.6333333333332</v>
      </c>
      <c r="H126">
        <v>1129.2391393010034</v>
      </c>
      <c r="I126" t="str">
        <f t="shared" si="20"/>
        <v>UP</v>
      </c>
      <c r="J126">
        <v>1147.9294261525945</v>
      </c>
      <c r="K126">
        <v>1109.3847971845203</v>
      </c>
      <c r="L126" t="str">
        <f t="shared" si="21"/>
        <v>No Confirmation</v>
      </c>
      <c r="M126" t="str">
        <f t="shared" si="22"/>
        <v>No Trend</v>
      </c>
      <c r="N126">
        <v>58.160969144580662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22.5</v>
      </c>
      <c r="R126">
        <f t="shared" si="26"/>
        <v>29.799999999999955</v>
      </c>
      <c r="S126">
        <f t="shared" si="27"/>
        <v>0.75503355704698105</v>
      </c>
      <c r="T126" t="str">
        <f t="shared" si="28"/>
        <v>No Indication</v>
      </c>
      <c r="U126" t="str">
        <f t="shared" si="29"/>
        <v>No T+M+I</v>
      </c>
      <c r="V126">
        <v>1125.6040405368346</v>
      </c>
      <c r="W126">
        <v>1126.8117047583426</v>
      </c>
      <c r="X126">
        <f t="shared" si="30"/>
        <v>-1.2076642215079119</v>
      </c>
      <c r="Y126">
        <v>-3.2376508691647965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1149</v>
      </c>
      <c r="D127">
        <v>1161</v>
      </c>
      <c r="E127">
        <v>1144.6500000000001</v>
      </c>
      <c r="F127">
        <v>1150</v>
      </c>
      <c r="G127">
        <f>_xll.TA_TYPPRICE(D127,E127,F127)</f>
        <v>1151.8833333333334</v>
      </c>
      <c r="H127">
        <v>1140.5612363171686</v>
      </c>
      <c r="I127" t="str">
        <f t="shared" si="20"/>
        <v>UP</v>
      </c>
      <c r="J127">
        <v>1150.8339981186846</v>
      </c>
      <c r="K127">
        <v>1117.2215089212937</v>
      </c>
      <c r="L127" t="str">
        <f t="shared" si="21"/>
        <v>No Confirmation</v>
      </c>
      <c r="M127" t="str">
        <f t="shared" si="22"/>
        <v>No Trend</v>
      </c>
      <c r="N127">
        <v>60.989911099368008</v>
      </c>
      <c r="O127" t="str">
        <f t="shared" si="23"/>
        <v>UP</v>
      </c>
      <c r="P127" t="str">
        <f t="shared" si="24"/>
        <v>No Trend + Momentum</v>
      </c>
      <c r="Q127">
        <f t="shared" si="25"/>
        <v>5.3499999999999091</v>
      </c>
      <c r="R127">
        <f t="shared" si="26"/>
        <v>16.349999999999909</v>
      </c>
      <c r="S127">
        <f t="shared" si="27"/>
        <v>0.32721712538225928</v>
      </c>
      <c r="T127" t="str">
        <f t="shared" si="28"/>
        <v>No Indication</v>
      </c>
      <c r="U127" t="str">
        <f t="shared" si="29"/>
        <v>No T+M+I</v>
      </c>
      <c r="V127">
        <v>1129.3572650696294</v>
      </c>
      <c r="W127">
        <v>1128.5293562577247</v>
      </c>
      <c r="X127">
        <f t="shared" si="30"/>
        <v>0.82790881190476284</v>
      </c>
      <c r="Y127">
        <v>-2.4245389329508846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2017-07-05T05:26:33Z</dcterms:created>
  <dcterms:modified xsi:type="dcterms:W3CDTF">2017-11-01T04:17:01Z</dcterms:modified>
</cp:coreProperties>
</file>