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1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10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0" i="1"/>
  <c r="K94" i="1"/>
  <c r="K98" i="1"/>
  <c r="K106" i="1"/>
  <c r="K110" i="1"/>
  <c r="K114" i="1"/>
  <c r="K118" i="1"/>
  <c r="K122" i="1"/>
  <c r="K107" i="1"/>
  <c r="K119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07" i="1"/>
  <c r="J12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6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1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02" i="1"/>
  <c r="J110" i="1"/>
  <c r="J114" i="1"/>
  <c r="J118" i="1"/>
  <c r="J122" i="1"/>
  <c r="J103" i="1"/>
  <c r="J111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71" i="1"/>
  <c r="G79" i="1"/>
  <c r="G91" i="1"/>
  <c r="G107" i="1"/>
  <c r="G68" i="1"/>
  <c r="G92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72" i="1"/>
  <c r="G10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9" i="1"/>
  <c r="G115" i="1"/>
  <c r="G123" i="1"/>
  <c r="G60" i="1"/>
  <c r="G76" i="1"/>
  <c r="G84" i="1"/>
  <c r="G96" i="1"/>
  <c r="G108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7" i="1"/>
  <c r="G75" i="1"/>
  <c r="G83" i="1"/>
  <c r="G87" i="1"/>
  <c r="G95" i="1"/>
  <c r="G103" i="1"/>
  <c r="G111" i="1"/>
  <c r="G119" i="1"/>
  <c r="G127" i="1"/>
  <c r="G64" i="1"/>
  <c r="G80" i="1"/>
  <c r="G88" i="1"/>
  <c r="G104" i="1"/>
  <c r="G112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6" i="1"/>
  <c r="H74" i="1"/>
  <c r="H82" i="1"/>
  <c r="H94" i="1"/>
  <c r="H102" i="1"/>
  <c r="H106" i="1"/>
  <c r="H114" i="1"/>
  <c r="H122" i="1"/>
  <c r="H126" i="1"/>
  <c r="H59" i="1"/>
  <c r="H67" i="1"/>
  <c r="H79" i="1"/>
  <c r="H87" i="1"/>
  <c r="H95" i="1"/>
  <c r="H103" i="1"/>
  <c r="H111" i="1"/>
  <c r="H119" i="1"/>
  <c r="H12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70" i="1"/>
  <c r="H78" i="1"/>
  <c r="H90" i="1"/>
  <c r="H98" i="1"/>
  <c r="H110" i="1"/>
  <c r="H118" i="1"/>
  <c r="H55" i="1"/>
  <c r="H63" i="1"/>
  <c r="H75" i="1"/>
  <c r="H83" i="1"/>
  <c r="H91" i="1"/>
  <c r="H99" i="1"/>
  <c r="H107" i="1"/>
  <c r="H115" i="1"/>
  <c r="H123" i="1"/>
  <c r="AH29" i="1" l="1"/>
  <c r="AH38" i="1"/>
  <c r="AH46" i="1"/>
  <c r="AH3" i="1"/>
  <c r="AH15" i="1"/>
  <c r="AH39" i="1"/>
  <c r="AH51" i="1"/>
  <c r="AH55" i="1"/>
  <c r="AH18" i="1"/>
  <c r="AH23" i="1"/>
  <c r="AH56" i="1"/>
  <c r="AH31" i="1"/>
  <c r="AH14" i="1"/>
  <c r="AH34" i="1"/>
  <c r="AH36" i="1"/>
  <c r="AH50" i="1"/>
  <c r="AH42" i="1"/>
  <c r="AH9" i="1"/>
  <c r="AH16" i="1"/>
  <c r="AH25" i="1"/>
  <c r="AH41" i="1"/>
  <c r="AH24" i="1"/>
  <c r="AH8" i="1"/>
  <c r="AH49" i="1"/>
  <c r="AH44" i="1"/>
  <c r="AH40" i="1"/>
  <c r="AH32" i="1"/>
  <c r="AH48" i="1"/>
  <c r="AH21" i="1"/>
  <c r="AH53" i="1"/>
  <c r="AH35" i="1"/>
  <c r="AH26" i="1"/>
  <c r="AH20" i="1"/>
  <c r="AH10" i="1"/>
  <c r="AH17" i="1"/>
  <c r="AH2" i="1"/>
  <c r="AH33" i="1"/>
  <c r="AH43" i="1" l="1"/>
  <c r="AH22" i="1"/>
  <c r="AH52" i="1"/>
  <c r="AH54" i="1"/>
  <c r="AH30" i="1"/>
  <c r="AH45" i="1"/>
  <c r="AH27" i="1"/>
  <c r="AH4" i="1"/>
  <c r="AH37" i="1"/>
  <c r="AH5" i="1"/>
  <c r="AH6" i="1"/>
  <c r="AH19" i="1"/>
  <c r="AH11" i="1"/>
  <c r="AH7" i="1"/>
  <c r="AH47" i="1"/>
  <c r="AH28" i="1"/>
  <c r="AH13" i="1"/>
  <c r="AH1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<sst xmlns="http://schemas.openxmlformats.org/spreadsheetml/2006/main" count="160" uniqueCount="35">
  <si>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</si>
  <si>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</si>
  <si>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</si>
  <si>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</si>
  <si>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</si>
  <si>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COALINDIA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</si>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</sst>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278.7</v>
      </c>
      <c r="D2">
        <v>278.7</v>
      </c>
      <c r="E2">
        <v>273.85000000000002</v>
      </c>
      <c r="F2">
        <v>275</v>
      </c>
      <c r="G2">
        <f>_xll.TA_TYPPRICE(D2,E2,F2)</f>
        <v>275.84999999999997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1.1499999999999773</v>
      </c>
      <c r="R2">
        <f>D2-E2</f>
        <v>4.8499999999999659</v>
      </c>
      <c r="S2">
        <f>Q2/R2</f>
        <v>0.23711340206185266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277.39999999999998</v>
      </c>
      <c r="D3">
        <v>280.2</v>
      </c>
      <c r="E3">
        <v>275</v>
      </c>
      <c r="F3">
        <v>280</v>
      </c>
      <c r="G3">
        <f>_xll.TA_TYPPRICE(D3,E3,F3)</f>
        <v>278.40000000000003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5.1999999999999886</v>
      </c>
      <c r="S3">
        <f t="shared" ref="S3:S66" si="7">Q3/R3</f>
        <v>0.96153846153846367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280</v>
      </c>
      <c r="D4">
        <v>281.60000000000002</v>
      </c>
      <c r="E4">
        <v>279</v>
      </c>
      <c r="F4">
        <v>280</v>
      </c>
      <c r="G4">
        <f>_xll.TA_TYPPRICE(D4,E4,F4)</f>
        <v>280.2</v>
      </c>
      <c r="H4">
        <v>278.15000000000003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2.6000000000000227</v>
      </c>
      <c r="S4">
        <f t="shared" si="7"/>
        <v>0.38461538461538125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282</v>
      </c>
      <c r="D5">
        <v>284.45</v>
      </c>
      <c r="E5">
        <v>278.05</v>
      </c>
      <c r="F5">
        <v>279</v>
      </c>
      <c r="G5">
        <f>_xll.TA_TYPPRICE(D5,E5,F5)</f>
        <v>280.5</v>
      </c>
      <c r="H5">
        <v>279.32500000000005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0.94999999999998863</v>
      </c>
      <c r="R5">
        <f t="shared" si="6"/>
        <v>6.3999999999999773</v>
      </c>
      <c r="S5">
        <f t="shared" si="7"/>
        <v>0.14843749999999875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281</v>
      </c>
      <c r="D6">
        <v>281</v>
      </c>
      <c r="E6">
        <v>278.2</v>
      </c>
      <c r="F6">
        <v>279</v>
      </c>
      <c r="G6">
        <f>_xll.TA_TYPPRICE(D6,E6,F6)</f>
        <v>279.40000000000003</v>
      </c>
      <c r="H6">
        <v>279.36250000000007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0.80000000000001137</v>
      </c>
      <c r="R6">
        <f t="shared" si="6"/>
        <v>2.8000000000000114</v>
      </c>
      <c r="S6">
        <f t="shared" si="7"/>
        <v>0.28571428571428864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279.39999999999998</v>
      </c>
      <c r="D7">
        <v>280.14999999999998</v>
      </c>
      <c r="E7">
        <v>276</v>
      </c>
      <c r="F7">
        <v>278</v>
      </c>
      <c r="G7">
        <f>_xll.TA_TYPPRICE(D7,E7,F7)</f>
        <v>278.05</v>
      </c>
      <c r="H7">
        <v>278.70625000000007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71.428571428571431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4.1499999999999773</v>
      </c>
      <c r="S7">
        <f t="shared" si="7"/>
        <v>0.48192771084337616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277.7</v>
      </c>
      <c r="D8">
        <v>279.3</v>
      </c>
      <c r="E8">
        <v>277.10000000000002</v>
      </c>
      <c r="F8">
        <v>279</v>
      </c>
      <c r="G8">
        <f>_xll.TA_TYPPRICE(D8,E8,F8)</f>
        <v>278.4666666666667</v>
      </c>
      <c r="H8">
        <v>278.58645833333338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75.757575757575751</v>
      </c>
      <c r="O8" t="str">
        <f t="shared" si="3"/>
        <v>UP</v>
      </c>
      <c r="P8" t="e">
        <f t="shared" si="4"/>
        <v>#N/A</v>
      </c>
      <c r="Q8">
        <f t="shared" si="5"/>
        <v>1.8999999999999773</v>
      </c>
      <c r="R8">
        <f t="shared" si="6"/>
        <v>2.1999999999999886</v>
      </c>
      <c r="S8">
        <f t="shared" si="7"/>
        <v>0.86363636363635776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279.89999999999998</v>
      </c>
      <c r="D9">
        <v>280</v>
      </c>
      <c r="E9">
        <v>273.75</v>
      </c>
      <c r="F9">
        <v>275</v>
      </c>
      <c r="G9">
        <f>_xll.TA_TYPPRICE(D9,E9,F9)</f>
        <v>276.25</v>
      </c>
      <c r="H9">
        <v>277.41822916666672</v>
      </c>
      <c r="I9" t="str">
        <f t="shared" si="0"/>
        <v>DOWN</v>
      </c>
      <c r="J9">
        <v>280.67499999999995</v>
      </c>
      <c r="K9">
        <v>276.36875000000003</v>
      </c>
      <c r="L9" t="str">
        <f t="shared" si="1"/>
        <v>DOWN</v>
      </c>
      <c r="M9" t="str">
        <f t="shared" si="2"/>
        <v>DOWN</v>
      </c>
      <c r="N9">
        <v>43.103448275862071</v>
      </c>
      <c r="O9" t="str">
        <f t="shared" si="3"/>
        <v>No Momentum</v>
      </c>
      <c r="P9" t="str">
        <f t="shared" si="4"/>
        <v>No Trend + Momentum</v>
      </c>
      <c r="Q9">
        <f t="shared" si="5"/>
        <v>1.25</v>
      </c>
      <c r="R9">
        <f t="shared" si="6"/>
        <v>6.25</v>
      </c>
      <c r="S9">
        <f t="shared" si="7"/>
        <v>0.2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274.60000000000002</v>
      </c>
      <c r="D10">
        <v>278.05</v>
      </c>
      <c r="E10">
        <v>274.60000000000002</v>
      </c>
      <c r="F10">
        <v>277</v>
      </c>
      <c r="G10">
        <f>_xll.TA_TYPPRICE(D10,E10,F10)</f>
        <v>276.55</v>
      </c>
      <c r="H10">
        <v>276.98411458333339</v>
      </c>
      <c r="I10" t="str">
        <f t="shared" si="0"/>
        <v>UP</v>
      </c>
      <c r="J10">
        <v>280.09166666666664</v>
      </c>
      <c r="K10">
        <v>275.97569444444446</v>
      </c>
      <c r="L10" t="str">
        <f t="shared" si="1"/>
        <v>No Confirmation</v>
      </c>
      <c r="M10" t="str">
        <f t="shared" si="2"/>
        <v>No Trend</v>
      </c>
      <c r="N10">
        <v>55.178268251273344</v>
      </c>
      <c r="O10" t="str">
        <f t="shared" si="3"/>
        <v>No Momentum</v>
      </c>
      <c r="P10" t="str">
        <f t="shared" si="4"/>
        <v>No Trend + Momentum</v>
      </c>
      <c r="Q10">
        <f t="shared" si="5"/>
        <v>2.3999999999999773</v>
      </c>
      <c r="R10">
        <f t="shared" si="6"/>
        <v>3.4499999999999886</v>
      </c>
      <c r="S10">
        <f t="shared" si="7"/>
        <v>0.69565217391303913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277.25</v>
      </c>
      <c r="D11">
        <v>278.5</v>
      </c>
      <c r="E11">
        <v>277.25</v>
      </c>
      <c r="F11">
        <v>277</v>
      </c>
      <c r="G11">
        <f>_xll.TA_TYPPRICE(D11,E11,F11)</f>
        <v>277.58333333333331</v>
      </c>
      <c r="H11">
        <v>277.28372395833333</v>
      </c>
      <c r="I11" t="str">
        <f t="shared" si="0"/>
        <v>DOWN</v>
      </c>
      <c r="J11">
        <v>279.73796296296297</v>
      </c>
      <c r="K11">
        <v>276.25887345679013</v>
      </c>
      <c r="L11" t="str">
        <f t="shared" si="1"/>
        <v>No Confirmation</v>
      </c>
      <c r="M11" t="str">
        <f t="shared" si="2"/>
        <v>No Trend</v>
      </c>
      <c r="N11">
        <v>55.178268251273344</v>
      </c>
      <c r="O11" t="str">
        <f t="shared" si="3"/>
        <v>No Momentum</v>
      </c>
      <c r="P11" t="str">
        <f t="shared" si="4"/>
        <v>No Trend + Momentum</v>
      </c>
      <c r="Q11">
        <f t="shared" si="5"/>
        <v>-0.25</v>
      </c>
      <c r="R11">
        <f t="shared" si="6"/>
        <v>1.25</v>
      </c>
      <c r="S11">
        <f t="shared" si="7"/>
        <v>-0.2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277.39999999999998</v>
      </c>
      <c r="D12">
        <v>277.7</v>
      </c>
      <c r="E12">
        <v>274.5</v>
      </c>
      <c r="F12">
        <v>277</v>
      </c>
      <c r="G12">
        <f>_xll.TA_TYPPRICE(D12,E12,F12)</f>
        <v>276.40000000000003</v>
      </c>
      <c r="H12">
        <v>276.84186197916665</v>
      </c>
      <c r="I12" t="str">
        <f t="shared" si="0"/>
        <v>UP</v>
      </c>
      <c r="J12">
        <v>279.28508230452672</v>
      </c>
      <c r="K12">
        <v>275.86801268861456</v>
      </c>
      <c r="L12" t="str">
        <f t="shared" si="1"/>
        <v>No Confirmation</v>
      </c>
      <c r="M12" t="str">
        <f t="shared" si="2"/>
        <v>No Trend</v>
      </c>
      <c r="N12">
        <v>55.178268251273344</v>
      </c>
      <c r="O12" t="str">
        <f t="shared" si="3"/>
        <v>No Momentum</v>
      </c>
      <c r="P12" t="str">
        <f t="shared" si="4"/>
        <v>No Trend + Momentum</v>
      </c>
      <c r="Q12">
        <f t="shared" si="5"/>
        <v>2.5</v>
      </c>
      <c r="R12">
        <f t="shared" si="6"/>
        <v>3.1999999999999886</v>
      </c>
      <c r="S12">
        <f t="shared" si="7"/>
        <v>0.78125000000000278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275.2</v>
      </c>
      <c r="D13">
        <v>278</v>
      </c>
      <c r="E13">
        <v>275</v>
      </c>
      <c r="F13">
        <v>276</v>
      </c>
      <c r="G13">
        <f>_xll.TA_TYPPRICE(D13,E13,F13)</f>
        <v>276.33333333333331</v>
      </c>
      <c r="H13">
        <v>276.58759765624995</v>
      </c>
      <c r="I13" t="str">
        <f t="shared" si="0"/>
        <v>DOWN</v>
      </c>
      <c r="J13">
        <v>278.99950845907637</v>
      </c>
      <c r="K13">
        <v>275.67512098003357</v>
      </c>
      <c r="L13" t="str">
        <f t="shared" si="1"/>
        <v>No Confirmation</v>
      </c>
      <c r="M13" t="str">
        <f t="shared" si="2"/>
        <v>No Trend</v>
      </c>
      <c r="N13">
        <v>45.70574727798104</v>
      </c>
      <c r="O13" t="str">
        <f t="shared" si="3"/>
        <v>No Momentum</v>
      </c>
      <c r="P13" t="str">
        <f t="shared" si="4"/>
        <v>No Trend + Momentum</v>
      </c>
      <c r="Q13">
        <f t="shared" si="5"/>
        <v>1</v>
      </c>
      <c r="R13">
        <f t="shared" si="6"/>
        <v>3</v>
      </c>
      <c r="S13">
        <f t="shared" si="7"/>
        <v>0.33333333333333331</v>
      </c>
      <c r="T13" t="str">
        <f t="shared" si="8"/>
        <v>No Indication</v>
      </c>
      <c r="U13" t="str">
        <f t="shared" si="9"/>
        <v>No T+M+I</v>
      </c>
      <c r="V13">
        <v>277.66666666666669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275</v>
      </c>
      <c r="D14">
        <v>278.39999999999998</v>
      </c>
      <c r="E14">
        <v>275</v>
      </c>
      <c r="F14">
        <v>276</v>
      </c>
      <c r="G14">
        <f>_xll.TA_TYPPRICE(D14,E14,F14)</f>
        <v>276.46666666666664</v>
      </c>
      <c r="H14">
        <v>276.52713216145833</v>
      </c>
      <c r="I14" t="str">
        <f t="shared" si="0"/>
        <v>DOWN</v>
      </c>
      <c r="J14">
        <v>278.86628435705939</v>
      </c>
      <c r="K14">
        <v>275.52509409558166</v>
      </c>
      <c r="L14" t="str">
        <f t="shared" si="1"/>
        <v>No Confirmation</v>
      </c>
      <c r="M14" t="str">
        <f t="shared" si="2"/>
        <v>No Trend</v>
      </c>
      <c r="N14">
        <v>45.705747277981033</v>
      </c>
      <c r="O14" t="str">
        <f t="shared" si="3"/>
        <v>No Momentum</v>
      </c>
      <c r="P14" t="str">
        <f t="shared" si="4"/>
        <v>No Trend + Momentum</v>
      </c>
      <c r="Q14">
        <f t="shared" si="5"/>
        <v>1</v>
      </c>
      <c r="R14">
        <f t="shared" si="6"/>
        <v>3.3999999999999773</v>
      </c>
      <c r="S14">
        <f t="shared" si="7"/>
        <v>0.29411764705882548</v>
      </c>
      <c r="T14" t="str">
        <f t="shared" si="8"/>
        <v>No Indication</v>
      </c>
      <c r="U14" t="str">
        <f t="shared" si="9"/>
        <v>No T+M+I</v>
      </c>
      <c r="V14">
        <v>277.41025641025641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278.39999999999998</v>
      </c>
      <c r="D15">
        <v>283.64999999999998</v>
      </c>
      <c r="E15">
        <v>275.75</v>
      </c>
      <c r="F15">
        <v>276</v>
      </c>
      <c r="G15">
        <f>_xll.TA_TYPPRICE(D15,E15,F15)</f>
        <v>278.46666666666664</v>
      </c>
      <c r="H15">
        <v>277.49689941406245</v>
      </c>
      <c r="I15" t="str">
        <f t="shared" si="0"/>
        <v>DOWN</v>
      </c>
      <c r="J15">
        <v>279.92933227771283</v>
      </c>
      <c r="K15">
        <v>275.57507318545242</v>
      </c>
      <c r="L15" t="str">
        <f t="shared" si="1"/>
        <v>No Confirmation</v>
      </c>
      <c r="M15" t="str">
        <f t="shared" si="2"/>
        <v>No Trend</v>
      </c>
      <c r="N15">
        <v>45.705747277981033</v>
      </c>
      <c r="O15" t="str">
        <f t="shared" si="3"/>
        <v>No Momentum</v>
      </c>
      <c r="P15" t="str">
        <f t="shared" si="4"/>
        <v>No Trend + Momentum</v>
      </c>
      <c r="Q15">
        <f t="shared" si="5"/>
        <v>0.25</v>
      </c>
      <c r="R15">
        <f t="shared" si="6"/>
        <v>7.8999999999999773</v>
      </c>
      <c r="S15">
        <f t="shared" si="7"/>
        <v>3.1645569620253257E-2</v>
      </c>
      <c r="T15" t="str">
        <f t="shared" si="8"/>
        <v>DOWN</v>
      </c>
      <c r="U15" t="str">
        <f t="shared" si="9"/>
        <v>No T+M+I</v>
      </c>
      <c r="V15">
        <v>277.19329388560158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277.35000000000002</v>
      </c>
      <c r="D16">
        <v>277.75</v>
      </c>
      <c r="E16">
        <v>273.5</v>
      </c>
      <c r="F16">
        <v>274</v>
      </c>
      <c r="G16">
        <f>_xll.TA_TYPPRICE(D16,E16,F16)</f>
        <v>275.08333333333331</v>
      </c>
      <c r="H16">
        <v>276.29011637369786</v>
      </c>
      <c r="I16" t="str">
        <f t="shared" si="0"/>
        <v>DOWN</v>
      </c>
      <c r="J16">
        <v>279.44503621599887</v>
      </c>
      <c r="K16">
        <v>275.11394581090747</v>
      </c>
      <c r="L16" t="str">
        <f t="shared" si="1"/>
        <v>DOWN</v>
      </c>
      <c r="M16" t="str">
        <f t="shared" si="2"/>
        <v>DOWN</v>
      </c>
      <c r="N16">
        <v>27.359033259352412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4.25</v>
      </c>
      <c r="S16">
        <f t="shared" si="7"/>
        <v>0.11764705882352941</v>
      </c>
      <c r="T16" t="str">
        <f t="shared" si="8"/>
        <v>DOWN</v>
      </c>
      <c r="U16" t="str">
        <f t="shared" si="9"/>
        <v>DOWN</v>
      </c>
      <c r="V16">
        <v>276.70201790320135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273.89999999999998</v>
      </c>
      <c r="D17">
        <v>274.8</v>
      </c>
      <c r="E17">
        <v>267.14999999999998</v>
      </c>
      <c r="F17">
        <v>268</v>
      </c>
      <c r="G17">
        <f>_xll.TA_TYPPRICE(D17,E17,F17)</f>
        <v>269.98333333333335</v>
      </c>
      <c r="H17">
        <v>273.1367248535156</v>
      </c>
      <c r="I17" t="str">
        <f t="shared" si="0"/>
        <v>DOWN</v>
      </c>
      <c r="J17">
        <v>278.41280594577688</v>
      </c>
      <c r="K17">
        <v>273.34418007515023</v>
      </c>
      <c r="L17" t="str">
        <f t="shared" si="1"/>
        <v>DOWN</v>
      </c>
      <c r="M17" t="str">
        <f t="shared" si="2"/>
        <v>DOWN</v>
      </c>
      <c r="N17">
        <v>10.9205271393906</v>
      </c>
      <c r="O17" t="str">
        <f t="shared" si="3"/>
        <v>DOWN</v>
      </c>
      <c r="P17" t="str">
        <f t="shared" si="4"/>
        <v>DOWN</v>
      </c>
      <c r="Q17">
        <f t="shared" si="5"/>
        <v>0.85000000000002274</v>
      </c>
      <c r="R17">
        <f t="shared" si="6"/>
        <v>7.6500000000000341</v>
      </c>
      <c r="S17">
        <f t="shared" si="7"/>
        <v>0.11111111111111359</v>
      </c>
      <c r="T17" t="str">
        <f t="shared" si="8"/>
        <v>DOWN</v>
      </c>
      <c r="U17" t="str">
        <f t="shared" si="9"/>
        <v>DOWN</v>
      </c>
      <c r="V17">
        <v>275.36324591809347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268.3</v>
      </c>
      <c r="D18">
        <v>270.25</v>
      </c>
      <c r="E18">
        <v>261</v>
      </c>
      <c r="F18">
        <v>262</v>
      </c>
      <c r="G18">
        <f>_xll.TA_TYPPRICE(D18,E18,F18)</f>
        <v>264.41666666666669</v>
      </c>
      <c r="H18">
        <v>268.77669576009112</v>
      </c>
      <c r="I18" t="str">
        <f t="shared" si="0"/>
        <v>DOWN</v>
      </c>
      <c r="J18">
        <v>276.59884906893757</v>
      </c>
      <c r="K18">
        <v>270.60102894733905</v>
      </c>
      <c r="L18" t="str">
        <f t="shared" si="1"/>
        <v>DOWN</v>
      </c>
      <c r="M18" t="str">
        <f t="shared" si="2"/>
        <v>DOWN</v>
      </c>
      <c r="N18">
        <v>6.2365422697279413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9.25</v>
      </c>
      <c r="S18">
        <f t="shared" si="7"/>
        <v>0.10810810810810811</v>
      </c>
      <c r="T18" t="str">
        <f t="shared" si="8"/>
        <v>DOWN</v>
      </c>
      <c r="U18" t="str">
        <f t="shared" si="9"/>
        <v>DOWN</v>
      </c>
      <c r="V18">
        <v>273.30736193069447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263.8</v>
      </c>
      <c r="D19">
        <v>266.25</v>
      </c>
      <c r="E19">
        <v>262.75</v>
      </c>
      <c r="F19">
        <v>266</v>
      </c>
      <c r="G19">
        <f>_xll.TA_TYPPRICE(D19,E19,F19)</f>
        <v>265</v>
      </c>
      <c r="H19">
        <v>266.88834788004556</v>
      </c>
      <c r="I19" t="str">
        <f t="shared" si="0"/>
        <v>DOWN</v>
      </c>
      <c r="J19">
        <v>274.29910483139588</v>
      </c>
      <c r="K19">
        <v>268.85635584793039</v>
      </c>
      <c r="L19" t="str">
        <f t="shared" si="1"/>
        <v>DOWN</v>
      </c>
      <c r="M19" t="str">
        <f t="shared" si="2"/>
        <v>DOWN</v>
      </c>
      <c r="N19">
        <v>30.925735732511768</v>
      </c>
      <c r="O19" t="str">
        <f t="shared" si="3"/>
        <v>DOWN</v>
      </c>
      <c r="P19" t="str">
        <f t="shared" si="4"/>
        <v>DOWN</v>
      </c>
      <c r="Q19">
        <f t="shared" si="5"/>
        <v>3.25</v>
      </c>
      <c r="R19">
        <f t="shared" si="6"/>
        <v>3.5</v>
      </c>
      <c r="S19">
        <f t="shared" si="7"/>
        <v>0.9285714285714286</v>
      </c>
      <c r="T19" t="str">
        <f t="shared" si="8"/>
        <v>UP</v>
      </c>
      <c r="U19" t="str">
        <f t="shared" si="9"/>
        <v>No T+M+I</v>
      </c>
      <c r="V19">
        <v>272.1831524028953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266</v>
      </c>
      <c r="D20">
        <v>269.25</v>
      </c>
      <c r="E20">
        <v>265.89999999999998</v>
      </c>
      <c r="F20">
        <v>268</v>
      </c>
      <c r="G20">
        <f>_xll.TA_TYPPRICE(D20,E20,F20)</f>
        <v>267.71666666666664</v>
      </c>
      <c r="H20">
        <v>267.30250727335613</v>
      </c>
      <c r="I20" t="str">
        <f t="shared" si="0"/>
        <v>UP</v>
      </c>
      <c r="J20">
        <v>273.17708153553014</v>
      </c>
      <c r="K20">
        <v>268.19938788172362</v>
      </c>
      <c r="L20" t="str">
        <f t="shared" si="1"/>
        <v>DOWN</v>
      </c>
      <c r="M20" t="str">
        <f t="shared" si="2"/>
        <v>No Trend</v>
      </c>
      <c r="N20">
        <v>40.686944528856515</v>
      </c>
      <c r="O20" t="str">
        <f t="shared" si="3"/>
        <v>No Momentum</v>
      </c>
      <c r="P20" t="str">
        <f t="shared" si="4"/>
        <v>No Trend + Momentum</v>
      </c>
      <c r="Q20">
        <f t="shared" si="5"/>
        <v>2.1000000000000227</v>
      </c>
      <c r="R20">
        <f t="shared" si="6"/>
        <v>3.3500000000000227</v>
      </c>
      <c r="S20">
        <f t="shared" si="7"/>
        <v>0.62686567164179363</v>
      </c>
      <c r="T20" t="str">
        <f t="shared" si="8"/>
        <v>No Indication</v>
      </c>
      <c r="U20" t="str">
        <f t="shared" si="9"/>
        <v>No T+M+I</v>
      </c>
      <c r="V20">
        <v>271.53959049475759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270</v>
      </c>
      <c r="D21">
        <v>271</v>
      </c>
      <c r="E21">
        <v>265.75</v>
      </c>
      <c r="F21">
        <v>267</v>
      </c>
      <c r="G21">
        <f>_xll.TA_TYPPRICE(D21,E21,F21)</f>
        <v>267.91666666666669</v>
      </c>
      <c r="H21">
        <v>267.60958697001138</v>
      </c>
      <c r="I21" t="str">
        <f t="shared" si="0"/>
        <v>DOWN</v>
      </c>
      <c r="J21">
        <v>272.69328563874564</v>
      </c>
      <c r="K21">
        <v>267.6550794635628</v>
      </c>
      <c r="L21" t="str">
        <f t="shared" si="1"/>
        <v>DOWN</v>
      </c>
      <c r="M21" t="str">
        <f t="shared" si="2"/>
        <v>DOWN</v>
      </c>
      <c r="N21">
        <v>37.385035180579102</v>
      </c>
      <c r="O21" t="str">
        <f t="shared" si="3"/>
        <v>DOWN</v>
      </c>
      <c r="P21" t="str">
        <f t="shared" si="4"/>
        <v>DOWN</v>
      </c>
      <c r="Q21">
        <f t="shared" si="5"/>
        <v>1.25</v>
      </c>
      <c r="R21">
        <f t="shared" si="6"/>
        <v>5.25</v>
      </c>
      <c r="S21">
        <f t="shared" si="7"/>
        <v>0.23809523809523808</v>
      </c>
      <c r="T21" t="str">
        <f t="shared" si="8"/>
        <v>No Indication</v>
      </c>
      <c r="U21" t="str">
        <f t="shared" si="9"/>
        <v>No T+M+I</v>
      </c>
      <c r="V21">
        <v>270.84119195710258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259.8</v>
      </c>
      <c r="D22">
        <v>268.60000000000002</v>
      </c>
      <c r="E22">
        <v>259.5</v>
      </c>
      <c r="F22">
        <v>268</v>
      </c>
      <c r="G22">
        <f>_xll.TA_TYPPRICE(D22,E22,F22)</f>
        <v>265.36666666666667</v>
      </c>
      <c r="H22">
        <v>266.48812681833903</v>
      </c>
      <c r="I22" t="str">
        <f t="shared" si="0"/>
        <v>UP</v>
      </c>
      <c r="J22">
        <v>271.78366660791329</v>
      </c>
      <c r="K22">
        <v>265.84283958277109</v>
      </c>
      <c r="L22" t="str">
        <f t="shared" si="1"/>
        <v>No Confirmation</v>
      </c>
      <c r="M22" t="str">
        <f t="shared" si="2"/>
        <v>No Trend</v>
      </c>
      <c r="N22">
        <v>43.151854970075966</v>
      </c>
      <c r="O22" t="str">
        <f t="shared" si="3"/>
        <v>No Momentum</v>
      </c>
      <c r="P22" t="str">
        <f t="shared" si="4"/>
        <v>No Trend + Momentum</v>
      </c>
      <c r="Q22">
        <f t="shared" si="5"/>
        <v>8.5</v>
      </c>
      <c r="R22">
        <f t="shared" si="6"/>
        <v>9.1000000000000227</v>
      </c>
      <c r="S22">
        <f t="shared" si="7"/>
        <v>0.93406593406593175</v>
      </c>
      <c r="T22" t="str">
        <f t="shared" si="8"/>
        <v>UP</v>
      </c>
      <c r="U22" t="str">
        <f t="shared" si="9"/>
        <v>No T+M+I</v>
      </c>
      <c r="V22">
        <v>270.4040855021637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268</v>
      </c>
      <c r="D23">
        <v>268.89999999999998</v>
      </c>
      <c r="E23">
        <v>262</v>
      </c>
      <c r="F23">
        <v>263</v>
      </c>
      <c r="G23">
        <f>_xll.TA_TYPPRICE(D23,E23,F23)</f>
        <v>264.63333333333333</v>
      </c>
      <c r="H23">
        <v>265.5607300758362</v>
      </c>
      <c r="I23" t="str">
        <f t="shared" si="0"/>
        <v>DOWN</v>
      </c>
      <c r="J23">
        <v>271.14285180615479</v>
      </c>
      <c r="K23">
        <v>264.98887523104418</v>
      </c>
      <c r="L23" t="str">
        <f t="shared" si="1"/>
        <v>DOWN</v>
      </c>
      <c r="M23" t="str">
        <f t="shared" si="2"/>
        <v>DOWN</v>
      </c>
      <c r="N23">
        <v>27.387167290640168</v>
      </c>
      <c r="O23" t="str">
        <f t="shared" si="3"/>
        <v>DOWN</v>
      </c>
      <c r="P23" t="str">
        <f t="shared" si="4"/>
        <v>DOWN</v>
      </c>
      <c r="Q23">
        <f t="shared" si="5"/>
        <v>1</v>
      </c>
      <c r="R23">
        <f t="shared" si="6"/>
        <v>6.8999999999999773</v>
      </c>
      <c r="S23">
        <f t="shared" si="7"/>
        <v>0.14492753623188454</v>
      </c>
      <c r="T23" t="str">
        <f t="shared" si="8"/>
        <v>DOWN</v>
      </c>
      <c r="U23" t="str">
        <f t="shared" si="9"/>
        <v>DOWN</v>
      </c>
      <c r="V23">
        <v>269.26499542490774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263</v>
      </c>
      <c r="D24">
        <v>266.10000000000002</v>
      </c>
      <c r="E24">
        <v>262.75</v>
      </c>
      <c r="F24">
        <v>266</v>
      </c>
      <c r="G24">
        <f>_xll.TA_TYPPRICE(D24,E24,F24)</f>
        <v>264.95</v>
      </c>
      <c r="H24">
        <v>265.25536503791807</v>
      </c>
      <c r="I24" t="str">
        <f t="shared" si="0"/>
        <v>UP</v>
      </c>
      <c r="J24">
        <v>270.02221807145372</v>
      </c>
      <c r="K24">
        <v>264.49134740192324</v>
      </c>
      <c r="L24" t="str">
        <f t="shared" si="1"/>
        <v>No Confirmation</v>
      </c>
      <c r="M24" t="str">
        <f t="shared" si="2"/>
        <v>No Trend</v>
      </c>
      <c r="N24">
        <v>43.003960056051234</v>
      </c>
      <c r="O24" t="str">
        <f t="shared" si="3"/>
        <v>No Momentum</v>
      </c>
      <c r="P24" t="str">
        <f t="shared" si="4"/>
        <v>No Trend + Momentum</v>
      </c>
      <c r="Q24">
        <f t="shared" si="5"/>
        <v>3.25</v>
      </c>
      <c r="R24">
        <f t="shared" si="6"/>
        <v>3.3500000000000227</v>
      </c>
      <c r="S24">
        <f t="shared" si="7"/>
        <v>0.97014925373133665</v>
      </c>
      <c r="T24" t="str">
        <f t="shared" si="8"/>
        <v>UP</v>
      </c>
      <c r="U24" t="str">
        <f t="shared" si="9"/>
        <v>No T+M+I</v>
      </c>
      <c r="V24">
        <v>268.76268843646039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265.35000000000002</v>
      </c>
      <c r="D25">
        <v>270.25</v>
      </c>
      <c r="E25">
        <v>265.35000000000002</v>
      </c>
      <c r="F25">
        <v>268</v>
      </c>
      <c r="G25">
        <f>_xll.TA_TYPPRICE(D25,E25,F25)</f>
        <v>267.86666666666667</v>
      </c>
      <c r="H25">
        <v>266.56101585229237</v>
      </c>
      <c r="I25" t="str">
        <f t="shared" si="0"/>
        <v>UP</v>
      </c>
      <c r="J25">
        <v>270.07283627779736</v>
      </c>
      <c r="K25">
        <v>264.68215909038474</v>
      </c>
      <c r="L25" t="str">
        <f t="shared" si="1"/>
        <v>No Confirmation</v>
      </c>
      <c r="M25" t="str">
        <f t="shared" si="2"/>
        <v>No Trend</v>
      </c>
      <c r="N25">
        <v>51.666503664946397</v>
      </c>
      <c r="O25" t="str">
        <f t="shared" si="3"/>
        <v>No Momentum</v>
      </c>
      <c r="P25" t="str">
        <f t="shared" si="4"/>
        <v>No Trend + Momentum</v>
      </c>
      <c r="Q25">
        <f t="shared" si="5"/>
        <v>2.6499999999999773</v>
      </c>
      <c r="R25">
        <f t="shared" si="6"/>
        <v>4.8999999999999773</v>
      </c>
      <c r="S25">
        <f t="shared" si="7"/>
        <v>0.54081632653061007</v>
      </c>
      <c r="T25" t="str">
        <f t="shared" si="8"/>
        <v>No Indication</v>
      </c>
      <c r="U25" t="str">
        <f t="shared" si="9"/>
        <v>No T+M+I</v>
      </c>
      <c r="V25">
        <v>268.64535175392803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267.45</v>
      </c>
      <c r="D26">
        <v>267.89999999999998</v>
      </c>
      <c r="E26">
        <v>263.7</v>
      </c>
      <c r="F26">
        <v>265</v>
      </c>
      <c r="G26">
        <f>_xll.TA_TYPPRICE(D26,E26,F26)</f>
        <v>265.5333333333333</v>
      </c>
      <c r="H26">
        <v>266.04717459281284</v>
      </c>
      <c r="I26" t="str">
        <f t="shared" si="0"/>
        <v>DOWN</v>
      </c>
      <c r="J26">
        <v>269.58998377162015</v>
      </c>
      <c r="K26">
        <v>264.46390151474367</v>
      </c>
      <c r="L26" t="str">
        <f t="shared" si="1"/>
        <v>No Confirmation</v>
      </c>
      <c r="M26" t="str">
        <f t="shared" si="2"/>
        <v>No Trend</v>
      </c>
      <c r="N26">
        <v>40.208275401095115</v>
      </c>
      <c r="O26" t="str">
        <f t="shared" si="3"/>
        <v>No Momentum</v>
      </c>
      <c r="P26" t="str">
        <f t="shared" si="4"/>
        <v>No Trend + Momentum</v>
      </c>
      <c r="Q26">
        <f t="shared" si="5"/>
        <v>1.3000000000000114</v>
      </c>
      <c r="R26">
        <f t="shared" si="6"/>
        <v>4.1999999999999886</v>
      </c>
      <c r="S26">
        <f t="shared" si="7"/>
        <v>0.30952380952381309</v>
      </c>
      <c r="T26" t="str">
        <f t="shared" si="8"/>
        <v>No Indication</v>
      </c>
      <c r="U26" t="str">
        <f t="shared" si="9"/>
        <v>No T+M+I</v>
      </c>
      <c r="V26">
        <v>268.08452840716984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265</v>
      </c>
      <c r="D27">
        <v>265.3</v>
      </c>
      <c r="E27">
        <v>262</v>
      </c>
      <c r="F27">
        <v>262</v>
      </c>
      <c r="G27">
        <f>_xll.TA_TYPPRICE(D27,E27,F27)</f>
        <v>263.09999999999997</v>
      </c>
      <c r="H27">
        <v>264.5735872964064</v>
      </c>
      <c r="I27" t="str">
        <f t="shared" si="0"/>
        <v>DOWN</v>
      </c>
      <c r="J27">
        <v>268.63665404459346</v>
      </c>
      <c r="K27">
        <v>263.91636784480062</v>
      </c>
      <c r="L27" t="str">
        <f t="shared" si="1"/>
        <v>DOWN</v>
      </c>
      <c r="M27" t="str">
        <f t="shared" si="2"/>
        <v>DOWN</v>
      </c>
      <c r="N27">
        <v>31.481184901640642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3.3000000000000114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267.14844711375912</v>
      </c>
      <c r="W27">
        <v>272.34615384615387</v>
      </c>
      <c r="X27">
        <f t="shared" si="10"/>
        <v>-5.1977067323947495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263</v>
      </c>
      <c r="D28">
        <v>265</v>
      </c>
      <c r="E28">
        <v>262.5</v>
      </c>
      <c r="F28">
        <v>264</v>
      </c>
      <c r="G28">
        <f>_xll.TA_TYPPRICE(D28,E28,F28)</f>
        <v>263.83333333333331</v>
      </c>
      <c r="H28">
        <v>264.20346031486986</v>
      </c>
      <c r="I28" t="str">
        <f t="shared" si="0"/>
        <v>DOWN</v>
      </c>
      <c r="J28">
        <v>267.82850870135047</v>
      </c>
      <c r="K28">
        <v>263.60161943484491</v>
      </c>
      <c r="L28" t="str">
        <f t="shared" si="1"/>
        <v>No Confirmation</v>
      </c>
      <c r="M28" t="str">
        <f t="shared" si="2"/>
        <v>No Trend</v>
      </c>
      <c r="N28">
        <v>41.976115840213268</v>
      </c>
      <c r="O28" t="str">
        <f t="shared" si="3"/>
        <v>No Momentum</v>
      </c>
      <c r="P28" t="str">
        <f t="shared" si="4"/>
        <v>No Trend + Momentum</v>
      </c>
      <c r="Q28">
        <f t="shared" si="5"/>
        <v>1.5</v>
      </c>
      <c r="R28">
        <f t="shared" si="6"/>
        <v>2.5</v>
      </c>
      <c r="S28">
        <f t="shared" si="7"/>
        <v>0.6</v>
      </c>
      <c r="T28" t="str">
        <f t="shared" si="8"/>
        <v>No Indication</v>
      </c>
      <c r="U28" t="str">
        <f t="shared" si="9"/>
        <v>No T+M+I</v>
      </c>
      <c r="V28">
        <v>266.66407063471928</v>
      </c>
      <c r="W28">
        <v>271.72792022792027</v>
      </c>
      <c r="X28">
        <f t="shared" si="10"/>
        <v>-5.0638495932009846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264.60000000000002</v>
      </c>
      <c r="D29">
        <v>264.75</v>
      </c>
      <c r="E29">
        <v>262.10000000000002</v>
      </c>
      <c r="F29">
        <v>262</v>
      </c>
      <c r="G29">
        <f>_xll.TA_TYPPRICE(D29,E29,F29)</f>
        <v>262.95</v>
      </c>
      <c r="H29">
        <v>263.57673015743489</v>
      </c>
      <c r="I29" t="str">
        <f t="shared" si="0"/>
        <v>DOWN</v>
      </c>
      <c r="J29">
        <v>267.14439565660592</v>
      </c>
      <c r="K29">
        <v>263.26792622710161</v>
      </c>
      <c r="L29" t="str">
        <f t="shared" si="1"/>
        <v>DOWN</v>
      </c>
      <c r="M29" t="str">
        <f t="shared" si="2"/>
        <v>DOWN</v>
      </c>
      <c r="N29">
        <v>35.230800400517964</v>
      </c>
      <c r="O29" t="str">
        <f t="shared" si="3"/>
        <v>DOWN</v>
      </c>
      <c r="P29" t="str">
        <f t="shared" si="4"/>
        <v>DOWN</v>
      </c>
      <c r="Q29">
        <f t="shared" si="5"/>
        <v>-0.10000000000002274</v>
      </c>
      <c r="R29">
        <f t="shared" si="6"/>
        <v>2.6499999999999773</v>
      </c>
      <c r="S29">
        <f t="shared" si="7"/>
        <v>-3.7735849056612675E-2</v>
      </c>
      <c r="T29" t="str">
        <f t="shared" si="8"/>
        <v>DOWN</v>
      </c>
      <c r="U29" t="str">
        <f t="shared" si="9"/>
        <v>DOWN</v>
      </c>
      <c r="V29">
        <v>265.94652130630095</v>
      </c>
      <c r="W29">
        <v>271.00733354437062</v>
      </c>
      <c r="X29">
        <f t="shared" si="10"/>
        <v>-5.0608122380696727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264</v>
      </c>
      <c r="D30">
        <v>264.5</v>
      </c>
      <c r="E30">
        <v>261</v>
      </c>
      <c r="F30">
        <v>261</v>
      </c>
      <c r="G30">
        <f>_xll.TA_TYPPRICE(D30,E30,F30)</f>
        <v>262.16666666666669</v>
      </c>
      <c r="H30">
        <v>262.87169841205082</v>
      </c>
      <c r="I30" t="str">
        <f t="shared" si="0"/>
        <v>DOWN</v>
      </c>
      <c r="J30">
        <v>266.55675217736018</v>
      </c>
      <c r="K30">
        <v>262.76394262107902</v>
      </c>
      <c r="L30" t="str">
        <f t="shared" si="1"/>
        <v>DOWN</v>
      </c>
      <c r="M30" t="str">
        <f t="shared" si="2"/>
        <v>DOWN</v>
      </c>
      <c r="N30">
        <v>32.01537374498114</v>
      </c>
      <c r="O30" t="str">
        <f t="shared" si="3"/>
        <v>DOWN</v>
      </c>
      <c r="P30" t="str">
        <f t="shared" si="4"/>
        <v>DOWN</v>
      </c>
      <c r="Q30">
        <f t="shared" si="5"/>
        <v>0</v>
      </c>
      <c r="R30">
        <f t="shared" si="6"/>
        <v>3.5</v>
      </c>
      <c r="S30">
        <f t="shared" si="7"/>
        <v>0</v>
      </c>
      <c r="T30" t="str">
        <f t="shared" si="8"/>
        <v>DOWN</v>
      </c>
      <c r="U30" t="str">
        <f t="shared" si="9"/>
        <v>DOWN</v>
      </c>
      <c r="V30">
        <v>265.18551802840852</v>
      </c>
      <c r="W30">
        <v>270.26604957812094</v>
      </c>
      <c r="X30">
        <f t="shared" si="10"/>
        <v>-5.0805315497124184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261.95</v>
      </c>
      <c r="D31">
        <v>262.5</v>
      </c>
      <c r="E31">
        <v>260.10000000000002</v>
      </c>
      <c r="F31">
        <v>260</v>
      </c>
      <c r="G31">
        <f>_xll.TA_TYPPRICE(D31,E31,F31)</f>
        <v>260.86666666666667</v>
      </c>
      <c r="H31">
        <v>261.86918253935875</v>
      </c>
      <c r="I31" t="str">
        <f t="shared" si="0"/>
        <v>DOWN</v>
      </c>
      <c r="J31">
        <v>265.65525169350235</v>
      </c>
      <c r="K31">
        <v>262.17195537195033</v>
      </c>
      <c r="L31" t="str">
        <f t="shared" si="1"/>
        <v>DOWN</v>
      </c>
      <c r="M31" t="str">
        <f t="shared" si="2"/>
        <v>DOWN</v>
      </c>
      <c r="N31">
        <v>28.736938504526773</v>
      </c>
      <c r="O31" t="str">
        <f t="shared" si="3"/>
        <v>DOWN</v>
      </c>
      <c r="P31" t="str">
        <f t="shared" si="4"/>
        <v>DOWN</v>
      </c>
      <c r="Q31">
        <f t="shared" si="5"/>
        <v>-0.10000000000002274</v>
      </c>
      <c r="R31">
        <f t="shared" si="6"/>
        <v>2.3999999999999773</v>
      </c>
      <c r="S31">
        <f t="shared" si="7"/>
        <v>-4.1666666666676538E-2</v>
      </c>
      <c r="T31" t="str">
        <f t="shared" si="8"/>
        <v>DOWN</v>
      </c>
      <c r="U31" t="str">
        <f t="shared" si="9"/>
        <v>DOWN</v>
      </c>
      <c r="V31">
        <v>264.38774602403799</v>
      </c>
      <c r="W31">
        <v>269.50560146122308</v>
      </c>
      <c r="X31">
        <f t="shared" si="10"/>
        <v>-5.1178554371850851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260</v>
      </c>
      <c r="D32">
        <v>260.39999999999998</v>
      </c>
      <c r="E32">
        <v>258.5</v>
      </c>
      <c r="F32">
        <v>259</v>
      </c>
      <c r="G32">
        <f>_xll.TA_TYPPRICE(D32,E32,F32)</f>
        <v>259.3</v>
      </c>
      <c r="H32">
        <v>260.58459126967938</v>
      </c>
      <c r="I32" t="str">
        <f t="shared" si="0"/>
        <v>DOWN</v>
      </c>
      <c r="J32">
        <v>264.48741798383514</v>
      </c>
      <c r="K32">
        <v>261.35596528929472</v>
      </c>
      <c r="L32" t="str">
        <f t="shared" si="1"/>
        <v>DOWN</v>
      </c>
      <c r="M32" t="str">
        <f t="shared" si="2"/>
        <v>DOWN</v>
      </c>
      <c r="N32">
        <v>25.475955549750118</v>
      </c>
      <c r="O32" t="str">
        <f t="shared" si="3"/>
        <v>DOWN</v>
      </c>
      <c r="P32" t="str">
        <f t="shared" si="4"/>
        <v>DOWN</v>
      </c>
      <c r="Q32">
        <f t="shared" si="5"/>
        <v>0.5</v>
      </c>
      <c r="R32">
        <f t="shared" si="6"/>
        <v>1.8999999999999773</v>
      </c>
      <c r="S32">
        <f t="shared" si="7"/>
        <v>0.26315789473684525</v>
      </c>
      <c r="T32" t="str">
        <f t="shared" si="8"/>
        <v>No Indication</v>
      </c>
      <c r="U32" t="str">
        <f t="shared" si="9"/>
        <v>No T+M+I</v>
      </c>
      <c r="V32">
        <v>263.55886202033986</v>
      </c>
      <c r="W32">
        <v>268.72740876039177</v>
      </c>
      <c r="X32">
        <f t="shared" si="10"/>
        <v>-5.1685467400519087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259.5</v>
      </c>
      <c r="D33">
        <v>259.75</v>
      </c>
      <c r="E33">
        <v>256.10000000000002</v>
      </c>
      <c r="F33">
        <v>257</v>
      </c>
      <c r="G33">
        <f>_xll.TA_TYPPRICE(D33,E33,F33)</f>
        <v>257.61666666666667</v>
      </c>
      <c r="H33">
        <v>259.10062896817306</v>
      </c>
      <c r="I33" t="str">
        <f t="shared" si="0"/>
        <v>DOWN</v>
      </c>
      <c r="J33">
        <v>263.43465843187175</v>
      </c>
      <c r="K33">
        <v>260.18797300278476</v>
      </c>
      <c r="L33" t="str">
        <f t="shared" si="1"/>
        <v>DOWN</v>
      </c>
      <c r="M33" t="str">
        <f t="shared" si="2"/>
        <v>DOWN</v>
      </c>
      <c r="N33">
        <v>19.845837815591427</v>
      </c>
      <c r="O33" t="str">
        <f t="shared" si="3"/>
        <v>DOWN</v>
      </c>
      <c r="P33" t="str">
        <f t="shared" si="4"/>
        <v>DOWN</v>
      </c>
      <c r="Q33">
        <f t="shared" si="5"/>
        <v>0.89999999999997726</v>
      </c>
      <c r="R33">
        <f t="shared" si="6"/>
        <v>3.6499999999999773</v>
      </c>
      <c r="S33">
        <f t="shared" si="7"/>
        <v>0.24657534246574872</v>
      </c>
      <c r="T33" t="str">
        <f t="shared" si="8"/>
        <v>No Indication</v>
      </c>
      <c r="U33" t="str">
        <f t="shared" si="9"/>
        <v>No T+M+I</v>
      </c>
      <c r="V33">
        <v>262.54980632490293</v>
      </c>
      <c r="W33">
        <v>267.85871181517757</v>
      </c>
      <c r="X33">
        <f t="shared" si="10"/>
        <v>-5.3089054902746398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256.8</v>
      </c>
      <c r="D34">
        <v>256.95</v>
      </c>
      <c r="E34">
        <v>253</v>
      </c>
      <c r="F34">
        <v>254</v>
      </c>
      <c r="G34">
        <f>_xll.TA_TYPPRICE(D34,E34,F34)</f>
        <v>254.65</v>
      </c>
      <c r="H34">
        <v>256.87531448408652</v>
      </c>
      <c r="I34" t="str">
        <f t="shared" si="0"/>
        <v>DOWN</v>
      </c>
      <c r="J34">
        <v>261.99362322478913</v>
      </c>
      <c r="K34">
        <v>258.59064566883256</v>
      </c>
      <c r="L34" t="str">
        <f t="shared" si="1"/>
        <v>DOWN</v>
      </c>
      <c r="M34" t="str">
        <f t="shared" si="2"/>
        <v>DOWN</v>
      </c>
      <c r="N34">
        <v>14.031574721332293</v>
      </c>
      <c r="O34" t="str">
        <f t="shared" si="3"/>
        <v>DOWN</v>
      </c>
      <c r="P34" t="str">
        <f t="shared" si="4"/>
        <v>DOWN</v>
      </c>
      <c r="Q34">
        <f t="shared" si="5"/>
        <v>1</v>
      </c>
      <c r="R34">
        <f t="shared" si="6"/>
        <v>3.9499999999999886</v>
      </c>
      <c r="S34">
        <f t="shared" si="7"/>
        <v>0.25316455696202605</v>
      </c>
      <c r="T34" t="str">
        <f t="shared" si="8"/>
        <v>No Indication</v>
      </c>
      <c r="U34" t="str">
        <f t="shared" si="9"/>
        <v>No T+M+I</v>
      </c>
      <c r="V34">
        <v>261.2344515056871</v>
      </c>
      <c r="W34">
        <v>266.83214056960884</v>
      </c>
      <c r="X34">
        <f t="shared" si="10"/>
        <v>-5.5976890639217345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254.9</v>
      </c>
      <c r="D35">
        <v>257.2</v>
      </c>
      <c r="E35">
        <v>253.95</v>
      </c>
      <c r="F35">
        <v>255</v>
      </c>
      <c r="G35">
        <f>_xll.TA_TYPPRICE(D35,E35,F35)</f>
        <v>255.38333333333333</v>
      </c>
      <c r="H35">
        <v>256.12932390870992</v>
      </c>
      <c r="I35" t="str">
        <f t="shared" si="0"/>
        <v>DOWN</v>
      </c>
      <c r="J35">
        <v>260.92837361928042</v>
      </c>
      <c r="K35">
        <v>257.55939107575864</v>
      </c>
      <c r="L35" t="str">
        <f t="shared" si="1"/>
        <v>DOWN</v>
      </c>
      <c r="M35" t="str">
        <f t="shared" si="2"/>
        <v>DOWN</v>
      </c>
      <c r="N35">
        <v>23.38417709285152</v>
      </c>
      <c r="O35" t="str">
        <f t="shared" si="3"/>
        <v>DOWN</v>
      </c>
      <c r="P35" t="str">
        <f t="shared" si="4"/>
        <v>DOWN</v>
      </c>
      <c r="Q35">
        <f t="shared" si="5"/>
        <v>1.0500000000000114</v>
      </c>
      <c r="R35">
        <f t="shared" si="6"/>
        <v>3.25</v>
      </c>
      <c r="S35">
        <f t="shared" si="7"/>
        <v>0.32307692307692659</v>
      </c>
      <c r="T35" t="str">
        <f t="shared" si="8"/>
        <v>No Indication</v>
      </c>
      <c r="U35" t="str">
        <f t="shared" si="9"/>
        <v>No T+M+I</v>
      </c>
      <c r="V35">
        <v>260.27530512019678</v>
      </c>
      <c r="W35">
        <v>265.95568571260077</v>
      </c>
      <c r="X35">
        <f t="shared" si="10"/>
        <v>-5.6803805924039921</v>
      </c>
      <c r="Y35">
        <v>-5.252919715246132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256.25</v>
      </c>
      <c r="D36">
        <v>256.95</v>
      </c>
      <c r="E36">
        <v>251.5</v>
      </c>
      <c r="F36">
        <v>254</v>
      </c>
      <c r="G36">
        <f>_xll.TA_TYPPRICE(D36,E36,F36)</f>
        <v>254.15</v>
      </c>
      <c r="H36">
        <v>255.13966195435495</v>
      </c>
      <c r="I36" t="str">
        <f t="shared" si="0"/>
        <v>DOWN</v>
      </c>
      <c r="J36">
        <v>260.04429059277368</v>
      </c>
      <c r="K36">
        <v>256.21285972559008</v>
      </c>
      <c r="L36" t="str">
        <f t="shared" si="1"/>
        <v>DOWN</v>
      </c>
      <c r="M36" t="str">
        <f t="shared" si="2"/>
        <v>DOWN</v>
      </c>
      <c r="N36">
        <v>20.584863781122991</v>
      </c>
      <c r="O36" t="str">
        <f t="shared" si="3"/>
        <v>DOWN</v>
      </c>
      <c r="P36" t="str">
        <f t="shared" si="4"/>
        <v>DOWN</v>
      </c>
      <c r="Q36">
        <f t="shared" si="5"/>
        <v>2.5</v>
      </c>
      <c r="R36">
        <f t="shared" si="6"/>
        <v>5.4499999999999886</v>
      </c>
      <c r="S36">
        <f t="shared" si="7"/>
        <v>0.4587155963302762</v>
      </c>
      <c r="T36" t="str">
        <f t="shared" si="8"/>
        <v>No Indication</v>
      </c>
      <c r="U36" t="str">
        <f t="shared" si="9"/>
        <v>No T+M+I</v>
      </c>
      <c r="V36">
        <v>259.3098735632434</v>
      </c>
      <c r="W36">
        <v>265.07007936351926</v>
      </c>
      <c r="X36">
        <f t="shared" si="10"/>
        <v>-5.7602058002758554</v>
      </c>
      <c r="Y36">
        <v>-5.3543769322520767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254.45</v>
      </c>
      <c r="D37">
        <v>255</v>
      </c>
      <c r="E37">
        <v>253</v>
      </c>
      <c r="F37">
        <v>254</v>
      </c>
      <c r="G37">
        <f>_xll.TA_TYPPRICE(D37,E37,F37)</f>
        <v>254</v>
      </c>
      <c r="H37">
        <v>254.56983097717747</v>
      </c>
      <c r="I37" t="str">
        <f t="shared" si="0"/>
        <v>DOWN</v>
      </c>
      <c r="J37">
        <v>258.92333712771284</v>
      </c>
      <c r="K37">
        <v>255.49889089768118</v>
      </c>
      <c r="L37" t="str">
        <f t="shared" si="1"/>
        <v>DOWN</v>
      </c>
      <c r="M37" t="str">
        <f t="shared" si="2"/>
        <v>DOWN</v>
      </c>
      <c r="N37">
        <v>20.584863781122991</v>
      </c>
      <c r="O37" t="str">
        <f t="shared" si="3"/>
        <v>DOWN</v>
      </c>
      <c r="P37" t="str">
        <f t="shared" si="4"/>
        <v>DOWN</v>
      </c>
      <c r="Q37">
        <f t="shared" si="5"/>
        <v>1</v>
      </c>
      <c r="R37">
        <f t="shared" si="6"/>
        <v>2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258.49296993812902</v>
      </c>
      <c r="W37">
        <v>264.25007348474003</v>
      </c>
      <c r="X37">
        <f t="shared" si="10"/>
        <v>-5.7571035466110061</v>
      </c>
      <c r="Y37">
        <v>-5.4349222551238627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253.7</v>
      </c>
      <c r="D38">
        <v>253.75</v>
      </c>
      <c r="E38">
        <v>250.1</v>
      </c>
      <c r="F38">
        <v>250</v>
      </c>
      <c r="G38">
        <f>_xll.TA_TYPPRICE(D38,E38,F38)</f>
        <v>251.28333333333333</v>
      </c>
      <c r="H38">
        <v>252.9265821552554</v>
      </c>
      <c r="I38" t="str">
        <f t="shared" si="0"/>
        <v>DOWN</v>
      </c>
      <c r="J38">
        <v>257.77370665488775</v>
      </c>
      <c r="K38">
        <v>254.29913736486313</v>
      </c>
      <c r="L38" t="str">
        <f t="shared" si="1"/>
        <v>DOWN</v>
      </c>
      <c r="M38" t="str">
        <f t="shared" si="2"/>
        <v>DOWN</v>
      </c>
      <c r="N38">
        <v>11.77498656519364</v>
      </c>
      <c r="O38" t="str">
        <f t="shared" si="3"/>
        <v>DOWN</v>
      </c>
      <c r="P38" t="str">
        <f t="shared" si="4"/>
        <v>DOWN</v>
      </c>
      <c r="Q38">
        <f t="shared" si="5"/>
        <v>-9.9999999999994316E-2</v>
      </c>
      <c r="R38">
        <f t="shared" si="6"/>
        <v>3.6500000000000057</v>
      </c>
      <c r="S38">
        <f t="shared" si="7"/>
        <v>-2.7397260273971002E-2</v>
      </c>
      <c r="T38" t="str">
        <f t="shared" si="8"/>
        <v>DOWN</v>
      </c>
      <c r="U38" t="str">
        <f t="shared" si="9"/>
        <v>DOWN</v>
      </c>
      <c r="V38">
        <v>257.18635917841686</v>
      </c>
      <c r="W38">
        <v>263.1945124858704</v>
      </c>
      <c r="X38">
        <f t="shared" si="10"/>
        <v>-6.00815330745354</v>
      </c>
      <c r="Y38">
        <v>-5.5495684655897985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253.35000000000002</v>
      </c>
      <c r="AE38">
        <f t="shared" si="16"/>
        <v>252.35000000000002</v>
      </c>
      <c r="AF38">
        <f t="shared" si="17"/>
        <v>251.95000000000002</v>
      </c>
      <c r="AG38">
        <f t="shared" si="18"/>
        <v>251.5</v>
      </c>
      <c r="AH38">
        <f t="shared" si="19"/>
        <v>251.5</v>
      </c>
    </row>
    <row r="39" spans="1:34" x14ac:dyDescent="0.25">
      <c r="A39" t="s">
        <v>5</v>
      </c>
      <c r="B39" s="1">
        <v>42908</v>
      </c>
      <c r="C39">
        <v>250.5</v>
      </c>
      <c r="D39">
        <v>251.65</v>
      </c>
      <c r="E39">
        <v>245.2</v>
      </c>
      <c r="F39">
        <v>245</v>
      </c>
      <c r="G39">
        <f>_xll.TA_TYPPRICE(D39,E39,F39)</f>
        <v>247.28333333333333</v>
      </c>
      <c r="H39">
        <v>250.10495774429438</v>
      </c>
      <c r="I39" t="str">
        <f t="shared" si="0"/>
        <v>DOWN</v>
      </c>
      <c r="J39">
        <v>256.41288295380156</v>
      </c>
      <c r="K39">
        <v>252.27710683933799</v>
      </c>
      <c r="L39" t="str">
        <f t="shared" si="1"/>
        <v>DOWN</v>
      </c>
      <c r="M39" t="str">
        <f t="shared" si="2"/>
        <v>DOWN</v>
      </c>
      <c r="N39">
        <v>7.0563143880782526</v>
      </c>
      <c r="O39" t="str">
        <f t="shared" si="3"/>
        <v>DOWN</v>
      </c>
      <c r="P39" t="str">
        <f t="shared" si="4"/>
        <v>DOWN</v>
      </c>
      <c r="Q39">
        <f t="shared" si="5"/>
        <v>-0.19999999999998863</v>
      </c>
      <c r="R39">
        <f t="shared" si="6"/>
        <v>6.4500000000000171</v>
      </c>
      <c r="S39">
        <f t="shared" si="7"/>
        <v>-3.100775193798265E-2</v>
      </c>
      <c r="T39" t="str">
        <f t="shared" si="8"/>
        <v>DOWN</v>
      </c>
      <c r="U39" t="str">
        <f t="shared" si="9"/>
        <v>DOWN</v>
      </c>
      <c r="V39">
        <v>255.31153468942966</v>
      </c>
      <c r="W39">
        <v>261.84677082025036</v>
      </c>
      <c r="X39">
        <f t="shared" si="10"/>
        <v>-6.5352361308206923</v>
      </c>
      <c r="Y39">
        <v>-5.7467019986359773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250.9</v>
      </c>
      <c r="AE39">
        <f t="shared" si="16"/>
        <v>249.20000000000002</v>
      </c>
      <c r="AF39">
        <f t="shared" si="17"/>
        <v>248.45000000000002</v>
      </c>
      <c r="AG39">
        <f t="shared" si="18"/>
        <v>247.65</v>
      </c>
      <c r="AH39">
        <f t="shared" si="19"/>
        <v>247.65</v>
      </c>
    </row>
    <row r="40" spans="1:34" x14ac:dyDescent="0.25">
      <c r="A40" t="s">
        <v>5</v>
      </c>
      <c r="B40" s="1">
        <v>42909</v>
      </c>
      <c r="C40">
        <v>245.7</v>
      </c>
      <c r="D40">
        <v>247.8</v>
      </c>
      <c r="E40">
        <v>243.1</v>
      </c>
      <c r="F40">
        <v>245</v>
      </c>
      <c r="G40">
        <f>_xll.TA_TYPPRICE(D40,E40,F40)</f>
        <v>245.29999999999998</v>
      </c>
      <c r="H40">
        <v>247.7024788721472</v>
      </c>
      <c r="I40" t="str">
        <f t="shared" si="0"/>
        <v>DOWN</v>
      </c>
      <c r="J40">
        <v>254.49890896406788</v>
      </c>
      <c r="K40">
        <v>250.23774976392954</v>
      </c>
      <c r="L40" t="str">
        <f t="shared" si="1"/>
        <v>DOWN</v>
      </c>
      <c r="M40" t="str">
        <f t="shared" si="2"/>
        <v>DOWN</v>
      </c>
      <c r="N40">
        <v>7.0563143880782508</v>
      </c>
      <c r="O40" t="str">
        <f t="shared" si="3"/>
        <v>DOWN</v>
      </c>
      <c r="P40" t="str">
        <f t="shared" si="4"/>
        <v>DOWN</v>
      </c>
      <c r="Q40">
        <f t="shared" si="5"/>
        <v>1.9000000000000057</v>
      </c>
      <c r="R40">
        <f t="shared" si="6"/>
        <v>4.7000000000000171</v>
      </c>
      <c r="S40">
        <f t="shared" si="7"/>
        <v>0.40425531914893592</v>
      </c>
      <c r="T40" t="str">
        <f t="shared" si="8"/>
        <v>No Indication</v>
      </c>
      <c r="U40" t="str">
        <f t="shared" si="9"/>
        <v>No T+M+I</v>
      </c>
      <c r="V40">
        <v>253.72514473720972</v>
      </c>
      <c r="W40">
        <v>260.59886187060221</v>
      </c>
      <c r="X40">
        <f t="shared" si="10"/>
        <v>-6.8737171333924891</v>
      </c>
      <c r="Y40">
        <v>-5.9721050255872798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245.1</v>
      </c>
      <c r="D41">
        <v>246.6</v>
      </c>
      <c r="E41">
        <v>244</v>
      </c>
      <c r="F41">
        <v>244</v>
      </c>
      <c r="G41">
        <f>_xll.TA_TYPPRICE(D41,E41,F41)</f>
        <v>244.86666666666667</v>
      </c>
      <c r="H41">
        <v>246.28457276940694</v>
      </c>
      <c r="I41" t="str">
        <f t="shared" si="0"/>
        <v>DOWN</v>
      </c>
      <c r="J41">
        <v>252.7435958609417</v>
      </c>
      <c r="K41">
        <v>248.85158314972298</v>
      </c>
      <c r="L41" t="str">
        <f t="shared" si="1"/>
        <v>DOWN</v>
      </c>
      <c r="M41" t="str">
        <f t="shared" si="2"/>
        <v>DOWN</v>
      </c>
      <c r="N41">
        <v>6.2709957347288068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2.5999999999999943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252.22896862379284</v>
      </c>
      <c r="W41">
        <v>259.3693165468539</v>
      </c>
      <c r="X41">
        <f t="shared" si="10"/>
        <v>-7.1403479230610571</v>
      </c>
      <c r="Y41">
        <v>-6.2057536050820357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246.3</v>
      </c>
      <c r="AE41">
        <f t="shared" si="16"/>
        <v>245.60000000000002</v>
      </c>
      <c r="AF41">
        <f t="shared" si="17"/>
        <v>245.3</v>
      </c>
      <c r="AG41">
        <f t="shared" si="18"/>
        <v>245</v>
      </c>
      <c r="AH41">
        <f t="shared" si="19"/>
        <v>245</v>
      </c>
    </row>
    <row r="42" spans="1:34" x14ac:dyDescent="0.25">
      <c r="A42" t="s">
        <v>5</v>
      </c>
      <c r="B42" s="1">
        <v>42914</v>
      </c>
      <c r="C42">
        <v>246</v>
      </c>
      <c r="D42">
        <v>247.2</v>
      </c>
      <c r="E42">
        <v>244.55</v>
      </c>
      <c r="F42">
        <v>246</v>
      </c>
      <c r="G42">
        <f>_xll.TA_TYPPRICE(D42,E42,F42)</f>
        <v>245.91666666666666</v>
      </c>
      <c r="H42">
        <v>246.1006197180368</v>
      </c>
      <c r="I42" t="str">
        <f t="shared" si="0"/>
        <v>DOWN</v>
      </c>
      <c r="J42">
        <v>251.51168566962133</v>
      </c>
      <c r="K42">
        <v>247.89567578311787</v>
      </c>
      <c r="L42" t="str">
        <f t="shared" si="1"/>
        <v>DOWN</v>
      </c>
      <c r="M42" t="str">
        <f t="shared" si="2"/>
        <v>DOWN</v>
      </c>
      <c r="N42">
        <v>26.672966294856877</v>
      </c>
      <c r="O42" t="str">
        <f t="shared" si="3"/>
        <v>DOWN</v>
      </c>
      <c r="P42" t="str">
        <f t="shared" si="4"/>
        <v>DOWN</v>
      </c>
      <c r="Q42">
        <f t="shared" si="5"/>
        <v>1.4499999999999886</v>
      </c>
      <c r="R42">
        <f t="shared" si="6"/>
        <v>2.6499999999999773</v>
      </c>
      <c r="S42">
        <f t="shared" si="7"/>
        <v>0.54716981132075515</v>
      </c>
      <c r="T42" t="str">
        <f t="shared" si="8"/>
        <v>No Indication</v>
      </c>
      <c r="U42" t="str">
        <f t="shared" si="9"/>
        <v>No T+M+I</v>
      </c>
      <c r="V42">
        <v>251.27066575859394</v>
      </c>
      <c r="W42">
        <v>258.37899680264252</v>
      </c>
      <c r="X42">
        <f t="shared" si="10"/>
        <v>-7.1083310440485832</v>
      </c>
      <c r="Y42">
        <v>-6.3862690928753452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246.8</v>
      </c>
      <c r="D43">
        <v>247.8</v>
      </c>
      <c r="E43">
        <v>244.6</v>
      </c>
      <c r="F43">
        <v>245</v>
      </c>
      <c r="G43">
        <f>_xll.TA_TYPPRICE(D43,E43,F43)</f>
        <v>245.79999999999998</v>
      </c>
      <c r="H43">
        <v>245.95030985901838</v>
      </c>
      <c r="I43" t="str">
        <f t="shared" si="0"/>
        <v>DOWN</v>
      </c>
      <c r="J43">
        <v>250.6868666319277</v>
      </c>
      <c r="K43">
        <v>247.16330338686944</v>
      </c>
      <c r="L43" t="str">
        <f t="shared" si="1"/>
        <v>DOWN</v>
      </c>
      <c r="M43" t="str">
        <f t="shared" si="2"/>
        <v>DOWN</v>
      </c>
      <c r="N43">
        <v>23.478822631267171</v>
      </c>
      <c r="O43" t="str">
        <f t="shared" si="3"/>
        <v>DOWN</v>
      </c>
      <c r="P43" t="str">
        <f t="shared" si="4"/>
        <v>DOWN</v>
      </c>
      <c r="Q43">
        <f t="shared" si="5"/>
        <v>0.40000000000000568</v>
      </c>
      <c r="R43">
        <f t="shared" si="6"/>
        <v>3.2000000000000171</v>
      </c>
      <c r="S43">
        <f t="shared" si="7"/>
        <v>0.12500000000000111</v>
      </c>
      <c r="T43" t="str">
        <f t="shared" si="8"/>
        <v>DOWN</v>
      </c>
      <c r="U43" t="str">
        <f t="shared" si="9"/>
        <v>DOWN</v>
      </c>
      <c r="V43">
        <v>250.30594794957949</v>
      </c>
      <c r="W43">
        <v>257.38796000244679</v>
      </c>
      <c r="X43">
        <f t="shared" si="10"/>
        <v>-7.0820120528672987</v>
      </c>
      <c r="Y43">
        <v>-6.5254176848737355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247.45000000000002</v>
      </c>
      <c r="AE43">
        <f t="shared" si="16"/>
        <v>246.60000000000002</v>
      </c>
      <c r="AF43">
        <f t="shared" si="17"/>
        <v>246.20000000000002</v>
      </c>
      <c r="AG43">
        <f t="shared" si="18"/>
        <v>245.8</v>
      </c>
      <c r="AH43">
        <f t="shared" si="19"/>
        <v>245.8</v>
      </c>
    </row>
    <row r="44" spans="1:34" x14ac:dyDescent="0.25">
      <c r="A44" t="s">
        <v>5</v>
      </c>
      <c r="B44" s="1">
        <v>42916</v>
      </c>
      <c r="C44">
        <v>244.7</v>
      </c>
      <c r="D44">
        <v>245.9</v>
      </c>
      <c r="E44">
        <v>243.5</v>
      </c>
      <c r="F44">
        <v>244</v>
      </c>
      <c r="G44">
        <f>_xll.TA_TYPPRICE(D44,E44,F44)</f>
        <v>244.46666666666667</v>
      </c>
      <c r="H44">
        <v>245.20848826284254</v>
      </c>
      <c r="I44" t="str">
        <f t="shared" si="0"/>
        <v>DOWN</v>
      </c>
      <c r="J44">
        <v>249.62311849149933</v>
      </c>
      <c r="K44">
        <v>246.34923596756514</v>
      </c>
      <c r="L44" t="str">
        <f t="shared" si="1"/>
        <v>DOWN</v>
      </c>
      <c r="M44" t="str">
        <f t="shared" si="2"/>
        <v>DOWN</v>
      </c>
      <c r="N44">
        <v>20.421870364408516</v>
      </c>
      <c r="O44" t="str">
        <f t="shared" si="3"/>
        <v>DOWN</v>
      </c>
      <c r="P44" t="str">
        <f t="shared" si="4"/>
        <v>DOWN</v>
      </c>
      <c r="Q44">
        <f t="shared" si="5"/>
        <v>0.5</v>
      </c>
      <c r="R44">
        <f t="shared" si="6"/>
        <v>2.4000000000000057</v>
      </c>
      <c r="S44">
        <f t="shared" si="7"/>
        <v>0.20833333333333284</v>
      </c>
      <c r="T44" t="str">
        <f t="shared" si="8"/>
        <v>No Indication</v>
      </c>
      <c r="U44" t="str">
        <f t="shared" si="9"/>
        <v>No T+M+I</v>
      </c>
      <c r="V44">
        <v>249.33580211118266</v>
      </c>
      <c r="W44">
        <v>256.39625926152479</v>
      </c>
      <c r="X44">
        <f t="shared" si="10"/>
        <v>-7.0604571503421312</v>
      </c>
      <c r="Y44">
        <v>-6.6324255779674148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245.35</v>
      </c>
      <c r="D45">
        <v>249.5</v>
      </c>
      <c r="E45">
        <v>242.6</v>
      </c>
      <c r="F45">
        <v>249</v>
      </c>
      <c r="G45">
        <f>_xll.TA_TYPPRICE(D45,E45,F45)</f>
        <v>247.03333333333333</v>
      </c>
      <c r="H45">
        <v>246.12091079808795</v>
      </c>
      <c r="I45" t="str">
        <f t="shared" si="0"/>
        <v>UP</v>
      </c>
      <c r="J45">
        <v>249.59575882672169</v>
      </c>
      <c r="K45">
        <v>245.51607241921732</v>
      </c>
      <c r="L45" t="str">
        <f t="shared" si="1"/>
        <v>No Confirmation</v>
      </c>
      <c r="M45" t="str">
        <f t="shared" si="2"/>
        <v>No Trend</v>
      </c>
      <c r="N45">
        <v>56.125145153580313</v>
      </c>
      <c r="O45" t="str">
        <f t="shared" si="3"/>
        <v>No Momentum</v>
      </c>
      <c r="P45" t="str">
        <f t="shared" si="4"/>
        <v>No Trend + Momentum</v>
      </c>
      <c r="Q45">
        <f t="shared" si="5"/>
        <v>6.4000000000000057</v>
      </c>
      <c r="R45">
        <f t="shared" si="6"/>
        <v>6.9000000000000057</v>
      </c>
      <c r="S45">
        <f t="shared" si="7"/>
        <v>0.92753623188405798</v>
      </c>
      <c r="T45" t="str">
        <f t="shared" si="8"/>
        <v>UP</v>
      </c>
      <c r="U45" t="str">
        <f t="shared" si="9"/>
        <v>No T+M+I</v>
      </c>
      <c r="V45">
        <v>249.2841402479238</v>
      </c>
      <c r="W45">
        <v>255.84838820511555</v>
      </c>
      <c r="X45">
        <f t="shared" si="10"/>
        <v>-6.5642479571917534</v>
      </c>
      <c r="Y45">
        <v>-6.6187900538122824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250.5</v>
      </c>
      <c r="D46">
        <v>250.5</v>
      </c>
      <c r="E46">
        <v>246.2</v>
      </c>
      <c r="F46">
        <v>247</v>
      </c>
      <c r="G46">
        <f>_xll.TA_TYPPRICE(D46,E46,F46)</f>
        <v>247.9</v>
      </c>
      <c r="H46">
        <v>247.01045539904396</v>
      </c>
      <c r="I46" t="str">
        <f t="shared" si="0"/>
        <v>DOWN</v>
      </c>
      <c r="J46">
        <v>249.79670130967241</v>
      </c>
      <c r="K46">
        <v>245.66805632605792</v>
      </c>
      <c r="L46" t="str">
        <f t="shared" si="1"/>
        <v>No Confirmation</v>
      </c>
      <c r="M46" t="str">
        <f t="shared" si="2"/>
        <v>No Trend</v>
      </c>
      <c r="N46">
        <v>45.84157607053114</v>
      </c>
      <c r="O46" t="str">
        <f t="shared" si="3"/>
        <v>No Momentum</v>
      </c>
      <c r="P46" t="str">
        <f t="shared" si="4"/>
        <v>No Trend + Momentum</v>
      </c>
      <c r="Q46">
        <f t="shared" si="5"/>
        <v>0.80000000000001137</v>
      </c>
      <c r="R46">
        <f t="shared" si="6"/>
        <v>4.3000000000000114</v>
      </c>
      <c r="S46">
        <f t="shared" si="7"/>
        <v>0.18604651162790914</v>
      </c>
      <c r="T46" t="str">
        <f t="shared" si="8"/>
        <v>DOWN</v>
      </c>
      <c r="U46" t="str">
        <f t="shared" si="9"/>
        <v>No T+M+I</v>
      </c>
      <c r="V46">
        <v>248.93273405593553</v>
      </c>
      <c r="W46">
        <v>255.19295204177365</v>
      </c>
      <c r="X46">
        <f t="shared" si="10"/>
        <v>-6.2602179858381248</v>
      </c>
      <c r="Y46">
        <v>-6.547075640217451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248.8</v>
      </c>
      <c r="D47">
        <v>249</v>
      </c>
      <c r="E47">
        <v>246.25</v>
      </c>
      <c r="F47">
        <v>247</v>
      </c>
      <c r="G47">
        <f>_xll.TA_TYPPRICE(D47,E47,F47)</f>
        <v>247.41666666666666</v>
      </c>
      <c r="H47">
        <v>247.2135610328553</v>
      </c>
      <c r="I47" t="str">
        <f t="shared" si="0"/>
        <v>DOWN</v>
      </c>
      <c r="J47">
        <v>249.61965657418966</v>
      </c>
      <c r="K47">
        <v>245.79737714248949</v>
      </c>
      <c r="L47" t="str">
        <f t="shared" si="1"/>
        <v>No Confirmation</v>
      </c>
      <c r="M47" t="str">
        <f t="shared" si="2"/>
        <v>No Trend</v>
      </c>
      <c r="N47">
        <v>45.84157607053114</v>
      </c>
      <c r="O47" t="str">
        <f t="shared" si="3"/>
        <v>No Momentum</v>
      </c>
      <c r="P47" t="str">
        <f t="shared" si="4"/>
        <v>No Trend + Momentum</v>
      </c>
      <c r="Q47">
        <f t="shared" si="5"/>
        <v>0.75</v>
      </c>
      <c r="R47">
        <f t="shared" si="6"/>
        <v>2.75</v>
      </c>
      <c r="S47">
        <f t="shared" si="7"/>
        <v>0.27272727272727271</v>
      </c>
      <c r="T47" t="str">
        <f t="shared" si="8"/>
        <v>No Indication</v>
      </c>
      <c r="U47" t="str">
        <f t="shared" si="9"/>
        <v>No T+M+I</v>
      </c>
      <c r="V47">
        <v>248.63539035502237</v>
      </c>
      <c r="W47">
        <v>254.58606670534598</v>
      </c>
      <c r="X47">
        <f t="shared" si="10"/>
        <v>-5.9506763503236186</v>
      </c>
      <c r="Y47">
        <v>-6.4277957822386842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247.5</v>
      </c>
      <c r="D48">
        <v>252.8</v>
      </c>
      <c r="E48">
        <v>247.1</v>
      </c>
      <c r="F48">
        <v>252</v>
      </c>
      <c r="G48">
        <f>_xll.TA_TYPPRICE(D48,E48,F48)</f>
        <v>250.63333333333333</v>
      </c>
      <c r="H48">
        <v>248.92344718309431</v>
      </c>
      <c r="I48" t="str">
        <f t="shared" si="0"/>
        <v>UP</v>
      </c>
      <c r="J48">
        <v>250.32639955770307</v>
      </c>
      <c r="K48">
        <v>246.08684888860293</v>
      </c>
      <c r="L48" t="str">
        <f t="shared" si="1"/>
        <v>UP</v>
      </c>
      <c r="M48" t="str">
        <f t="shared" si="2"/>
        <v>UP</v>
      </c>
      <c r="N48">
        <v>68.434095536893864</v>
      </c>
      <c r="O48" t="str">
        <f t="shared" si="3"/>
        <v>UP</v>
      </c>
      <c r="P48" t="str">
        <f t="shared" si="4"/>
        <v>UP</v>
      </c>
      <c r="Q48">
        <f t="shared" si="5"/>
        <v>4.9000000000000057</v>
      </c>
      <c r="R48">
        <f t="shared" si="6"/>
        <v>5.7000000000000171</v>
      </c>
      <c r="S48">
        <f t="shared" si="7"/>
        <v>0.859649122807016</v>
      </c>
      <c r="T48" t="str">
        <f t="shared" si="8"/>
        <v>UP</v>
      </c>
      <c r="U48" t="str">
        <f t="shared" si="9"/>
        <v>UP</v>
      </c>
      <c r="V48">
        <v>249.15302260809585</v>
      </c>
      <c r="W48">
        <v>254.3945062086537</v>
      </c>
      <c r="X48">
        <f t="shared" si="10"/>
        <v>-5.2414836005578422</v>
      </c>
      <c r="Y48">
        <v>-6.1905333459025158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250.05</v>
      </c>
      <c r="D49">
        <v>252.95</v>
      </c>
      <c r="E49">
        <v>250.05</v>
      </c>
      <c r="F49">
        <v>251</v>
      </c>
      <c r="G49">
        <f>_xll.TA_TYPPRICE(D49,E49,F49)</f>
        <v>251.33333333333334</v>
      </c>
      <c r="H49">
        <v>250.12839025821381</v>
      </c>
      <c r="I49" t="str">
        <f t="shared" si="0"/>
        <v>UP</v>
      </c>
      <c r="J49">
        <v>250.90942187821349</v>
      </c>
      <c r="K49">
        <v>246.96754913558007</v>
      </c>
      <c r="L49" t="str">
        <f t="shared" si="1"/>
        <v>UP</v>
      </c>
      <c r="M49" t="str">
        <f t="shared" si="2"/>
        <v>UP</v>
      </c>
      <c r="N49">
        <v>61.971180783218195</v>
      </c>
      <c r="O49" t="str">
        <f t="shared" si="3"/>
        <v>UP</v>
      </c>
      <c r="P49" t="str">
        <f t="shared" si="4"/>
        <v>UP</v>
      </c>
      <c r="Q49">
        <f t="shared" si="5"/>
        <v>0.94999999999998863</v>
      </c>
      <c r="R49">
        <f t="shared" si="6"/>
        <v>2.8999999999999773</v>
      </c>
      <c r="S49">
        <f t="shared" si="7"/>
        <v>0.32758620689655038</v>
      </c>
      <c r="T49" t="str">
        <f t="shared" si="8"/>
        <v>No Indication</v>
      </c>
      <c r="U49" t="str">
        <f t="shared" si="9"/>
        <v>No T+M+I</v>
      </c>
      <c r="V49">
        <v>249.43717297608111</v>
      </c>
      <c r="W49">
        <v>254.14306130430899</v>
      </c>
      <c r="X49">
        <f t="shared" si="10"/>
        <v>-4.7058883282278714</v>
      </c>
      <c r="Y49">
        <v>-5.8936043423675866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255</v>
      </c>
      <c r="D50">
        <v>259.35000000000002</v>
      </c>
      <c r="E50">
        <v>250</v>
      </c>
      <c r="F50">
        <v>258</v>
      </c>
      <c r="G50">
        <f>_xll.TA_TYPPRICE(D50,E50,F50)</f>
        <v>255.78333333333333</v>
      </c>
      <c r="H50">
        <v>252.95586179577356</v>
      </c>
      <c r="I50" t="str">
        <f t="shared" si="0"/>
        <v>UP</v>
      </c>
      <c r="J50">
        <v>252.78510590527716</v>
      </c>
      <c r="K50">
        <v>247.64142710545116</v>
      </c>
      <c r="L50" t="str">
        <f t="shared" si="1"/>
        <v>UP</v>
      </c>
      <c r="M50" t="str">
        <f t="shared" si="2"/>
        <v>UP</v>
      </c>
      <c r="N50">
        <v>79.177691850769065</v>
      </c>
      <c r="O50" t="str">
        <f t="shared" si="3"/>
        <v>UP</v>
      </c>
      <c r="P50" t="str">
        <f t="shared" si="4"/>
        <v>UP</v>
      </c>
      <c r="Q50">
        <f t="shared" si="5"/>
        <v>8</v>
      </c>
      <c r="R50">
        <f t="shared" si="6"/>
        <v>9.3500000000000227</v>
      </c>
      <c r="S50">
        <f t="shared" si="7"/>
        <v>0.85561497326202995</v>
      </c>
      <c r="T50" t="str">
        <f t="shared" si="8"/>
        <v>UP</v>
      </c>
      <c r="U50" t="str">
        <f t="shared" si="9"/>
        <v>UP</v>
      </c>
      <c r="V50">
        <v>250.75453097976094</v>
      </c>
      <c r="W50">
        <v>254.42876046695275</v>
      </c>
      <c r="X50">
        <f t="shared" si="10"/>
        <v>-3.6742294871918091</v>
      </c>
      <c r="Y50">
        <v>-5.4497293713324311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251.05</v>
      </c>
      <c r="AE50">
        <f t="shared" si="16"/>
        <v>253.55</v>
      </c>
      <c r="AF50">
        <f t="shared" si="17"/>
        <v>254.70000000000002</v>
      </c>
      <c r="AG50">
        <f t="shared" si="18"/>
        <v>255.8</v>
      </c>
      <c r="AH50">
        <f t="shared" si="19"/>
        <v>255.8</v>
      </c>
    </row>
    <row r="51" spans="1:34" x14ac:dyDescent="0.25">
      <c r="A51" t="s">
        <v>5</v>
      </c>
      <c r="B51" s="1">
        <v>42927</v>
      </c>
      <c r="C51">
        <v>259</v>
      </c>
      <c r="D51">
        <v>259.89999999999998</v>
      </c>
      <c r="E51">
        <v>253.75</v>
      </c>
      <c r="F51">
        <v>255</v>
      </c>
      <c r="G51">
        <f>_xll.TA_TYPPRICE(D51,E51,F51)</f>
        <v>256.21666666666664</v>
      </c>
      <c r="H51">
        <v>254.5862642312201</v>
      </c>
      <c r="I51" t="str">
        <f t="shared" si="0"/>
        <v>UP</v>
      </c>
      <c r="J51">
        <v>254.36619348188222</v>
      </c>
      <c r="K51">
        <v>248.99888774868424</v>
      </c>
      <c r="L51" t="str">
        <f t="shared" si="1"/>
        <v>UP</v>
      </c>
      <c r="M51" t="str">
        <f t="shared" si="2"/>
        <v>UP</v>
      </c>
      <c r="N51">
        <v>63.730185353379689</v>
      </c>
      <c r="O51" t="str">
        <f t="shared" si="3"/>
        <v>UP</v>
      </c>
      <c r="P51" t="str">
        <f t="shared" si="4"/>
        <v>UP</v>
      </c>
      <c r="Q51">
        <f t="shared" si="5"/>
        <v>1.25</v>
      </c>
      <c r="R51">
        <f t="shared" si="6"/>
        <v>6.1499999999999773</v>
      </c>
      <c r="S51">
        <f t="shared" si="7"/>
        <v>0.20325203252032595</v>
      </c>
      <c r="T51" t="str">
        <f t="shared" si="8"/>
        <v>No Indication</v>
      </c>
      <c r="U51" t="str">
        <f t="shared" si="9"/>
        <v>No T+M+I</v>
      </c>
      <c r="V51">
        <v>251.40768005979771</v>
      </c>
      <c r="W51">
        <v>254.47107450643773</v>
      </c>
      <c r="X51">
        <f t="shared" si="10"/>
        <v>-3.063394446640018</v>
      </c>
      <c r="Y51">
        <v>-4.9724623863939481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255</v>
      </c>
      <c r="D52">
        <v>256.75</v>
      </c>
      <c r="E52">
        <v>253.1</v>
      </c>
      <c r="F52">
        <v>254</v>
      </c>
      <c r="G52">
        <f>_xll.TA_TYPPRICE(D52,E52,F52)</f>
        <v>254.61666666666667</v>
      </c>
      <c r="H52">
        <v>254.60146544894337</v>
      </c>
      <c r="I52" t="str">
        <f t="shared" si="0"/>
        <v>DOWN</v>
      </c>
      <c r="J52">
        <v>254.89592826368616</v>
      </c>
      <c r="K52">
        <v>249.91024602675441</v>
      </c>
      <c r="L52" t="str">
        <f t="shared" si="1"/>
        <v>No Confirmation</v>
      </c>
      <c r="M52" t="str">
        <f t="shared" si="2"/>
        <v>No Trend</v>
      </c>
      <c r="N52">
        <v>58.938958187276924</v>
      </c>
      <c r="O52" t="str">
        <f t="shared" si="3"/>
        <v>No Momentum</v>
      </c>
      <c r="P52" t="str">
        <f t="shared" si="4"/>
        <v>No Trend + Momentum</v>
      </c>
      <c r="Q52">
        <f t="shared" si="5"/>
        <v>0.90000000000000568</v>
      </c>
      <c r="R52">
        <f t="shared" si="6"/>
        <v>3.6500000000000057</v>
      </c>
      <c r="S52">
        <f t="shared" si="7"/>
        <v>0.2465753424657546</v>
      </c>
      <c r="T52" t="str">
        <f t="shared" si="8"/>
        <v>No Indication</v>
      </c>
      <c r="U52" t="str">
        <f t="shared" si="9"/>
        <v>No T+M+I</v>
      </c>
      <c r="V52">
        <v>251.80649851213653</v>
      </c>
      <c r="W52">
        <v>254.43618009855345</v>
      </c>
      <c r="X52">
        <f t="shared" si="10"/>
        <v>-2.6296815864169218</v>
      </c>
      <c r="Y52">
        <v>-4.5039062263985432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254.2</v>
      </c>
      <c r="D53">
        <v>255.8</v>
      </c>
      <c r="E53">
        <v>251.85</v>
      </c>
      <c r="F53">
        <v>254</v>
      </c>
      <c r="G53">
        <f>_xll.TA_TYPPRICE(D53,E53,F53)</f>
        <v>253.88333333333333</v>
      </c>
      <c r="H53">
        <v>254.24239939113835</v>
      </c>
      <c r="I53" t="str">
        <f t="shared" si="0"/>
        <v>DOWN</v>
      </c>
      <c r="J53">
        <v>255.09683309397812</v>
      </c>
      <c r="K53">
        <v>250.34130246525342</v>
      </c>
      <c r="L53" t="str">
        <f t="shared" si="1"/>
        <v>No Confirmation</v>
      </c>
      <c r="M53" t="str">
        <f t="shared" si="2"/>
        <v>No Trend</v>
      </c>
      <c r="N53">
        <v>58.938958187276924</v>
      </c>
      <c r="O53" t="str">
        <f t="shared" si="3"/>
        <v>No Momentum</v>
      </c>
      <c r="P53" t="str">
        <f t="shared" si="4"/>
        <v>No Trend + Momentum</v>
      </c>
      <c r="Q53">
        <f t="shared" si="5"/>
        <v>2.1500000000000057</v>
      </c>
      <c r="R53">
        <f t="shared" si="6"/>
        <v>3.9500000000000171</v>
      </c>
      <c r="S53">
        <f t="shared" si="7"/>
        <v>0.54430379746835356</v>
      </c>
      <c r="T53" t="str">
        <f t="shared" si="8"/>
        <v>No Indication</v>
      </c>
      <c r="U53" t="str">
        <f t="shared" si="9"/>
        <v>No T+M+I</v>
      </c>
      <c r="V53">
        <v>252.14396027950013</v>
      </c>
      <c r="W53">
        <v>254.40387046162357</v>
      </c>
      <c r="X53">
        <f t="shared" si="10"/>
        <v>-2.2599101821234342</v>
      </c>
      <c r="Y53">
        <v>-4.0551070175435218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253.95</v>
      </c>
      <c r="D54">
        <v>254.3</v>
      </c>
      <c r="E54">
        <v>248.1</v>
      </c>
      <c r="F54">
        <v>251</v>
      </c>
      <c r="G54">
        <f>_xll.TA_TYPPRICE(D54,E54,F54)</f>
        <v>251.13333333333333</v>
      </c>
      <c r="H54">
        <v>252.68786636223584</v>
      </c>
      <c r="I54" t="str">
        <f t="shared" si="0"/>
        <v>DOWN</v>
      </c>
      <c r="J54">
        <v>254.9197590730941</v>
      </c>
      <c r="K54">
        <v>249.84323525075266</v>
      </c>
      <c r="L54" t="str">
        <f t="shared" si="1"/>
        <v>No Confirmation</v>
      </c>
      <c r="M54" t="str">
        <f t="shared" si="2"/>
        <v>No Trend</v>
      </c>
      <c r="N54">
        <v>43.580828151302576</v>
      </c>
      <c r="O54" t="str">
        <f t="shared" si="3"/>
        <v>No Momentum</v>
      </c>
      <c r="P54" t="str">
        <f t="shared" si="4"/>
        <v>No Trend + Momentum</v>
      </c>
      <c r="Q54">
        <f t="shared" si="5"/>
        <v>2.9000000000000057</v>
      </c>
      <c r="R54">
        <f t="shared" si="6"/>
        <v>6.2000000000000171</v>
      </c>
      <c r="S54">
        <f t="shared" si="7"/>
        <v>0.46774193548387061</v>
      </c>
      <c r="T54" t="str">
        <f t="shared" si="8"/>
        <v>No Indication</v>
      </c>
      <c r="U54" t="str">
        <f t="shared" si="9"/>
        <v>No T+M+I</v>
      </c>
      <c r="V54">
        <v>251.96796639034628</v>
      </c>
      <c r="W54">
        <v>254.1517319089107</v>
      </c>
      <c r="X54">
        <f t="shared" si="10"/>
        <v>-2.183765518564428</v>
      </c>
      <c r="Y54">
        <v>-3.6808387177477031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250.75</v>
      </c>
      <c r="D55">
        <v>251</v>
      </c>
      <c r="E55">
        <v>246.05</v>
      </c>
      <c r="F55">
        <v>247</v>
      </c>
      <c r="G55">
        <f>_xll.TA_TYPPRICE(D55,E55,F55)</f>
        <v>248.01666666666665</v>
      </c>
      <c r="H55">
        <v>250.35226651445123</v>
      </c>
      <c r="I55" t="str">
        <f t="shared" si="0"/>
        <v>DOWN</v>
      </c>
      <c r="J55">
        <v>254.0487015012954</v>
      </c>
      <c r="K55">
        <v>249.00029408391873</v>
      </c>
      <c r="L55" t="str">
        <f t="shared" si="1"/>
        <v>DOWN</v>
      </c>
      <c r="M55" t="str">
        <f t="shared" si="2"/>
        <v>DOWN</v>
      </c>
      <c r="N55">
        <v>30.384846949544979</v>
      </c>
      <c r="O55" t="str">
        <f t="shared" si="3"/>
        <v>DOWN</v>
      </c>
      <c r="P55" t="str">
        <f t="shared" si="4"/>
        <v>DOWN</v>
      </c>
      <c r="Q55">
        <f t="shared" si="5"/>
        <v>0.94999999999998863</v>
      </c>
      <c r="R55">
        <f t="shared" si="6"/>
        <v>4.9499999999999886</v>
      </c>
      <c r="S55">
        <f t="shared" si="7"/>
        <v>0.19191919191919007</v>
      </c>
      <c r="T55" t="str">
        <f t="shared" si="8"/>
        <v>DOWN</v>
      </c>
      <c r="U55" t="str">
        <f t="shared" si="9"/>
        <v>DOWN</v>
      </c>
      <c r="V55">
        <v>251.20366386875455</v>
      </c>
      <c r="W55">
        <v>253.62197398973214</v>
      </c>
      <c r="X55">
        <f t="shared" si="10"/>
        <v>-2.4183101209775941</v>
      </c>
      <c r="Y55">
        <v>-3.4283329983936812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248.5</v>
      </c>
      <c r="D56">
        <v>249.3</v>
      </c>
      <c r="E56">
        <v>245.75</v>
      </c>
      <c r="F56">
        <v>249</v>
      </c>
      <c r="G56">
        <f>_xll.TA_TYPPRICE(D56,E56,F56)</f>
        <v>248.01666666666665</v>
      </c>
      <c r="H56">
        <v>249.18446659055894</v>
      </c>
      <c r="I56" t="str">
        <f t="shared" si="0"/>
        <v>DOWN</v>
      </c>
      <c r="J56">
        <v>252.99343450100753</v>
      </c>
      <c r="K56">
        <v>248.27800650971457</v>
      </c>
      <c r="L56" t="str">
        <f t="shared" si="1"/>
        <v>No Confirmation</v>
      </c>
      <c r="M56" t="str">
        <f t="shared" si="2"/>
        <v>No Trend</v>
      </c>
      <c r="N56">
        <v>41.462771079363961</v>
      </c>
      <c r="O56" t="str">
        <f t="shared" si="3"/>
        <v>No Momentum</v>
      </c>
      <c r="P56" t="str">
        <f t="shared" si="4"/>
        <v>No Trend + Momentum</v>
      </c>
      <c r="Q56">
        <f t="shared" si="5"/>
        <v>3.25</v>
      </c>
      <c r="R56">
        <f t="shared" si="6"/>
        <v>3.5500000000000114</v>
      </c>
      <c r="S56">
        <f t="shared" si="7"/>
        <v>0.91549295774647599</v>
      </c>
      <c r="T56" t="str">
        <f t="shared" si="8"/>
        <v>UP</v>
      </c>
      <c r="U56" t="str">
        <f t="shared" si="9"/>
        <v>No T+M+I</v>
      </c>
      <c r="V56">
        <v>250.86463865817691</v>
      </c>
      <c r="W56">
        <v>253.27960554604829</v>
      </c>
      <c r="X56">
        <f t="shared" si="10"/>
        <v>-2.4149668878713726</v>
      </c>
      <c r="Y56">
        <v>-3.2256597762892194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248.05</v>
      </c>
      <c r="D57">
        <v>256.64999999999998</v>
      </c>
      <c r="E57">
        <v>248.05</v>
      </c>
      <c r="F57">
        <v>256</v>
      </c>
      <c r="G57">
        <f>_xll.TA_TYPPRICE(D57,E57,F57)</f>
        <v>253.56666666666669</v>
      </c>
      <c r="H57">
        <v>251.37556662861283</v>
      </c>
      <c r="I57" t="str">
        <f t="shared" si="0"/>
        <v>UP</v>
      </c>
      <c r="J57">
        <v>253.80600461189474</v>
      </c>
      <c r="K57">
        <v>248.22733839644468</v>
      </c>
      <c r="L57" t="str">
        <f t="shared" si="1"/>
        <v>UP</v>
      </c>
      <c r="M57" t="str">
        <f t="shared" si="2"/>
        <v>UP</v>
      </c>
      <c r="N57">
        <v>65.489149853890936</v>
      </c>
      <c r="O57" t="str">
        <f t="shared" si="3"/>
        <v>UP</v>
      </c>
      <c r="P57" t="str">
        <f t="shared" si="4"/>
        <v>UP</v>
      </c>
      <c r="Q57">
        <f t="shared" si="5"/>
        <v>7.9499999999999886</v>
      </c>
      <c r="R57">
        <f t="shared" si="6"/>
        <v>8.5999999999999659</v>
      </c>
      <c r="S57">
        <f t="shared" si="7"/>
        <v>0.9244186046511651</v>
      </c>
      <c r="T57" t="str">
        <f t="shared" si="8"/>
        <v>UP</v>
      </c>
      <c r="U57" t="str">
        <f t="shared" si="9"/>
        <v>UP</v>
      </c>
      <c r="V57">
        <v>251.65469424922662</v>
      </c>
      <c r="W57">
        <v>253.481116246341</v>
      </c>
      <c r="X57">
        <f t="shared" si="10"/>
        <v>-1.8264219971143802</v>
      </c>
      <c r="Y57">
        <v>-2.9458122204542514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254.7</v>
      </c>
      <c r="D58">
        <v>258.5</v>
      </c>
      <c r="E58">
        <v>254.25</v>
      </c>
      <c r="F58">
        <v>255</v>
      </c>
      <c r="G58">
        <f>_xll.TA_TYPPRICE(D58,E58,F58)</f>
        <v>255.91666666666666</v>
      </c>
      <c r="H58">
        <v>253.64611664763976</v>
      </c>
      <c r="I58" t="str">
        <f t="shared" si="0"/>
        <v>UP</v>
      </c>
      <c r="J58">
        <v>254.84911469814034</v>
      </c>
      <c r="K58">
        <v>249.56570764167918</v>
      </c>
      <c r="L58" t="str">
        <f t="shared" si="1"/>
        <v>UP</v>
      </c>
      <c r="M58" t="str">
        <f t="shared" si="2"/>
        <v>UP</v>
      </c>
      <c r="N58">
        <v>61.016974706873803</v>
      </c>
      <c r="O58" t="str">
        <f t="shared" si="3"/>
        <v>UP</v>
      </c>
      <c r="P58" t="str">
        <f t="shared" si="4"/>
        <v>UP</v>
      </c>
      <c r="Q58">
        <f t="shared" si="5"/>
        <v>0.75</v>
      </c>
      <c r="R58">
        <f t="shared" si="6"/>
        <v>4.25</v>
      </c>
      <c r="S58">
        <f t="shared" si="7"/>
        <v>0.17647058823529413</v>
      </c>
      <c r="T58" t="str">
        <f t="shared" si="8"/>
        <v>DOWN</v>
      </c>
      <c r="U58" t="str">
        <f t="shared" si="9"/>
        <v>No T+M+I</v>
      </c>
      <c r="V58">
        <v>252.16935667242254</v>
      </c>
      <c r="W58">
        <v>253.59362615401946</v>
      </c>
      <c r="X58">
        <f t="shared" si="10"/>
        <v>-1.424269481596923</v>
      </c>
      <c r="Y58">
        <v>-2.6415036726827856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255</v>
      </c>
      <c r="D59">
        <v>262.95</v>
      </c>
      <c r="E59">
        <v>254.1</v>
      </c>
      <c r="F59">
        <v>262</v>
      </c>
      <c r="G59">
        <f>_xll.TA_TYPPRICE(D59,E59,F59)</f>
        <v>259.68333333333334</v>
      </c>
      <c r="H59">
        <v>256.66472499048655</v>
      </c>
      <c r="I59" t="str">
        <f t="shared" si="0"/>
        <v>UP</v>
      </c>
      <c r="J59">
        <v>256.64931143188693</v>
      </c>
      <c r="K59">
        <v>250.57332816575047</v>
      </c>
      <c r="L59" t="str">
        <f t="shared" si="1"/>
        <v>UP</v>
      </c>
      <c r="M59" t="str">
        <f t="shared" si="2"/>
        <v>UP</v>
      </c>
      <c r="N59">
        <v>75.597892052972469</v>
      </c>
      <c r="O59" t="str">
        <f t="shared" si="3"/>
        <v>UP</v>
      </c>
      <c r="P59" t="str">
        <f t="shared" si="4"/>
        <v>UP</v>
      </c>
      <c r="Q59">
        <f t="shared" si="5"/>
        <v>7.9000000000000057</v>
      </c>
      <c r="R59">
        <f t="shared" si="6"/>
        <v>8.8499999999999943</v>
      </c>
      <c r="S59">
        <f t="shared" si="7"/>
        <v>0.89265536723163963</v>
      </c>
      <c r="T59" t="str">
        <f t="shared" si="8"/>
        <v>UP</v>
      </c>
      <c r="U59" t="str">
        <f t="shared" si="9"/>
        <v>UP</v>
      </c>
      <c r="V59">
        <v>253.68176333820369</v>
      </c>
      <c r="W59">
        <v>254.21632051298099</v>
      </c>
      <c r="X59">
        <f t="shared" si="10"/>
        <v>-0.53455717477729081</v>
      </c>
      <c r="Y59">
        <v>-2.2201143731016866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255.10000000000002</v>
      </c>
      <c r="AE59">
        <f t="shared" si="16"/>
        <v>257.5</v>
      </c>
      <c r="AF59">
        <f t="shared" si="17"/>
        <v>258.5</v>
      </c>
      <c r="AG59">
        <f t="shared" si="18"/>
        <v>259.55</v>
      </c>
    </row>
    <row r="60" spans="1:34" x14ac:dyDescent="0.25">
      <c r="A60" t="s">
        <v>5</v>
      </c>
      <c r="B60" s="1">
        <v>42940</v>
      </c>
      <c r="C60">
        <v>263</v>
      </c>
      <c r="D60">
        <v>265.25</v>
      </c>
      <c r="E60">
        <v>260.10000000000002</v>
      </c>
      <c r="F60">
        <v>262</v>
      </c>
      <c r="G60">
        <f>_xll.TA_TYPPRICE(D60,E60,F60)</f>
        <v>262.45</v>
      </c>
      <c r="H60">
        <v>259.5573624952433</v>
      </c>
      <c r="I60" t="str">
        <f t="shared" si="0"/>
        <v>UP</v>
      </c>
      <c r="J60">
        <v>258.5605755581343</v>
      </c>
      <c r="K60">
        <v>252.69036635113926</v>
      </c>
      <c r="L60" t="str">
        <f t="shared" si="1"/>
        <v>UP</v>
      </c>
      <c r="M60" t="str">
        <f t="shared" si="2"/>
        <v>UP</v>
      </c>
      <c r="N60">
        <v>75.597892052972469</v>
      </c>
      <c r="O60" t="str">
        <f t="shared" si="3"/>
        <v>UP</v>
      </c>
      <c r="P60" t="str">
        <f t="shared" si="4"/>
        <v>UP</v>
      </c>
      <c r="Q60">
        <f t="shared" si="5"/>
        <v>1.8999999999999773</v>
      </c>
      <c r="R60">
        <f t="shared" si="6"/>
        <v>5.1499999999999773</v>
      </c>
      <c r="S60">
        <f t="shared" si="7"/>
        <v>0.36893203883494868</v>
      </c>
      <c r="T60" t="str">
        <f t="shared" si="8"/>
        <v>No Indication</v>
      </c>
      <c r="U60" t="str">
        <f t="shared" si="9"/>
        <v>No T+M+I</v>
      </c>
      <c r="V60">
        <v>254.96149205540311</v>
      </c>
      <c r="W60">
        <v>254.7928893638713</v>
      </c>
      <c r="X60">
        <f t="shared" si="10"/>
        <v>0.16860269153181662</v>
      </c>
      <c r="Y60">
        <v>-1.7423709601749859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262</v>
      </c>
      <c r="D61">
        <v>262.35000000000002</v>
      </c>
      <c r="E61">
        <v>257.75</v>
      </c>
      <c r="F61">
        <v>258</v>
      </c>
      <c r="G61">
        <f>_xll.TA_TYPPRICE(D61,E61,F61)</f>
        <v>259.36666666666667</v>
      </c>
      <c r="H61">
        <v>259.46201458095499</v>
      </c>
      <c r="I61" t="str">
        <f t="shared" si="0"/>
        <v>DOWN</v>
      </c>
      <c r="J61">
        <v>259.40266987854892</v>
      </c>
      <c r="K61">
        <v>253.81472938421942</v>
      </c>
      <c r="L61" t="str">
        <f t="shared" si="1"/>
        <v>No Confirmation</v>
      </c>
      <c r="M61" t="str">
        <f t="shared" si="2"/>
        <v>No Trend</v>
      </c>
      <c r="N61">
        <v>56.671886751463482</v>
      </c>
      <c r="O61" t="str">
        <f t="shared" si="3"/>
        <v>No Momentum</v>
      </c>
      <c r="P61" t="str">
        <f t="shared" si="4"/>
        <v>No Trend + Momentum</v>
      </c>
      <c r="Q61">
        <f t="shared" si="5"/>
        <v>0.25</v>
      </c>
      <c r="R61">
        <f t="shared" si="6"/>
        <v>4.6000000000000227</v>
      </c>
      <c r="S61">
        <f t="shared" si="7"/>
        <v>5.4347826086956257E-2</v>
      </c>
      <c r="T61" t="str">
        <f t="shared" si="8"/>
        <v>DOWN</v>
      </c>
      <c r="U61" t="str">
        <f t="shared" si="9"/>
        <v>No T+M+I</v>
      </c>
      <c r="V61">
        <v>255.42895481611032</v>
      </c>
      <c r="W61">
        <v>255.03045311469563</v>
      </c>
      <c r="X61">
        <f t="shared" si="10"/>
        <v>0.39850170141468766</v>
      </c>
      <c r="Y61">
        <v>-1.3141964278570513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258.39999999999998</v>
      </c>
      <c r="D62">
        <v>261.89999999999998</v>
      </c>
      <c r="E62">
        <v>258.05</v>
      </c>
      <c r="F62">
        <v>260</v>
      </c>
      <c r="G62">
        <f>_xll.TA_TYPPRICE(D62,E62,F62)</f>
        <v>259.98333333333335</v>
      </c>
      <c r="H62">
        <v>259.72267395714414</v>
      </c>
      <c r="I62" t="str">
        <f t="shared" si="0"/>
        <v>UP</v>
      </c>
      <c r="J62">
        <v>259.95763212776029</v>
      </c>
      <c r="K62">
        <v>254.75590063217066</v>
      </c>
      <c r="L62" t="str">
        <f t="shared" si="1"/>
        <v>UP</v>
      </c>
      <c r="M62" t="str">
        <f t="shared" si="2"/>
        <v>UP</v>
      </c>
      <c r="N62">
        <v>62.5341448880515</v>
      </c>
      <c r="O62" t="str">
        <f t="shared" si="3"/>
        <v>UP</v>
      </c>
      <c r="P62" t="str">
        <f t="shared" si="4"/>
        <v>UP</v>
      </c>
      <c r="Q62">
        <f t="shared" si="5"/>
        <v>1.9499999999999886</v>
      </c>
      <c r="R62">
        <f t="shared" si="6"/>
        <v>3.8499999999999659</v>
      </c>
      <c r="S62">
        <f t="shared" si="7"/>
        <v>0.50649350649350799</v>
      </c>
      <c r="T62" t="str">
        <f t="shared" si="8"/>
        <v>No Indication</v>
      </c>
      <c r="U62" t="str">
        <f t="shared" si="9"/>
        <v>No T+M+I</v>
      </c>
      <c r="V62">
        <v>256.13219253670871</v>
      </c>
      <c r="W62">
        <v>255.39856769879225</v>
      </c>
      <c r="X62">
        <f t="shared" si="10"/>
        <v>0.73362483791646582</v>
      </c>
      <c r="Y62">
        <v>-0.9046321747023478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261.60000000000002</v>
      </c>
      <c r="D63">
        <v>262.2</v>
      </c>
      <c r="E63">
        <v>254.5</v>
      </c>
      <c r="F63">
        <v>256</v>
      </c>
      <c r="G63">
        <f>_xll.TA_TYPPRICE(D63,E63,F63)</f>
        <v>257.56666666666666</v>
      </c>
      <c r="H63">
        <v>258.64467031190543</v>
      </c>
      <c r="I63" t="str">
        <f t="shared" si="0"/>
        <v>DOWN</v>
      </c>
      <c r="J63">
        <v>260.45593609936913</v>
      </c>
      <c r="K63">
        <v>254.69903382502162</v>
      </c>
      <c r="L63" t="str">
        <f t="shared" si="1"/>
        <v>No Confirmation</v>
      </c>
      <c r="M63" t="str">
        <f t="shared" si="2"/>
        <v>No Trend</v>
      </c>
      <c r="N63">
        <v>46.728369762440053</v>
      </c>
      <c r="O63" t="str">
        <f t="shared" si="3"/>
        <v>No Momentum</v>
      </c>
      <c r="P63" t="str">
        <f t="shared" si="4"/>
        <v>No Trend + Momentum</v>
      </c>
      <c r="Q63">
        <f t="shared" si="5"/>
        <v>1.5</v>
      </c>
      <c r="R63">
        <f t="shared" si="6"/>
        <v>7.6999999999999886</v>
      </c>
      <c r="S63">
        <f t="shared" si="7"/>
        <v>0.19480519480519509</v>
      </c>
      <c r="T63" t="str">
        <f t="shared" si="8"/>
        <v>DOWN</v>
      </c>
      <c r="U63" t="str">
        <f t="shared" si="9"/>
        <v>No T+M+I</v>
      </c>
      <c r="V63">
        <v>256.11185522336893</v>
      </c>
      <c r="W63">
        <v>255.44311823962246</v>
      </c>
      <c r="X63">
        <f t="shared" si="10"/>
        <v>0.66873698374647006</v>
      </c>
      <c r="Y63">
        <v>-0.58995834301258421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254.2</v>
      </c>
      <c r="D64">
        <v>256.60000000000002</v>
      </c>
      <c r="E64">
        <v>250</v>
      </c>
      <c r="F64">
        <v>251.1</v>
      </c>
      <c r="G64">
        <f>_xll.TA_TYPPRICE(D64,E64,F64)</f>
        <v>252.56666666666669</v>
      </c>
      <c r="H64">
        <v>255.60566848928607</v>
      </c>
      <c r="I64" t="str">
        <f t="shared" si="0"/>
        <v>DOWN</v>
      </c>
      <c r="J64">
        <v>259.59906141062044</v>
      </c>
      <c r="K64">
        <v>253.65480408612791</v>
      </c>
      <c r="L64" t="str">
        <f t="shared" si="1"/>
        <v>DOWN</v>
      </c>
      <c r="M64" t="str">
        <f t="shared" si="2"/>
        <v>DOWN</v>
      </c>
      <c r="N64">
        <v>33.689515087035339</v>
      </c>
      <c r="O64" t="str">
        <f t="shared" si="3"/>
        <v>DOWN</v>
      </c>
      <c r="P64" t="str">
        <f t="shared" si="4"/>
        <v>DOWN</v>
      </c>
      <c r="Q64">
        <f t="shared" si="5"/>
        <v>1.0999999999999943</v>
      </c>
      <c r="R64">
        <f t="shared" si="6"/>
        <v>6.6000000000000227</v>
      </c>
      <c r="S64">
        <f t="shared" si="7"/>
        <v>0.16666666666666524</v>
      </c>
      <c r="T64" t="str">
        <f t="shared" si="8"/>
        <v>DOWN</v>
      </c>
      <c r="U64" t="str">
        <f t="shared" si="9"/>
        <v>DOWN</v>
      </c>
      <c r="V64">
        <v>255.34080057361987</v>
      </c>
      <c r="W64">
        <v>255.12140577742821</v>
      </c>
      <c r="X64">
        <f t="shared" si="10"/>
        <v>0.21939479619166491</v>
      </c>
      <c r="Y64">
        <v>-0.42808771517173438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252</v>
      </c>
      <c r="D65">
        <v>252.35</v>
      </c>
      <c r="E65">
        <v>248</v>
      </c>
      <c r="F65">
        <v>249.65</v>
      </c>
      <c r="G65">
        <f>_xll.TA_TYPPRICE(D65,E65,F65)</f>
        <v>250</v>
      </c>
      <c r="H65">
        <v>252.80283424464304</v>
      </c>
      <c r="I65" t="str">
        <f t="shared" si="0"/>
        <v>DOWN</v>
      </c>
      <c r="J65">
        <v>257.98815887492702</v>
      </c>
      <c r="K65">
        <v>252.39818095587725</v>
      </c>
      <c r="L65" t="str">
        <f t="shared" si="1"/>
        <v>DOWN</v>
      </c>
      <c r="M65" t="str">
        <f t="shared" si="2"/>
        <v>DOWN</v>
      </c>
      <c r="N65">
        <v>30.537592477882214</v>
      </c>
      <c r="O65" t="str">
        <f t="shared" si="3"/>
        <v>DOWN</v>
      </c>
      <c r="P65" t="str">
        <f t="shared" si="4"/>
        <v>DOWN</v>
      </c>
      <c r="Q65">
        <f t="shared" si="5"/>
        <v>1.6500000000000057</v>
      </c>
      <c r="R65">
        <f t="shared" si="6"/>
        <v>4.3499999999999943</v>
      </c>
      <c r="S65">
        <f t="shared" si="7"/>
        <v>0.37931034482758802</v>
      </c>
      <c r="T65" t="str">
        <f t="shared" si="8"/>
        <v>No Indication</v>
      </c>
      <c r="U65" t="str">
        <f t="shared" si="9"/>
        <v>No T+M+I</v>
      </c>
      <c r="V65">
        <v>254.46529279306296</v>
      </c>
      <c r="W65">
        <v>254.71611646058167</v>
      </c>
      <c r="X65">
        <f t="shared" si="10"/>
        <v>-0.25082366751871632</v>
      </c>
      <c r="Y65">
        <v>-0.39263490564113079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249.9</v>
      </c>
      <c r="D66">
        <v>253.5</v>
      </c>
      <c r="E66">
        <v>249.45</v>
      </c>
      <c r="F66">
        <v>251.8</v>
      </c>
      <c r="G66">
        <f>_xll.TA_TYPPRICE(D66,E66,F66)</f>
        <v>251.58333333333334</v>
      </c>
      <c r="H66">
        <v>252.19308378898819</v>
      </c>
      <c r="I66" t="str">
        <f t="shared" si="0"/>
        <v>DOWN</v>
      </c>
      <c r="J66">
        <v>256.99079023605435</v>
      </c>
      <c r="K66">
        <v>251.74302963234896</v>
      </c>
      <c r="L66" t="str">
        <f t="shared" si="1"/>
        <v>No Confirmation</v>
      </c>
      <c r="M66" t="str">
        <f t="shared" si="2"/>
        <v>No Trend</v>
      </c>
      <c r="N66">
        <v>40.802692997455324</v>
      </c>
      <c r="O66" t="str">
        <f t="shared" si="3"/>
        <v>No Momentum</v>
      </c>
      <c r="P66" t="str">
        <f t="shared" si="4"/>
        <v>No Trend + Momentum</v>
      </c>
      <c r="Q66">
        <f t="shared" si="5"/>
        <v>2.3500000000000227</v>
      </c>
      <c r="R66">
        <f t="shared" si="6"/>
        <v>4.0500000000000114</v>
      </c>
      <c r="S66">
        <f t="shared" si="7"/>
        <v>0.58024691358025093</v>
      </c>
      <c r="T66" t="str">
        <f t="shared" si="8"/>
        <v>No Indication</v>
      </c>
      <c r="U66" t="str">
        <f t="shared" si="9"/>
        <v>No T+M+I</v>
      </c>
      <c r="V66">
        <v>254.05524774797635</v>
      </c>
      <c r="W66">
        <v>254.50010783387191</v>
      </c>
      <c r="X66">
        <f t="shared" si="10"/>
        <v>-0.44486008589555581</v>
      </c>
      <c r="Y66">
        <v>-0.40307994169201578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251.95</v>
      </c>
      <c r="D67">
        <v>253.4</v>
      </c>
      <c r="E67">
        <v>249</v>
      </c>
      <c r="F67">
        <v>251</v>
      </c>
      <c r="G67">
        <f>_xll.TA_TYPPRICE(D67,E67,F67)</f>
        <v>251.13333333333333</v>
      </c>
      <c r="H67">
        <v>251.66320856116076</v>
      </c>
      <c r="I67" t="str">
        <f t="shared" ref="I67:I127" si="20">IF(F67&gt;H67,"UP","DOWN")</f>
        <v>DOWN</v>
      </c>
      <c r="J67">
        <v>256.19283685026448</v>
      </c>
      <c r="K67">
        <v>251.13346749182696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38.178511284658761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2</v>
      </c>
      <c r="R67">
        <f t="shared" ref="R67:R127" si="26">D67-E67</f>
        <v>4.4000000000000057</v>
      </c>
      <c r="S67">
        <f t="shared" ref="S67:S127" si="27">Q67/R67</f>
        <v>0.45454545454545398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253.58520963290306</v>
      </c>
      <c r="W67">
        <v>254.24084058691844</v>
      </c>
      <c r="X67">
        <f t="shared" ref="X67:X127" si="30">V67-W67</f>
        <v>-0.65563095401537907</v>
      </c>
      <c r="Y67">
        <v>-0.45359014415668841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251.6</v>
      </c>
      <c r="D68">
        <v>251.8</v>
      </c>
      <c r="E68">
        <v>241.1</v>
      </c>
      <c r="F68">
        <v>242</v>
      </c>
      <c r="G68">
        <f>_xll.TA_TYPPRICE(D68,E68,F68)</f>
        <v>244.96666666666667</v>
      </c>
      <c r="H68">
        <v>248.31493761391371</v>
      </c>
      <c r="I68" t="str">
        <f t="shared" si="20"/>
        <v>DOWN</v>
      </c>
      <c r="J68">
        <v>255.21665088353905</v>
      </c>
      <c r="K68">
        <v>248.90380804919874</v>
      </c>
      <c r="L68" t="str">
        <f t="shared" si="21"/>
        <v>DOWN</v>
      </c>
      <c r="M68" t="str">
        <f t="shared" si="22"/>
        <v>DOWN</v>
      </c>
      <c r="N68">
        <v>20.047372712315109</v>
      </c>
      <c r="O68" t="str">
        <f t="shared" si="23"/>
        <v>DOWN</v>
      </c>
      <c r="P68" t="str">
        <f t="shared" si="24"/>
        <v>DOWN</v>
      </c>
      <c r="Q68">
        <f t="shared" si="25"/>
        <v>0.90000000000000568</v>
      </c>
      <c r="R68">
        <f t="shared" si="26"/>
        <v>10.700000000000017</v>
      </c>
      <c r="S68">
        <f t="shared" si="27"/>
        <v>8.4112149532710678E-2</v>
      </c>
      <c r="T68" t="str">
        <f t="shared" si="28"/>
        <v>DOWN</v>
      </c>
      <c r="U68" t="str">
        <f t="shared" si="29"/>
        <v>DOWN</v>
      </c>
      <c r="V68">
        <v>251.80286968937952</v>
      </c>
      <c r="W68">
        <v>253.33411165455411</v>
      </c>
      <c r="X68">
        <f t="shared" si="30"/>
        <v>-1.531241965174587</v>
      </c>
      <c r="Y68">
        <v>-0.66912050836026815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250.60000000000002</v>
      </c>
      <c r="AE68">
        <f t="shared" si="36"/>
        <v>247.70000000000002</v>
      </c>
      <c r="AF68">
        <f t="shared" si="37"/>
        <v>246.45000000000002</v>
      </c>
      <c r="AG68">
        <f t="shared" si="38"/>
        <v>245.20000000000002</v>
      </c>
    </row>
    <row r="69" spans="1:33" x14ac:dyDescent="0.25">
      <c r="A69" t="s">
        <v>5</v>
      </c>
      <c r="B69" s="1">
        <v>42951</v>
      </c>
      <c r="C69">
        <v>242</v>
      </c>
      <c r="D69">
        <v>250.2</v>
      </c>
      <c r="E69">
        <v>238.45</v>
      </c>
      <c r="F69">
        <v>249.2</v>
      </c>
      <c r="G69">
        <f>_xll.TA_TYPPRICE(D69,E69,F69)</f>
        <v>245.94999999999996</v>
      </c>
      <c r="H69">
        <v>247.13246880695684</v>
      </c>
      <c r="I69" t="str">
        <f t="shared" si="20"/>
        <v>UP</v>
      </c>
      <c r="J69">
        <v>254.10183957608592</v>
      </c>
      <c r="K69">
        <v>246.58073959382125</v>
      </c>
      <c r="L69" t="str">
        <f t="shared" si="21"/>
        <v>No Confirmation</v>
      </c>
      <c r="M69" t="str">
        <f t="shared" si="22"/>
        <v>No Trend</v>
      </c>
      <c r="N69">
        <v>45.791311242518702</v>
      </c>
      <c r="O69" t="str">
        <f t="shared" si="23"/>
        <v>No Momentum</v>
      </c>
      <c r="P69" t="str">
        <f t="shared" si="24"/>
        <v>No Trend + Momentum</v>
      </c>
      <c r="Q69">
        <f t="shared" si="25"/>
        <v>10.75</v>
      </c>
      <c r="R69">
        <f t="shared" si="26"/>
        <v>11.75</v>
      </c>
      <c r="S69">
        <f t="shared" si="27"/>
        <v>0.91489361702127658</v>
      </c>
      <c r="T69" t="str">
        <f t="shared" si="28"/>
        <v>UP</v>
      </c>
      <c r="U69" t="str">
        <f t="shared" si="29"/>
        <v>No T+M+I</v>
      </c>
      <c r="V69">
        <v>251.40242819870573</v>
      </c>
      <c r="W69">
        <v>253.02788116162418</v>
      </c>
      <c r="X69">
        <f t="shared" si="30"/>
        <v>-1.6254529629184447</v>
      </c>
      <c r="Y69">
        <v>-0.86038699927190343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249.8</v>
      </c>
      <c r="D70">
        <v>253.2</v>
      </c>
      <c r="E70">
        <v>248.6</v>
      </c>
      <c r="F70">
        <v>251.25</v>
      </c>
      <c r="G70">
        <f>_xll.TA_TYPPRICE(D70,E70,F70)</f>
        <v>251.01666666666665</v>
      </c>
      <c r="H70">
        <v>249.07456773681173</v>
      </c>
      <c r="I70" t="str">
        <f t="shared" si="20"/>
        <v>UP</v>
      </c>
      <c r="J70">
        <v>253.90143078140017</v>
      </c>
      <c r="K70">
        <v>247.02946412852765</v>
      </c>
      <c r="L70" t="str">
        <f t="shared" si="21"/>
        <v>No Confirmation</v>
      </c>
      <c r="M70" t="str">
        <f t="shared" si="22"/>
        <v>No Trend</v>
      </c>
      <c r="N70">
        <v>51.364767814459597</v>
      </c>
      <c r="O70" t="str">
        <f t="shared" si="23"/>
        <v>No Momentum</v>
      </c>
      <c r="P70" t="str">
        <f t="shared" si="24"/>
        <v>No Trend + Momentum</v>
      </c>
      <c r="Q70">
        <f t="shared" si="25"/>
        <v>2.6500000000000057</v>
      </c>
      <c r="R70">
        <f t="shared" si="26"/>
        <v>4.5999999999999943</v>
      </c>
      <c r="S70">
        <f t="shared" si="27"/>
        <v>0.57608695652174102</v>
      </c>
      <c r="T70" t="str">
        <f t="shared" si="28"/>
        <v>No Indication</v>
      </c>
      <c r="U70" t="str">
        <f t="shared" si="29"/>
        <v>No T+M+I</v>
      </c>
      <c r="V70">
        <v>251.37897770659717</v>
      </c>
      <c r="W70">
        <v>252.89618626076313</v>
      </c>
      <c r="X70">
        <f t="shared" si="30"/>
        <v>-1.5172085541659612</v>
      </c>
      <c r="Y70">
        <v>-0.99175131025071495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248.4</v>
      </c>
      <c r="D71">
        <v>250.95</v>
      </c>
      <c r="E71">
        <v>243.2</v>
      </c>
      <c r="F71">
        <v>244.4</v>
      </c>
      <c r="G71">
        <f>_xll.TA_TYPPRICE(D71,E71,F71)</f>
        <v>246.18333333333331</v>
      </c>
      <c r="H71">
        <v>247.62895053507253</v>
      </c>
      <c r="I71" t="str">
        <f t="shared" si="20"/>
        <v>DOWN</v>
      </c>
      <c r="J71">
        <v>253.24555727442234</v>
      </c>
      <c r="K71">
        <v>246.17847209996594</v>
      </c>
      <c r="L71" t="str">
        <f t="shared" si="21"/>
        <v>DOWN</v>
      </c>
      <c r="M71" t="str">
        <f t="shared" si="22"/>
        <v>DOWN</v>
      </c>
      <c r="N71">
        <v>35.933491190363391</v>
      </c>
      <c r="O71" t="str">
        <f t="shared" si="23"/>
        <v>DOWN</v>
      </c>
      <c r="P71" t="str">
        <f t="shared" si="24"/>
        <v>DOWN</v>
      </c>
      <c r="Q71">
        <f t="shared" si="25"/>
        <v>1.2000000000000171</v>
      </c>
      <c r="R71">
        <f t="shared" si="26"/>
        <v>7.75</v>
      </c>
      <c r="S71">
        <f t="shared" si="27"/>
        <v>0.15483870967742155</v>
      </c>
      <c r="T71" t="str">
        <f t="shared" si="28"/>
        <v>DOWN</v>
      </c>
      <c r="U71" t="str">
        <f t="shared" si="29"/>
        <v>DOWN</v>
      </c>
      <c r="V71">
        <v>250.30528882865914</v>
      </c>
      <c r="W71">
        <v>252.26683913033622</v>
      </c>
      <c r="X71">
        <f t="shared" si="30"/>
        <v>-1.9615503016770788</v>
      </c>
      <c r="Y71">
        <v>-1.1857111085359877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244.9</v>
      </c>
      <c r="D72">
        <v>245.3</v>
      </c>
      <c r="E72">
        <v>241.1</v>
      </c>
      <c r="F72">
        <v>242.4</v>
      </c>
      <c r="G72">
        <f>_xll.TA_TYPPRICE(D72,E72,F72)</f>
        <v>242.93333333333331</v>
      </c>
      <c r="H72">
        <v>245.28114193420294</v>
      </c>
      <c r="I72" t="str">
        <f t="shared" si="20"/>
        <v>DOWN</v>
      </c>
      <c r="J72">
        <v>251.47987788010627</v>
      </c>
      <c r="K72">
        <v>245.04992274441796</v>
      </c>
      <c r="L72" t="str">
        <f t="shared" si="21"/>
        <v>DOWN</v>
      </c>
      <c r="M72" t="str">
        <f t="shared" si="22"/>
        <v>DOWN</v>
      </c>
      <c r="N72">
        <v>32.382892396498605</v>
      </c>
      <c r="O72" t="str">
        <f t="shared" si="23"/>
        <v>DOWN</v>
      </c>
      <c r="P72" t="str">
        <f t="shared" si="24"/>
        <v>DOWN</v>
      </c>
      <c r="Q72">
        <f t="shared" si="25"/>
        <v>1.3000000000000114</v>
      </c>
      <c r="R72">
        <f t="shared" si="26"/>
        <v>4.2000000000000171</v>
      </c>
      <c r="S72">
        <f t="shared" si="27"/>
        <v>0.30952380952381098</v>
      </c>
      <c r="T72" t="str">
        <f t="shared" si="28"/>
        <v>No Indication</v>
      </c>
      <c r="U72" t="str">
        <f t="shared" si="29"/>
        <v>No T+M+I</v>
      </c>
      <c r="V72">
        <v>249.08909054732698</v>
      </c>
      <c r="W72">
        <v>251.53596215771873</v>
      </c>
      <c r="X72">
        <f t="shared" si="30"/>
        <v>-2.4468716103917529</v>
      </c>
      <c r="Y72">
        <v>-1.4379432089071407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241.2</v>
      </c>
      <c r="D73">
        <v>242.25</v>
      </c>
      <c r="E73">
        <v>237.5</v>
      </c>
      <c r="F73">
        <v>239.45</v>
      </c>
      <c r="G73">
        <f>_xll.TA_TYPPRICE(D73,E73,F73)</f>
        <v>239.73333333333335</v>
      </c>
      <c r="H73">
        <v>242.50723763376814</v>
      </c>
      <c r="I73" t="str">
        <f t="shared" si="20"/>
        <v>DOWN</v>
      </c>
      <c r="J73">
        <v>249.42879390674932</v>
      </c>
      <c r="K73">
        <v>243.3721621345473</v>
      </c>
      <c r="L73" t="str">
        <f t="shared" si="21"/>
        <v>DOWN</v>
      </c>
      <c r="M73" t="str">
        <f t="shared" si="22"/>
        <v>DOWN</v>
      </c>
      <c r="N73">
        <v>27.39248838327109</v>
      </c>
      <c r="O73" t="str">
        <f t="shared" si="23"/>
        <v>DOWN</v>
      </c>
      <c r="P73" t="str">
        <f t="shared" si="24"/>
        <v>DOWN</v>
      </c>
      <c r="Q73">
        <f t="shared" si="25"/>
        <v>1.9499999999999886</v>
      </c>
      <c r="R73">
        <f t="shared" si="26"/>
        <v>4.75</v>
      </c>
      <c r="S73">
        <f t="shared" si="27"/>
        <v>0.4105263157894713</v>
      </c>
      <c r="T73" t="str">
        <f t="shared" si="28"/>
        <v>No Indication</v>
      </c>
      <c r="U73" t="str">
        <f t="shared" si="29"/>
        <v>No T+M+I</v>
      </c>
      <c r="V73">
        <v>247.60615354004591</v>
      </c>
      <c r="W73">
        <v>250.6407057015914</v>
      </c>
      <c r="X73">
        <f t="shared" si="30"/>
        <v>-3.0345521615454913</v>
      </c>
      <c r="Y73">
        <v>-1.7572649994348108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237</v>
      </c>
      <c r="D74">
        <v>240.4</v>
      </c>
      <c r="E74">
        <v>233.7</v>
      </c>
      <c r="F74">
        <v>236.45</v>
      </c>
      <c r="G74">
        <f>_xll.TA_TYPPRICE(D74,E74,F74)</f>
        <v>236.85</v>
      </c>
      <c r="H74">
        <v>239.67861881688407</v>
      </c>
      <c r="I74" t="str">
        <f t="shared" si="20"/>
        <v>DOWN</v>
      </c>
      <c r="J74">
        <v>247.42239526080502</v>
      </c>
      <c r="K74">
        <v>241.22279277131457</v>
      </c>
      <c r="L74" t="str">
        <f t="shared" si="21"/>
        <v>DOWN</v>
      </c>
      <c r="M74" t="str">
        <f t="shared" si="22"/>
        <v>DOWN</v>
      </c>
      <c r="N74">
        <v>22.905377727718157</v>
      </c>
      <c r="O74" t="str">
        <f t="shared" si="23"/>
        <v>DOWN</v>
      </c>
      <c r="P74" t="str">
        <f t="shared" si="24"/>
        <v>DOWN</v>
      </c>
      <c r="Q74">
        <f t="shared" si="25"/>
        <v>2.75</v>
      </c>
      <c r="R74">
        <f t="shared" si="26"/>
        <v>6.7000000000000171</v>
      </c>
      <c r="S74">
        <f t="shared" si="27"/>
        <v>0.41044776119402882</v>
      </c>
      <c r="T74" t="str">
        <f t="shared" si="28"/>
        <v>No Indication</v>
      </c>
      <c r="U74" t="str">
        <f t="shared" si="29"/>
        <v>No T+M+I</v>
      </c>
      <c r="V74">
        <v>245.88982222619268</v>
      </c>
      <c r="W74">
        <v>249.58954231628834</v>
      </c>
      <c r="X74">
        <f t="shared" si="30"/>
        <v>-3.699720090095667</v>
      </c>
      <c r="Y74">
        <v>-2.1457560175669821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236.6</v>
      </c>
      <c r="D75">
        <v>240.9</v>
      </c>
      <c r="E75">
        <v>236.15</v>
      </c>
      <c r="F75">
        <v>238.1</v>
      </c>
      <c r="G75">
        <f>_xll.TA_TYPPRICE(D75,E75,F75)</f>
        <v>238.38333333333333</v>
      </c>
      <c r="H75">
        <v>239.0309760751087</v>
      </c>
      <c r="I75" t="str">
        <f t="shared" si="20"/>
        <v>DOWN</v>
      </c>
      <c r="J75">
        <v>245.97297409173723</v>
      </c>
      <c r="K75">
        <v>240.09550548880023</v>
      </c>
      <c r="L75" t="str">
        <f t="shared" si="21"/>
        <v>DOWN</v>
      </c>
      <c r="M75" t="str">
        <f t="shared" si="22"/>
        <v>DOWN</v>
      </c>
      <c r="N75">
        <v>30.708815661872606</v>
      </c>
      <c r="O75" t="str">
        <f t="shared" si="23"/>
        <v>DOWN</v>
      </c>
      <c r="P75" t="str">
        <f t="shared" si="24"/>
        <v>DOWN</v>
      </c>
      <c r="Q75">
        <f t="shared" si="25"/>
        <v>1.9499999999999886</v>
      </c>
      <c r="R75">
        <f t="shared" si="26"/>
        <v>4.75</v>
      </c>
      <c r="S75">
        <f t="shared" si="27"/>
        <v>0.4105263157894713</v>
      </c>
      <c r="T75" t="str">
        <f t="shared" si="28"/>
        <v>No Indication</v>
      </c>
      <c r="U75" t="str">
        <f t="shared" si="29"/>
        <v>No T+M+I</v>
      </c>
      <c r="V75">
        <v>244.69138803754765</v>
      </c>
      <c r="W75">
        <v>248.73846510767439</v>
      </c>
      <c r="X75">
        <f t="shared" si="30"/>
        <v>-4.0470770701267327</v>
      </c>
      <c r="Y75">
        <v>-2.5260202280789321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237</v>
      </c>
      <c r="D76">
        <v>239.9</v>
      </c>
      <c r="E76">
        <v>234.5</v>
      </c>
      <c r="F76">
        <v>238.45</v>
      </c>
      <c r="G76">
        <f>_xll.TA_TYPPRICE(D76,E76,F76)</f>
        <v>237.61666666666665</v>
      </c>
      <c r="H76">
        <v>238.32382137088769</v>
      </c>
      <c r="I76" t="str">
        <f t="shared" si="20"/>
        <v>UP</v>
      </c>
      <c r="J76">
        <v>244.62342429357341</v>
      </c>
      <c r="K76">
        <v>238.85205982462239</v>
      </c>
      <c r="L76" t="str">
        <f t="shared" si="21"/>
        <v>DOWN</v>
      </c>
      <c r="M76" t="str">
        <f t="shared" si="22"/>
        <v>No Trend</v>
      </c>
      <c r="N76">
        <v>32.519871780322546</v>
      </c>
      <c r="O76" t="str">
        <f t="shared" si="23"/>
        <v>DOWN</v>
      </c>
      <c r="P76" t="str">
        <f t="shared" si="24"/>
        <v>No Trend + Momentum</v>
      </c>
      <c r="Q76">
        <f t="shared" si="25"/>
        <v>3.9499999999999886</v>
      </c>
      <c r="R76">
        <f t="shared" si="26"/>
        <v>5.4000000000000057</v>
      </c>
      <c r="S76">
        <f t="shared" si="27"/>
        <v>0.73148148148147862</v>
      </c>
      <c r="T76" t="str">
        <f t="shared" si="28"/>
        <v>No Indication</v>
      </c>
      <c r="U76" t="str">
        <f t="shared" si="29"/>
        <v>No T+M+I</v>
      </c>
      <c r="V76">
        <v>243.73117449330954</v>
      </c>
      <c r="W76">
        <v>247.97635658118</v>
      </c>
      <c r="X76">
        <f t="shared" si="30"/>
        <v>-4.2451820878704609</v>
      </c>
      <c r="Y76">
        <v>-2.869852600037238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239.4</v>
      </c>
      <c r="D77">
        <v>249.35</v>
      </c>
      <c r="E77">
        <v>237.05</v>
      </c>
      <c r="F77">
        <v>247</v>
      </c>
      <c r="G77">
        <f>_xll.TA_TYPPRICE(D77,E77,F77)</f>
        <v>244.46666666666667</v>
      </c>
      <c r="H77">
        <v>241.39524401877719</v>
      </c>
      <c r="I77" t="str">
        <f t="shared" si="20"/>
        <v>UP</v>
      </c>
      <c r="J77">
        <v>245.67377445055709</v>
      </c>
      <c r="K77">
        <v>238.45160208581743</v>
      </c>
      <c r="L77" t="str">
        <f t="shared" si="21"/>
        <v>UP</v>
      </c>
      <c r="M77" t="str">
        <f t="shared" si="22"/>
        <v>UP</v>
      </c>
      <c r="N77">
        <v>62.47160649704918</v>
      </c>
      <c r="O77" t="str">
        <f t="shared" si="23"/>
        <v>UP</v>
      </c>
      <c r="P77" t="str">
        <f t="shared" si="24"/>
        <v>UP</v>
      </c>
      <c r="Q77">
        <f t="shared" si="25"/>
        <v>9.9499999999999886</v>
      </c>
      <c r="R77">
        <f t="shared" si="26"/>
        <v>12.299999999999983</v>
      </c>
      <c r="S77">
        <f t="shared" si="27"/>
        <v>0.80894308943089455</v>
      </c>
      <c r="T77" t="str">
        <f t="shared" si="28"/>
        <v>UP</v>
      </c>
      <c r="U77" t="str">
        <f t="shared" si="29"/>
        <v>UP</v>
      </c>
      <c r="V77">
        <v>244.23407072510807</v>
      </c>
      <c r="W77">
        <v>247.90403387146296</v>
      </c>
      <c r="X77">
        <f t="shared" si="30"/>
        <v>-3.6699631463548883</v>
      </c>
      <c r="Y77">
        <v>-3.0298747093007679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246.5</v>
      </c>
      <c r="D78">
        <v>247.9</v>
      </c>
      <c r="E78">
        <v>241.7</v>
      </c>
      <c r="F78">
        <v>243</v>
      </c>
      <c r="G78">
        <f>_xll.TA_TYPPRICE(D78,E78,F78)</f>
        <v>244.20000000000002</v>
      </c>
      <c r="H78">
        <v>242.79762200938859</v>
      </c>
      <c r="I78" t="str">
        <f t="shared" si="20"/>
        <v>UP</v>
      </c>
      <c r="J78">
        <v>246.16849123932218</v>
      </c>
      <c r="K78">
        <v>239.1734682889691</v>
      </c>
      <c r="L78" t="str">
        <f t="shared" si="21"/>
        <v>No Confirmation</v>
      </c>
      <c r="M78" t="str">
        <f t="shared" si="22"/>
        <v>No Trend</v>
      </c>
      <c r="N78">
        <v>49.59767275087156</v>
      </c>
      <c r="O78" t="str">
        <f t="shared" si="23"/>
        <v>No Momentum</v>
      </c>
      <c r="P78" t="str">
        <f t="shared" si="24"/>
        <v>No Trend + Momentum</v>
      </c>
      <c r="Q78">
        <f t="shared" si="25"/>
        <v>1.3000000000000114</v>
      </c>
      <c r="R78">
        <f t="shared" si="26"/>
        <v>6.2000000000000171</v>
      </c>
      <c r="S78">
        <f t="shared" si="27"/>
        <v>0.20967741935483997</v>
      </c>
      <c r="T78" t="str">
        <f t="shared" si="28"/>
        <v>No Indication</v>
      </c>
      <c r="U78" t="str">
        <f t="shared" si="29"/>
        <v>No T+M+I</v>
      </c>
      <c r="V78">
        <v>244.04421369047606</v>
      </c>
      <c r="W78">
        <v>247.54077210320645</v>
      </c>
      <c r="X78">
        <f t="shared" si="30"/>
        <v>-3.4965584127303941</v>
      </c>
      <c r="Y78">
        <v>-3.1232114499866932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244</v>
      </c>
      <c r="D79">
        <v>249.4</v>
      </c>
      <c r="E79">
        <v>237.55</v>
      </c>
      <c r="F79">
        <v>239.2</v>
      </c>
      <c r="G79">
        <f>_xll.TA_TYPPRICE(D79,E79,F79)</f>
        <v>242.05000000000004</v>
      </c>
      <c r="H79">
        <v>242.4238110046943</v>
      </c>
      <c r="I79" t="str">
        <f t="shared" si="20"/>
        <v>DOWN</v>
      </c>
      <c r="J79">
        <v>246.88660429725059</v>
      </c>
      <c r="K79">
        <v>238.81269755808708</v>
      </c>
      <c r="L79" t="str">
        <f t="shared" si="21"/>
        <v>No Confirmation</v>
      </c>
      <c r="M79" t="str">
        <f t="shared" si="22"/>
        <v>No Trend</v>
      </c>
      <c r="N79">
        <v>39.846580386026659</v>
      </c>
      <c r="O79" t="str">
        <f t="shared" si="23"/>
        <v>DOWN</v>
      </c>
      <c r="P79" t="str">
        <f t="shared" si="24"/>
        <v>No Trend + Momentum</v>
      </c>
      <c r="Q79">
        <f t="shared" si="25"/>
        <v>1.6499999999999773</v>
      </c>
      <c r="R79">
        <f t="shared" si="26"/>
        <v>11.849999999999994</v>
      </c>
      <c r="S79">
        <f t="shared" si="27"/>
        <v>0.13924050632911208</v>
      </c>
      <c r="T79" t="str">
        <f t="shared" si="28"/>
        <v>DOWN</v>
      </c>
      <c r="U79" t="str">
        <f t="shared" si="29"/>
        <v>No T+M+I</v>
      </c>
      <c r="V79">
        <v>243.29895004578742</v>
      </c>
      <c r="W79">
        <v>246.92293713259858</v>
      </c>
      <c r="X79">
        <f t="shared" si="30"/>
        <v>-3.6239870868111552</v>
      </c>
      <c r="Y79">
        <v>-3.2233665773515856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240.55</v>
      </c>
      <c r="D80">
        <v>243.05</v>
      </c>
      <c r="E80">
        <v>238.55</v>
      </c>
      <c r="F80">
        <v>241</v>
      </c>
      <c r="G80">
        <f>_xll.TA_TYPPRICE(D80,E80,F80)</f>
        <v>240.86666666666667</v>
      </c>
      <c r="H80">
        <v>241.64523883568049</v>
      </c>
      <c r="I80" t="str">
        <f t="shared" si="20"/>
        <v>DOWN</v>
      </c>
      <c r="J80">
        <v>246.03402556452824</v>
      </c>
      <c r="K80">
        <v>238.75432032295663</v>
      </c>
      <c r="L80" t="str">
        <f t="shared" si="21"/>
        <v>No Confirmation</v>
      </c>
      <c r="M80" t="str">
        <f t="shared" si="22"/>
        <v>No Trend</v>
      </c>
      <c r="N80">
        <v>46.11888921185033</v>
      </c>
      <c r="O80" t="str">
        <f t="shared" si="23"/>
        <v>No Momentum</v>
      </c>
      <c r="P80" t="str">
        <f t="shared" si="24"/>
        <v>No Trend + Momentum</v>
      </c>
      <c r="Q80">
        <f t="shared" si="25"/>
        <v>2.4499999999999886</v>
      </c>
      <c r="R80">
        <f t="shared" si="26"/>
        <v>4.5</v>
      </c>
      <c r="S80">
        <f t="shared" si="27"/>
        <v>0.54444444444444196</v>
      </c>
      <c r="T80" t="str">
        <f t="shared" si="28"/>
        <v>No Indication</v>
      </c>
      <c r="U80" t="str">
        <f t="shared" si="29"/>
        <v>No T+M+I</v>
      </c>
      <c r="V80">
        <v>242.94526542335859</v>
      </c>
      <c r="W80">
        <v>246.48420104870237</v>
      </c>
      <c r="X80">
        <f t="shared" si="30"/>
        <v>-3.5389356253437825</v>
      </c>
      <c r="Y80">
        <v>-3.286480386950025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242.3</v>
      </c>
      <c r="D81">
        <v>242.5</v>
      </c>
      <c r="E81">
        <v>239.5</v>
      </c>
      <c r="F81">
        <v>241.35</v>
      </c>
      <c r="G81">
        <f>_xll.TA_TYPPRICE(D81,E81,F81)</f>
        <v>241.11666666666667</v>
      </c>
      <c r="H81">
        <v>241.3809527511736</v>
      </c>
      <c r="I81" t="str">
        <f t="shared" si="20"/>
        <v>DOWN</v>
      </c>
      <c r="J81">
        <v>245.24868655018864</v>
      </c>
      <c r="K81">
        <v>238.92002691785515</v>
      </c>
      <c r="L81" t="str">
        <f t="shared" si="21"/>
        <v>No Confirmation</v>
      </c>
      <c r="M81" t="str">
        <f t="shared" si="22"/>
        <v>No Trend</v>
      </c>
      <c r="N81">
        <v>47.450691240063904</v>
      </c>
      <c r="O81" t="str">
        <f t="shared" si="23"/>
        <v>No Momentum</v>
      </c>
      <c r="P81" t="str">
        <f t="shared" si="24"/>
        <v>No Trend + Momentum</v>
      </c>
      <c r="Q81">
        <f t="shared" si="25"/>
        <v>1.8499999999999943</v>
      </c>
      <c r="R81">
        <f t="shared" si="26"/>
        <v>3</v>
      </c>
      <c r="S81">
        <f t="shared" si="27"/>
        <v>0.61666666666666481</v>
      </c>
      <c r="T81" t="str">
        <f t="shared" si="28"/>
        <v>No Indication</v>
      </c>
      <c r="U81" t="str">
        <f t="shared" si="29"/>
        <v>No T+M+I</v>
      </c>
      <c r="V81">
        <v>242.69983997361112</v>
      </c>
      <c r="W81">
        <v>246.1038898599096</v>
      </c>
      <c r="X81">
        <f t="shared" si="30"/>
        <v>-3.4040498862984805</v>
      </c>
      <c r="Y81">
        <v>-3.3099942868197161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242.4</v>
      </c>
      <c r="D82">
        <v>242.8</v>
      </c>
      <c r="E82">
        <v>239.6</v>
      </c>
      <c r="F82">
        <v>241.65</v>
      </c>
      <c r="G82">
        <f>_xll.TA_TYPPRICE(D82,E82,F82)</f>
        <v>241.35</v>
      </c>
      <c r="H82">
        <v>241.36547637558681</v>
      </c>
      <c r="I82" t="str">
        <f t="shared" si="20"/>
        <v>UP</v>
      </c>
      <c r="J82">
        <v>244.70453398348005</v>
      </c>
      <c r="K82">
        <v>239.07113204722069</v>
      </c>
      <c r="L82" t="str">
        <f t="shared" si="21"/>
        <v>No Confirmation</v>
      </c>
      <c r="M82" t="str">
        <f t="shared" si="22"/>
        <v>No Trend</v>
      </c>
      <c r="N82">
        <v>48.806447513376519</v>
      </c>
      <c r="O82" t="str">
        <f t="shared" si="23"/>
        <v>No Momentum</v>
      </c>
      <c r="P82" t="str">
        <f t="shared" si="24"/>
        <v>No Trend + Momentum</v>
      </c>
      <c r="Q82">
        <f t="shared" si="25"/>
        <v>2.0500000000000114</v>
      </c>
      <c r="R82">
        <f t="shared" si="26"/>
        <v>3.2000000000000171</v>
      </c>
      <c r="S82">
        <f t="shared" si="27"/>
        <v>0.64062500000000011</v>
      </c>
      <c r="T82" t="str">
        <f t="shared" si="28"/>
        <v>No Indication</v>
      </c>
      <c r="U82" t="str">
        <f t="shared" si="29"/>
        <v>No T+M+I</v>
      </c>
      <c r="V82">
        <v>242.5383261315171</v>
      </c>
      <c r="W82">
        <v>245.7739720925089</v>
      </c>
      <c r="X82">
        <f t="shared" si="30"/>
        <v>-3.2356459609918033</v>
      </c>
      <c r="Y82">
        <v>-3.2951246216541334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242</v>
      </c>
      <c r="D83">
        <v>244.3</v>
      </c>
      <c r="E83">
        <v>241.55</v>
      </c>
      <c r="F83">
        <v>242.8</v>
      </c>
      <c r="G83">
        <f>_xll.TA_TYPPRICE(D83,E83,F83)</f>
        <v>242.88333333333335</v>
      </c>
      <c r="H83">
        <v>242.12440485446007</v>
      </c>
      <c r="I83" t="str">
        <f t="shared" si="20"/>
        <v>UP</v>
      </c>
      <c r="J83">
        <v>244.6146375427067</v>
      </c>
      <c r="K83">
        <v>239.62199159228277</v>
      </c>
      <c r="L83" t="str">
        <f t="shared" si="21"/>
        <v>No Confirmation</v>
      </c>
      <c r="M83" t="str">
        <f t="shared" si="22"/>
        <v>No Trend</v>
      </c>
      <c r="N83">
        <v>54.438875503749472</v>
      </c>
      <c r="O83" t="str">
        <f t="shared" si="23"/>
        <v>No Momentum</v>
      </c>
      <c r="P83" t="str">
        <f t="shared" si="24"/>
        <v>No Trend + Momentum</v>
      </c>
      <c r="Q83">
        <f t="shared" si="25"/>
        <v>1.25</v>
      </c>
      <c r="R83">
        <f t="shared" si="26"/>
        <v>2.75</v>
      </c>
      <c r="S83">
        <f t="shared" si="27"/>
        <v>0.45454545454545453</v>
      </c>
      <c r="T83" t="str">
        <f t="shared" si="28"/>
        <v>No Indication</v>
      </c>
      <c r="U83" t="str">
        <f t="shared" si="29"/>
        <v>No T+M+I</v>
      </c>
      <c r="V83">
        <v>242.57858364974524</v>
      </c>
      <c r="W83">
        <v>245.55367786343416</v>
      </c>
      <c r="X83">
        <f t="shared" si="30"/>
        <v>-2.9750942136889194</v>
      </c>
      <c r="Y83">
        <v>-3.2311185400610904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242.5</v>
      </c>
      <c r="D84">
        <v>242.5</v>
      </c>
      <c r="E84">
        <v>238</v>
      </c>
      <c r="F84">
        <v>238.2</v>
      </c>
      <c r="G84">
        <f>_xll.TA_TYPPRICE(D84,E84,F84)</f>
        <v>239.56666666666669</v>
      </c>
      <c r="H84">
        <v>240.84553576056339</v>
      </c>
      <c r="I84" t="str">
        <f t="shared" si="20"/>
        <v>DOWN</v>
      </c>
      <c r="J84">
        <v>244.14471808877187</v>
      </c>
      <c r="K84">
        <v>239.26154901621993</v>
      </c>
      <c r="L84" t="str">
        <f t="shared" si="21"/>
        <v>DOWN</v>
      </c>
      <c r="M84" t="str">
        <f t="shared" si="22"/>
        <v>DOWN</v>
      </c>
      <c r="N84">
        <v>35.119338572645056</v>
      </c>
      <c r="O84" t="str">
        <f t="shared" si="23"/>
        <v>DOWN</v>
      </c>
      <c r="P84" t="str">
        <f t="shared" si="24"/>
        <v>DOWN</v>
      </c>
      <c r="Q84">
        <f t="shared" si="25"/>
        <v>0.19999999999998863</v>
      </c>
      <c r="R84">
        <f t="shared" si="26"/>
        <v>4.5</v>
      </c>
      <c r="S84">
        <f t="shared" si="27"/>
        <v>4.444444444444192E-2</v>
      </c>
      <c r="T84" t="str">
        <f t="shared" si="28"/>
        <v>DOWN</v>
      </c>
      <c r="U84" t="str">
        <f t="shared" si="29"/>
        <v>DOWN</v>
      </c>
      <c r="V84">
        <v>241.90495539593829</v>
      </c>
      <c r="W84">
        <v>245.00896098466126</v>
      </c>
      <c r="X84">
        <f t="shared" si="30"/>
        <v>-3.1040055887229698</v>
      </c>
      <c r="Y84">
        <v>-3.2056959497934665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240.95</v>
      </c>
      <c r="D85">
        <v>242.4</v>
      </c>
      <c r="E85">
        <v>239.15</v>
      </c>
      <c r="F85">
        <v>241.45</v>
      </c>
      <c r="G85">
        <f>_xll.TA_TYPPRICE(D85,E85,F85)</f>
        <v>241</v>
      </c>
      <c r="H85">
        <v>240.9227678802817</v>
      </c>
      <c r="I85" t="str">
        <f t="shared" si="20"/>
        <v>UP</v>
      </c>
      <c r="J85">
        <v>243.75700295793368</v>
      </c>
      <c r="K85">
        <v>239.23676034594882</v>
      </c>
      <c r="L85" t="str">
        <f t="shared" si="21"/>
        <v>No Confirmation</v>
      </c>
      <c r="M85" t="str">
        <f t="shared" si="22"/>
        <v>No Trend</v>
      </c>
      <c r="N85">
        <v>50.601643295290884</v>
      </c>
      <c r="O85" t="str">
        <f t="shared" si="23"/>
        <v>No Momentum</v>
      </c>
      <c r="P85" t="str">
        <f t="shared" si="24"/>
        <v>No Trend + Momentum</v>
      </c>
      <c r="Q85">
        <f t="shared" si="25"/>
        <v>2.2999999999999829</v>
      </c>
      <c r="R85">
        <f t="shared" si="26"/>
        <v>3.25</v>
      </c>
      <c r="S85">
        <f t="shared" si="27"/>
        <v>0.7076923076923024</v>
      </c>
      <c r="T85" t="str">
        <f t="shared" si="28"/>
        <v>No Indication</v>
      </c>
      <c r="U85" t="str">
        <f t="shared" si="29"/>
        <v>No T+M+I</v>
      </c>
      <c r="V85">
        <v>241.83496225810163</v>
      </c>
      <c r="W85">
        <v>244.74533424505671</v>
      </c>
      <c r="X85">
        <f t="shared" si="30"/>
        <v>-2.9103719869550844</v>
      </c>
      <c r="Y85">
        <v>-3.1466311572257899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241.5</v>
      </c>
      <c r="D86">
        <v>241.5</v>
      </c>
      <c r="E86">
        <v>235.85</v>
      </c>
      <c r="F86">
        <v>238.05</v>
      </c>
      <c r="G86">
        <f>_xll.TA_TYPPRICE(D86,E86,F86)</f>
        <v>238.4666666666667</v>
      </c>
      <c r="H86">
        <v>239.6947172734742</v>
      </c>
      <c r="I86" t="str">
        <f t="shared" si="20"/>
        <v>DOWN</v>
      </c>
      <c r="J86">
        <v>243.25544674505952</v>
      </c>
      <c r="K86">
        <v>238.48414693573798</v>
      </c>
      <c r="L86" t="str">
        <f t="shared" si="21"/>
        <v>DOWN</v>
      </c>
      <c r="M86" t="str">
        <f t="shared" si="22"/>
        <v>DOWN</v>
      </c>
      <c r="N86">
        <v>38.566819486809869</v>
      </c>
      <c r="O86" t="str">
        <f t="shared" si="23"/>
        <v>DOWN</v>
      </c>
      <c r="P86" t="str">
        <f t="shared" si="24"/>
        <v>DOWN</v>
      </c>
      <c r="Q86">
        <f t="shared" si="25"/>
        <v>2.2000000000000171</v>
      </c>
      <c r="R86">
        <f t="shared" si="26"/>
        <v>5.6500000000000057</v>
      </c>
      <c r="S86">
        <f t="shared" si="27"/>
        <v>0.38938053097345393</v>
      </c>
      <c r="T86" t="str">
        <f t="shared" si="28"/>
        <v>No Indication</v>
      </c>
      <c r="U86" t="str">
        <f t="shared" si="29"/>
        <v>No T+M+I</v>
      </c>
      <c r="V86">
        <v>241.25266037223983</v>
      </c>
      <c r="W86">
        <v>244.2493835602377</v>
      </c>
      <c r="X86">
        <f t="shared" si="30"/>
        <v>-2.9967231879978726</v>
      </c>
      <c r="Y86">
        <v>-3.1166495633802063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238.05</v>
      </c>
      <c r="D87">
        <v>240.4</v>
      </c>
      <c r="E87">
        <v>238.05</v>
      </c>
      <c r="F87">
        <v>239</v>
      </c>
      <c r="G87">
        <f>_xll.TA_TYPPRICE(D87,E87,F87)</f>
        <v>239.15</v>
      </c>
      <c r="H87">
        <v>239.4223586367371</v>
      </c>
      <c r="I87" t="str">
        <f t="shared" si="20"/>
        <v>DOWN</v>
      </c>
      <c r="J87">
        <v>242.62090302393517</v>
      </c>
      <c r="K87">
        <v>238.38766983890733</v>
      </c>
      <c r="L87" t="str">
        <f t="shared" si="21"/>
        <v>No Confirmation</v>
      </c>
      <c r="M87" t="str">
        <f t="shared" si="22"/>
        <v>No Trend</v>
      </c>
      <c r="N87">
        <v>43.278516926545784</v>
      </c>
      <c r="O87" t="str">
        <f t="shared" si="23"/>
        <v>No Momentum</v>
      </c>
      <c r="P87" t="str">
        <f t="shared" si="24"/>
        <v>No Trend + Momentum</v>
      </c>
      <c r="Q87">
        <f t="shared" si="25"/>
        <v>0.94999999999998863</v>
      </c>
      <c r="R87">
        <f t="shared" si="26"/>
        <v>2.3499999999999943</v>
      </c>
      <c r="S87">
        <f t="shared" si="27"/>
        <v>0.40425531914893231</v>
      </c>
      <c r="T87" t="str">
        <f t="shared" si="28"/>
        <v>No Indication</v>
      </c>
      <c r="U87" t="str">
        <f t="shared" si="29"/>
        <v>No T+M+I</v>
      </c>
      <c r="V87">
        <v>240.90609723804909</v>
      </c>
      <c r="W87">
        <v>243.86054033355342</v>
      </c>
      <c r="X87">
        <f t="shared" si="30"/>
        <v>-2.954443095504331</v>
      </c>
      <c r="Y87">
        <v>-3.084208269805031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239</v>
      </c>
      <c r="D88">
        <v>247.2</v>
      </c>
      <c r="E88">
        <v>238.95</v>
      </c>
      <c r="F88">
        <v>246.25</v>
      </c>
      <c r="G88">
        <f>_xll.TA_TYPPRICE(D88,E88,F88)</f>
        <v>244.13333333333333</v>
      </c>
      <c r="H88">
        <v>241.77784598503521</v>
      </c>
      <c r="I88" t="str">
        <f t="shared" si="20"/>
        <v>UP</v>
      </c>
      <c r="J88">
        <v>243.63848012972736</v>
      </c>
      <c r="K88">
        <v>238.51263209692792</v>
      </c>
      <c r="L88" t="str">
        <f t="shared" si="21"/>
        <v>UP</v>
      </c>
      <c r="M88" t="str">
        <f t="shared" si="22"/>
        <v>UP</v>
      </c>
      <c r="N88">
        <v>67.244111014396651</v>
      </c>
      <c r="O88" t="str">
        <f t="shared" si="23"/>
        <v>UP</v>
      </c>
      <c r="P88" t="str">
        <f t="shared" si="24"/>
        <v>UP</v>
      </c>
      <c r="Q88">
        <f t="shared" si="25"/>
        <v>7.3000000000000114</v>
      </c>
      <c r="R88">
        <f t="shared" si="26"/>
        <v>8.25</v>
      </c>
      <c r="S88">
        <f t="shared" si="27"/>
        <v>0.88484848484848622</v>
      </c>
      <c r="T88" t="str">
        <f t="shared" si="28"/>
        <v>UP</v>
      </c>
      <c r="U88" t="str">
        <f t="shared" si="29"/>
        <v>UP</v>
      </c>
      <c r="V88">
        <v>241.72823612450307</v>
      </c>
      <c r="W88">
        <v>244.03753734588278</v>
      </c>
      <c r="X88">
        <f t="shared" si="30"/>
        <v>-2.3093012213797124</v>
      </c>
      <c r="Y88">
        <v>-2.9292268601199671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246.5</v>
      </c>
      <c r="D89">
        <v>254.7</v>
      </c>
      <c r="E89">
        <v>244.6</v>
      </c>
      <c r="F89">
        <v>253.7</v>
      </c>
      <c r="G89">
        <f>_xll.TA_TYPPRICE(D89,E89,F89)</f>
        <v>251</v>
      </c>
      <c r="H89">
        <v>246.38892299251762</v>
      </c>
      <c r="I89" t="str">
        <f t="shared" si="20"/>
        <v>UP</v>
      </c>
      <c r="J89">
        <v>246.09659565645461</v>
      </c>
      <c r="K89">
        <v>239.86538051983283</v>
      </c>
      <c r="L89" t="str">
        <f t="shared" si="21"/>
        <v>UP</v>
      </c>
      <c r="M89" t="str">
        <f t="shared" si="22"/>
        <v>UP</v>
      </c>
      <c r="N89">
        <v>78.767324763633013</v>
      </c>
      <c r="O89" t="str">
        <f t="shared" si="23"/>
        <v>UP</v>
      </c>
      <c r="P89" t="str">
        <f t="shared" si="24"/>
        <v>UP</v>
      </c>
      <c r="Q89">
        <f t="shared" si="25"/>
        <v>9.0999999999999943</v>
      </c>
      <c r="R89">
        <f t="shared" si="26"/>
        <v>10.099999999999994</v>
      </c>
      <c r="S89">
        <f t="shared" si="27"/>
        <v>0.9009900990099009</v>
      </c>
      <c r="T89" t="str">
        <f t="shared" si="28"/>
        <v>UP</v>
      </c>
      <c r="U89" t="str">
        <f t="shared" si="29"/>
        <v>UP</v>
      </c>
      <c r="V89">
        <v>243.57004595150261</v>
      </c>
      <c r="W89">
        <v>244.75327532026182</v>
      </c>
      <c r="X89">
        <f t="shared" si="30"/>
        <v>-1.1832293687592141</v>
      </c>
      <c r="Y89">
        <v>-2.5800273618478164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245.75</v>
      </c>
      <c r="AE89">
        <f t="shared" si="36"/>
        <v>248.45000000000002</v>
      </c>
      <c r="AF89">
        <f t="shared" si="37"/>
        <v>249.65</v>
      </c>
      <c r="AG89">
        <f t="shared" si="38"/>
        <v>250.85000000000002</v>
      </c>
    </row>
    <row r="90" spans="1:33" x14ac:dyDescent="0.25">
      <c r="A90" t="s">
        <v>5</v>
      </c>
      <c r="B90" s="1">
        <v>42984</v>
      </c>
      <c r="C90">
        <v>251.55</v>
      </c>
      <c r="D90">
        <v>257.55</v>
      </c>
      <c r="E90">
        <v>251.05</v>
      </c>
      <c r="F90">
        <v>257.10000000000002</v>
      </c>
      <c r="G90">
        <f>_xll.TA_TYPPRICE(D90,E90,F90)</f>
        <v>255.23333333333335</v>
      </c>
      <c r="H90">
        <v>250.81112816292548</v>
      </c>
      <c r="I90" t="str">
        <f t="shared" si="20"/>
        <v>UP</v>
      </c>
      <c r="J90">
        <v>248.64179662168692</v>
      </c>
      <c r="K90">
        <v>242.35085151542555</v>
      </c>
      <c r="L90" t="str">
        <f t="shared" si="21"/>
        <v>UP</v>
      </c>
      <c r="M90" t="str">
        <f t="shared" si="22"/>
        <v>UP</v>
      </c>
      <c r="N90">
        <v>82.316211892923889</v>
      </c>
      <c r="O90" t="str">
        <f t="shared" si="23"/>
        <v>UP</v>
      </c>
      <c r="P90" t="str">
        <f t="shared" si="24"/>
        <v>UP</v>
      </c>
      <c r="Q90">
        <f t="shared" si="25"/>
        <v>6.0500000000000114</v>
      </c>
      <c r="R90">
        <f t="shared" si="26"/>
        <v>6.5</v>
      </c>
      <c r="S90">
        <f t="shared" si="27"/>
        <v>0.93076923076923257</v>
      </c>
      <c r="T90" t="str">
        <f t="shared" si="28"/>
        <v>UP</v>
      </c>
      <c r="U90" t="str">
        <f t="shared" si="29"/>
        <v>UP</v>
      </c>
      <c r="V90">
        <v>245.65157734357913</v>
      </c>
      <c r="W90">
        <v>245.66784751876094</v>
      </c>
      <c r="X90">
        <f t="shared" si="30"/>
        <v>-1.627017518180196E-2</v>
      </c>
      <c r="Y90">
        <v>-2.0672759245146137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251.8</v>
      </c>
      <c r="AE90">
        <f t="shared" si="36"/>
        <v>253.55</v>
      </c>
      <c r="AF90">
        <f t="shared" si="37"/>
        <v>254.3</v>
      </c>
      <c r="AG90">
        <f t="shared" si="38"/>
        <v>255.05</v>
      </c>
    </row>
    <row r="91" spans="1:33" x14ac:dyDescent="0.25">
      <c r="A91" t="s">
        <v>5</v>
      </c>
      <c r="B91" s="1">
        <v>42985</v>
      </c>
      <c r="C91">
        <v>258.7</v>
      </c>
      <c r="D91">
        <v>258.89999999999998</v>
      </c>
      <c r="E91">
        <v>251.65</v>
      </c>
      <c r="F91">
        <v>253</v>
      </c>
      <c r="G91">
        <f>_xll.TA_TYPPRICE(D91,E91,F91)</f>
        <v>254.51666666666665</v>
      </c>
      <c r="H91">
        <v>252.66389741479605</v>
      </c>
      <c r="I91" t="str">
        <f t="shared" si="20"/>
        <v>UP</v>
      </c>
      <c r="J91">
        <v>250.92139737242314</v>
      </c>
      <c r="K91">
        <v>244.41732895644211</v>
      </c>
      <c r="L91" t="str">
        <f t="shared" si="21"/>
        <v>UP</v>
      </c>
      <c r="M91" t="str">
        <f t="shared" si="22"/>
        <v>UP</v>
      </c>
      <c r="N91">
        <v>65.750762676161614</v>
      </c>
      <c r="O91" t="str">
        <f t="shared" si="23"/>
        <v>UP</v>
      </c>
      <c r="P91" t="str">
        <f t="shared" si="24"/>
        <v>UP</v>
      </c>
      <c r="Q91">
        <f t="shared" si="25"/>
        <v>1.3499999999999943</v>
      </c>
      <c r="R91">
        <f t="shared" si="26"/>
        <v>7.2499999999999716</v>
      </c>
      <c r="S91">
        <f t="shared" si="27"/>
        <v>0.18620689655172409</v>
      </c>
      <c r="T91" t="str">
        <f t="shared" si="28"/>
        <v>DOWN</v>
      </c>
      <c r="U91" t="str">
        <f t="shared" si="29"/>
        <v>No T+M+I</v>
      </c>
      <c r="V91">
        <v>246.78210390610542</v>
      </c>
      <c r="W91">
        <v>246.21096992477865</v>
      </c>
      <c r="X91">
        <f t="shared" si="30"/>
        <v>0.57113398132676707</v>
      </c>
      <c r="Y91">
        <v>-1.5395939433463375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253.3</v>
      </c>
      <c r="D92">
        <v>255.85</v>
      </c>
      <c r="E92">
        <v>251.55</v>
      </c>
      <c r="F92">
        <v>254.85</v>
      </c>
      <c r="G92">
        <f>_xll.TA_TYPPRICE(D92,E92,F92)</f>
        <v>254.08333333333334</v>
      </c>
      <c r="H92">
        <v>253.37361537406468</v>
      </c>
      <c r="I92" t="str">
        <f t="shared" si="20"/>
        <v>UP</v>
      </c>
      <c r="J92">
        <v>252.01664240077355</v>
      </c>
      <c r="K92">
        <v>246.00236696612163</v>
      </c>
      <c r="L92" t="str">
        <f t="shared" si="21"/>
        <v>UP</v>
      </c>
      <c r="M92" t="str">
        <f t="shared" si="22"/>
        <v>UP</v>
      </c>
      <c r="N92">
        <v>69.241959906785169</v>
      </c>
      <c r="O92" t="str">
        <f t="shared" si="23"/>
        <v>UP</v>
      </c>
      <c r="P92" t="str">
        <f t="shared" si="24"/>
        <v>UP</v>
      </c>
      <c r="Q92">
        <f t="shared" si="25"/>
        <v>3.2999999999999829</v>
      </c>
      <c r="R92">
        <f t="shared" si="26"/>
        <v>4.2999999999999829</v>
      </c>
      <c r="S92">
        <f t="shared" si="27"/>
        <v>0.76744186046511531</v>
      </c>
      <c r="T92" t="str">
        <f t="shared" si="28"/>
        <v>No Indication</v>
      </c>
      <c r="U92" t="str">
        <f t="shared" si="29"/>
        <v>No T+M+I</v>
      </c>
      <c r="V92">
        <v>248.02331868978152</v>
      </c>
      <c r="W92">
        <v>246.85089807849874</v>
      </c>
      <c r="X92">
        <f t="shared" si="30"/>
        <v>1.1724206112827744</v>
      </c>
      <c r="Y92">
        <v>-0.9971910324205151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256.5</v>
      </c>
      <c r="D93">
        <v>259.60000000000002</v>
      </c>
      <c r="E93">
        <v>255.25</v>
      </c>
      <c r="F93">
        <v>256.8</v>
      </c>
      <c r="G93">
        <f>_xll.TA_TYPPRICE(D93,E93,F93)</f>
        <v>257.2166666666667</v>
      </c>
      <c r="H93">
        <v>255.29514102036569</v>
      </c>
      <c r="I93" t="str">
        <f t="shared" si="20"/>
        <v>UP</v>
      </c>
      <c r="J93">
        <v>253.70183297837943</v>
      </c>
      <c r="K93">
        <v>248.0573965292057</v>
      </c>
      <c r="L93" t="str">
        <f t="shared" si="21"/>
        <v>UP</v>
      </c>
      <c r="M93" t="str">
        <f t="shared" si="22"/>
        <v>UP</v>
      </c>
      <c r="N93">
        <v>72.883832019465743</v>
      </c>
      <c r="O93" t="str">
        <f t="shared" si="23"/>
        <v>UP</v>
      </c>
      <c r="P93" t="str">
        <f t="shared" si="24"/>
        <v>UP</v>
      </c>
      <c r="Q93">
        <f t="shared" si="25"/>
        <v>1.5500000000000114</v>
      </c>
      <c r="R93">
        <f t="shared" si="26"/>
        <v>4.3500000000000227</v>
      </c>
      <c r="S93">
        <f t="shared" si="27"/>
        <v>0.3563218390804605</v>
      </c>
      <c r="T93" t="str">
        <f t="shared" si="28"/>
        <v>No Indication</v>
      </c>
      <c r="U93" t="str">
        <f t="shared" si="29"/>
        <v>No T+M+I</v>
      </c>
      <c r="V93">
        <v>249.37357735289206</v>
      </c>
      <c r="W93">
        <v>247.58786859120255</v>
      </c>
      <c r="X93">
        <f t="shared" si="30"/>
        <v>1.7857087616895058</v>
      </c>
      <c r="Y93">
        <v>-0.44061107359851093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256.10000000000002</v>
      </c>
      <c r="D94">
        <v>258.3</v>
      </c>
      <c r="E94">
        <v>253.4</v>
      </c>
      <c r="F94">
        <v>257</v>
      </c>
      <c r="G94">
        <f>_xll.TA_TYPPRICE(D94,E94,F94)</f>
        <v>256.23333333333335</v>
      </c>
      <c r="H94">
        <v>255.76423717684952</v>
      </c>
      <c r="I94" t="str">
        <f t="shared" si="20"/>
        <v>UP</v>
      </c>
      <c r="J94">
        <v>254.72364787207289</v>
      </c>
      <c r="K94">
        <v>249.24464174493778</v>
      </c>
      <c r="L94" t="str">
        <f t="shared" si="21"/>
        <v>UP</v>
      </c>
      <c r="M94" t="str">
        <f t="shared" si="22"/>
        <v>UP</v>
      </c>
      <c r="N94">
        <v>73.289300124432998</v>
      </c>
      <c r="O94" t="str">
        <f t="shared" si="23"/>
        <v>UP</v>
      </c>
      <c r="P94" t="str">
        <f t="shared" si="24"/>
        <v>UP</v>
      </c>
      <c r="Q94">
        <f t="shared" si="25"/>
        <v>3.5999999999999943</v>
      </c>
      <c r="R94">
        <f t="shared" si="26"/>
        <v>4.9000000000000057</v>
      </c>
      <c r="S94">
        <f t="shared" si="27"/>
        <v>0.73469387755101845</v>
      </c>
      <c r="T94" t="str">
        <f t="shared" si="28"/>
        <v>No Indication</v>
      </c>
      <c r="U94" t="str">
        <f t="shared" si="29"/>
        <v>No T+M+I</v>
      </c>
      <c r="V94">
        <v>250.54687314475481</v>
      </c>
      <c r="W94">
        <v>248.28506351037274</v>
      </c>
      <c r="X94">
        <f t="shared" si="30"/>
        <v>2.2618096343820753</v>
      </c>
      <c r="Y94">
        <v>9.9873067997606313E-2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257</v>
      </c>
      <c r="D95">
        <v>259.7</v>
      </c>
      <c r="E95">
        <v>255.1</v>
      </c>
      <c r="F95">
        <v>256.85000000000002</v>
      </c>
      <c r="G95">
        <f>_xll.TA_TYPPRICE(D95,E95,F95)</f>
        <v>257.21666666666664</v>
      </c>
      <c r="H95">
        <v>256.49045192175811</v>
      </c>
      <c r="I95" t="str">
        <f t="shared" si="20"/>
        <v>UP</v>
      </c>
      <c r="J95">
        <v>255.82950390050112</v>
      </c>
      <c r="K95">
        <v>250.54583246828494</v>
      </c>
      <c r="L95" t="str">
        <f t="shared" si="21"/>
        <v>UP</v>
      </c>
      <c r="M95" t="str">
        <f t="shared" si="22"/>
        <v>UP</v>
      </c>
      <c r="N95">
        <v>72.276101993066433</v>
      </c>
      <c r="O95" t="str">
        <f t="shared" si="23"/>
        <v>UP</v>
      </c>
      <c r="P95" t="str">
        <f t="shared" si="24"/>
        <v>UP</v>
      </c>
      <c r="Q95">
        <f t="shared" si="25"/>
        <v>1.7500000000000284</v>
      </c>
      <c r="R95">
        <f t="shared" si="26"/>
        <v>4.5999999999999943</v>
      </c>
      <c r="S95">
        <f t="shared" si="27"/>
        <v>0.38043478260870228</v>
      </c>
      <c r="T95" t="str">
        <f t="shared" si="28"/>
        <v>No Indication</v>
      </c>
      <c r="U95" t="str">
        <f t="shared" si="29"/>
        <v>No T+M+I</v>
      </c>
      <c r="V95">
        <v>251.51658496863868</v>
      </c>
      <c r="W95">
        <v>248.91950325034512</v>
      </c>
      <c r="X95">
        <f t="shared" si="30"/>
        <v>2.5970817182935662</v>
      </c>
      <c r="Y95">
        <v>0.59931479805679833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255.6</v>
      </c>
      <c r="D96">
        <v>258.2</v>
      </c>
      <c r="E96">
        <v>254.05</v>
      </c>
      <c r="F96">
        <v>255</v>
      </c>
      <c r="G96">
        <f>_xll.TA_TYPPRICE(D96,E96,F96)</f>
        <v>255.75</v>
      </c>
      <c r="H96">
        <v>256.12022596087905</v>
      </c>
      <c r="I96" t="str">
        <f t="shared" si="20"/>
        <v>DOWN</v>
      </c>
      <c r="J96">
        <v>256.35628081150088</v>
      </c>
      <c r="K96">
        <v>251.32453636422161</v>
      </c>
      <c r="L96" t="str">
        <f t="shared" si="21"/>
        <v>No Confirmation</v>
      </c>
      <c r="M96" t="str">
        <f t="shared" si="22"/>
        <v>No Trend</v>
      </c>
      <c r="N96">
        <v>59.578207341796372</v>
      </c>
      <c r="O96" t="str">
        <f t="shared" si="23"/>
        <v>No Momentum</v>
      </c>
      <c r="P96" t="str">
        <f t="shared" si="24"/>
        <v>No Trend + Momentum</v>
      </c>
      <c r="Q96">
        <f t="shared" si="25"/>
        <v>0.94999999999998863</v>
      </c>
      <c r="R96">
        <f t="shared" si="26"/>
        <v>4.1499999999999773</v>
      </c>
      <c r="S96">
        <f t="shared" si="27"/>
        <v>0.22891566265060093</v>
      </c>
      <c r="T96" t="str">
        <f t="shared" si="28"/>
        <v>No Indication</v>
      </c>
      <c r="U96" t="str">
        <f t="shared" si="29"/>
        <v>No T+M+I</v>
      </c>
      <c r="V96">
        <v>252.0524949734635</v>
      </c>
      <c r="W96">
        <v>249.36991041698622</v>
      </c>
      <c r="X96">
        <f t="shared" si="30"/>
        <v>2.6825845564772806</v>
      </c>
      <c r="Y96">
        <v>1.0159687497408949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255.2</v>
      </c>
      <c r="D97">
        <v>262.2</v>
      </c>
      <c r="E97">
        <v>255.2</v>
      </c>
      <c r="F97">
        <v>260.8</v>
      </c>
      <c r="G97">
        <f>_xll.TA_TYPPRICE(D97,E97,F97)</f>
        <v>259.40000000000003</v>
      </c>
      <c r="H97">
        <v>257.76011298043954</v>
      </c>
      <c r="I97" t="str">
        <f t="shared" si="20"/>
        <v>UP</v>
      </c>
      <c r="J97">
        <v>257.65488507561179</v>
      </c>
      <c r="K97">
        <v>252.18575050550569</v>
      </c>
      <c r="L97" t="str">
        <f t="shared" si="21"/>
        <v>UP</v>
      </c>
      <c r="M97" t="str">
        <f t="shared" si="22"/>
        <v>UP</v>
      </c>
      <c r="N97">
        <v>76.060516408600492</v>
      </c>
      <c r="O97" t="str">
        <f t="shared" si="23"/>
        <v>UP</v>
      </c>
      <c r="P97" t="str">
        <f t="shared" si="24"/>
        <v>UP</v>
      </c>
      <c r="Q97">
        <f t="shared" si="25"/>
        <v>5.6000000000000227</v>
      </c>
      <c r="R97">
        <f t="shared" si="26"/>
        <v>7</v>
      </c>
      <c r="S97">
        <f t="shared" si="27"/>
        <v>0.80000000000000326</v>
      </c>
      <c r="T97" t="str">
        <f t="shared" si="28"/>
        <v>UP</v>
      </c>
      <c r="U97" t="str">
        <f t="shared" si="29"/>
        <v>UP</v>
      </c>
      <c r="V97">
        <v>253.39826497754603</v>
      </c>
      <c r="W97">
        <v>250.21658371943167</v>
      </c>
      <c r="X97">
        <f t="shared" si="30"/>
        <v>3.1816812581143665</v>
      </c>
      <c r="Y97">
        <v>1.4491112514155893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256</v>
      </c>
      <c r="AE97">
        <f t="shared" si="36"/>
        <v>257.85000000000002</v>
      </c>
      <c r="AF97">
        <f t="shared" si="37"/>
        <v>258.7</v>
      </c>
      <c r="AG97">
        <f t="shared" si="38"/>
        <v>259.55</v>
      </c>
    </row>
    <row r="98" spans="1:33" x14ac:dyDescent="0.25">
      <c r="A98" t="s">
        <v>5</v>
      </c>
      <c r="B98" s="1">
        <v>42996</v>
      </c>
      <c r="C98">
        <v>261.45</v>
      </c>
      <c r="D98">
        <v>265</v>
      </c>
      <c r="E98">
        <v>260.10000000000002</v>
      </c>
      <c r="F98">
        <v>264.25</v>
      </c>
      <c r="G98">
        <f>_xll.TA_TYPPRICE(D98,E98,F98)</f>
        <v>263.11666666666667</v>
      </c>
      <c r="H98">
        <v>260.43838982355311</v>
      </c>
      <c r="I98" t="str">
        <f t="shared" si="20"/>
        <v>UP</v>
      </c>
      <c r="J98">
        <v>259.28713283658692</v>
      </c>
      <c r="K98">
        <v>253.94447261539332</v>
      </c>
      <c r="L98" t="str">
        <f t="shared" si="21"/>
        <v>UP</v>
      </c>
      <c r="M98" t="str">
        <f t="shared" si="22"/>
        <v>UP</v>
      </c>
      <c r="N98">
        <v>81.62997860163469</v>
      </c>
      <c r="O98" t="str">
        <f t="shared" si="23"/>
        <v>UP</v>
      </c>
      <c r="P98" t="str">
        <f t="shared" si="24"/>
        <v>UP</v>
      </c>
      <c r="Q98">
        <f t="shared" si="25"/>
        <v>4.1499999999999773</v>
      </c>
      <c r="R98">
        <f t="shared" si="26"/>
        <v>4.8999999999999773</v>
      </c>
      <c r="S98">
        <f t="shared" si="27"/>
        <v>0.84693877551020336</v>
      </c>
      <c r="T98" t="str">
        <f t="shared" si="28"/>
        <v>UP</v>
      </c>
      <c r="U98" t="str">
        <f t="shared" si="29"/>
        <v>UP</v>
      </c>
      <c r="V98">
        <v>255.06776267330818</v>
      </c>
      <c r="W98">
        <v>251.2560960365108</v>
      </c>
      <c r="X98">
        <f t="shared" si="30"/>
        <v>3.8116666367973835</v>
      </c>
      <c r="Y98">
        <v>1.9216223284919483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260.65000000000003</v>
      </c>
      <c r="AE98">
        <f t="shared" si="36"/>
        <v>261.95</v>
      </c>
      <c r="AF98">
        <f t="shared" si="37"/>
        <v>262.55</v>
      </c>
      <c r="AG98">
        <f t="shared" si="38"/>
        <v>263.15000000000003</v>
      </c>
    </row>
    <row r="99" spans="1:33" x14ac:dyDescent="0.25">
      <c r="A99" t="s">
        <v>5</v>
      </c>
      <c r="B99" s="1">
        <v>42997</v>
      </c>
      <c r="C99">
        <v>262</v>
      </c>
      <c r="D99">
        <v>262.95</v>
      </c>
      <c r="E99">
        <v>257.10000000000002</v>
      </c>
      <c r="F99">
        <v>258.25</v>
      </c>
      <c r="G99">
        <f>_xll.TA_TYPPRICE(D99,E99,F99)</f>
        <v>259.43333333333334</v>
      </c>
      <c r="H99">
        <v>259.93586157844322</v>
      </c>
      <c r="I99" t="str">
        <f t="shared" si="20"/>
        <v>DOWN</v>
      </c>
      <c r="J99">
        <v>260.10110331734541</v>
      </c>
      <c r="K99">
        <v>254.64570092308369</v>
      </c>
      <c r="L99" t="str">
        <f t="shared" si="21"/>
        <v>No Confirmation</v>
      </c>
      <c r="M99" t="str">
        <f t="shared" si="22"/>
        <v>No Trend</v>
      </c>
      <c r="N99">
        <v>54.211972865088967</v>
      </c>
      <c r="O99" t="str">
        <f t="shared" si="23"/>
        <v>No Momentum</v>
      </c>
      <c r="P99" t="str">
        <f t="shared" si="24"/>
        <v>No Trend + Momentum</v>
      </c>
      <c r="Q99">
        <f t="shared" si="25"/>
        <v>1.1499999999999773</v>
      </c>
      <c r="R99">
        <f t="shared" si="26"/>
        <v>5.8499999999999659</v>
      </c>
      <c r="S99">
        <f t="shared" si="27"/>
        <v>0.19658119658119383</v>
      </c>
      <c r="T99" t="str">
        <f t="shared" si="28"/>
        <v>DOWN</v>
      </c>
      <c r="U99" t="str">
        <f t="shared" si="29"/>
        <v>No T+M+I</v>
      </c>
      <c r="V99">
        <v>255.55733764664538</v>
      </c>
      <c r="W99">
        <v>251.77416299676926</v>
      </c>
      <c r="X99">
        <f t="shared" si="30"/>
        <v>3.7831746498761163</v>
      </c>
      <c r="Y99">
        <v>2.293932792768782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258.55</v>
      </c>
      <c r="D100">
        <v>258.7</v>
      </c>
      <c r="E100">
        <v>253.2</v>
      </c>
      <c r="F100">
        <v>256.85000000000002</v>
      </c>
      <c r="G100">
        <f>_xll.TA_TYPPRICE(D100,E100,F100)</f>
        <v>256.25</v>
      </c>
      <c r="H100">
        <v>258.09293078922161</v>
      </c>
      <c r="I100" t="str">
        <f t="shared" si="20"/>
        <v>DOWN</v>
      </c>
      <c r="J100">
        <v>259.78974702460198</v>
      </c>
      <c r="K100">
        <v>254.32443405128731</v>
      </c>
      <c r="L100" t="str">
        <f t="shared" si="21"/>
        <v>No Confirmation</v>
      </c>
      <c r="M100" t="str">
        <f t="shared" si="22"/>
        <v>No Trend</v>
      </c>
      <c r="N100">
        <v>49.374934712065311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3.6500000000000341</v>
      </c>
      <c r="R100">
        <f t="shared" si="26"/>
        <v>5.5</v>
      </c>
      <c r="S100">
        <f t="shared" si="27"/>
        <v>0.6636363636363698</v>
      </c>
      <c r="T100" t="str">
        <f t="shared" si="28"/>
        <v>No Indication</v>
      </c>
      <c r="U100" t="str">
        <f t="shared" si="29"/>
        <v>No T+M+I</v>
      </c>
      <c r="V100">
        <v>255.75620877793071</v>
      </c>
      <c r="W100">
        <v>252.1501509229345</v>
      </c>
      <c r="X100">
        <f t="shared" si="30"/>
        <v>3.6060578549962088</v>
      </c>
      <c r="Y100">
        <v>2.5563578052142675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255.5</v>
      </c>
      <c r="D101">
        <v>256.39999999999998</v>
      </c>
      <c r="E101">
        <v>248.5</v>
      </c>
      <c r="F101">
        <v>254.4</v>
      </c>
      <c r="G101">
        <f>_xll.TA_TYPPRICE(D101,E101,F101)</f>
        <v>253.1</v>
      </c>
      <c r="H101">
        <v>255.59646539461079</v>
      </c>
      <c r="I101" t="str">
        <f t="shared" si="20"/>
        <v>DOWN</v>
      </c>
      <c r="J101">
        <v>259.03646990802378</v>
      </c>
      <c r="K101">
        <v>253.03011537322345</v>
      </c>
      <c r="L101" t="str">
        <f t="shared" si="21"/>
        <v>No Confirmation</v>
      </c>
      <c r="M101" t="str">
        <f t="shared" si="22"/>
        <v>No Trend</v>
      </c>
      <c r="N101">
        <v>41.311760158245939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5.9000000000000057</v>
      </c>
      <c r="R101">
        <f t="shared" si="26"/>
        <v>7.8999999999999773</v>
      </c>
      <c r="S101">
        <f t="shared" si="27"/>
        <v>0.74683544303797755</v>
      </c>
      <c r="T101" t="str">
        <f t="shared" si="28"/>
        <v>No Indication</v>
      </c>
      <c r="U101" t="str">
        <f t="shared" si="29"/>
        <v>No T+M+I</v>
      </c>
      <c r="V101">
        <v>255.54756127363368</v>
      </c>
      <c r="W101">
        <v>252.31680641012454</v>
      </c>
      <c r="X101">
        <f t="shared" si="30"/>
        <v>3.2307548635091337</v>
      </c>
      <c r="Y101">
        <v>2.6912372168732408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253.5</v>
      </c>
      <c r="D102">
        <v>254.45</v>
      </c>
      <c r="E102">
        <v>248</v>
      </c>
      <c r="F102">
        <v>253.8</v>
      </c>
      <c r="G102">
        <f>_xll.TA_TYPPRICE(D102,E102,F102)</f>
        <v>252.08333333333334</v>
      </c>
      <c r="H102">
        <v>253.83989936397205</v>
      </c>
      <c r="I102" t="str">
        <f t="shared" si="20"/>
        <v>DOWN</v>
      </c>
      <c r="J102">
        <v>258.01725437290736</v>
      </c>
      <c r="K102">
        <v>251.91231195695158</v>
      </c>
      <c r="L102" t="str">
        <f t="shared" si="21"/>
        <v>No Confirmation</v>
      </c>
      <c r="M102" t="str">
        <f t="shared" si="22"/>
        <v>No Trend</v>
      </c>
      <c r="N102">
        <v>39.34485829485812</v>
      </c>
      <c r="O102" t="str">
        <f t="shared" si="23"/>
        <v>DOWN</v>
      </c>
      <c r="P102" t="str">
        <f t="shared" si="24"/>
        <v>No Trend + Momentum</v>
      </c>
      <c r="Q102">
        <f t="shared" si="25"/>
        <v>5.8000000000000114</v>
      </c>
      <c r="R102">
        <f t="shared" si="26"/>
        <v>6.4499999999999886</v>
      </c>
      <c r="S102">
        <f t="shared" si="27"/>
        <v>0.89922480620155376</v>
      </c>
      <c r="T102" t="str">
        <f t="shared" si="28"/>
        <v>UP</v>
      </c>
      <c r="U102" t="str">
        <f t="shared" si="29"/>
        <v>No T+M+I</v>
      </c>
      <c r="V102">
        <v>255.27870569307464</v>
      </c>
      <c r="W102">
        <v>252.42667260196717</v>
      </c>
      <c r="X102">
        <f t="shared" si="30"/>
        <v>2.8520330911074723</v>
      </c>
      <c r="Y102">
        <v>2.7233963917200872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254.4</v>
      </c>
      <c r="D103">
        <v>257.7</v>
      </c>
      <c r="E103">
        <v>250.25</v>
      </c>
      <c r="F103">
        <v>257.5</v>
      </c>
      <c r="G103">
        <f>_xll.TA_TYPPRICE(D103,E103,F103)</f>
        <v>255.15</v>
      </c>
      <c r="H103">
        <v>254.49494968198604</v>
      </c>
      <c r="I103" t="str">
        <f t="shared" si="20"/>
        <v>UP</v>
      </c>
      <c r="J103">
        <v>257.94675340115015</v>
      </c>
      <c r="K103">
        <v>251.54290929985123</v>
      </c>
      <c r="L103" t="str">
        <f t="shared" si="21"/>
        <v>No Confirmation</v>
      </c>
      <c r="M103" t="str">
        <f t="shared" si="22"/>
        <v>No Trend</v>
      </c>
      <c r="N103">
        <v>55.629104858730592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7.25</v>
      </c>
      <c r="R103">
        <f t="shared" si="26"/>
        <v>7.4499999999999886</v>
      </c>
      <c r="S103">
        <f t="shared" si="27"/>
        <v>0.97315436241610886</v>
      </c>
      <c r="T103" t="str">
        <f t="shared" si="28"/>
        <v>UP</v>
      </c>
      <c r="U103" t="str">
        <f t="shared" si="29"/>
        <v>No T+M+I</v>
      </c>
      <c r="V103">
        <v>255.62044327875546</v>
      </c>
      <c r="W103">
        <v>252.80247463145108</v>
      </c>
      <c r="X103">
        <f t="shared" si="30"/>
        <v>2.817968647304383</v>
      </c>
      <c r="Y103">
        <v>2.7423108428369463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257.5</v>
      </c>
      <c r="D104">
        <v>261.85000000000002</v>
      </c>
      <c r="E104">
        <v>253.8</v>
      </c>
      <c r="F104">
        <v>259.55</v>
      </c>
      <c r="G104">
        <f>_xll.TA_TYPPRICE(D104,E104,F104)</f>
        <v>258.40000000000003</v>
      </c>
      <c r="H104">
        <v>256.44747484099304</v>
      </c>
      <c r="I104" t="str">
        <f t="shared" si="20"/>
        <v>UP</v>
      </c>
      <c r="J104">
        <v>258.81414153422787</v>
      </c>
      <c r="K104">
        <v>252.0444850109954</v>
      </c>
      <c r="L104" t="str">
        <f t="shared" si="21"/>
        <v>UP</v>
      </c>
      <c r="M104" t="str">
        <f t="shared" si="22"/>
        <v>UP</v>
      </c>
      <c r="N104">
        <v>62.58574177618771</v>
      </c>
      <c r="O104" t="str">
        <f t="shared" si="23"/>
        <v>UP</v>
      </c>
      <c r="P104" t="str">
        <f t="shared" si="24"/>
        <v>UP</v>
      </c>
      <c r="Q104">
        <f t="shared" si="25"/>
        <v>5.75</v>
      </c>
      <c r="R104">
        <f t="shared" si="26"/>
        <v>8.0500000000000114</v>
      </c>
      <c r="S104">
        <f t="shared" si="27"/>
        <v>0.7142857142857133</v>
      </c>
      <c r="T104" t="str">
        <f t="shared" si="28"/>
        <v>No Indication</v>
      </c>
      <c r="U104" t="str">
        <f t="shared" si="29"/>
        <v>No T+M+I</v>
      </c>
      <c r="V104">
        <v>256.22499046663921</v>
      </c>
      <c r="W104">
        <v>253.30229132541766</v>
      </c>
      <c r="X104">
        <f t="shared" si="30"/>
        <v>2.9226991412215568</v>
      </c>
      <c r="Y104">
        <v>2.7783885025138684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261.75</v>
      </c>
      <c r="D105">
        <v>261.89999999999998</v>
      </c>
      <c r="E105">
        <v>255.3</v>
      </c>
      <c r="F105">
        <v>260.2</v>
      </c>
      <c r="G105">
        <f>_xll.TA_TYPPRICE(D105,E105,F105)</f>
        <v>259.13333333333338</v>
      </c>
      <c r="H105">
        <v>257.79040408716321</v>
      </c>
      <c r="I105" t="str">
        <f t="shared" si="20"/>
        <v>UP</v>
      </c>
      <c r="J105">
        <v>259.49988785995498</v>
      </c>
      <c r="K105">
        <v>252.76793278632977</v>
      </c>
      <c r="L105" t="str">
        <f t="shared" si="21"/>
        <v>UP</v>
      </c>
      <c r="M105" t="str">
        <f t="shared" si="22"/>
        <v>UP</v>
      </c>
      <c r="N105">
        <v>64.774642500060935</v>
      </c>
      <c r="O105" t="str">
        <f t="shared" si="23"/>
        <v>UP</v>
      </c>
      <c r="P105" t="str">
        <f t="shared" si="24"/>
        <v>UP</v>
      </c>
      <c r="Q105">
        <f t="shared" si="25"/>
        <v>4.8999999999999773</v>
      </c>
      <c r="R105">
        <f t="shared" si="26"/>
        <v>6.5999999999999659</v>
      </c>
      <c r="S105">
        <f t="shared" si="27"/>
        <v>0.74242424242424276</v>
      </c>
      <c r="T105" t="str">
        <f t="shared" si="28"/>
        <v>No Indication</v>
      </c>
      <c r="U105" t="str">
        <f t="shared" si="29"/>
        <v>No T+M+I</v>
      </c>
      <c r="V105">
        <v>256.83653039484858</v>
      </c>
      <c r="W105">
        <v>253.81323270872005</v>
      </c>
      <c r="X105">
        <f t="shared" si="30"/>
        <v>3.0232976861285294</v>
      </c>
      <c r="Y105">
        <v>2.8273703392368006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260</v>
      </c>
      <c r="D106">
        <v>270.25</v>
      </c>
      <c r="E106">
        <v>258.95</v>
      </c>
      <c r="F106">
        <v>266.35000000000002</v>
      </c>
      <c r="G106">
        <f>_xll.TA_TYPPRICE(D106,E106,F106)</f>
        <v>265.18333333333334</v>
      </c>
      <c r="H106">
        <v>261.48686871024825</v>
      </c>
      <c r="I106" t="str">
        <f t="shared" si="20"/>
        <v>UP</v>
      </c>
      <c r="J106">
        <v>261.88880166885389</v>
      </c>
      <c r="K106">
        <v>254.14172550047871</v>
      </c>
      <c r="L106" t="str">
        <f t="shared" si="21"/>
        <v>UP</v>
      </c>
      <c r="M106" t="str">
        <f t="shared" si="22"/>
        <v>UP</v>
      </c>
      <c r="N106">
        <v>79.180340777525799</v>
      </c>
      <c r="O106" t="str">
        <f t="shared" si="23"/>
        <v>UP</v>
      </c>
      <c r="P106" t="str">
        <f t="shared" si="24"/>
        <v>UP</v>
      </c>
      <c r="Q106">
        <f t="shared" si="25"/>
        <v>7.4000000000000341</v>
      </c>
      <c r="R106">
        <f t="shared" si="26"/>
        <v>11.300000000000011</v>
      </c>
      <c r="S106">
        <f t="shared" si="27"/>
        <v>0.65486725663717049</v>
      </c>
      <c r="T106" t="str">
        <f t="shared" si="28"/>
        <v>No Indication</v>
      </c>
      <c r="U106" t="str">
        <f t="shared" si="29"/>
        <v>No T+M+I</v>
      </c>
      <c r="V106">
        <v>258.30014110333343</v>
      </c>
      <c r="W106">
        <v>254.74188213770375</v>
      </c>
      <c r="X106">
        <f t="shared" si="30"/>
        <v>3.5582589656296761</v>
      </c>
      <c r="Y106">
        <v>2.9735480645153758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270</v>
      </c>
      <c r="D107">
        <v>272.39999999999998</v>
      </c>
      <c r="E107">
        <v>267.3</v>
      </c>
      <c r="F107">
        <v>271</v>
      </c>
      <c r="G107">
        <f>_xll.TA_TYPPRICE(D107,E107,F107)</f>
        <v>270.23333333333335</v>
      </c>
      <c r="H107">
        <v>265.8601010217908</v>
      </c>
      <c r="I107" t="str">
        <f t="shared" si="20"/>
        <v>UP</v>
      </c>
      <c r="J107">
        <v>264.22462352021967</v>
      </c>
      <c r="K107">
        <v>257.06578650037233</v>
      </c>
      <c r="L107" t="str">
        <f t="shared" si="21"/>
        <v>UP</v>
      </c>
      <c r="M107" t="str">
        <f t="shared" si="22"/>
        <v>UP</v>
      </c>
      <c r="N107">
        <v>84.984184197898713</v>
      </c>
      <c r="O107" t="str">
        <f t="shared" si="23"/>
        <v>UP</v>
      </c>
      <c r="P107" t="str">
        <f t="shared" si="24"/>
        <v>UP</v>
      </c>
      <c r="Q107">
        <f t="shared" si="25"/>
        <v>3.6999999999999886</v>
      </c>
      <c r="R107">
        <f t="shared" si="26"/>
        <v>5.0999999999999659</v>
      </c>
      <c r="S107">
        <f t="shared" si="27"/>
        <v>0.72549019607843401</v>
      </c>
      <c r="T107" t="str">
        <f t="shared" si="28"/>
        <v>No Indication</v>
      </c>
      <c r="U107" t="str">
        <f t="shared" si="29"/>
        <v>No T+M+I</v>
      </c>
      <c r="V107">
        <v>260.25396554897446</v>
      </c>
      <c r="W107">
        <v>255.9461871645405</v>
      </c>
      <c r="X107">
        <f t="shared" si="30"/>
        <v>4.3077783844339592</v>
      </c>
      <c r="Y107">
        <v>3.2403941284990925</v>
      </c>
      <c r="Z107" t="str">
        <f t="shared" si="31"/>
        <v>UP</v>
      </c>
      <c r="AA107" t="str">
        <f t="shared" si="32"/>
        <v>No TMIM</v>
      </c>
      <c r="AB107" t="str">
        <f t="shared" si="33"/>
        <v>UP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273</v>
      </c>
      <c r="D108">
        <v>274.3</v>
      </c>
      <c r="E108">
        <v>269.14999999999998</v>
      </c>
      <c r="F108">
        <v>272.05</v>
      </c>
      <c r="G108">
        <f>_xll.TA_TYPPRICE(D108,E108,F108)</f>
        <v>271.83333333333331</v>
      </c>
      <c r="H108">
        <v>268.84671717756203</v>
      </c>
      <c r="I108" t="str">
        <f t="shared" si="20"/>
        <v>UP</v>
      </c>
      <c r="J108">
        <v>266.46359607128198</v>
      </c>
      <c r="K108">
        <v>259.75116727806738</v>
      </c>
      <c r="L108" t="str">
        <f t="shared" si="21"/>
        <v>UP</v>
      </c>
      <c r="M108" t="str">
        <f t="shared" si="22"/>
        <v>UP</v>
      </c>
      <c r="N108">
        <v>86.079509144666574</v>
      </c>
      <c r="O108" t="str">
        <f t="shared" si="23"/>
        <v>UP</v>
      </c>
      <c r="P108" t="str">
        <f t="shared" si="24"/>
        <v>UP</v>
      </c>
      <c r="Q108">
        <f t="shared" si="25"/>
        <v>2.9000000000000341</v>
      </c>
      <c r="R108">
        <f t="shared" si="26"/>
        <v>5.1500000000000341</v>
      </c>
      <c r="S108">
        <f t="shared" si="27"/>
        <v>0.56310679611650771</v>
      </c>
      <c r="T108" t="str">
        <f t="shared" si="28"/>
        <v>No Indication</v>
      </c>
      <c r="U108" t="str">
        <f t="shared" si="29"/>
        <v>No T+M+I</v>
      </c>
      <c r="V108">
        <v>262.06874007990149</v>
      </c>
      <c r="W108">
        <v>257.13906218938934</v>
      </c>
      <c r="X108">
        <f t="shared" si="30"/>
        <v>4.9296778905121528</v>
      </c>
      <c r="Y108">
        <v>3.5782508809017046</v>
      </c>
      <c r="Z108" t="str">
        <f t="shared" si="31"/>
        <v>UP</v>
      </c>
      <c r="AA108" t="str">
        <f t="shared" si="32"/>
        <v>No TMIM</v>
      </c>
      <c r="AB108" t="str">
        <f t="shared" si="33"/>
        <v>UP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271.14999999999998</v>
      </c>
      <c r="D109">
        <v>271.85000000000002</v>
      </c>
      <c r="E109">
        <v>268.7</v>
      </c>
      <c r="F109">
        <v>270</v>
      </c>
      <c r="G109">
        <f>_xll.TA_TYPPRICE(D109,E109,F109)</f>
        <v>270.18333333333334</v>
      </c>
      <c r="H109">
        <v>269.51502525544765</v>
      </c>
      <c r="I109" t="str">
        <f t="shared" si="20"/>
        <v>UP</v>
      </c>
      <c r="J109">
        <v>267.66057472210821</v>
      </c>
      <c r="K109">
        <v>261.73979677183019</v>
      </c>
      <c r="L109" t="str">
        <f t="shared" si="21"/>
        <v>UP</v>
      </c>
      <c r="M109" t="str">
        <f t="shared" si="22"/>
        <v>UP</v>
      </c>
      <c r="N109">
        <v>73.071352251391488</v>
      </c>
      <c r="O109" t="str">
        <f t="shared" si="23"/>
        <v>UP</v>
      </c>
      <c r="P109" t="str">
        <f t="shared" si="24"/>
        <v>UP</v>
      </c>
      <c r="Q109">
        <f t="shared" si="25"/>
        <v>1.3000000000000114</v>
      </c>
      <c r="R109">
        <f t="shared" si="26"/>
        <v>3.1500000000000341</v>
      </c>
      <c r="S109">
        <f t="shared" si="27"/>
        <v>0.41269841269841184</v>
      </c>
      <c r="T109" t="str">
        <f t="shared" si="28"/>
        <v>No Indication</v>
      </c>
      <c r="U109" t="str">
        <f t="shared" si="29"/>
        <v>No T+M+I</v>
      </c>
      <c r="V109">
        <v>263.28893391376278</v>
      </c>
      <c r="W109">
        <v>258.09172424943455</v>
      </c>
      <c r="X109">
        <f t="shared" si="30"/>
        <v>5.1972096643282271</v>
      </c>
      <c r="Y109">
        <v>3.9020426375870092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270</v>
      </c>
      <c r="D110">
        <v>273.95</v>
      </c>
      <c r="E110">
        <v>269.05</v>
      </c>
      <c r="F110">
        <v>273.10000000000002</v>
      </c>
      <c r="G110">
        <f>_xll.TA_TYPPRICE(D110,E110,F110)</f>
        <v>272.03333333333336</v>
      </c>
      <c r="H110">
        <v>270.77417929439048</v>
      </c>
      <c r="I110" t="str">
        <f t="shared" si="20"/>
        <v>UP</v>
      </c>
      <c r="J110">
        <v>269.05822478386193</v>
      </c>
      <c r="K110">
        <v>263.36428637809013</v>
      </c>
      <c r="L110" t="str">
        <f t="shared" si="21"/>
        <v>UP</v>
      </c>
      <c r="M110" t="str">
        <f t="shared" si="22"/>
        <v>UP</v>
      </c>
      <c r="N110">
        <v>79.054444652386096</v>
      </c>
      <c r="O110" t="str">
        <f t="shared" si="23"/>
        <v>UP</v>
      </c>
      <c r="P110" t="str">
        <f t="shared" si="24"/>
        <v>UP</v>
      </c>
      <c r="Q110">
        <f t="shared" si="25"/>
        <v>4.0500000000000114</v>
      </c>
      <c r="R110">
        <f t="shared" si="26"/>
        <v>4.8999999999999773</v>
      </c>
      <c r="S110">
        <f t="shared" si="27"/>
        <v>0.82653061224490409</v>
      </c>
      <c r="T110" t="str">
        <f t="shared" si="28"/>
        <v>UP</v>
      </c>
      <c r="U110" t="str">
        <f t="shared" si="29"/>
        <v>UP</v>
      </c>
      <c r="V110">
        <v>264.7983286962608</v>
      </c>
      <c r="W110">
        <v>259.20344837910608</v>
      </c>
      <c r="X110">
        <f t="shared" si="30"/>
        <v>5.5948803171547183</v>
      </c>
      <c r="Y110">
        <v>4.240610173500551</v>
      </c>
      <c r="Z110" t="str">
        <f t="shared" si="31"/>
        <v>UP</v>
      </c>
      <c r="AA110" t="str">
        <f t="shared" si="32"/>
        <v>UP</v>
      </c>
      <c r="AB110" t="str">
        <f t="shared" si="33"/>
        <v>UP</v>
      </c>
      <c r="AC110" t="str">
        <f t="shared" si="34"/>
        <v>UP</v>
      </c>
      <c r="AD110">
        <f t="shared" si="35"/>
        <v>269.60000000000002</v>
      </c>
      <c r="AE110">
        <f t="shared" si="36"/>
        <v>270.90000000000003</v>
      </c>
      <c r="AF110">
        <f t="shared" si="37"/>
        <v>271.5</v>
      </c>
      <c r="AG110">
        <f t="shared" si="38"/>
        <v>272.10000000000002</v>
      </c>
    </row>
    <row r="111" spans="1:33" x14ac:dyDescent="0.25">
      <c r="A111" t="s">
        <v>5</v>
      </c>
      <c r="B111" s="1">
        <v>43014</v>
      </c>
      <c r="C111">
        <v>273.5</v>
      </c>
      <c r="D111">
        <v>278.5</v>
      </c>
      <c r="E111">
        <v>273.45</v>
      </c>
      <c r="F111">
        <v>277.45</v>
      </c>
      <c r="G111">
        <f>_xll.TA_TYPPRICE(D111,E111,F111)</f>
        <v>276.4666666666667</v>
      </c>
      <c r="H111">
        <v>273.62042298052859</v>
      </c>
      <c r="I111" t="str">
        <f t="shared" si="20"/>
        <v>UP</v>
      </c>
      <c r="J111">
        <v>271.15639705411485</v>
      </c>
      <c r="K111">
        <v>265.6055560718479</v>
      </c>
      <c r="L111" t="str">
        <f t="shared" si="21"/>
        <v>UP</v>
      </c>
      <c r="M111" t="str">
        <f t="shared" si="22"/>
        <v>UP</v>
      </c>
      <c r="N111">
        <v>84.928180631242597</v>
      </c>
      <c r="O111" t="str">
        <f t="shared" si="23"/>
        <v>UP</v>
      </c>
      <c r="P111" t="str">
        <f t="shared" si="24"/>
        <v>UP</v>
      </c>
      <c r="Q111">
        <f t="shared" si="25"/>
        <v>4</v>
      </c>
      <c r="R111">
        <f t="shared" si="26"/>
        <v>5.0500000000000114</v>
      </c>
      <c r="S111">
        <f t="shared" si="27"/>
        <v>0.79207920792079034</v>
      </c>
      <c r="T111" t="str">
        <f t="shared" si="28"/>
        <v>No Indication</v>
      </c>
      <c r="U111" t="str">
        <f t="shared" si="29"/>
        <v>No T+M+I</v>
      </c>
      <c r="V111">
        <v>266.74473966606683</v>
      </c>
      <c r="W111">
        <v>260.55504479546858</v>
      </c>
      <c r="X111">
        <f t="shared" si="30"/>
        <v>6.1896948705982595</v>
      </c>
      <c r="Y111">
        <v>4.6304271129200929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277</v>
      </c>
      <c r="D112">
        <v>281.95</v>
      </c>
      <c r="E112">
        <v>276.8</v>
      </c>
      <c r="F112">
        <v>280.75</v>
      </c>
      <c r="G112">
        <f>_xll.TA_TYPPRICE(D112,E112,F112)</f>
        <v>279.83333333333331</v>
      </c>
      <c r="H112">
        <v>276.72687815693098</v>
      </c>
      <c r="I112" t="str">
        <f t="shared" si="20"/>
        <v>UP</v>
      </c>
      <c r="J112">
        <v>273.55497548653375</v>
      </c>
      <c r="K112">
        <v>268.09321027810392</v>
      </c>
      <c r="L112" t="str">
        <f t="shared" si="21"/>
        <v>UP</v>
      </c>
      <c r="M112" t="str">
        <f t="shared" si="22"/>
        <v>UP</v>
      </c>
      <c r="N112">
        <v>88.094212973934034</v>
      </c>
      <c r="O112" t="str">
        <f t="shared" si="23"/>
        <v>UP</v>
      </c>
      <c r="P112" t="str">
        <f t="shared" si="24"/>
        <v>UP</v>
      </c>
      <c r="Q112">
        <f t="shared" si="25"/>
        <v>3.9499999999999886</v>
      </c>
      <c r="R112">
        <f t="shared" si="26"/>
        <v>5.1499999999999773</v>
      </c>
      <c r="S112">
        <f t="shared" si="27"/>
        <v>0.76699029126213714</v>
      </c>
      <c r="T112" t="str">
        <f t="shared" si="28"/>
        <v>No Indication</v>
      </c>
      <c r="U112" t="str">
        <f t="shared" si="29"/>
        <v>No T+M+I</v>
      </c>
      <c r="V112">
        <v>268.89939510205653</v>
      </c>
      <c r="W112">
        <v>262.05096740321164</v>
      </c>
      <c r="X112">
        <f t="shared" si="30"/>
        <v>6.8484276988448869</v>
      </c>
      <c r="Y112">
        <v>5.0740272301050515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281.35000000000002</v>
      </c>
      <c r="D113">
        <v>286.25</v>
      </c>
      <c r="E113">
        <v>281.35000000000002</v>
      </c>
      <c r="F113">
        <v>285.60000000000002</v>
      </c>
      <c r="G113">
        <f>_xll.TA_TYPPRICE(D113,E113,F113)</f>
        <v>284.40000000000003</v>
      </c>
      <c r="H113">
        <v>280.56343907846554</v>
      </c>
      <c r="I113" t="str">
        <f t="shared" si="20"/>
        <v>UP</v>
      </c>
      <c r="J113">
        <v>276.3760920450818</v>
      </c>
      <c r="K113">
        <v>271.03916354963638</v>
      </c>
      <c r="L113" t="str">
        <f t="shared" si="21"/>
        <v>UP</v>
      </c>
      <c r="M113" t="str">
        <f t="shared" si="22"/>
        <v>UP</v>
      </c>
      <c r="N113">
        <v>91.409416203116649</v>
      </c>
      <c r="O113" t="str">
        <f t="shared" si="23"/>
        <v>UP</v>
      </c>
      <c r="P113" t="str">
        <f t="shared" si="24"/>
        <v>UP</v>
      </c>
      <c r="Q113">
        <f t="shared" si="25"/>
        <v>4.25</v>
      </c>
      <c r="R113">
        <f t="shared" si="26"/>
        <v>4.8999999999999773</v>
      </c>
      <c r="S113">
        <f t="shared" si="27"/>
        <v>0.86734693877551428</v>
      </c>
      <c r="T113" t="str">
        <f t="shared" si="28"/>
        <v>UP</v>
      </c>
      <c r="U113" t="str">
        <f t="shared" si="29"/>
        <v>UP</v>
      </c>
      <c r="V113">
        <v>271.46871893250938</v>
      </c>
      <c r="W113">
        <v>263.79534018815895</v>
      </c>
      <c r="X113">
        <f t="shared" si="30"/>
        <v>7.6733787443504298</v>
      </c>
      <c r="Y113">
        <v>5.5938975329541272</v>
      </c>
      <c r="Z113" t="str">
        <f t="shared" si="31"/>
        <v>UP</v>
      </c>
      <c r="AA113" t="str">
        <f t="shared" si="32"/>
        <v>UP</v>
      </c>
      <c r="AB113" t="str">
        <f t="shared" si="33"/>
        <v>UP</v>
      </c>
      <c r="AC113" t="str">
        <f t="shared" si="34"/>
        <v>UP</v>
      </c>
      <c r="AD113">
        <f t="shared" si="35"/>
        <v>281.90000000000003</v>
      </c>
      <c r="AE113">
        <f t="shared" si="36"/>
        <v>283.2</v>
      </c>
      <c r="AF113">
        <f t="shared" si="37"/>
        <v>283.8</v>
      </c>
      <c r="AG113">
        <f t="shared" si="38"/>
        <v>284.40000000000003</v>
      </c>
    </row>
    <row r="114" spans="1:33" x14ac:dyDescent="0.25">
      <c r="A114" t="s">
        <v>5</v>
      </c>
      <c r="B114" s="1">
        <v>43019</v>
      </c>
      <c r="C114">
        <v>286</v>
      </c>
      <c r="D114">
        <v>286.5</v>
      </c>
      <c r="E114">
        <v>280.75</v>
      </c>
      <c r="F114">
        <v>281</v>
      </c>
      <c r="G114">
        <f>_xll.TA_TYPPRICE(D114,E114,F114)</f>
        <v>282.75</v>
      </c>
      <c r="H114">
        <v>281.65671953923277</v>
      </c>
      <c r="I114" t="str">
        <f t="shared" si="20"/>
        <v>DOWN</v>
      </c>
      <c r="J114">
        <v>278.62584936839698</v>
      </c>
      <c r="K114">
        <v>273.19712720527275</v>
      </c>
      <c r="L114" t="str">
        <f t="shared" si="21"/>
        <v>UP</v>
      </c>
      <c r="M114" t="str">
        <f t="shared" si="22"/>
        <v>No Trend</v>
      </c>
      <c r="N114">
        <v>68.722435734382572</v>
      </c>
      <c r="O114" t="str">
        <f t="shared" si="23"/>
        <v>UP</v>
      </c>
      <c r="P114" t="str">
        <f t="shared" si="24"/>
        <v>No Trend + Momentum</v>
      </c>
      <c r="Q114">
        <f t="shared" si="25"/>
        <v>0.25</v>
      </c>
      <c r="R114">
        <f t="shared" si="26"/>
        <v>5.75</v>
      </c>
      <c r="S114">
        <f t="shared" si="27"/>
        <v>4.3478260869565216E-2</v>
      </c>
      <c r="T114" t="str">
        <f t="shared" si="28"/>
        <v>DOWN</v>
      </c>
      <c r="U114" t="str">
        <f t="shared" si="29"/>
        <v>No T+M+I</v>
      </c>
      <c r="V114">
        <v>272.93506986596947</v>
      </c>
      <c r="W114">
        <v>265.0697594334805</v>
      </c>
      <c r="X114">
        <f t="shared" si="30"/>
        <v>7.8653104324889682</v>
      </c>
      <c r="Y114">
        <v>6.048180112861095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281.89999999999998</v>
      </c>
      <c r="D115">
        <v>283.75</v>
      </c>
      <c r="E115">
        <v>280.14999999999998</v>
      </c>
      <c r="F115">
        <v>282.60000000000002</v>
      </c>
      <c r="G115">
        <f>_xll.TA_TYPPRICE(D115,E115,F115)</f>
        <v>282.16666666666669</v>
      </c>
      <c r="H115">
        <v>281.9116931029497</v>
      </c>
      <c r="I115" t="str">
        <f t="shared" si="20"/>
        <v>UP</v>
      </c>
      <c r="J115">
        <v>279.76454950875319</v>
      </c>
      <c r="K115">
        <v>274.74221004854547</v>
      </c>
      <c r="L115" t="str">
        <f t="shared" si="21"/>
        <v>UP</v>
      </c>
      <c r="M115" t="str">
        <f t="shared" si="22"/>
        <v>UP</v>
      </c>
      <c r="N115">
        <v>71.768834393220686</v>
      </c>
      <c r="O115" t="str">
        <f t="shared" si="23"/>
        <v>UP</v>
      </c>
      <c r="P115" t="str">
        <f t="shared" si="24"/>
        <v>UP</v>
      </c>
      <c r="Q115">
        <f t="shared" si="25"/>
        <v>2.4500000000000455</v>
      </c>
      <c r="R115">
        <f t="shared" si="26"/>
        <v>3.6000000000000227</v>
      </c>
      <c r="S115">
        <f t="shared" si="27"/>
        <v>0.68055555555556391</v>
      </c>
      <c r="T115" t="str">
        <f t="shared" si="28"/>
        <v>No Indication</v>
      </c>
      <c r="U115" t="str">
        <f t="shared" si="29"/>
        <v>No T+M+I</v>
      </c>
      <c r="V115">
        <v>274.42198219428184</v>
      </c>
      <c r="W115">
        <v>266.3682957717412</v>
      </c>
      <c r="X115">
        <f t="shared" si="30"/>
        <v>8.0536864225406362</v>
      </c>
      <c r="Y115">
        <v>6.4492813747970033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282.60000000000002</v>
      </c>
      <c r="D116">
        <v>289</v>
      </c>
      <c r="E116">
        <v>282.60000000000002</v>
      </c>
      <c r="F116">
        <v>285.7</v>
      </c>
      <c r="G116">
        <f>_xll.TA_TYPPRICE(D116,E116,F116)</f>
        <v>285.76666666666665</v>
      </c>
      <c r="H116">
        <v>283.83917988480817</v>
      </c>
      <c r="I116" t="str">
        <f t="shared" si="20"/>
        <v>UP</v>
      </c>
      <c r="J116">
        <v>281.81687184014135</v>
      </c>
      <c r="K116">
        <v>276.48838559331313</v>
      </c>
      <c r="L116" t="str">
        <f t="shared" si="21"/>
        <v>UP</v>
      </c>
      <c r="M116" t="str">
        <f t="shared" si="22"/>
        <v>UP</v>
      </c>
      <c r="N116">
        <v>77.15717807950611</v>
      </c>
      <c r="O116" t="str">
        <f t="shared" si="23"/>
        <v>UP</v>
      </c>
      <c r="P116" t="str">
        <f t="shared" si="24"/>
        <v>UP</v>
      </c>
      <c r="Q116">
        <f t="shared" si="25"/>
        <v>3.0999999999999659</v>
      </c>
      <c r="R116">
        <f t="shared" si="26"/>
        <v>6.3999999999999773</v>
      </c>
      <c r="S116">
        <f t="shared" si="27"/>
        <v>0.48437499999999639</v>
      </c>
      <c r="T116" t="str">
        <f t="shared" si="28"/>
        <v>No Indication</v>
      </c>
      <c r="U116" t="str">
        <f t="shared" si="29"/>
        <v>No T+M+I</v>
      </c>
      <c r="V116">
        <v>276.15706185670001</v>
      </c>
      <c r="W116">
        <v>267.80027386272332</v>
      </c>
      <c r="X116">
        <f t="shared" si="30"/>
        <v>8.3567879939766954</v>
      </c>
      <c r="Y116">
        <v>6.8307826986329419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287.3</v>
      </c>
      <c r="D117">
        <v>291.5</v>
      </c>
      <c r="E117">
        <v>286.75</v>
      </c>
      <c r="F117">
        <v>291</v>
      </c>
      <c r="G117">
        <f>_xll.TA_TYPPRICE(D117,E117,F117)</f>
        <v>289.75</v>
      </c>
      <c r="H117">
        <v>286.79458994240406</v>
      </c>
      <c r="I117" t="str">
        <f t="shared" si="20"/>
        <v>UP</v>
      </c>
      <c r="J117">
        <v>283.96867809788773</v>
      </c>
      <c r="K117">
        <v>278.76874435035467</v>
      </c>
      <c r="L117" t="str">
        <f t="shared" si="21"/>
        <v>UP</v>
      </c>
      <c r="M117" t="str">
        <f t="shared" si="22"/>
        <v>UP</v>
      </c>
      <c r="N117">
        <v>83.775219683052356</v>
      </c>
      <c r="O117" t="str">
        <f t="shared" si="23"/>
        <v>UP</v>
      </c>
      <c r="P117" t="str">
        <f t="shared" si="24"/>
        <v>UP</v>
      </c>
      <c r="Q117">
        <f t="shared" si="25"/>
        <v>4.25</v>
      </c>
      <c r="R117">
        <f t="shared" si="26"/>
        <v>4.75</v>
      </c>
      <c r="S117">
        <f t="shared" si="27"/>
        <v>0.89473684210526316</v>
      </c>
      <c r="T117" t="str">
        <f t="shared" si="28"/>
        <v>UP</v>
      </c>
      <c r="U117" t="str">
        <f t="shared" si="29"/>
        <v>UP</v>
      </c>
      <c r="V117">
        <v>278.44059080182308</v>
      </c>
      <c r="W117">
        <v>269.51877209511417</v>
      </c>
      <c r="X117">
        <f t="shared" si="30"/>
        <v>8.9218187067089048</v>
      </c>
      <c r="Y117">
        <v>7.2489899002481346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287.3</v>
      </c>
      <c r="AE117">
        <f t="shared" si="36"/>
        <v>288.55</v>
      </c>
      <c r="AF117">
        <f t="shared" si="37"/>
        <v>289.15000000000003</v>
      </c>
      <c r="AG117">
        <f t="shared" si="38"/>
        <v>289.7</v>
      </c>
    </row>
    <row r="118" spans="1:33" x14ac:dyDescent="0.25">
      <c r="A118" t="s">
        <v>5</v>
      </c>
      <c r="B118" s="1">
        <v>43025</v>
      </c>
      <c r="C118">
        <v>291</v>
      </c>
      <c r="D118">
        <v>291</v>
      </c>
      <c r="E118">
        <v>288.25</v>
      </c>
      <c r="F118">
        <v>291</v>
      </c>
      <c r="G118">
        <f>_xll.TA_TYPPRICE(D118,E118,F118)</f>
        <v>290.08333333333331</v>
      </c>
      <c r="H118">
        <v>288.43896163786872</v>
      </c>
      <c r="I118" t="str">
        <f t="shared" si="20"/>
        <v>UP</v>
      </c>
      <c r="J118">
        <v>285.53119407613491</v>
      </c>
      <c r="K118">
        <v>280.87569005027586</v>
      </c>
      <c r="L118" t="str">
        <f t="shared" si="21"/>
        <v>UP</v>
      </c>
      <c r="M118" t="str">
        <f t="shared" si="22"/>
        <v>UP</v>
      </c>
      <c r="N118">
        <v>83.775219683052356</v>
      </c>
      <c r="O118" t="str">
        <f t="shared" si="23"/>
        <v>UP</v>
      </c>
      <c r="P118" t="str">
        <f t="shared" si="24"/>
        <v>UP</v>
      </c>
      <c r="Q118">
        <f t="shared" si="25"/>
        <v>2.75</v>
      </c>
      <c r="R118">
        <f t="shared" si="26"/>
        <v>2.75</v>
      </c>
      <c r="S118">
        <f t="shared" si="27"/>
        <v>1</v>
      </c>
      <c r="T118" t="str">
        <f t="shared" si="28"/>
        <v>UP</v>
      </c>
      <c r="U118" t="str">
        <f t="shared" si="29"/>
        <v>UP</v>
      </c>
      <c r="V118">
        <v>280.3728076015426</v>
      </c>
      <c r="W118">
        <v>271.10997416214275</v>
      </c>
      <c r="X118">
        <f t="shared" si="30"/>
        <v>9.2628334393998557</v>
      </c>
      <c r="Y118">
        <v>7.6517586080784792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288.55</v>
      </c>
      <c r="AE118">
        <f t="shared" si="36"/>
        <v>289.3</v>
      </c>
      <c r="AF118">
        <f t="shared" si="37"/>
        <v>289.65000000000003</v>
      </c>
      <c r="AG118">
        <f t="shared" si="38"/>
        <v>289.95</v>
      </c>
    </row>
    <row r="119" spans="1:33" x14ac:dyDescent="0.25">
      <c r="A119" t="s">
        <v>5</v>
      </c>
      <c r="B119" s="1">
        <v>43026</v>
      </c>
      <c r="C119">
        <v>290</v>
      </c>
      <c r="D119">
        <v>291.45</v>
      </c>
      <c r="E119">
        <v>288.3</v>
      </c>
      <c r="F119">
        <v>289.8</v>
      </c>
      <c r="G119">
        <f>_xll.TA_TYPPRICE(D119,E119,F119)</f>
        <v>289.84999999999997</v>
      </c>
      <c r="H119">
        <v>289.14448081893431</v>
      </c>
      <c r="I119" t="str">
        <f t="shared" si="20"/>
        <v>UP</v>
      </c>
      <c r="J119">
        <v>286.84648428143828</v>
      </c>
      <c r="K119">
        <v>282.52553670577009</v>
      </c>
      <c r="L119" t="str">
        <f t="shared" si="21"/>
        <v>UP</v>
      </c>
      <c r="M119" t="str">
        <f t="shared" si="22"/>
        <v>UP</v>
      </c>
      <c r="N119">
        <v>75.986898388582034</v>
      </c>
      <c r="O119" t="str">
        <f t="shared" si="23"/>
        <v>UP</v>
      </c>
      <c r="P119" t="str">
        <f t="shared" si="24"/>
        <v>UP</v>
      </c>
      <c r="Q119">
        <f t="shared" si="25"/>
        <v>1.5</v>
      </c>
      <c r="R119">
        <f t="shared" si="26"/>
        <v>3.1499999999999773</v>
      </c>
      <c r="S119">
        <f t="shared" si="27"/>
        <v>0.47619047619047961</v>
      </c>
      <c r="T119" t="str">
        <f t="shared" si="28"/>
        <v>No Indication</v>
      </c>
      <c r="U119" t="str">
        <f t="shared" si="29"/>
        <v>No T+M+I</v>
      </c>
      <c r="V119">
        <v>281.82314489361295</v>
      </c>
      <c r="W119">
        <v>272.49442052050256</v>
      </c>
      <c r="X119">
        <f t="shared" si="30"/>
        <v>9.3287243731103899</v>
      </c>
      <c r="Y119">
        <v>7.9871517610848617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290</v>
      </c>
      <c r="D120">
        <v>290.05</v>
      </c>
      <c r="E120">
        <v>284.89999999999998</v>
      </c>
      <c r="F120">
        <v>285.05</v>
      </c>
      <c r="G120">
        <f>_xll.TA_TYPPRICE(D120,E120,F120)</f>
        <v>286.66666666666669</v>
      </c>
      <c r="H120">
        <v>287.90557374280047</v>
      </c>
      <c r="I120" t="str">
        <f t="shared" si="20"/>
        <v>DOWN</v>
      </c>
      <c r="J120">
        <v>287.55837666334088</v>
      </c>
      <c r="K120">
        <v>283.05319521559898</v>
      </c>
      <c r="L120" t="str">
        <f t="shared" si="21"/>
        <v>No Confirmation</v>
      </c>
      <c r="M120" t="str">
        <f t="shared" si="22"/>
        <v>No Trend</v>
      </c>
      <c r="N120">
        <v>52.046091579076815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0.15000000000003411</v>
      </c>
      <c r="R120">
        <f t="shared" si="26"/>
        <v>5.1500000000000341</v>
      </c>
      <c r="S120">
        <f t="shared" si="27"/>
        <v>2.912621359223944E-2</v>
      </c>
      <c r="T120" t="str">
        <f t="shared" si="28"/>
        <v>DOWN</v>
      </c>
      <c r="U120" t="str">
        <f t="shared" si="29"/>
        <v>No T+M+I</v>
      </c>
      <c r="V120">
        <v>282.31958414074944</v>
      </c>
      <c r="W120">
        <v>273.4244634449098</v>
      </c>
      <c r="X120">
        <f t="shared" si="30"/>
        <v>8.8951206958396369</v>
      </c>
      <c r="Y120">
        <v>8.1687455480358171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286.5</v>
      </c>
      <c r="D121">
        <v>291.39999999999998</v>
      </c>
      <c r="E121">
        <v>286.5</v>
      </c>
      <c r="F121">
        <v>289.7</v>
      </c>
      <c r="G121">
        <f>_xll.TA_TYPPRICE(D121,E121,F121)</f>
        <v>289.2</v>
      </c>
      <c r="H121">
        <v>288.55278687140026</v>
      </c>
      <c r="I121" t="str">
        <f t="shared" si="20"/>
        <v>UP</v>
      </c>
      <c r="J121">
        <v>288.412070738154</v>
      </c>
      <c r="K121">
        <v>283.81915183435478</v>
      </c>
      <c r="L121" t="str">
        <f t="shared" si="21"/>
        <v>UP</v>
      </c>
      <c r="M121" t="str">
        <f t="shared" si="22"/>
        <v>UP</v>
      </c>
      <c r="N121">
        <v>65.389733161525299</v>
      </c>
      <c r="O121" t="str">
        <f t="shared" si="23"/>
        <v>UP</v>
      </c>
      <c r="P121" t="str">
        <f t="shared" si="24"/>
        <v>UP</v>
      </c>
      <c r="Q121">
        <f t="shared" si="25"/>
        <v>3.1999999999999886</v>
      </c>
      <c r="R121">
        <f t="shared" si="26"/>
        <v>4.8999999999999773</v>
      </c>
      <c r="S121">
        <f t="shared" si="27"/>
        <v>0.65306122448979664</v>
      </c>
      <c r="T121" t="str">
        <f t="shared" si="28"/>
        <v>No Indication</v>
      </c>
      <c r="U121" t="str">
        <f t="shared" si="29"/>
        <v>No T+M+I</v>
      </c>
      <c r="V121">
        <v>283.45503273448031</v>
      </c>
      <c r="W121">
        <v>274.63005874528687</v>
      </c>
      <c r="X121">
        <f t="shared" si="30"/>
        <v>8.8249739891934382</v>
      </c>
      <c r="Y121">
        <v>8.299991236267342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289.05</v>
      </c>
      <c r="D122">
        <v>291.95</v>
      </c>
      <c r="E122">
        <v>288</v>
      </c>
      <c r="F122">
        <v>289.5</v>
      </c>
      <c r="G122">
        <f>_xll.TA_TYPPRICE(D122,E122,F122)</f>
        <v>289.81666666666666</v>
      </c>
      <c r="H122">
        <v>289.18472676903343</v>
      </c>
      <c r="I122" t="str">
        <f t="shared" si="20"/>
        <v>UP</v>
      </c>
      <c r="J122">
        <v>289.19827724078647</v>
      </c>
      <c r="K122">
        <v>284.74822920449816</v>
      </c>
      <c r="L122" t="str">
        <f t="shared" si="21"/>
        <v>UP</v>
      </c>
      <c r="M122" t="str">
        <f t="shared" si="22"/>
        <v>UP</v>
      </c>
      <c r="N122">
        <v>64.425908650262954</v>
      </c>
      <c r="O122" t="str">
        <f t="shared" si="23"/>
        <v>UP</v>
      </c>
      <c r="P122" t="str">
        <f t="shared" si="24"/>
        <v>UP</v>
      </c>
      <c r="Q122">
        <f t="shared" si="25"/>
        <v>1.5</v>
      </c>
      <c r="R122">
        <f t="shared" si="26"/>
        <v>3.9499999999999886</v>
      </c>
      <c r="S122">
        <f t="shared" si="27"/>
        <v>0.37974683544303905</v>
      </c>
      <c r="T122" t="str">
        <f t="shared" si="28"/>
        <v>No Indication</v>
      </c>
      <c r="U122" t="str">
        <f t="shared" si="29"/>
        <v>No T+M+I</v>
      </c>
      <c r="V122">
        <v>284.38502769840642</v>
      </c>
      <c r="W122">
        <v>275.73153587526565</v>
      </c>
      <c r="X122">
        <f t="shared" si="30"/>
        <v>8.6534918231407687</v>
      </c>
      <c r="Y122">
        <v>8.3706913536420267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291</v>
      </c>
      <c r="D123">
        <v>291.7</v>
      </c>
      <c r="E123">
        <v>287.55</v>
      </c>
      <c r="F123">
        <v>288.55</v>
      </c>
      <c r="G123">
        <f>_xll.TA_TYPPRICE(D123,E123,F123)</f>
        <v>289.26666666666665</v>
      </c>
      <c r="H123">
        <v>289.22569671785004</v>
      </c>
      <c r="I123" t="str">
        <f t="shared" si="20"/>
        <v>DOWN</v>
      </c>
      <c r="J123">
        <v>289.75421563172279</v>
      </c>
      <c r="K123">
        <v>285.37084493683193</v>
      </c>
      <c r="L123" t="str">
        <f t="shared" si="21"/>
        <v>No Confirmation</v>
      </c>
      <c r="M123" t="str">
        <f t="shared" si="22"/>
        <v>No Trend</v>
      </c>
      <c r="N123">
        <v>59.241293146586408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</v>
      </c>
      <c r="R123">
        <f t="shared" si="26"/>
        <v>4.1499999999999773</v>
      </c>
      <c r="S123">
        <f t="shared" si="27"/>
        <v>0.24096385542168808</v>
      </c>
      <c r="T123" t="str">
        <f t="shared" si="28"/>
        <v>No Indication</v>
      </c>
      <c r="U123" t="str">
        <f t="shared" si="29"/>
        <v>No T+M+I</v>
      </c>
      <c r="V123">
        <v>285.02579266788234</v>
      </c>
      <c r="W123">
        <v>276.68105173635706</v>
      </c>
      <c r="X123">
        <f t="shared" si="30"/>
        <v>8.3447409315252798</v>
      </c>
      <c r="Y123">
        <v>8.3655012692186776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289</v>
      </c>
      <c r="D124">
        <v>295</v>
      </c>
      <c r="E124">
        <v>289</v>
      </c>
      <c r="F124">
        <v>294</v>
      </c>
      <c r="G124">
        <f>_xll.TA_TYPPRICE(D124,E124,F124)</f>
        <v>292.66666666666669</v>
      </c>
      <c r="H124">
        <v>290.94618169225839</v>
      </c>
      <c r="I124" t="str">
        <f t="shared" si="20"/>
        <v>UP</v>
      </c>
      <c r="J124">
        <v>290.91994549133994</v>
      </c>
      <c r="K124">
        <v>286.17732383975817</v>
      </c>
      <c r="L124" t="str">
        <f t="shared" si="21"/>
        <v>UP</v>
      </c>
      <c r="M124" t="str">
        <f t="shared" si="22"/>
        <v>UP</v>
      </c>
      <c r="N124">
        <v>74.155649900803766</v>
      </c>
      <c r="O124" t="str">
        <f t="shared" si="23"/>
        <v>UP</v>
      </c>
      <c r="P124" t="str">
        <f t="shared" si="24"/>
        <v>UP</v>
      </c>
      <c r="Q124">
        <f t="shared" si="25"/>
        <v>5</v>
      </c>
      <c r="R124">
        <f t="shared" si="26"/>
        <v>6</v>
      </c>
      <c r="S124">
        <f t="shared" si="27"/>
        <v>0.83333333333333337</v>
      </c>
      <c r="T124" t="str">
        <f t="shared" si="28"/>
        <v>UP</v>
      </c>
      <c r="U124" t="str">
        <f t="shared" si="29"/>
        <v>UP</v>
      </c>
      <c r="V124">
        <v>286.40643994974658</v>
      </c>
      <c r="W124">
        <v>277.96393679292322</v>
      </c>
      <c r="X124">
        <f t="shared" si="30"/>
        <v>8.4425031568233635</v>
      </c>
      <c r="Y124">
        <v>8.3809016467396145</v>
      </c>
      <c r="Z124" t="str">
        <f t="shared" si="31"/>
        <v>UP</v>
      </c>
      <c r="AA124" t="str">
        <f t="shared" si="32"/>
        <v>UP</v>
      </c>
      <c r="AB124" t="str">
        <f t="shared" si="33"/>
        <v>UP</v>
      </c>
      <c r="AC124" t="str">
        <f t="shared" si="34"/>
        <v>UP</v>
      </c>
      <c r="AD124">
        <f t="shared" si="35"/>
        <v>289.7</v>
      </c>
      <c r="AE124">
        <f t="shared" si="36"/>
        <v>291.3</v>
      </c>
      <c r="AF124">
        <f t="shared" si="37"/>
        <v>292</v>
      </c>
      <c r="AG124">
        <f t="shared" si="38"/>
        <v>292.7</v>
      </c>
    </row>
    <row r="125" spans="1:33" x14ac:dyDescent="0.25">
      <c r="A125" t="s">
        <v>5</v>
      </c>
      <c r="B125" s="1">
        <v>43035</v>
      </c>
      <c r="C125">
        <v>294</v>
      </c>
      <c r="D125">
        <v>294.25</v>
      </c>
      <c r="E125">
        <v>287.89999999999998</v>
      </c>
      <c r="F125">
        <v>288.75</v>
      </c>
      <c r="G125">
        <f>_xll.TA_TYPPRICE(D125,E125,F125)</f>
        <v>290.3</v>
      </c>
      <c r="H125">
        <v>290.62309084612923</v>
      </c>
      <c r="I125" t="str">
        <f t="shared" si="20"/>
        <v>DOWN</v>
      </c>
      <c r="J125">
        <v>291.65995760437551</v>
      </c>
      <c r="K125">
        <v>286.56014076425635</v>
      </c>
      <c r="L125" t="str">
        <f t="shared" si="21"/>
        <v>No Confirmation</v>
      </c>
      <c r="M125" t="str">
        <f t="shared" si="22"/>
        <v>No Trend</v>
      </c>
      <c r="N125">
        <v>51.475079567363203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0.85000000000002274</v>
      </c>
      <c r="R125">
        <f t="shared" si="26"/>
        <v>6.3500000000000227</v>
      </c>
      <c r="S125">
        <f t="shared" si="27"/>
        <v>0.13385826771653853</v>
      </c>
      <c r="T125" t="str">
        <f t="shared" si="28"/>
        <v>DOWN</v>
      </c>
      <c r="U125" t="str">
        <f t="shared" si="29"/>
        <v>No T+M+I</v>
      </c>
      <c r="V125">
        <v>286.76698764978556</v>
      </c>
      <c r="W125">
        <v>278.76290443789185</v>
      </c>
      <c r="X125">
        <f t="shared" si="30"/>
        <v>8.0040832118937146</v>
      </c>
      <c r="Y125">
        <v>8.3055379597704349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289.14999999999998</v>
      </c>
      <c r="D126">
        <v>290.89999999999998</v>
      </c>
      <c r="E126">
        <v>285.10000000000002</v>
      </c>
      <c r="F126">
        <v>289</v>
      </c>
      <c r="G126">
        <f>_xll.TA_TYPPRICE(D126,E126,F126)</f>
        <v>288.33333333333331</v>
      </c>
      <c r="H126">
        <v>289.4782120897313</v>
      </c>
      <c r="I126" t="str">
        <f t="shared" si="20"/>
        <v>DOWN</v>
      </c>
      <c r="J126">
        <v>291.49107813673652</v>
      </c>
      <c r="K126">
        <v>286.23566503886605</v>
      </c>
      <c r="L126" t="str">
        <f t="shared" si="21"/>
        <v>No Confirmation</v>
      </c>
      <c r="M126" t="str">
        <f t="shared" si="22"/>
        <v>No Trend</v>
      </c>
      <c r="N126">
        <v>52.342700209793399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3.8999999999999773</v>
      </c>
      <c r="R126">
        <f t="shared" si="26"/>
        <v>5.7999999999999545</v>
      </c>
      <c r="S126">
        <f t="shared" si="27"/>
        <v>0.67241379310344962</v>
      </c>
      <c r="T126" t="str">
        <f t="shared" si="28"/>
        <v>No Indication</v>
      </c>
      <c r="U126" t="str">
        <f t="shared" si="29"/>
        <v>No T+M+I</v>
      </c>
      <c r="V126">
        <v>287.11052801135702</v>
      </c>
      <c r="W126">
        <v>279.52120781286283</v>
      </c>
      <c r="X126">
        <f t="shared" si="30"/>
        <v>7.5893201984941925</v>
      </c>
      <c r="Y126">
        <v>8.1622944075151871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287</v>
      </c>
      <c r="D127">
        <v>288.3</v>
      </c>
      <c r="E127">
        <v>283.35000000000002</v>
      </c>
      <c r="F127">
        <v>287</v>
      </c>
      <c r="G127">
        <f>_xll.TA_TYPPRICE(D127,E127,F127)</f>
        <v>286.2166666666667</v>
      </c>
      <c r="H127">
        <v>287.847439378199</v>
      </c>
      <c r="I127" t="str">
        <f t="shared" si="20"/>
        <v>DOWN</v>
      </c>
      <c r="J127">
        <v>290.7819496619062</v>
      </c>
      <c r="K127">
        <v>285.59440614134024</v>
      </c>
      <c r="L127" t="str">
        <f t="shared" si="21"/>
        <v>No Confirmation</v>
      </c>
      <c r="M127" t="str">
        <f t="shared" si="22"/>
        <v>No Trend</v>
      </c>
      <c r="N127">
        <v>44.403414800935501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3.6499999999999773</v>
      </c>
      <c r="R127">
        <f t="shared" si="26"/>
        <v>4.9499999999999886</v>
      </c>
      <c r="S127">
        <f t="shared" si="27"/>
        <v>0.73737373737373446</v>
      </c>
      <c r="T127" t="str">
        <f t="shared" si="28"/>
        <v>No Indication</v>
      </c>
      <c r="U127" t="str">
        <f t="shared" si="29"/>
        <v>No T+M+I</v>
      </c>
      <c r="V127">
        <v>287.09352370191749</v>
      </c>
      <c r="W127">
        <v>280.07519241931743</v>
      </c>
      <c r="X127">
        <f t="shared" si="30"/>
        <v>7.0183312826000588</v>
      </c>
      <c r="Y127">
        <v>7.9335017825321614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2017-07-05T05:27:05Z</dcterms:created>
  <dcterms:modified xsi:type="dcterms:W3CDTF">2017-11-01T04:17:03Z</dcterms:modified>
</cp:coreProperties>
</file>