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9" i="1"/>
  <c r="J93" i="1"/>
  <c r="J97" i="1"/>
  <c r="J109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5" i="1"/>
  <c r="J101" i="1"/>
  <c r="J105" i="1"/>
  <c r="J113" i="1"/>
  <c r="J117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2" i="1"/>
  <c r="G80" i="1"/>
  <c r="G92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10" i="1"/>
  <c r="G118" i="1"/>
  <c r="G126" i="1"/>
  <c r="G68" i="1"/>
  <c r="G88" i="1"/>
  <c r="G104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4" i="1"/>
  <c r="G122" i="1"/>
  <c r="G76" i="1"/>
  <c r="G84" i="1"/>
  <c r="G100" i="1"/>
  <c r="G11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2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" i="1"/>
  <c r="H32" i="1"/>
  <c r="H40" i="1"/>
  <c r="H48" i="1"/>
  <c r="H56" i="1"/>
  <c r="H64" i="1"/>
  <c r="H72" i="1"/>
  <c r="H88" i="1"/>
  <c r="H100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12" i="1"/>
  <c r="H16" i="1"/>
  <c r="H20" i="1"/>
  <c r="H24" i="1"/>
  <c r="H28" i="1"/>
  <c r="H36" i="1"/>
  <c r="H44" i="1"/>
  <c r="H52" i="1"/>
  <c r="H60" i="1"/>
  <c r="H68" i="1"/>
  <c r="H76" i="1"/>
  <c r="H80" i="1"/>
  <c r="H84" i="1"/>
  <c r="H96" i="1"/>
  <c r="H104" i="1"/>
  <c r="H116" i="1"/>
  <c r="AH7" i="1" l="1"/>
  <c r="AH54" i="1"/>
  <c r="AH38" i="1" l="1"/>
  <c r="AH44" i="1"/>
  <c r="AH29" i="1"/>
  <c r="AH39" i="1"/>
  <c r="AH6" i="1"/>
  <c r="AH23" i="1"/>
  <c r="AH21" i="1"/>
  <c r="AH5" i="1"/>
  <c r="AH27" i="1"/>
  <c r="AH48" i="1"/>
  <c r="AH30" i="1"/>
  <c r="AH32" i="1"/>
  <c r="AH43" i="1"/>
  <c r="AH16" i="1"/>
  <c r="AH8" i="1"/>
  <c r="AH10" i="1"/>
  <c r="AH26" i="1"/>
  <c r="AH42" i="1"/>
  <c r="AH12" i="1"/>
  <c r="AH52" i="1"/>
  <c r="AH19" i="1"/>
  <c r="AH53" i="1"/>
  <c r="AH51" i="1"/>
  <c r="AH49" i="1"/>
  <c r="AH28" i="1"/>
  <c r="AH14" i="1"/>
  <c r="AH46" i="1"/>
  <c r="AH25" i="1"/>
  <c r="AH20" i="1"/>
  <c r="AH41" i="1"/>
  <c r="AH24" i="1"/>
  <c r="AH17" i="1"/>
  <c r="AH9" i="1"/>
  <c r="AH2" i="1"/>
  <c r="AH11" i="1"/>
  <c r="AH40" i="1"/>
  <c r="AH50" i="1"/>
  <c r="AH34" i="1"/>
  <c r="AH18" i="1"/>
  <c r="AH4" i="1"/>
  <c r="AH13" i="1"/>
  <c r="AH55" i="1" l="1"/>
  <c r="AH36" i="1"/>
  <c r="AH22" i="1"/>
  <c r="AH15" i="1"/>
  <c r="AH45" i="1"/>
  <c r="AH56" i="1"/>
  <c r="AH47" i="1"/>
  <c r="AH33" i="1"/>
  <c r="AH35" i="1"/>
  <c r="AH31" i="1"/>
  <c r="AH3" i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<sst xmlns="http://schemas.openxmlformats.org/spreadsheetml/2006/main" count="160" uniqueCount="35">
  <si>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</si>
  <si>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</si>
  <si>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</si>
  <si>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</si>
  <si>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</si>
  <si>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COLPAL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</si>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</sst>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1025.75</v>
      </c>
      <c r="D2">
        <v>1036.9000000000001</v>
      </c>
      <c r="E2">
        <v>994</v>
      </c>
      <c r="F2">
        <v>1035</v>
      </c>
      <c r="G2">
        <f>_xll.TA_TYPPRICE(D2,E2,F2)</f>
        <v>1021.9666666666667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41</v>
      </c>
      <c r="R2">
        <f>D2-E2</f>
        <v>42.900000000000091</v>
      </c>
      <c r="S2">
        <f>Q2/R2</f>
        <v>0.95571095571095366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1036.5</v>
      </c>
      <c r="D3">
        <v>1039</v>
      </c>
      <c r="E3">
        <v>1028</v>
      </c>
      <c r="F3">
        <v>1032</v>
      </c>
      <c r="G3">
        <f>_xll.TA_TYPPRICE(D3,E3,F3)</f>
        <v>1033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11</v>
      </c>
      <c r="S3">
        <f t="shared" ref="S3:S66" si="7">Q3/R3</f>
        <v>0.36363636363636365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1033</v>
      </c>
      <c r="D4">
        <v>1049</v>
      </c>
      <c r="E4">
        <v>1031.05</v>
      </c>
      <c r="F4">
        <v>1038</v>
      </c>
      <c r="G4">
        <f>_xll.TA_TYPPRICE(D4,E4,F4)</f>
        <v>1039.3500000000001</v>
      </c>
      <c r="H4">
        <v>1031.4388888888889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6.9500000000000455</v>
      </c>
      <c r="R4">
        <f t="shared" si="6"/>
        <v>17.950000000000045</v>
      </c>
      <c r="S4">
        <f t="shared" si="7"/>
        <v>0.38718662952646393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1044.8</v>
      </c>
      <c r="D5">
        <v>1045.9000000000001</v>
      </c>
      <c r="E5">
        <v>1008.65</v>
      </c>
      <c r="F5">
        <v>1010</v>
      </c>
      <c r="G5">
        <f>_xll.TA_TYPPRICE(D5,E5,F5)</f>
        <v>1021.5166666666668</v>
      </c>
      <c r="H5">
        <v>1026.4777777777779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1.3500000000000227</v>
      </c>
      <c r="R5">
        <f t="shared" si="6"/>
        <v>37.250000000000114</v>
      </c>
      <c r="S5">
        <f t="shared" si="7"/>
        <v>3.6241610738255534E-2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1016</v>
      </c>
      <c r="D6">
        <v>1020.95</v>
      </c>
      <c r="E6">
        <v>980.7</v>
      </c>
      <c r="F6">
        <v>982</v>
      </c>
      <c r="G6">
        <f>_xll.TA_TYPPRICE(D6,E6,F6)</f>
        <v>994.55000000000007</v>
      </c>
      <c r="H6">
        <v>1010.5138888888889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1.2999999999999545</v>
      </c>
      <c r="R6">
        <f t="shared" si="6"/>
        <v>40.25</v>
      </c>
      <c r="S6">
        <f t="shared" si="7"/>
        <v>3.2298136645961602E-2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996.8</v>
      </c>
      <c r="D7">
        <v>1010</v>
      </c>
      <c r="E7">
        <v>982.1</v>
      </c>
      <c r="F7">
        <v>1005</v>
      </c>
      <c r="G7">
        <f>_xll.TA_TYPPRICE(D7,E7,F7)</f>
        <v>999.0333333333333</v>
      </c>
      <c r="H7">
        <v>1004.7736111111111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32.954545454545453</v>
      </c>
      <c r="O7" t="str">
        <f t="shared" si="3"/>
        <v>DOWN</v>
      </c>
      <c r="P7" t="e">
        <f t="shared" si="4"/>
        <v>#N/A</v>
      </c>
      <c r="Q7">
        <f t="shared" si="5"/>
        <v>22.899999999999977</v>
      </c>
      <c r="R7">
        <f t="shared" si="6"/>
        <v>27.899999999999977</v>
      </c>
      <c r="S7">
        <f t="shared" si="7"/>
        <v>0.82078853046594968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1008</v>
      </c>
      <c r="D8">
        <v>1032.45</v>
      </c>
      <c r="E8">
        <v>1004.85</v>
      </c>
      <c r="F8">
        <v>1015</v>
      </c>
      <c r="G8">
        <f>_xll.TA_TYPPRICE(D8,E8,F8)</f>
        <v>1017.4333333333334</v>
      </c>
      <c r="H8">
        <v>1011.1034722222223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41.293532338308459</v>
      </c>
      <c r="O8" t="str">
        <f t="shared" si="3"/>
        <v>No Momentum</v>
      </c>
      <c r="P8" t="e">
        <f t="shared" si="4"/>
        <v>#N/A</v>
      </c>
      <c r="Q8">
        <f t="shared" si="5"/>
        <v>10.149999999999977</v>
      </c>
      <c r="R8">
        <f t="shared" si="6"/>
        <v>27.600000000000023</v>
      </c>
      <c r="S8">
        <f t="shared" si="7"/>
        <v>0.36775362318840465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1017</v>
      </c>
      <c r="D9">
        <v>1026</v>
      </c>
      <c r="E9">
        <v>1006.5</v>
      </c>
      <c r="F9">
        <v>1013</v>
      </c>
      <c r="G9">
        <f>_xll.TA_TYPPRICE(D9,E9,F9)</f>
        <v>1015.1666666666666</v>
      </c>
      <c r="H9">
        <v>1013.1350694444445</v>
      </c>
      <c r="I9" t="str">
        <f t="shared" si="0"/>
        <v>DOWN</v>
      </c>
      <c r="J9">
        <v>1032.5250000000001</v>
      </c>
      <c r="K9">
        <v>1004.4812500000002</v>
      </c>
      <c r="L9" t="str">
        <f t="shared" si="1"/>
        <v>No Confirmation</v>
      </c>
      <c r="M9" t="str">
        <f t="shared" si="2"/>
        <v>No Trend</v>
      </c>
      <c r="N9">
        <v>40.04825090470446</v>
      </c>
      <c r="O9" t="str">
        <f t="shared" si="3"/>
        <v>No Momentum</v>
      </c>
      <c r="P9" t="str">
        <f t="shared" si="4"/>
        <v>No Trend + Momentum</v>
      </c>
      <c r="Q9">
        <f t="shared" si="5"/>
        <v>6.5</v>
      </c>
      <c r="R9">
        <f t="shared" si="6"/>
        <v>19.5</v>
      </c>
      <c r="S9">
        <f t="shared" si="7"/>
        <v>0.33333333333333331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1012</v>
      </c>
      <c r="D10">
        <v>1020.7</v>
      </c>
      <c r="E10">
        <v>1007</v>
      </c>
      <c r="F10">
        <v>1010</v>
      </c>
      <c r="G10">
        <f>_xll.TA_TYPPRICE(D10,E10,F10)</f>
        <v>1012.5666666666666</v>
      </c>
      <c r="H10">
        <v>1012.8508680555556</v>
      </c>
      <c r="I10" t="str">
        <f t="shared" si="0"/>
        <v>DOWN</v>
      </c>
      <c r="J10">
        <v>1029.8972222222224</v>
      </c>
      <c r="K10">
        <v>1005.0409722222223</v>
      </c>
      <c r="L10" t="str">
        <f t="shared" si="1"/>
        <v>No Confirmation</v>
      </c>
      <c r="M10" t="str">
        <f t="shared" si="2"/>
        <v>No Trend</v>
      </c>
      <c r="N10">
        <v>37.904952190666471</v>
      </c>
      <c r="O10" t="str">
        <f t="shared" si="3"/>
        <v>DOWN</v>
      </c>
      <c r="P10" t="str">
        <f t="shared" si="4"/>
        <v>No Trend + Momentum</v>
      </c>
      <c r="Q10">
        <f t="shared" si="5"/>
        <v>3</v>
      </c>
      <c r="R10">
        <f t="shared" si="6"/>
        <v>13.700000000000045</v>
      </c>
      <c r="S10">
        <f t="shared" si="7"/>
        <v>0.21897810218978028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1014</v>
      </c>
      <c r="D11">
        <v>1029.95</v>
      </c>
      <c r="E11">
        <v>978</v>
      </c>
      <c r="F11">
        <v>997</v>
      </c>
      <c r="G11">
        <f>_xll.TA_TYPPRICE(D11,E11,F11)</f>
        <v>1001.65</v>
      </c>
      <c r="H11">
        <v>1007.2504340277778</v>
      </c>
      <c r="I11" t="str">
        <f t="shared" si="0"/>
        <v>DOWN</v>
      </c>
      <c r="J11">
        <v>1029.9089506172841</v>
      </c>
      <c r="K11">
        <v>999.03186728395065</v>
      </c>
      <c r="L11" t="str">
        <f t="shared" si="1"/>
        <v>DOWN</v>
      </c>
      <c r="M11" t="str">
        <f t="shared" si="2"/>
        <v>DOWN</v>
      </c>
      <c r="N11">
        <v>29.386219677481812</v>
      </c>
      <c r="O11" t="str">
        <f t="shared" si="3"/>
        <v>DOWN</v>
      </c>
      <c r="P11" t="str">
        <f t="shared" si="4"/>
        <v>DOWN</v>
      </c>
      <c r="Q11">
        <f t="shared" si="5"/>
        <v>19</v>
      </c>
      <c r="R11">
        <f t="shared" si="6"/>
        <v>51.950000000000045</v>
      </c>
      <c r="S11">
        <f t="shared" si="7"/>
        <v>0.36573628488931631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969.85</v>
      </c>
      <c r="D12">
        <v>985</v>
      </c>
      <c r="E12">
        <v>966.75</v>
      </c>
      <c r="F12">
        <v>985</v>
      </c>
      <c r="G12">
        <f>_xll.TA_TYPPRICE(D12,E12,F12)</f>
        <v>978.91666666666663</v>
      </c>
      <c r="H12">
        <v>993.08355034722217</v>
      </c>
      <c r="I12" t="str">
        <f t="shared" si="0"/>
        <v>DOWN</v>
      </c>
      <c r="J12">
        <v>1019.9291838134432</v>
      </c>
      <c r="K12">
        <v>991.85811899862824</v>
      </c>
      <c r="L12" t="str">
        <f t="shared" si="1"/>
        <v>DOWN</v>
      </c>
      <c r="M12" t="str">
        <f t="shared" si="2"/>
        <v>DOWN</v>
      </c>
      <c r="N12">
        <v>23.335090493762074</v>
      </c>
      <c r="O12" t="str">
        <f t="shared" si="3"/>
        <v>DOWN</v>
      </c>
      <c r="P12" t="str">
        <f t="shared" si="4"/>
        <v>DOWN</v>
      </c>
      <c r="Q12">
        <f t="shared" si="5"/>
        <v>18.25</v>
      </c>
      <c r="R12">
        <f t="shared" si="6"/>
        <v>18.25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977</v>
      </c>
      <c r="D13">
        <v>980.1</v>
      </c>
      <c r="E13">
        <v>971.2</v>
      </c>
      <c r="F13">
        <v>976</v>
      </c>
      <c r="G13">
        <f>_xll.TA_TYPPRICE(D13,E13,F13)</f>
        <v>975.76666666666677</v>
      </c>
      <c r="H13">
        <v>984.42510850694453</v>
      </c>
      <c r="I13" t="str">
        <f t="shared" si="0"/>
        <v>DOWN</v>
      </c>
      <c r="J13">
        <v>1011.0782540771224</v>
      </c>
      <c r="K13">
        <v>987.26742588782201</v>
      </c>
      <c r="L13" t="str">
        <f t="shared" si="1"/>
        <v>DOWN</v>
      </c>
      <c r="M13" t="str">
        <f t="shared" si="2"/>
        <v>DOWN</v>
      </c>
      <c r="N13">
        <v>19.559231502992265</v>
      </c>
      <c r="O13" t="str">
        <f t="shared" si="3"/>
        <v>DOWN</v>
      </c>
      <c r="P13" t="str">
        <f t="shared" si="4"/>
        <v>DOWN</v>
      </c>
      <c r="Q13">
        <f t="shared" si="5"/>
        <v>4.7999999999999545</v>
      </c>
      <c r="R13">
        <f t="shared" si="6"/>
        <v>8.8999999999999773</v>
      </c>
      <c r="S13">
        <f t="shared" si="7"/>
        <v>0.53932584269662553</v>
      </c>
      <c r="T13" t="str">
        <f t="shared" si="8"/>
        <v>No Indication</v>
      </c>
      <c r="U13" t="str">
        <f t="shared" si="9"/>
        <v>No T+M+I</v>
      </c>
      <c r="V13">
        <v>1008.1666666666666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987</v>
      </c>
      <c r="D14">
        <v>995.35</v>
      </c>
      <c r="E14">
        <v>975.95</v>
      </c>
      <c r="F14">
        <v>983</v>
      </c>
      <c r="G14">
        <f>_xll.TA_TYPPRICE(D14,E14,F14)</f>
        <v>984.76666666666677</v>
      </c>
      <c r="H14">
        <v>984.5958875868057</v>
      </c>
      <c r="I14" t="str">
        <f t="shared" si="0"/>
        <v>DOWN</v>
      </c>
      <c r="J14">
        <v>1007.5830865044286</v>
      </c>
      <c r="K14">
        <v>984.75244235719492</v>
      </c>
      <c r="L14" t="str">
        <f t="shared" si="1"/>
        <v>DOWN</v>
      </c>
      <c r="M14" t="str">
        <f t="shared" si="2"/>
        <v>DOWN</v>
      </c>
      <c r="N14">
        <v>30.493663325434913</v>
      </c>
      <c r="O14" t="str">
        <f t="shared" si="3"/>
        <v>DOWN</v>
      </c>
      <c r="P14" t="str">
        <f t="shared" si="4"/>
        <v>DOWN</v>
      </c>
      <c r="Q14">
        <f t="shared" si="5"/>
        <v>7.0499999999999545</v>
      </c>
      <c r="R14">
        <f t="shared" si="6"/>
        <v>19.399999999999977</v>
      </c>
      <c r="S14">
        <f t="shared" si="7"/>
        <v>0.3634020618556682</v>
      </c>
      <c r="T14" t="str">
        <f t="shared" si="8"/>
        <v>No Indication</v>
      </c>
      <c r="U14" t="str">
        <f t="shared" si="9"/>
        <v>No T+M+I</v>
      </c>
      <c r="V14">
        <v>1004.2948717948717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1018</v>
      </c>
      <c r="D15">
        <v>1044.95</v>
      </c>
      <c r="E15">
        <v>1009.55</v>
      </c>
      <c r="F15">
        <v>1016</v>
      </c>
      <c r="G15">
        <f>_xll.TA_TYPPRICE(D15,E15,F15)</f>
        <v>1023.5</v>
      </c>
      <c r="H15">
        <v>1004.0479437934029</v>
      </c>
      <c r="I15" t="str">
        <f t="shared" si="0"/>
        <v>UP</v>
      </c>
      <c r="J15">
        <v>1015.8868450590001</v>
      </c>
      <c r="K15">
        <v>990.26301072226272</v>
      </c>
      <c r="L15" t="str">
        <f t="shared" si="1"/>
        <v>UP</v>
      </c>
      <c r="M15" t="str">
        <f t="shared" si="2"/>
        <v>UP</v>
      </c>
      <c r="N15">
        <v>61.407339048740937</v>
      </c>
      <c r="O15" t="str">
        <f t="shared" si="3"/>
        <v>UP</v>
      </c>
      <c r="P15" t="str">
        <f t="shared" si="4"/>
        <v>UP</v>
      </c>
      <c r="Q15">
        <f t="shared" si="5"/>
        <v>6.4500000000000455</v>
      </c>
      <c r="R15">
        <f t="shared" si="6"/>
        <v>35.400000000000091</v>
      </c>
      <c r="S15">
        <f t="shared" si="7"/>
        <v>0.18220338983050929</v>
      </c>
      <c r="T15" t="str">
        <f t="shared" si="8"/>
        <v>DOWN</v>
      </c>
      <c r="U15" t="str">
        <f t="shared" si="9"/>
        <v>No T+M+I</v>
      </c>
      <c r="V15">
        <v>1006.0956607495068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1025</v>
      </c>
      <c r="D16">
        <v>1031.8</v>
      </c>
      <c r="E16">
        <v>1000.5</v>
      </c>
      <c r="F16">
        <v>1002</v>
      </c>
      <c r="G16">
        <f>_xll.TA_TYPPRICE(D16,E16,F16)</f>
        <v>1011.4333333333334</v>
      </c>
      <c r="H16">
        <v>1007.7406385633681</v>
      </c>
      <c r="I16" t="str">
        <f t="shared" si="0"/>
        <v>DOWN</v>
      </c>
      <c r="J16">
        <v>1019.4231017125555</v>
      </c>
      <c r="K16">
        <v>992.53789722842657</v>
      </c>
      <c r="L16" t="str">
        <f t="shared" si="1"/>
        <v>No Confirmation</v>
      </c>
      <c r="M16" t="str">
        <f t="shared" si="2"/>
        <v>No Trend</v>
      </c>
      <c r="N16">
        <v>49.688027217670125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31.299999999999955</v>
      </c>
      <c r="S16">
        <f t="shared" si="7"/>
        <v>4.7923322683706138E-2</v>
      </c>
      <c r="T16" t="str">
        <f t="shared" si="8"/>
        <v>DOWN</v>
      </c>
      <c r="U16" t="str">
        <f t="shared" si="9"/>
        <v>No T+M+I</v>
      </c>
      <c r="V16">
        <v>1005.4655590957366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1008.5</v>
      </c>
      <c r="D17">
        <v>1010.95</v>
      </c>
      <c r="E17">
        <v>985</v>
      </c>
      <c r="F17">
        <v>987</v>
      </c>
      <c r="G17">
        <f>_xll.TA_TYPPRICE(D17,E17,F17)</f>
        <v>994.31666666666661</v>
      </c>
      <c r="H17">
        <v>1001.0286526150173</v>
      </c>
      <c r="I17" t="str">
        <f t="shared" si="0"/>
        <v>DOWN</v>
      </c>
      <c r="J17">
        <v>1017.5401902208765</v>
      </c>
      <c r="K17">
        <v>990.86280895544292</v>
      </c>
      <c r="L17" t="str">
        <f t="shared" si="1"/>
        <v>DOWN</v>
      </c>
      <c r="M17" t="str">
        <f t="shared" si="2"/>
        <v>DOWN</v>
      </c>
      <c r="N17">
        <v>39.573241374120038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25.950000000000045</v>
      </c>
      <c r="S17">
        <f t="shared" si="7"/>
        <v>7.7071290944123183E-2</v>
      </c>
      <c r="T17" t="str">
        <f t="shared" si="8"/>
        <v>DOWN</v>
      </c>
      <c r="U17" t="str">
        <f t="shared" si="9"/>
        <v>DOWN</v>
      </c>
      <c r="V17">
        <v>1002.6247038502387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988.75</v>
      </c>
      <c r="D18">
        <v>1010.3</v>
      </c>
      <c r="E18">
        <v>983.9</v>
      </c>
      <c r="F18">
        <v>990</v>
      </c>
      <c r="G18">
        <f>_xll.TA_TYPPRICE(D18,E18,F18)</f>
        <v>994.73333333333323</v>
      </c>
      <c r="H18">
        <v>997.88099297417534</v>
      </c>
      <c r="I18" t="str">
        <f t="shared" si="0"/>
        <v>DOWN</v>
      </c>
      <c r="J18">
        <v>1015.9312590606818</v>
      </c>
      <c r="K18">
        <v>989.31551807645565</v>
      </c>
      <c r="L18" t="str">
        <f t="shared" si="1"/>
        <v>No Confirmation</v>
      </c>
      <c r="M18" t="str">
        <f t="shared" si="2"/>
        <v>No Trend</v>
      </c>
      <c r="N18">
        <v>42.499524754532771</v>
      </c>
      <c r="O18" t="str">
        <f t="shared" si="3"/>
        <v>No Momentum</v>
      </c>
      <c r="P18" t="str">
        <f t="shared" si="4"/>
        <v>No Trend + Momentum</v>
      </c>
      <c r="Q18">
        <f t="shared" si="5"/>
        <v>6.1000000000000227</v>
      </c>
      <c r="R18">
        <f t="shared" si="6"/>
        <v>26.399999999999977</v>
      </c>
      <c r="S18">
        <f t="shared" si="7"/>
        <v>0.23106060606060713</v>
      </c>
      <c r="T18" t="str">
        <f t="shared" si="8"/>
        <v>No Indication</v>
      </c>
      <c r="U18" t="str">
        <f t="shared" si="9"/>
        <v>No T+M+I</v>
      </c>
      <c r="V18">
        <v>1000.6824417194327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997</v>
      </c>
      <c r="D19">
        <v>999</v>
      </c>
      <c r="E19">
        <v>975.05</v>
      </c>
      <c r="F19">
        <v>980</v>
      </c>
      <c r="G19">
        <f>_xll.TA_TYPPRICE(D19,E19,F19)</f>
        <v>984.68333333333339</v>
      </c>
      <c r="H19">
        <v>991.28216315375437</v>
      </c>
      <c r="I19" t="str">
        <f t="shared" si="0"/>
        <v>DOWN</v>
      </c>
      <c r="J19">
        <v>1012.1687570471969</v>
      </c>
      <c r="K19">
        <v>986.14540294835433</v>
      </c>
      <c r="L19" t="str">
        <f t="shared" si="1"/>
        <v>DOWN</v>
      </c>
      <c r="M19" t="str">
        <f t="shared" si="2"/>
        <v>DOWN</v>
      </c>
      <c r="N19">
        <v>35.363845439912389</v>
      </c>
      <c r="O19" t="str">
        <f t="shared" si="3"/>
        <v>DOWN</v>
      </c>
      <c r="P19" t="str">
        <f t="shared" si="4"/>
        <v>DOWN</v>
      </c>
      <c r="Q19">
        <f t="shared" si="5"/>
        <v>4.9500000000000455</v>
      </c>
      <c r="R19">
        <f t="shared" si="6"/>
        <v>23.950000000000045</v>
      </c>
      <c r="S19">
        <f t="shared" si="7"/>
        <v>0.20668058455114974</v>
      </c>
      <c r="T19" t="str">
        <f t="shared" si="8"/>
        <v>No Indication</v>
      </c>
      <c r="U19" t="str">
        <f t="shared" si="9"/>
        <v>No T+M+I</v>
      </c>
      <c r="V19">
        <v>997.50052760875076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988.2</v>
      </c>
      <c r="D20">
        <v>1004.35</v>
      </c>
      <c r="E20">
        <v>980.35</v>
      </c>
      <c r="F20">
        <v>1001</v>
      </c>
      <c r="G20">
        <f>_xll.TA_TYPPRICE(D20,E20,F20)</f>
        <v>995.23333333333323</v>
      </c>
      <c r="H20">
        <v>993.2577482435438</v>
      </c>
      <c r="I20" t="str">
        <f t="shared" si="0"/>
        <v>UP</v>
      </c>
      <c r="J20">
        <v>1010.4312554811531</v>
      </c>
      <c r="K20">
        <v>984.85753562649779</v>
      </c>
      <c r="L20" t="str">
        <f t="shared" si="1"/>
        <v>No Confirmation</v>
      </c>
      <c r="M20" t="str">
        <f t="shared" si="2"/>
        <v>No Trend</v>
      </c>
      <c r="N20">
        <v>55.136775907519379</v>
      </c>
      <c r="O20" t="str">
        <f t="shared" si="3"/>
        <v>No Momentum</v>
      </c>
      <c r="P20" t="str">
        <f t="shared" si="4"/>
        <v>No Trend + Momentum</v>
      </c>
      <c r="Q20">
        <f t="shared" si="5"/>
        <v>20.649999999999977</v>
      </c>
      <c r="R20">
        <f t="shared" si="6"/>
        <v>24</v>
      </c>
      <c r="S20">
        <f t="shared" si="7"/>
        <v>0.86041666666666572</v>
      </c>
      <c r="T20" t="str">
        <f t="shared" si="8"/>
        <v>UP</v>
      </c>
      <c r="U20" t="str">
        <f t="shared" si="9"/>
        <v>No T+M+I</v>
      </c>
      <c r="V20">
        <v>998.0389079766353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1001</v>
      </c>
      <c r="D21">
        <v>1029.5</v>
      </c>
      <c r="E21">
        <v>996.6</v>
      </c>
      <c r="F21">
        <v>1019</v>
      </c>
      <c r="G21">
        <f>_xll.TA_TYPPRICE(D21,E21,F21)</f>
        <v>1015.0333333333333</v>
      </c>
      <c r="H21">
        <v>1004.1455407884386</v>
      </c>
      <c r="I21" t="str">
        <f t="shared" si="0"/>
        <v>UP</v>
      </c>
      <c r="J21">
        <v>1014.6687542631191</v>
      </c>
      <c r="K21">
        <v>987.46697215394272</v>
      </c>
      <c r="L21" t="str">
        <f t="shared" si="1"/>
        <v>UP</v>
      </c>
      <c r="M21" t="str">
        <f t="shared" si="2"/>
        <v>UP</v>
      </c>
      <c r="N21">
        <v>66.211399144782874</v>
      </c>
      <c r="O21" t="str">
        <f t="shared" si="3"/>
        <v>UP</v>
      </c>
      <c r="P21" t="str">
        <f t="shared" si="4"/>
        <v>UP</v>
      </c>
      <c r="Q21">
        <f t="shared" si="5"/>
        <v>22.399999999999977</v>
      </c>
      <c r="R21">
        <f t="shared" si="6"/>
        <v>32.899999999999977</v>
      </c>
      <c r="S21">
        <f t="shared" si="7"/>
        <v>0.680851063829787</v>
      </c>
      <c r="T21" t="str">
        <f t="shared" si="8"/>
        <v>No Indication</v>
      </c>
      <c r="U21" t="str">
        <f t="shared" si="9"/>
        <v>No T+M+I</v>
      </c>
      <c r="V21">
        <v>1001.2636913648453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1018.55</v>
      </c>
      <c r="D22">
        <v>1030</v>
      </c>
      <c r="E22">
        <v>1010</v>
      </c>
      <c r="F22">
        <v>1010</v>
      </c>
      <c r="G22">
        <f>_xll.TA_TYPPRICE(D22,E22,F22)</f>
        <v>1016.6666666666666</v>
      </c>
      <c r="H22">
        <v>1010.4061037275526</v>
      </c>
      <c r="I22" t="str">
        <f t="shared" si="0"/>
        <v>DOWN</v>
      </c>
      <c r="J22">
        <v>1018.0756977602038</v>
      </c>
      <c r="K22">
        <v>992.47431167528873</v>
      </c>
      <c r="L22" t="str">
        <f t="shared" si="1"/>
        <v>No Confirmation</v>
      </c>
      <c r="M22" t="str">
        <f t="shared" si="2"/>
        <v>No Trend</v>
      </c>
      <c r="N22">
        <v>57.361488085573832</v>
      </c>
      <c r="O22" t="str">
        <f t="shared" si="3"/>
        <v>No Momentum</v>
      </c>
      <c r="P22" t="str">
        <f t="shared" si="4"/>
        <v>No Trend + Momentum</v>
      </c>
      <c r="Q22">
        <f t="shared" si="5"/>
        <v>0</v>
      </c>
      <c r="R22">
        <f t="shared" si="6"/>
        <v>20</v>
      </c>
      <c r="S22">
        <f t="shared" si="7"/>
        <v>0</v>
      </c>
      <c r="T22" t="str">
        <f t="shared" si="8"/>
        <v>DOWN</v>
      </c>
      <c r="U22" t="str">
        <f t="shared" si="9"/>
        <v>No T+M+I</v>
      </c>
      <c r="V22">
        <v>1002.6077388471767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1011.95</v>
      </c>
      <c r="D23">
        <v>1019.5</v>
      </c>
      <c r="E23">
        <v>1009.7</v>
      </c>
      <c r="F23">
        <v>1017</v>
      </c>
      <c r="G23">
        <f>_xll.TA_TYPPRICE(D23,E23,F23)</f>
        <v>1015.4</v>
      </c>
      <c r="H23">
        <v>1012.9030518637762</v>
      </c>
      <c r="I23" t="str">
        <f t="shared" si="0"/>
        <v>UP</v>
      </c>
      <c r="J23">
        <v>1018.3922093690474</v>
      </c>
      <c r="K23">
        <v>996.30224241411349</v>
      </c>
      <c r="L23" t="str">
        <f t="shared" si="1"/>
        <v>No Confirmation</v>
      </c>
      <c r="M23" t="str">
        <f t="shared" si="2"/>
        <v>No Trend</v>
      </c>
      <c r="N23">
        <v>62.265087971579561</v>
      </c>
      <c r="O23" t="str">
        <f t="shared" si="3"/>
        <v>UP</v>
      </c>
      <c r="P23" t="str">
        <f t="shared" si="4"/>
        <v>No Trend + Momentum</v>
      </c>
      <c r="Q23">
        <f t="shared" si="5"/>
        <v>7.2999999999999545</v>
      </c>
      <c r="R23">
        <f t="shared" si="6"/>
        <v>9.7999999999999545</v>
      </c>
      <c r="S23">
        <f t="shared" si="7"/>
        <v>0.7448979591836723</v>
      </c>
      <c r="T23" t="str">
        <f t="shared" si="8"/>
        <v>No Indication</v>
      </c>
      <c r="U23" t="str">
        <f t="shared" si="9"/>
        <v>No T+M+I</v>
      </c>
      <c r="V23">
        <v>1004.821932870688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1015.7</v>
      </c>
      <c r="D24">
        <v>1049.8499999999999</v>
      </c>
      <c r="E24">
        <v>1013.25</v>
      </c>
      <c r="F24">
        <v>1038</v>
      </c>
      <c r="G24">
        <f>_xll.TA_TYPPRICE(D24,E24,F24)</f>
        <v>1033.7</v>
      </c>
      <c r="H24">
        <v>1023.3015259318881</v>
      </c>
      <c r="I24" t="str">
        <f t="shared" si="0"/>
        <v>UP</v>
      </c>
      <c r="J24">
        <v>1025.382829509259</v>
      </c>
      <c r="K24">
        <v>1000.0684107665327</v>
      </c>
      <c r="L24" t="str">
        <f t="shared" si="1"/>
        <v>UP</v>
      </c>
      <c r="M24" t="str">
        <f t="shared" si="2"/>
        <v>UP</v>
      </c>
      <c r="N24">
        <v>73.635273022377163</v>
      </c>
      <c r="O24" t="str">
        <f t="shared" si="3"/>
        <v>UP</v>
      </c>
      <c r="P24" t="str">
        <f t="shared" si="4"/>
        <v>UP</v>
      </c>
      <c r="Q24">
        <f t="shared" si="5"/>
        <v>24.75</v>
      </c>
      <c r="R24">
        <f t="shared" si="6"/>
        <v>36.599999999999909</v>
      </c>
      <c r="S24">
        <f t="shared" si="7"/>
        <v>0.67622950819672301</v>
      </c>
      <c r="T24" t="str">
        <f t="shared" si="8"/>
        <v>No Indication</v>
      </c>
      <c r="U24" t="str">
        <f t="shared" si="9"/>
        <v>No T+M+I</v>
      </c>
      <c r="V24">
        <v>1009.9262508905822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1044</v>
      </c>
      <c r="D25">
        <v>1045</v>
      </c>
      <c r="E25">
        <v>1022</v>
      </c>
      <c r="F25">
        <v>1027</v>
      </c>
      <c r="G25">
        <f>_xll.TA_TYPPRICE(D25,E25,F25)</f>
        <v>1031.3333333333333</v>
      </c>
      <c r="H25">
        <v>1027.3174296326106</v>
      </c>
      <c r="I25" t="str">
        <f t="shared" si="0"/>
        <v>DOWN</v>
      </c>
      <c r="J25">
        <v>1029.7422007294235</v>
      </c>
      <c r="K25">
        <v>1004.9420972628587</v>
      </c>
      <c r="L25" t="str">
        <f t="shared" si="1"/>
        <v>No Confirmation</v>
      </c>
      <c r="M25" t="str">
        <f t="shared" si="2"/>
        <v>No Trend</v>
      </c>
      <c r="N25">
        <v>61.501559830283433</v>
      </c>
      <c r="O25" t="str">
        <f t="shared" si="3"/>
        <v>UP</v>
      </c>
      <c r="P25" t="str">
        <f t="shared" si="4"/>
        <v>No Trend + Momentum</v>
      </c>
      <c r="Q25">
        <f t="shared" si="5"/>
        <v>5</v>
      </c>
      <c r="R25">
        <f t="shared" si="6"/>
        <v>23</v>
      </c>
      <c r="S25">
        <f t="shared" si="7"/>
        <v>0.21739130434782608</v>
      </c>
      <c r="T25" t="str">
        <f t="shared" si="8"/>
        <v>No Indication</v>
      </c>
      <c r="U25" t="str">
        <f t="shared" si="9"/>
        <v>No T+M+I</v>
      </c>
      <c r="V25">
        <v>1012.5529815228003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1026.9000000000001</v>
      </c>
      <c r="D26">
        <v>1036.05</v>
      </c>
      <c r="E26">
        <v>1018.35</v>
      </c>
      <c r="F26">
        <v>1019</v>
      </c>
      <c r="G26">
        <f>_xll.TA_TYPPRICE(D26,E26,F26)</f>
        <v>1024.4666666666667</v>
      </c>
      <c r="H26">
        <v>1025.8920481496386</v>
      </c>
      <c r="I26" t="str">
        <f t="shared" si="0"/>
        <v>DOWN</v>
      </c>
      <c r="J26">
        <v>1031.1439339006627</v>
      </c>
      <c r="K26">
        <v>1007.9216312044457</v>
      </c>
      <c r="L26" t="str">
        <f t="shared" si="1"/>
        <v>No Confirmation</v>
      </c>
      <c r="M26" t="str">
        <f t="shared" si="2"/>
        <v>No Trend</v>
      </c>
      <c r="N26">
        <v>53.488866307165218</v>
      </c>
      <c r="O26" t="str">
        <f t="shared" si="3"/>
        <v>No Momentum</v>
      </c>
      <c r="P26" t="str">
        <f t="shared" si="4"/>
        <v>No Trend + Momentum</v>
      </c>
      <c r="Q26">
        <f t="shared" si="5"/>
        <v>0.64999999999997726</v>
      </c>
      <c r="R26">
        <f t="shared" si="6"/>
        <v>17.699999999999932</v>
      </c>
      <c r="S26">
        <f t="shared" si="7"/>
        <v>3.6723163841806766E-2</v>
      </c>
      <c r="T26" t="str">
        <f t="shared" si="8"/>
        <v>DOWN</v>
      </c>
      <c r="U26" t="str">
        <f t="shared" si="9"/>
        <v>No T+M+I</v>
      </c>
      <c r="V26">
        <v>1013.5448305192926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1022</v>
      </c>
      <c r="D27">
        <v>1033.55</v>
      </c>
      <c r="E27">
        <v>1009.15</v>
      </c>
      <c r="F27">
        <v>1030</v>
      </c>
      <c r="G27">
        <f>_xll.TA_TYPPRICE(D27,E27,F27)</f>
        <v>1024.2333333333333</v>
      </c>
      <c r="H27">
        <v>1025.062690741486</v>
      </c>
      <c r="I27" t="str">
        <f t="shared" si="0"/>
        <v>UP</v>
      </c>
      <c r="J27">
        <v>1031.678615256071</v>
      </c>
      <c r="K27">
        <v>1008.1946020479022</v>
      </c>
      <c r="L27" t="str">
        <f t="shared" si="1"/>
        <v>No Confirmation</v>
      </c>
      <c r="M27" t="str">
        <f t="shared" si="2"/>
        <v>No Trend</v>
      </c>
      <c r="N27">
        <v>61.998419729394627</v>
      </c>
      <c r="O27" t="str">
        <f t="shared" si="3"/>
        <v>UP</v>
      </c>
      <c r="P27" t="str">
        <f t="shared" si="4"/>
        <v>No Trend + Momentum</v>
      </c>
      <c r="Q27">
        <f t="shared" si="5"/>
        <v>20.850000000000023</v>
      </c>
      <c r="R27">
        <f t="shared" si="6"/>
        <v>24.399999999999977</v>
      </c>
      <c r="S27">
        <f t="shared" si="7"/>
        <v>0.85450819672131317</v>
      </c>
      <c r="T27" t="str">
        <f t="shared" si="8"/>
        <v>UP</v>
      </c>
      <c r="U27" t="str">
        <f t="shared" si="9"/>
        <v>No T+M+I</v>
      </c>
      <c r="V27">
        <v>1016.0763950547861</v>
      </c>
      <c r="W27">
        <v>1008.3461538461538</v>
      </c>
      <c r="X27">
        <f t="shared" si="10"/>
        <v>7.7302412086322647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1030.05</v>
      </c>
      <c r="D28">
        <v>1069.0999999999999</v>
      </c>
      <c r="E28">
        <v>1028.5999999999999</v>
      </c>
      <c r="F28">
        <v>1068</v>
      </c>
      <c r="G28">
        <f>_xll.TA_TYPPRICE(D28,E28,F28)</f>
        <v>1055.2333333333333</v>
      </c>
      <c r="H28">
        <v>1040.1480120374097</v>
      </c>
      <c r="I28" t="str">
        <f t="shared" si="0"/>
        <v>UP</v>
      </c>
      <c r="J28">
        <v>1039.9944785324997</v>
      </c>
      <c r="K28">
        <v>1012.7291349261461</v>
      </c>
      <c r="L28" t="str">
        <f t="shared" si="1"/>
        <v>UP</v>
      </c>
      <c r="M28" t="str">
        <f t="shared" si="2"/>
        <v>UP</v>
      </c>
      <c r="N28">
        <v>78.770577702963166</v>
      </c>
      <c r="O28" t="str">
        <f t="shared" si="3"/>
        <v>UP</v>
      </c>
      <c r="P28" t="str">
        <f t="shared" si="4"/>
        <v>UP</v>
      </c>
      <c r="Q28">
        <f t="shared" si="5"/>
        <v>39.400000000000091</v>
      </c>
      <c r="R28">
        <f t="shared" si="6"/>
        <v>40.5</v>
      </c>
      <c r="S28">
        <f t="shared" si="7"/>
        <v>0.97283950617284176</v>
      </c>
      <c r="T28" t="str">
        <f t="shared" si="8"/>
        <v>UP</v>
      </c>
      <c r="U28" t="str">
        <f t="shared" si="9"/>
        <v>UP</v>
      </c>
      <c r="V28">
        <v>1024.0646419694344</v>
      </c>
      <c r="W28">
        <v>1012.7649572649573</v>
      </c>
      <c r="X28">
        <f t="shared" si="10"/>
        <v>11.299684704477158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1067</v>
      </c>
      <c r="D29">
        <v>1084.9000000000001</v>
      </c>
      <c r="E29">
        <v>1063</v>
      </c>
      <c r="F29">
        <v>1076</v>
      </c>
      <c r="G29">
        <f>_xll.TA_TYPPRICE(D29,E29,F29)</f>
        <v>1074.6333333333334</v>
      </c>
      <c r="H29">
        <v>1057.3906726853716</v>
      </c>
      <c r="I29" t="str">
        <f t="shared" si="0"/>
        <v>UP</v>
      </c>
      <c r="J29">
        <v>1049.9734833030552</v>
      </c>
      <c r="K29">
        <v>1023.9004382758915</v>
      </c>
      <c r="L29" t="str">
        <f t="shared" si="1"/>
        <v>UP</v>
      </c>
      <c r="M29" t="str">
        <f t="shared" si="2"/>
        <v>UP</v>
      </c>
      <c r="N29">
        <v>80.979705898879956</v>
      </c>
      <c r="O29" t="str">
        <f t="shared" si="3"/>
        <v>UP</v>
      </c>
      <c r="P29" t="str">
        <f t="shared" si="4"/>
        <v>UP</v>
      </c>
      <c r="Q29">
        <f t="shared" si="5"/>
        <v>13</v>
      </c>
      <c r="R29">
        <f t="shared" si="6"/>
        <v>21.900000000000091</v>
      </c>
      <c r="S29">
        <f t="shared" si="7"/>
        <v>0.59360730593607058</v>
      </c>
      <c r="T29" t="str">
        <f t="shared" si="8"/>
        <v>No Indication</v>
      </c>
      <c r="U29" t="str">
        <f t="shared" si="9"/>
        <v>No T+M+I</v>
      </c>
      <c r="V29">
        <v>1032.05469705106</v>
      </c>
      <c r="W29">
        <v>1017.44903450459</v>
      </c>
      <c r="X29">
        <f t="shared" si="10"/>
        <v>14.605662546469944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1067.3</v>
      </c>
      <c r="D30">
        <v>1081.5999999999999</v>
      </c>
      <c r="E30">
        <v>1066.5</v>
      </c>
      <c r="F30">
        <v>1077</v>
      </c>
      <c r="G30">
        <f>_xll.TA_TYPPRICE(D30,E30,F30)</f>
        <v>1075.0333333333333</v>
      </c>
      <c r="H30">
        <v>1066.2120030093524</v>
      </c>
      <c r="I30" t="str">
        <f t="shared" si="0"/>
        <v>UP</v>
      </c>
      <c r="J30">
        <v>1057.0015981245986</v>
      </c>
      <c r="K30">
        <v>1033.3670075479156</v>
      </c>
      <c r="L30" t="str">
        <f t="shared" si="1"/>
        <v>UP</v>
      </c>
      <c r="M30" t="str">
        <f t="shared" si="2"/>
        <v>UP</v>
      </c>
      <c r="N30">
        <v>81.284015355685909</v>
      </c>
      <c r="O30" t="str">
        <f t="shared" si="3"/>
        <v>UP</v>
      </c>
      <c r="P30" t="str">
        <f t="shared" si="4"/>
        <v>UP</v>
      </c>
      <c r="Q30">
        <f t="shared" si="5"/>
        <v>10.5</v>
      </c>
      <c r="R30">
        <f t="shared" si="6"/>
        <v>15.099999999999909</v>
      </c>
      <c r="S30">
        <f t="shared" si="7"/>
        <v>0.69536423841060024</v>
      </c>
      <c r="T30" t="str">
        <f t="shared" si="8"/>
        <v>No Indication</v>
      </c>
      <c r="U30" t="str">
        <f t="shared" si="9"/>
        <v>No T+M+I</v>
      </c>
      <c r="V30">
        <v>1038.9693590432046</v>
      </c>
      <c r="W30">
        <v>1021.8602171338797</v>
      </c>
      <c r="X30">
        <f t="shared" si="10"/>
        <v>17.109141909324876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1074.8</v>
      </c>
      <c r="D31">
        <v>1087</v>
      </c>
      <c r="E31">
        <v>1065.6500000000001</v>
      </c>
      <c r="F31">
        <v>1076</v>
      </c>
      <c r="G31">
        <f>_xll.TA_TYPPRICE(D31,E31,F31)</f>
        <v>1076.2166666666667</v>
      </c>
      <c r="H31">
        <v>1071.2143348380096</v>
      </c>
      <c r="I31" t="str">
        <f t="shared" si="0"/>
        <v>UP</v>
      </c>
      <c r="J31">
        <v>1063.6679096524656</v>
      </c>
      <c r="K31">
        <v>1040.5410058706011</v>
      </c>
      <c r="L31" t="str">
        <f t="shared" si="1"/>
        <v>UP</v>
      </c>
      <c r="M31" t="str">
        <f t="shared" si="2"/>
        <v>UP</v>
      </c>
      <c r="N31">
        <v>79.690289428025054</v>
      </c>
      <c r="O31" t="str">
        <f t="shared" si="3"/>
        <v>UP</v>
      </c>
      <c r="P31" t="str">
        <f t="shared" si="4"/>
        <v>UP</v>
      </c>
      <c r="Q31">
        <f t="shared" si="5"/>
        <v>10.349999999999909</v>
      </c>
      <c r="R31">
        <f t="shared" si="6"/>
        <v>21.349999999999909</v>
      </c>
      <c r="S31">
        <f t="shared" si="7"/>
        <v>0.48477751756440063</v>
      </c>
      <c r="T31" t="str">
        <f t="shared" si="8"/>
        <v>No Indication</v>
      </c>
      <c r="U31" t="str">
        <f t="shared" si="9"/>
        <v>No T+M+I</v>
      </c>
      <c r="V31">
        <v>1044.6663807288653</v>
      </c>
      <c r="W31">
        <v>1025.870571420259</v>
      </c>
      <c r="X31">
        <f t="shared" si="10"/>
        <v>18.795809308606295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1081.05</v>
      </c>
      <c r="D32">
        <v>1084</v>
      </c>
      <c r="E32">
        <v>1066.7</v>
      </c>
      <c r="F32">
        <v>1070</v>
      </c>
      <c r="G32">
        <f>_xll.TA_TYPPRICE(D32,E32,F32)</f>
        <v>1073.5666666666666</v>
      </c>
      <c r="H32">
        <v>1072.3905007523381</v>
      </c>
      <c r="I32" t="str">
        <f t="shared" si="0"/>
        <v>DOWN</v>
      </c>
      <c r="J32">
        <v>1068.1861519519177</v>
      </c>
      <c r="K32">
        <v>1046.3541156771341</v>
      </c>
      <c r="L32" t="str">
        <f t="shared" si="1"/>
        <v>UP</v>
      </c>
      <c r="M32" t="str">
        <f t="shared" si="2"/>
        <v>No Trend</v>
      </c>
      <c r="N32">
        <v>69.474023204407288</v>
      </c>
      <c r="O32" t="str">
        <f t="shared" si="3"/>
        <v>UP</v>
      </c>
      <c r="P32" t="str">
        <f t="shared" si="4"/>
        <v>No Trend + Momentum</v>
      </c>
      <c r="Q32">
        <f t="shared" si="5"/>
        <v>3.2999999999999545</v>
      </c>
      <c r="R32">
        <f t="shared" si="6"/>
        <v>17.299999999999955</v>
      </c>
      <c r="S32">
        <f t="shared" si="7"/>
        <v>0.19075144508670308</v>
      </c>
      <c r="T32" t="str">
        <f t="shared" si="8"/>
        <v>DOWN</v>
      </c>
      <c r="U32" t="str">
        <f t="shared" si="9"/>
        <v>No T+M+I</v>
      </c>
      <c r="V32">
        <v>1048.5638606167322</v>
      </c>
      <c r="W32">
        <v>1029.1394179817214</v>
      </c>
      <c r="X32">
        <f t="shared" si="10"/>
        <v>19.424442635010791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1076.9000000000001</v>
      </c>
      <c r="D33">
        <v>1076.9000000000001</v>
      </c>
      <c r="E33">
        <v>1069</v>
      </c>
      <c r="F33">
        <v>1075</v>
      </c>
      <c r="G33">
        <f>_xll.TA_TYPPRICE(D33,E33,F33)</f>
        <v>1073.6333333333334</v>
      </c>
      <c r="H33">
        <v>1073.0119170428356</v>
      </c>
      <c r="I33" t="str">
        <f t="shared" si="0"/>
        <v>UP</v>
      </c>
      <c r="J33">
        <v>1070.1225626292694</v>
      </c>
      <c r="K33">
        <v>1051.3865344155488</v>
      </c>
      <c r="L33" t="str">
        <f t="shared" si="1"/>
        <v>UP</v>
      </c>
      <c r="M33" t="str">
        <f t="shared" si="2"/>
        <v>UP</v>
      </c>
      <c r="N33">
        <v>73.070255942340012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7.9000000000000909</v>
      </c>
      <c r="S33">
        <f t="shared" si="7"/>
        <v>0.75949367088606723</v>
      </c>
      <c r="T33" t="str">
        <f t="shared" si="8"/>
        <v>No Indication</v>
      </c>
      <c r="U33" t="str">
        <f t="shared" si="9"/>
        <v>No T+M+I</v>
      </c>
      <c r="V33">
        <v>1052.6309589833888</v>
      </c>
      <c r="W33">
        <v>1032.5364981312234</v>
      </c>
      <c r="X33">
        <f t="shared" si="10"/>
        <v>20.094460852165412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1069.5</v>
      </c>
      <c r="D34">
        <v>1081.95</v>
      </c>
      <c r="E34">
        <v>1069.5</v>
      </c>
      <c r="F34">
        <v>1080</v>
      </c>
      <c r="G34">
        <f>_xll.TA_TYPPRICE(D34,E34,F34)</f>
        <v>1077.1499999999999</v>
      </c>
      <c r="H34">
        <v>1075.0809585214179</v>
      </c>
      <c r="I34" t="str">
        <f t="shared" si="0"/>
        <v>UP</v>
      </c>
      <c r="J34">
        <v>1072.7508820449873</v>
      </c>
      <c r="K34">
        <v>1055.4117489898713</v>
      </c>
      <c r="L34" t="str">
        <f t="shared" si="1"/>
        <v>UP</v>
      </c>
      <c r="M34" t="str">
        <f t="shared" si="2"/>
        <v>UP</v>
      </c>
      <c r="N34">
        <v>76.526927898938922</v>
      </c>
      <c r="O34" t="str">
        <f t="shared" si="3"/>
        <v>UP</v>
      </c>
      <c r="P34" t="str">
        <f t="shared" si="4"/>
        <v>UP</v>
      </c>
      <c r="Q34">
        <f t="shared" si="5"/>
        <v>10.5</v>
      </c>
      <c r="R34">
        <f t="shared" si="6"/>
        <v>12.450000000000045</v>
      </c>
      <c r="S34">
        <f t="shared" si="7"/>
        <v>0.84337349397590056</v>
      </c>
      <c r="T34" t="str">
        <f t="shared" si="8"/>
        <v>UP</v>
      </c>
      <c r="U34" t="str">
        <f t="shared" si="9"/>
        <v>UP</v>
      </c>
      <c r="V34">
        <v>1056.8415806782521</v>
      </c>
      <c r="W34">
        <v>1036.052313084466</v>
      </c>
      <c r="X34">
        <f t="shared" si="10"/>
        <v>20.789267593786008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1081.9000000000001</v>
      </c>
      <c r="D35">
        <v>1101</v>
      </c>
      <c r="E35">
        <v>1070.9000000000001</v>
      </c>
      <c r="F35">
        <v>1090</v>
      </c>
      <c r="G35">
        <f>_xll.TA_TYPPRICE(D35,E35,F35)</f>
        <v>1087.3</v>
      </c>
      <c r="H35">
        <v>1081.1904792607088</v>
      </c>
      <c r="I35" t="str">
        <f t="shared" si="0"/>
        <v>UP</v>
      </c>
      <c r="J35">
        <v>1079.028463812768</v>
      </c>
      <c r="K35">
        <v>1058.8535825476777</v>
      </c>
      <c r="L35" t="str">
        <f t="shared" si="1"/>
        <v>UP</v>
      </c>
      <c r="M35" t="str">
        <f t="shared" si="2"/>
        <v>UP</v>
      </c>
      <c r="N35">
        <v>82.229448423766286</v>
      </c>
      <c r="O35" t="str">
        <f t="shared" si="3"/>
        <v>UP</v>
      </c>
      <c r="P35" t="str">
        <f t="shared" si="4"/>
        <v>UP</v>
      </c>
      <c r="Q35">
        <f t="shared" si="5"/>
        <v>19.099999999999909</v>
      </c>
      <c r="R35">
        <f t="shared" si="6"/>
        <v>30.099999999999909</v>
      </c>
      <c r="S35">
        <f t="shared" si="7"/>
        <v>0.63455149501661023</v>
      </c>
      <c r="T35" t="str">
        <f t="shared" si="8"/>
        <v>No Indication</v>
      </c>
      <c r="U35" t="str">
        <f t="shared" si="9"/>
        <v>No T+M+I</v>
      </c>
      <c r="V35">
        <v>1061.942875958521</v>
      </c>
      <c r="W35">
        <v>1040.0484380411722</v>
      </c>
      <c r="X35">
        <f t="shared" si="10"/>
        <v>21.894437917348796</v>
      </c>
      <c r="Y35">
        <v>16.86034985286906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1104.8499999999999</v>
      </c>
      <c r="D36">
        <v>1109.9000000000001</v>
      </c>
      <c r="E36">
        <v>1091.5999999999999</v>
      </c>
      <c r="F36">
        <v>1099</v>
      </c>
      <c r="G36">
        <f>_xll.TA_TYPPRICE(D36,E36,F36)</f>
        <v>1100.1666666666667</v>
      </c>
      <c r="H36">
        <v>1090.6785729636877</v>
      </c>
      <c r="I36" t="str">
        <f t="shared" si="0"/>
        <v>UP</v>
      </c>
      <c r="J36">
        <v>1085.8888051877084</v>
      </c>
      <c r="K36">
        <v>1066.1305642037494</v>
      </c>
      <c r="L36" t="str">
        <f t="shared" si="1"/>
        <v>UP</v>
      </c>
      <c r="M36" t="str">
        <f t="shared" si="2"/>
        <v>UP</v>
      </c>
      <c r="N36">
        <v>86.04377179506622</v>
      </c>
      <c r="O36" t="str">
        <f t="shared" si="3"/>
        <v>UP</v>
      </c>
      <c r="P36" t="str">
        <f t="shared" si="4"/>
        <v>UP</v>
      </c>
      <c r="Q36">
        <f t="shared" si="5"/>
        <v>7.4000000000000909</v>
      </c>
      <c r="R36">
        <f t="shared" si="6"/>
        <v>18.300000000000182</v>
      </c>
      <c r="S36">
        <f t="shared" si="7"/>
        <v>0.4043715846994545</v>
      </c>
      <c r="T36" t="str">
        <f t="shared" si="8"/>
        <v>No Indication</v>
      </c>
      <c r="U36" t="str">
        <f t="shared" si="9"/>
        <v>No T+M+I</v>
      </c>
      <c r="V36">
        <v>1067.6439719649024</v>
      </c>
      <c r="W36">
        <v>1044.4152204084928</v>
      </c>
      <c r="X36">
        <f t="shared" si="10"/>
        <v>23.228751556409634</v>
      </c>
      <c r="Y36">
        <v>18.134030193577175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1107</v>
      </c>
      <c r="D37">
        <v>1107</v>
      </c>
      <c r="E37">
        <v>1078.55</v>
      </c>
      <c r="F37">
        <v>1082</v>
      </c>
      <c r="G37">
        <f>_xll.TA_TYPPRICE(D37,E37,F37)</f>
        <v>1089.1833333333334</v>
      </c>
      <c r="H37">
        <v>1089.9309531485105</v>
      </c>
      <c r="I37" t="str">
        <f t="shared" si="0"/>
        <v>DOWN</v>
      </c>
      <c r="J37">
        <v>1090.580181812662</v>
      </c>
      <c r="K37">
        <v>1068.8904388251383</v>
      </c>
      <c r="L37" t="str">
        <f t="shared" si="1"/>
        <v>No Confirmation</v>
      </c>
      <c r="M37" t="str">
        <f t="shared" si="2"/>
        <v>No Trend</v>
      </c>
      <c r="N37">
        <v>57.103803009790745</v>
      </c>
      <c r="O37" t="str">
        <f t="shared" si="3"/>
        <v>No Momentum</v>
      </c>
      <c r="P37" t="str">
        <f t="shared" si="4"/>
        <v>No Trend + Momentum</v>
      </c>
      <c r="Q37">
        <f t="shared" si="5"/>
        <v>3.4500000000000455</v>
      </c>
      <c r="R37">
        <f t="shared" si="6"/>
        <v>28.450000000000045</v>
      </c>
      <c r="S37">
        <f t="shared" si="7"/>
        <v>0.12126537785588892</v>
      </c>
      <c r="T37" t="str">
        <f t="shared" si="8"/>
        <v>DOWN</v>
      </c>
      <c r="U37" t="str">
        <f t="shared" si="9"/>
        <v>No T+M+I</v>
      </c>
      <c r="V37">
        <v>1069.8525916626097</v>
      </c>
      <c r="W37">
        <v>1047.1992781560118</v>
      </c>
      <c r="X37">
        <f t="shared" si="10"/>
        <v>22.653313506597897</v>
      </c>
      <c r="Y37">
        <v>19.03788685618132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1081</v>
      </c>
      <c r="D38">
        <v>1109</v>
      </c>
      <c r="E38">
        <v>1074</v>
      </c>
      <c r="F38">
        <v>1105</v>
      </c>
      <c r="G38">
        <f>_xll.TA_TYPPRICE(D38,E38,F38)</f>
        <v>1096</v>
      </c>
      <c r="H38">
        <v>1092.9654765742553</v>
      </c>
      <c r="I38" t="str">
        <f t="shared" si="0"/>
        <v>UP</v>
      </c>
      <c r="J38">
        <v>1094.6734747431815</v>
      </c>
      <c r="K38">
        <v>1070.0258968639964</v>
      </c>
      <c r="L38" t="str">
        <f t="shared" si="1"/>
        <v>UP</v>
      </c>
      <c r="M38" t="str">
        <f t="shared" si="2"/>
        <v>UP</v>
      </c>
      <c r="N38">
        <v>72.656863857316552</v>
      </c>
      <c r="O38" t="str">
        <f t="shared" si="3"/>
        <v>UP</v>
      </c>
      <c r="P38" t="str">
        <f t="shared" si="4"/>
        <v>UP</v>
      </c>
      <c r="Q38">
        <f t="shared" si="5"/>
        <v>31</v>
      </c>
      <c r="R38">
        <f t="shared" si="6"/>
        <v>35</v>
      </c>
      <c r="S38">
        <f t="shared" si="7"/>
        <v>0.88571428571428568</v>
      </c>
      <c r="T38" t="str">
        <f t="shared" si="8"/>
        <v>UP</v>
      </c>
      <c r="U38" t="str">
        <f t="shared" si="9"/>
        <v>UP</v>
      </c>
      <c r="V38">
        <v>1075.2598852529775</v>
      </c>
      <c r="W38">
        <v>1051.4808131074183</v>
      </c>
      <c r="X38">
        <f t="shared" si="10"/>
        <v>23.779072145559212</v>
      </c>
      <c r="Y38">
        <v>19.986123914056897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1106.7</v>
      </c>
      <c r="D39">
        <v>1110</v>
      </c>
      <c r="E39">
        <v>1096</v>
      </c>
      <c r="F39">
        <v>1103</v>
      </c>
      <c r="G39">
        <f>_xll.TA_TYPPRICE(D39,E39,F39)</f>
        <v>1103</v>
      </c>
      <c r="H39">
        <v>1097.9827382871276</v>
      </c>
      <c r="I39" t="str">
        <f t="shared" si="0"/>
        <v>UP</v>
      </c>
      <c r="J39">
        <v>1098.0793692446966</v>
      </c>
      <c r="K39">
        <v>1075.7979197831082</v>
      </c>
      <c r="L39" t="str">
        <f t="shared" si="1"/>
        <v>UP</v>
      </c>
      <c r="M39" t="str">
        <f t="shared" si="2"/>
        <v>UP</v>
      </c>
      <c r="N39">
        <v>69.902007853569572</v>
      </c>
      <c r="O39" t="str">
        <f t="shared" si="3"/>
        <v>UP</v>
      </c>
      <c r="P39" t="str">
        <f t="shared" si="4"/>
        <v>UP</v>
      </c>
      <c r="Q39">
        <f t="shared" si="5"/>
        <v>7</v>
      </c>
      <c r="R39">
        <f t="shared" si="6"/>
        <v>14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1079.5275952140578</v>
      </c>
      <c r="W39">
        <v>1055.2970491735355</v>
      </c>
      <c r="X39">
        <f t="shared" si="10"/>
        <v>24.230546040522313</v>
      </c>
      <c r="Y39">
        <v>20.835008339349979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1109</v>
      </c>
      <c r="D40">
        <v>1123.7</v>
      </c>
      <c r="E40">
        <v>1103.8</v>
      </c>
      <c r="F40">
        <v>1111</v>
      </c>
      <c r="G40">
        <f>_xll.TA_TYPPRICE(D40,E40,F40)</f>
        <v>1112.8333333333333</v>
      </c>
      <c r="H40">
        <v>1105.4080358102306</v>
      </c>
      <c r="I40" t="str">
        <f t="shared" si="0"/>
        <v>UP</v>
      </c>
      <c r="J40">
        <v>1103.7728427458751</v>
      </c>
      <c r="K40">
        <v>1082.0206042757509</v>
      </c>
      <c r="L40" t="str">
        <f t="shared" si="1"/>
        <v>UP</v>
      </c>
      <c r="M40" t="str">
        <f t="shared" si="2"/>
        <v>UP</v>
      </c>
      <c r="N40">
        <v>74.698637323395289</v>
      </c>
      <c r="O40" t="str">
        <f t="shared" si="3"/>
        <v>UP</v>
      </c>
      <c r="P40" t="str">
        <f t="shared" si="4"/>
        <v>UP</v>
      </c>
      <c r="Q40">
        <f t="shared" si="5"/>
        <v>7.2000000000000455</v>
      </c>
      <c r="R40">
        <f t="shared" si="6"/>
        <v>19.900000000000091</v>
      </c>
      <c r="S40">
        <f t="shared" si="7"/>
        <v>0.36180904522613128</v>
      </c>
      <c r="T40" t="str">
        <f t="shared" si="8"/>
        <v>No Indication</v>
      </c>
      <c r="U40" t="str">
        <f t="shared" si="9"/>
        <v>No T+M+I</v>
      </c>
      <c r="V40">
        <v>1084.3695036426643</v>
      </c>
      <c r="W40">
        <v>1059.4231936791996</v>
      </c>
      <c r="X40">
        <f t="shared" si="10"/>
        <v>24.946309963464728</v>
      </c>
      <c r="Y40">
        <v>21.657268664172928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1101</v>
      </c>
      <c r="D41">
        <v>1113.05</v>
      </c>
      <c r="E41">
        <v>1086.5</v>
      </c>
      <c r="F41">
        <v>1097</v>
      </c>
      <c r="G41">
        <f>_xll.TA_TYPPRICE(D41,E41,F41)</f>
        <v>1098.8500000000001</v>
      </c>
      <c r="H41">
        <v>1102.1290179051152</v>
      </c>
      <c r="I41" t="str">
        <f t="shared" si="0"/>
        <v>DOWN</v>
      </c>
      <c r="J41">
        <v>1105.8344332467918</v>
      </c>
      <c r="K41">
        <v>1083.0160255478063</v>
      </c>
      <c r="L41" t="str">
        <f t="shared" si="1"/>
        <v>No Confirmation</v>
      </c>
      <c r="M41" t="str">
        <f t="shared" si="2"/>
        <v>No Trend</v>
      </c>
      <c r="N41">
        <v>55.389128047617866</v>
      </c>
      <c r="O41" t="str">
        <f t="shared" si="3"/>
        <v>No Momentum</v>
      </c>
      <c r="P41" t="str">
        <f t="shared" si="4"/>
        <v>No Trend + Momentum</v>
      </c>
      <c r="Q41">
        <f t="shared" si="5"/>
        <v>10.5</v>
      </c>
      <c r="R41">
        <f t="shared" si="6"/>
        <v>26.549999999999955</v>
      </c>
      <c r="S41">
        <f t="shared" si="7"/>
        <v>0.39548022598870125</v>
      </c>
      <c r="T41" t="str">
        <f t="shared" si="8"/>
        <v>No Indication</v>
      </c>
      <c r="U41" t="str">
        <f t="shared" si="9"/>
        <v>No T+M+I</v>
      </c>
      <c r="V41">
        <v>1086.3126569284082</v>
      </c>
      <c r="W41">
        <v>1062.2066608140738</v>
      </c>
      <c r="X41">
        <f t="shared" si="10"/>
        <v>24.105996114334403</v>
      </c>
      <c r="Y41">
        <v>22.147014154205223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1097.45</v>
      </c>
      <c r="D42">
        <v>1097.45</v>
      </c>
      <c r="E42">
        <v>1071</v>
      </c>
      <c r="F42">
        <v>1087</v>
      </c>
      <c r="G42">
        <f>_xll.TA_TYPPRICE(D42,E42,F42)</f>
        <v>1085.1499999999999</v>
      </c>
      <c r="H42">
        <v>1093.6395089525577</v>
      </c>
      <c r="I42" t="str">
        <f t="shared" si="0"/>
        <v>DOWN</v>
      </c>
      <c r="J42">
        <v>1103.971225858616</v>
      </c>
      <c r="K42">
        <v>1080.3457976482937</v>
      </c>
      <c r="L42" t="str">
        <f t="shared" si="1"/>
        <v>No Confirmation</v>
      </c>
      <c r="M42" t="str">
        <f t="shared" si="2"/>
        <v>No Trend</v>
      </c>
      <c r="N42">
        <v>45.002449556607871</v>
      </c>
      <c r="O42" t="str">
        <f t="shared" si="3"/>
        <v>No Momentum</v>
      </c>
      <c r="P42" t="str">
        <f t="shared" si="4"/>
        <v>No Trend + Momentum</v>
      </c>
      <c r="Q42">
        <f t="shared" si="5"/>
        <v>16</v>
      </c>
      <c r="R42">
        <f t="shared" si="6"/>
        <v>26.450000000000045</v>
      </c>
      <c r="S42">
        <f t="shared" si="7"/>
        <v>0.60491493383742811</v>
      </c>
      <c r="T42" t="str">
        <f t="shared" si="8"/>
        <v>No Indication</v>
      </c>
      <c r="U42" t="str">
        <f t="shared" si="9"/>
        <v>No T+M+I</v>
      </c>
      <c r="V42">
        <v>1086.4184020163455</v>
      </c>
      <c r="W42">
        <v>1064.0432044574757</v>
      </c>
      <c r="X42">
        <f t="shared" si="10"/>
        <v>22.375197558869786</v>
      </c>
      <c r="Y42">
        <v>22.192650835138135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1094</v>
      </c>
      <c r="D43">
        <v>1097.6500000000001</v>
      </c>
      <c r="E43">
        <v>1082.05</v>
      </c>
      <c r="F43">
        <v>1083</v>
      </c>
      <c r="G43">
        <f>_xll.TA_TYPPRICE(D43,E43,F43)</f>
        <v>1087.5666666666666</v>
      </c>
      <c r="H43">
        <v>1090.6030878096121</v>
      </c>
      <c r="I43" t="str">
        <f t="shared" si="0"/>
        <v>DOWN</v>
      </c>
      <c r="J43">
        <v>1102.5665090011457</v>
      </c>
      <c r="K43">
        <v>1080.7245092820062</v>
      </c>
      <c r="L43" t="str">
        <f t="shared" si="1"/>
        <v>No Confirmation</v>
      </c>
      <c r="M43" t="str">
        <f t="shared" si="2"/>
        <v>No Trend</v>
      </c>
      <c r="N43">
        <v>41.144683475616297</v>
      </c>
      <c r="O43" t="str">
        <f t="shared" si="3"/>
        <v>No Momentum</v>
      </c>
      <c r="P43" t="str">
        <f t="shared" si="4"/>
        <v>No Trend + Momentum</v>
      </c>
      <c r="Q43">
        <f t="shared" si="5"/>
        <v>0.95000000000004547</v>
      </c>
      <c r="R43">
        <f t="shared" si="6"/>
        <v>15.600000000000136</v>
      </c>
      <c r="S43">
        <f t="shared" si="7"/>
        <v>6.0897435897438283E-2</v>
      </c>
      <c r="T43" t="str">
        <f t="shared" si="8"/>
        <v>DOWN</v>
      </c>
      <c r="U43" t="str">
        <f t="shared" si="9"/>
        <v>No T+M+I</v>
      </c>
      <c r="V43">
        <v>1085.8924940138309</v>
      </c>
      <c r="W43">
        <v>1065.4474115346998</v>
      </c>
      <c r="X43">
        <f t="shared" si="10"/>
        <v>20.445082479131088</v>
      </c>
      <c r="Y43">
        <v>21.843137163936724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1088.5</v>
      </c>
      <c r="D44">
        <v>1114.7</v>
      </c>
      <c r="E44">
        <v>1080</v>
      </c>
      <c r="F44">
        <v>1105</v>
      </c>
      <c r="G44">
        <f>_xll.TA_TYPPRICE(D44,E44,F44)</f>
        <v>1099.8999999999999</v>
      </c>
      <c r="H44">
        <v>1095.2515439048061</v>
      </c>
      <c r="I44" t="str">
        <f t="shared" si="0"/>
        <v>UP</v>
      </c>
      <c r="J44">
        <v>1105.2628403342244</v>
      </c>
      <c r="K44">
        <v>1080.5635072193381</v>
      </c>
      <c r="L44" t="str">
        <f t="shared" si="1"/>
        <v>No Confirmation</v>
      </c>
      <c r="M44" t="str">
        <f t="shared" si="2"/>
        <v>No Trend</v>
      </c>
      <c r="N44">
        <v>62.968912334378146</v>
      </c>
      <c r="O44" t="str">
        <f t="shared" si="3"/>
        <v>UP</v>
      </c>
      <c r="P44" t="str">
        <f t="shared" si="4"/>
        <v>No Trend + Momentum</v>
      </c>
      <c r="Q44">
        <f t="shared" si="5"/>
        <v>25</v>
      </c>
      <c r="R44">
        <f t="shared" si="6"/>
        <v>34.700000000000045</v>
      </c>
      <c r="S44">
        <f t="shared" si="7"/>
        <v>0.72046109510086365</v>
      </c>
      <c r="T44" t="str">
        <f t="shared" si="8"/>
        <v>No Indication</v>
      </c>
      <c r="U44" t="str">
        <f t="shared" si="9"/>
        <v>No T+M+I</v>
      </c>
      <c r="V44">
        <v>1088.8321103193953</v>
      </c>
      <c r="W44">
        <v>1068.3772329024998</v>
      </c>
      <c r="X44">
        <f t="shared" si="10"/>
        <v>20.454877416895442</v>
      </c>
      <c r="Y44">
        <v>21.565485214528469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1116</v>
      </c>
      <c r="D45">
        <v>1138.9000000000001</v>
      </c>
      <c r="E45">
        <v>1115</v>
      </c>
      <c r="F45">
        <v>1131</v>
      </c>
      <c r="G45">
        <f>_xll.TA_TYPPRICE(D45,E45,F45)</f>
        <v>1128.3</v>
      </c>
      <c r="H45">
        <v>1111.7757719524029</v>
      </c>
      <c r="I45" t="str">
        <f t="shared" si="0"/>
        <v>UP</v>
      </c>
      <c r="J45">
        <v>1112.7377647043968</v>
      </c>
      <c r="K45">
        <v>1088.2160611705963</v>
      </c>
      <c r="L45" t="str">
        <f t="shared" si="1"/>
        <v>UP</v>
      </c>
      <c r="M45" t="str">
        <f t="shared" si="2"/>
        <v>UP</v>
      </c>
      <c r="N45">
        <v>76.074858947941209</v>
      </c>
      <c r="O45" t="str">
        <f t="shared" si="3"/>
        <v>UP</v>
      </c>
      <c r="P45" t="str">
        <f t="shared" si="4"/>
        <v>UP</v>
      </c>
      <c r="Q45">
        <f t="shared" si="5"/>
        <v>16</v>
      </c>
      <c r="R45">
        <f t="shared" si="6"/>
        <v>23.900000000000091</v>
      </c>
      <c r="S45">
        <f t="shared" si="7"/>
        <v>0.66945606694560411</v>
      </c>
      <c r="T45" t="str">
        <f t="shared" si="8"/>
        <v>No Indication</v>
      </c>
      <c r="U45" t="str">
        <f t="shared" si="9"/>
        <v>No T+M+I</v>
      </c>
      <c r="V45">
        <v>1095.3194779625653</v>
      </c>
      <c r="W45">
        <v>1073.0159563912036</v>
      </c>
      <c r="X45">
        <f t="shared" si="10"/>
        <v>22.303521571361671</v>
      </c>
      <c r="Y45">
        <v>21.71309248589511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1128</v>
      </c>
      <c r="D46">
        <v>1132.8499999999999</v>
      </c>
      <c r="E46">
        <v>1112</v>
      </c>
      <c r="F46">
        <v>1118</v>
      </c>
      <c r="G46">
        <f>_xll.TA_TYPPRICE(D46,E46,F46)</f>
        <v>1120.95</v>
      </c>
      <c r="H46">
        <v>1116.3628859762016</v>
      </c>
      <c r="I46" t="str">
        <f t="shared" si="0"/>
        <v>UP</v>
      </c>
      <c r="J46">
        <v>1117.207150325642</v>
      </c>
      <c r="K46">
        <v>1093.5013809104637</v>
      </c>
      <c r="L46" t="str">
        <f t="shared" si="1"/>
        <v>UP</v>
      </c>
      <c r="M46" t="str">
        <f t="shared" si="2"/>
        <v>UP</v>
      </c>
      <c r="N46">
        <v>62.295250419319537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20.849999999999909</v>
      </c>
      <c r="S46">
        <f t="shared" si="7"/>
        <v>0.28776978417266313</v>
      </c>
      <c r="T46" t="str">
        <f t="shared" si="8"/>
        <v>No Indication</v>
      </c>
      <c r="U46" t="str">
        <f t="shared" si="9"/>
        <v>No T+M+I</v>
      </c>
      <c r="V46">
        <v>1098.8087890452475</v>
      </c>
      <c r="W46">
        <v>1076.3481077696331</v>
      </c>
      <c r="X46">
        <f t="shared" si="10"/>
        <v>22.460681275614434</v>
      </c>
      <c r="Y46">
        <v>21.862610243838976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1120</v>
      </c>
      <c r="D47">
        <v>1124</v>
      </c>
      <c r="E47">
        <v>1110.95</v>
      </c>
      <c r="F47">
        <v>1113</v>
      </c>
      <c r="G47">
        <f>_xll.TA_TYPPRICE(D47,E47,F47)</f>
        <v>1115.9833333333333</v>
      </c>
      <c r="H47">
        <v>1116.1731096547674</v>
      </c>
      <c r="I47" t="str">
        <f t="shared" si="0"/>
        <v>DOWN</v>
      </c>
      <c r="J47">
        <v>1118.7166724754993</v>
      </c>
      <c r="K47">
        <v>1097.3788518192496</v>
      </c>
      <c r="L47" t="str">
        <f t="shared" si="1"/>
        <v>No Confirmation</v>
      </c>
      <c r="M47" t="str">
        <f t="shared" si="2"/>
        <v>No Trend</v>
      </c>
      <c r="N47">
        <v>57.304972877634683</v>
      </c>
      <c r="O47" t="str">
        <f t="shared" si="3"/>
        <v>No Momentum</v>
      </c>
      <c r="P47" t="str">
        <f t="shared" si="4"/>
        <v>No Trend + Momentum</v>
      </c>
      <c r="Q47">
        <f t="shared" si="5"/>
        <v>2.0499999999999545</v>
      </c>
      <c r="R47">
        <f t="shared" si="6"/>
        <v>13.049999999999955</v>
      </c>
      <c r="S47">
        <f t="shared" si="7"/>
        <v>0.15708812260536104</v>
      </c>
      <c r="T47" t="str">
        <f t="shared" si="8"/>
        <v>DOWN</v>
      </c>
      <c r="U47" t="str">
        <f t="shared" si="9"/>
        <v>No T+M+I</v>
      </c>
      <c r="V47">
        <v>1100.9920522690556</v>
      </c>
      <c r="W47">
        <v>1079.0630627496603</v>
      </c>
      <c r="X47">
        <f t="shared" si="10"/>
        <v>21.928989519395373</v>
      </c>
      <c r="Y47">
        <v>21.875886098950254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1114</v>
      </c>
      <c r="D48">
        <v>1114.8</v>
      </c>
      <c r="E48">
        <v>1103.45</v>
      </c>
      <c r="F48">
        <v>1106</v>
      </c>
      <c r="G48">
        <f>_xll.TA_TYPPRICE(D48,E48,F48)</f>
        <v>1108.0833333333333</v>
      </c>
      <c r="H48">
        <v>1112.1282214940502</v>
      </c>
      <c r="I48" t="str">
        <f t="shared" si="0"/>
        <v>DOWN</v>
      </c>
      <c r="J48">
        <v>1117.8463008142771</v>
      </c>
      <c r="K48">
        <v>1098.7279958594163</v>
      </c>
      <c r="L48" t="str">
        <f t="shared" si="1"/>
        <v>No Confirmation</v>
      </c>
      <c r="M48" t="str">
        <f t="shared" si="2"/>
        <v>No Trend</v>
      </c>
      <c r="N48">
        <v>50.259274773355777</v>
      </c>
      <c r="O48" t="str">
        <f t="shared" si="3"/>
        <v>No Momentum</v>
      </c>
      <c r="P48" t="str">
        <f t="shared" si="4"/>
        <v>No Trend + Momentum</v>
      </c>
      <c r="Q48">
        <f t="shared" si="5"/>
        <v>2.5499999999999545</v>
      </c>
      <c r="R48">
        <f t="shared" si="6"/>
        <v>11.349999999999909</v>
      </c>
      <c r="S48">
        <f t="shared" si="7"/>
        <v>0.22466960352422688</v>
      </c>
      <c r="T48" t="str">
        <f t="shared" si="8"/>
        <v>No Indication</v>
      </c>
      <c r="U48" t="str">
        <f t="shared" si="9"/>
        <v>No T+M+I</v>
      </c>
      <c r="V48">
        <v>1101.7625057661239</v>
      </c>
      <c r="W48">
        <v>1081.0583914348706</v>
      </c>
      <c r="X48">
        <f t="shared" si="10"/>
        <v>20.704114331253322</v>
      </c>
      <c r="Y48">
        <v>21.641531745410866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1105</v>
      </c>
      <c r="D49">
        <v>1106.05</v>
      </c>
      <c r="E49">
        <v>1083.0999999999999</v>
      </c>
      <c r="F49">
        <v>1088</v>
      </c>
      <c r="G49">
        <f>_xll.TA_TYPPRICE(D49,E49,F49)</f>
        <v>1092.3833333333332</v>
      </c>
      <c r="H49">
        <v>1102.2557774136917</v>
      </c>
      <c r="I49" t="str">
        <f t="shared" si="0"/>
        <v>DOWN</v>
      </c>
      <c r="J49">
        <v>1115.2249006333266</v>
      </c>
      <c r="K49">
        <v>1095.2551078906572</v>
      </c>
      <c r="L49" t="str">
        <f t="shared" si="1"/>
        <v>DOWN</v>
      </c>
      <c r="M49" t="str">
        <f t="shared" si="2"/>
        <v>DOWN</v>
      </c>
      <c r="N49">
        <v>36.023006727485928</v>
      </c>
      <c r="O49" t="str">
        <f t="shared" si="3"/>
        <v>DOWN</v>
      </c>
      <c r="P49" t="str">
        <f t="shared" si="4"/>
        <v>DOWN</v>
      </c>
      <c r="Q49">
        <f t="shared" si="5"/>
        <v>4.9000000000000909</v>
      </c>
      <c r="R49">
        <f t="shared" si="6"/>
        <v>22.950000000000045</v>
      </c>
      <c r="S49">
        <f t="shared" si="7"/>
        <v>0.21350762527233469</v>
      </c>
      <c r="T49" t="str">
        <f t="shared" si="8"/>
        <v>No Indication</v>
      </c>
      <c r="U49" t="str">
        <f t="shared" si="9"/>
        <v>No T+M+I</v>
      </c>
      <c r="V49">
        <v>1099.6451971867202</v>
      </c>
      <c r="W49">
        <v>1081.5725846619173</v>
      </c>
      <c r="X49">
        <f t="shared" si="10"/>
        <v>18.072612524802935</v>
      </c>
      <c r="Y49">
        <v>20.92774790128928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1090</v>
      </c>
      <c r="D50">
        <v>1103.7</v>
      </c>
      <c r="E50">
        <v>1055.0999999999999</v>
      </c>
      <c r="F50">
        <v>1096</v>
      </c>
      <c r="G50">
        <f>_xll.TA_TYPPRICE(D50,E50,F50)</f>
        <v>1084.9333333333334</v>
      </c>
      <c r="H50">
        <v>1093.5945553735125</v>
      </c>
      <c r="I50" t="str">
        <f t="shared" si="0"/>
        <v>UP</v>
      </c>
      <c r="J50">
        <v>1112.6638116036984</v>
      </c>
      <c r="K50">
        <v>1086.3317505816221</v>
      </c>
      <c r="L50" t="str">
        <f t="shared" si="1"/>
        <v>No Confirmation</v>
      </c>
      <c r="M50" t="str">
        <f t="shared" si="2"/>
        <v>No Trend</v>
      </c>
      <c r="N50">
        <v>44.721840094274995</v>
      </c>
      <c r="O50" t="str">
        <f t="shared" si="3"/>
        <v>No Momentum</v>
      </c>
      <c r="P50" t="str">
        <f t="shared" si="4"/>
        <v>No Trend + Momentum</v>
      </c>
      <c r="Q50">
        <f t="shared" si="5"/>
        <v>40.900000000000091</v>
      </c>
      <c r="R50">
        <f t="shared" si="6"/>
        <v>48.600000000000136</v>
      </c>
      <c r="S50">
        <f t="shared" si="7"/>
        <v>0.84156378600823001</v>
      </c>
      <c r="T50" t="str">
        <f t="shared" si="8"/>
        <v>UP</v>
      </c>
      <c r="U50" t="str">
        <f t="shared" si="9"/>
        <v>No T+M+I</v>
      </c>
      <c r="V50">
        <v>1099.0843976195324</v>
      </c>
      <c r="W50">
        <v>1082.6412820943679</v>
      </c>
      <c r="X50">
        <f t="shared" si="10"/>
        <v>16.443115525164558</v>
      </c>
      <c r="Y50">
        <v>20.030821426064335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1096.95</v>
      </c>
      <c r="D51">
        <v>1101</v>
      </c>
      <c r="E51">
        <v>1077</v>
      </c>
      <c r="F51">
        <v>1077</v>
      </c>
      <c r="G51">
        <f>_xll.TA_TYPPRICE(D51,E51,F51)</f>
        <v>1085</v>
      </c>
      <c r="H51">
        <v>1089.2972776867564</v>
      </c>
      <c r="I51" t="str">
        <f t="shared" si="0"/>
        <v>DOWN</v>
      </c>
      <c r="J51">
        <v>1110.0718534695432</v>
      </c>
      <c r="K51">
        <v>1084.2580282301506</v>
      </c>
      <c r="L51" t="str">
        <f t="shared" si="1"/>
        <v>DOWN</v>
      </c>
      <c r="M51" t="str">
        <f t="shared" si="2"/>
        <v>DOWN</v>
      </c>
      <c r="N51">
        <v>31.860981495907399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24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1095.6867979857582</v>
      </c>
      <c r="W51">
        <v>1082.2234093466368</v>
      </c>
      <c r="X51">
        <f t="shared" si="10"/>
        <v>13.463388639121376</v>
      </c>
      <c r="Y51">
        <v>18.717334868675742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1066</v>
      </c>
      <c r="D52">
        <v>1084.5</v>
      </c>
      <c r="E52">
        <v>1066</v>
      </c>
      <c r="F52">
        <v>1077</v>
      </c>
      <c r="G52">
        <f>_xll.TA_TYPPRICE(D52,E52,F52)</f>
        <v>1075.8333333333333</v>
      </c>
      <c r="H52">
        <v>1082.5653055100447</v>
      </c>
      <c r="I52" t="str">
        <f t="shared" si="0"/>
        <v>DOWN</v>
      </c>
      <c r="J52">
        <v>1104.3892193652002</v>
      </c>
      <c r="K52">
        <v>1080.2006886234503</v>
      </c>
      <c r="L52" t="str">
        <f t="shared" si="1"/>
        <v>DOWN</v>
      </c>
      <c r="M52" t="str">
        <f t="shared" si="2"/>
        <v>DOWN</v>
      </c>
      <c r="N52">
        <v>31.860981495907399</v>
      </c>
      <c r="O52" t="str">
        <f t="shared" si="3"/>
        <v>DOWN</v>
      </c>
      <c r="P52" t="str">
        <f t="shared" si="4"/>
        <v>DOWN</v>
      </c>
      <c r="Q52">
        <f t="shared" si="5"/>
        <v>11</v>
      </c>
      <c r="R52">
        <f t="shared" si="6"/>
        <v>18.5</v>
      </c>
      <c r="S52">
        <f t="shared" si="7"/>
        <v>0.59459459459459463</v>
      </c>
      <c r="T52" t="str">
        <f t="shared" si="8"/>
        <v>No Indication</v>
      </c>
      <c r="U52" t="str">
        <f t="shared" si="9"/>
        <v>No T+M+I</v>
      </c>
      <c r="V52">
        <v>1092.8119059879493</v>
      </c>
      <c r="W52">
        <v>1081.8364901357747</v>
      </c>
      <c r="X52">
        <f t="shared" si="10"/>
        <v>10.975415852174592</v>
      </c>
      <c r="Y52">
        <v>17.168951065375513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1082</v>
      </c>
      <c r="D53">
        <v>1087.3499999999999</v>
      </c>
      <c r="E53">
        <v>1072.5</v>
      </c>
      <c r="F53">
        <v>1076</v>
      </c>
      <c r="G53">
        <f>_xll.TA_TYPPRICE(D53,E53,F53)</f>
        <v>1078.6166666666666</v>
      </c>
      <c r="H53">
        <v>1080.5909860883557</v>
      </c>
      <c r="I53" t="str">
        <f t="shared" si="0"/>
        <v>DOWN</v>
      </c>
      <c r="J53">
        <v>1100.6027261729334</v>
      </c>
      <c r="K53">
        <v>1078.4894244849058</v>
      </c>
      <c r="L53" t="str">
        <f t="shared" si="1"/>
        <v>DOWN</v>
      </c>
      <c r="M53" t="str">
        <f t="shared" si="2"/>
        <v>DOWN</v>
      </c>
      <c r="N53">
        <v>31.124902006042475</v>
      </c>
      <c r="O53" t="str">
        <f t="shared" si="3"/>
        <v>DOWN</v>
      </c>
      <c r="P53" t="str">
        <f t="shared" si="4"/>
        <v>DOWN</v>
      </c>
      <c r="Q53">
        <f t="shared" si="5"/>
        <v>3.5</v>
      </c>
      <c r="R53">
        <f t="shared" si="6"/>
        <v>14.849999999999909</v>
      </c>
      <c r="S53">
        <f t="shared" si="7"/>
        <v>0.23569023569023714</v>
      </c>
      <c r="T53" t="str">
        <f t="shared" si="8"/>
        <v>No Indication</v>
      </c>
      <c r="U53" t="str">
        <f t="shared" si="9"/>
        <v>No T+M+I</v>
      </c>
      <c r="V53">
        <v>1090.2254589128802</v>
      </c>
      <c r="W53">
        <v>1081.4041575331248</v>
      </c>
      <c r="X53">
        <f t="shared" si="10"/>
        <v>8.8213013797553685</v>
      </c>
      <c r="Y53">
        <v>15.499421128251484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1076</v>
      </c>
      <c r="D54">
        <v>1077.05</v>
      </c>
      <c r="E54">
        <v>1065</v>
      </c>
      <c r="F54">
        <v>1068</v>
      </c>
      <c r="G54">
        <f>_xll.TA_TYPPRICE(D54,E54,F54)</f>
        <v>1070.0166666666667</v>
      </c>
      <c r="H54">
        <v>1075.3038263775111</v>
      </c>
      <c r="I54" t="str">
        <f t="shared" si="0"/>
        <v>DOWN</v>
      </c>
      <c r="J54">
        <v>1095.3687870233928</v>
      </c>
      <c r="K54">
        <v>1075.4917745993712</v>
      </c>
      <c r="L54" t="str">
        <f t="shared" si="1"/>
        <v>DOWN</v>
      </c>
      <c r="M54" t="str">
        <f t="shared" si="2"/>
        <v>DOWN</v>
      </c>
      <c r="N54">
        <v>25.283656632494584</v>
      </c>
      <c r="O54" t="str">
        <f t="shared" si="3"/>
        <v>DOWN</v>
      </c>
      <c r="P54" t="str">
        <f t="shared" si="4"/>
        <v>DOWN</v>
      </c>
      <c r="Q54">
        <f t="shared" si="5"/>
        <v>3</v>
      </c>
      <c r="R54">
        <f t="shared" si="6"/>
        <v>12.049999999999955</v>
      </c>
      <c r="S54">
        <f t="shared" si="7"/>
        <v>0.2489626556016607</v>
      </c>
      <c r="T54" t="str">
        <f t="shared" si="8"/>
        <v>No Indication</v>
      </c>
      <c r="U54" t="str">
        <f t="shared" si="9"/>
        <v>No T+M+I</v>
      </c>
      <c r="V54">
        <v>1086.8061575416677</v>
      </c>
      <c r="W54">
        <v>1080.4112569751155</v>
      </c>
      <c r="X54">
        <f t="shared" si="10"/>
        <v>6.3949005665522236</v>
      </c>
      <c r="Y54">
        <v>13.678517015911632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1069.4000000000001</v>
      </c>
      <c r="D55">
        <v>1075.5999999999999</v>
      </c>
      <c r="E55">
        <v>1059.3</v>
      </c>
      <c r="F55">
        <v>1073</v>
      </c>
      <c r="G55">
        <f>_xll.TA_TYPPRICE(D55,E55,F55)</f>
        <v>1069.3</v>
      </c>
      <c r="H55">
        <v>1072.3019131887554</v>
      </c>
      <c r="I55" t="str">
        <f t="shared" si="0"/>
        <v>UP</v>
      </c>
      <c r="J55">
        <v>1090.9757232404165</v>
      </c>
      <c r="K55">
        <v>1071.8936024661775</v>
      </c>
      <c r="L55" t="str">
        <f t="shared" si="1"/>
        <v>No Confirmation</v>
      </c>
      <c r="M55" t="str">
        <f t="shared" si="2"/>
        <v>No Trend</v>
      </c>
      <c r="N55">
        <v>34.837636385724039</v>
      </c>
      <c r="O55" t="str">
        <f t="shared" si="3"/>
        <v>DOWN</v>
      </c>
      <c r="P55" t="str">
        <f t="shared" si="4"/>
        <v>No Trend + Momentum</v>
      </c>
      <c r="Q55">
        <f t="shared" si="5"/>
        <v>13.700000000000045</v>
      </c>
      <c r="R55">
        <f t="shared" si="6"/>
        <v>16.299999999999955</v>
      </c>
      <c r="S55">
        <f t="shared" si="7"/>
        <v>0.84049079754601741</v>
      </c>
      <c r="T55" t="str">
        <f t="shared" si="8"/>
        <v>UP</v>
      </c>
      <c r="U55" t="str">
        <f t="shared" si="9"/>
        <v>No T+M+I</v>
      </c>
      <c r="V55">
        <v>1084.6821333044882</v>
      </c>
      <c r="W55">
        <v>1079.8622749769588</v>
      </c>
      <c r="X55">
        <f t="shared" si="10"/>
        <v>4.8198583275293458</v>
      </c>
      <c r="Y55">
        <v>11.906785278235175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1070</v>
      </c>
      <c r="D56">
        <v>1079.8</v>
      </c>
      <c r="E56">
        <v>1062</v>
      </c>
      <c r="F56">
        <v>1069</v>
      </c>
      <c r="G56">
        <f>_xll.TA_TYPPRICE(D56,E56,F56)</f>
        <v>1070.2666666666667</v>
      </c>
      <c r="H56">
        <v>1071.2842899277111</v>
      </c>
      <c r="I56" t="str">
        <f t="shared" si="0"/>
        <v>DOWN</v>
      </c>
      <c r="J56">
        <v>1088.4922291869907</v>
      </c>
      <c r="K56">
        <v>1069.6950241403604</v>
      </c>
      <c r="L56" t="str">
        <f t="shared" si="1"/>
        <v>DOWN</v>
      </c>
      <c r="M56" t="str">
        <f t="shared" si="2"/>
        <v>DOWN</v>
      </c>
      <c r="N56">
        <v>30.887988866244164</v>
      </c>
      <c r="O56" t="str">
        <f t="shared" si="3"/>
        <v>DOWN</v>
      </c>
      <c r="P56" t="str">
        <f t="shared" si="4"/>
        <v>DOWN</v>
      </c>
      <c r="Q56">
        <f t="shared" si="5"/>
        <v>7</v>
      </c>
      <c r="R56">
        <f t="shared" si="6"/>
        <v>17.799999999999955</v>
      </c>
      <c r="S56">
        <f t="shared" si="7"/>
        <v>0.39325842696629315</v>
      </c>
      <c r="T56" t="str">
        <f t="shared" si="8"/>
        <v>No Indication</v>
      </c>
      <c r="U56" t="str">
        <f t="shared" si="9"/>
        <v>No T+M+I</v>
      </c>
      <c r="V56">
        <v>1082.26949741149</v>
      </c>
      <c r="W56">
        <v>1079.0576620157026</v>
      </c>
      <c r="X56">
        <f t="shared" si="10"/>
        <v>3.2118353957873751</v>
      </c>
      <c r="Y56">
        <v>10.167795301745615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1069</v>
      </c>
      <c r="D57">
        <v>1076.45</v>
      </c>
      <c r="E57">
        <v>1067.6500000000001</v>
      </c>
      <c r="F57">
        <v>1070</v>
      </c>
      <c r="G57">
        <f>_xll.TA_TYPPRICE(D57,E57,F57)</f>
        <v>1071.3666666666668</v>
      </c>
      <c r="H57">
        <v>1071.325478297189</v>
      </c>
      <c r="I57" t="str">
        <f t="shared" si="0"/>
        <v>DOWN</v>
      </c>
      <c r="J57">
        <v>1085.8161782565483</v>
      </c>
      <c r="K57">
        <v>1069.2405743313914</v>
      </c>
      <c r="L57" t="str">
        <f t="shared" si="1"/>
        <v>No Confirmation</v>
      </c>
      <c r="M57" t="str">
        <f t="shared" si="2"/>
        <v>No Trend</v>
      </c>
      <c r="N57">
        <v>33.252780383245614</v>
      </c>
      <c r="O57" t="str">
        <f t="shared" si="3"/>
        <v>DOWN</v>
      </c>
      <c r="P57" t="str">
        <f t="shared" si="4"/>
        <v>No Trend + Momentum</v>
      </c>
      <c r="Q57">
        <f t="shared" si="5"/>
        <v>2.3499999999999091</v>
      </c>
      <c r="R57">
        <f t="shared" si="6"/>
        <v>8.7999999999999545</v>
      </c>
      <c r="S57">
        <f t="shared" si="7"/>
        <v>0.26704545454544559</v>
      </c>
      <c r="T57" t="str">
        <f t="shared" si="8"/>
        <v>No Indication</v>
      </c>
      <c r="U57" t="str">
        <f t="shared" si="9"/>
        <v>No T+M+I</v>
      </c>
      <c r="V57">
        <v>1080.3818824251068</v>
      </c>
      <c r="W57">
        <v>1078.3867240886136</v>
      </c>
      <c r="X57">
        <f t="shared" si="10"/>
        <v>1.9951583364932048</v>
      </c>
      <c r="Y57">
        <v>8.5332679086951337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1072</v>
      </c>
      <c r="D58">
        <v>1074.45</v>
      </c>
      <c r="E58">
        <v>1061.5</v>
      </c>
      <c r="F58">
        <v>1065</v>
      </c>
      <c r="G58">
        <f>_xll.TA_TYPPRICE(D58,E58,F58)</f>
        <v>1066.9833333333333</v>
      </c>
      <c r="H58">
        <v>1069.1544058152613</v>
      </c>
      <c r="I58" t="str">
        <f t="shared" si="0"/>
        <v>DOWN</v>
      </c>
      <c r="J58">
        <v>1083.2903608662043</v>
      </c>
      <c r="K58">
        <v>1067.5204467021933</v>
      </c>
      <c r="L58" t="str">
        <f t="shared" si="1"/>
        <v>DOWN</v>
      </c>
      <c r="M58" t="str">
        <f t="shared" si="2"/>
        <v>DOWN</v>
      </c>
      <c r="N58">
        <v>27.394360314303899</v>
      </c>
      <c r="O58" t="str">
        <f t="shared" si="3"/>
        <v>DOWN</v>
      </c>
      <c r="P58" t="str">
        <f t="shared" si="4"/>
        <v>DOWN</v>
      </c>
      <c r="Q58">
        <f t="shared" si="5"/>
        <v>3.5</v>
      </c>
      <c r="R58">
        <f t="shared" si="6"/>
        <v>12.950000000000045</v>
      </c>
      <c r="S58">
        <f t="shared" si="7"/>
        <v>0.27027027027026934</v>
      </c>
      <c r="T58" t="str">
        <f t="shared" si="8"/>
        <v>No Indication</v>
      </c>
      <c r="U58" t="str">
        <f t="shared" si="9"/>
        <v>No T+M+I</v>
      </c>
      <c r="V58">
        <v>1078.0154389750903</v>
      </c>
      <c r="W58">
        <v>1077.3951148968645</v>
      </c>
      <c r="X58">
        <f t="shared" si="10"/>
        <v>0.62032407822584901</v>
      </c>
      <c r="Y58">
        <v>6.9506791426012766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1065</v>
      </c>
      <c r="D59">
        <v>1074</v>
      </c>
      <c r="E59">
        <v>1060.2</v>
      </c>
      <c r="F59">
        <v>1070</v>
      </c>
      <c r="G59">
        <f>_xll.TA_TYPPRICE(D59,E59,F59)</f>
        <v>1068.0666666666666</v>
      </c>
      <c r="H59">
        <v>1068.6105362409639</v>
      </c>
      <c r="I59" t="str">
        <f t="shared" si="0"/>
        <v>UP</v>
      </c>
      <c r="J59">
        <v>1081.22583622927</v>
      </c>
      <c r="K59">
        <v>1065.8936807683726</v>
      </c>
      <c r="L59" t="str">
        <f t="shared" si="1"/>
        <v>No Confirmation</v>
      </c>
      <c r="M59" t="str">
        <f t="shared" si="2"/>
        <v>No Trend</v>
      </c>
      <c r="N59">
        <v>40.498053874175838</v>
      </c>
      <c r="O59" t="str">
        <f t="shared" si="3"/>
        <v>No Momentum</v>
      </c>
      <c r="P59" t="str">
        <f t="shared" si="4"/>
        <v>No Trend + Momentum</v>
      </c>
      <c r="Q59">
        <f t="shared" si="5"/>
        <v>9.7999999999999545</v>
      </c>
      <c r="R59">
        <f t="shared" si="6"/>
        <v>13.799999999999955</v>
      </c>
      <c r="S59">
        <f t="shared" si="7"/>
        <v>0.71014492753623093</v>
      </c>
      <c r="T59" t="str">
        <f t="shared" si="8"/>
        <v>No Indication</v>
      </c>
      <c r="U59" t="str">
        <f t="shared" si="9"/>
        <v>No T+M+I</v>
      </c>
      <c r="V59">
        <v>1076.7822945173841</v>
      </c>
      <c r="W59">
        <v>1076.8473286082078</v>
      </c>
      <c r="X59">
        <f t="shared" si="10"/>
        <v>-6.5034090823701263E-2</v>
      </c>
      <c r="Y59">
        <v>5.5475364959162814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1072</v>
      </c>
      <c r="D60">
        <v>1072</v>
      </c>
      <c r="E60">
        <v>1061.5</v>
      </c>
      <c r="F60">
        <v>1070</v>
      </c>
      <c r="G60">
        <f>_xll.TA_TYPPRICE(D60,E60,F60)</f>
        <v>1067.8333333333333</v>
      </c>
      <c r="H60">
        <v>1068.2219347871487</v>
      </c>
      <c r="I60" t="str">
        <f t="shared" si="0"/>
        <v>UP</v>
      </c>
      <c r="J60">
        <v>1079.1756504005434</v>
      </c>
      <c r="K60">
        <v>1064.9173072642898</v>
      </c>
      <c r="L60" t="str">
        <f t="shared" si="1"/>
        <v>No Confirmation</v>
      </c>
      <c r="M60" t="str">
        <f t="shared" si="2"/>
        <v>No Trend</v>
      </c>
      <c r="N60">
        <v>40.498053874175831</v>
      </c>
      <c r="O60" t="str">
        <f t="shared" si="3"/>
        <v>No Momentum</v>
      </c>
      <c r="P60" t="str">
        <f t="shared" si="4"/>
        <v>No Trend + Momentum</v>
      </c>
      <c r="Q60">
        <f t="shared" si="5"/>
        <v>8.5</v>
      </c>
      <c r="R60">
        <f t="shared" si="6"/>
        <v>10.5</v>
      </c>
      <c r="S60">
        <f t="shared" si="7"/>
        <v>0.80952380952380953</v>
      </c>
      <c r="T60" t="str">
        <f t="shared" si="8"/>
        <v>UP</v>
      </c>
      <c r="U60" t="str">
        <f t="shared" si="9"/>
        <v>No T+M+I</v>
      </c>
      <c r="V60">
        <v>1075.7388645916328</v>
      </c>
      <c r="W60">
        <v>1076.3401190816739</v>
      </c>
      <c r="X60">
        <f t="shared" si="10"/>
        <v>-0.60125449004112852</v>
      </c>
      <c r="Y60">
        <v>4.3177782987247992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1070</v>
      </c>
      <c r="D61">
        <v>1073.95</v>
      </c>
      <c r="E61">
        <v>1064.45</v>
      </c>
      <c r="F61">
        <v>1066</v>
      </c>
      <c r="G61">
        <f>_xll.TA_TYPPRICE(D61,E61,F61)</f>
        <v>1068.1333333333334</v>
      </c>
      <c r="H61">
        <v>1068.177634060241</v>
      </c>
      <c r="I61" t="str">
        <f t="shared" si="0"/>
        <v>DOWN</v>
      </c>
      <c r="J61">
        <v>1078.0143947559782</v>
      </c>
      <c r="K61">
        <v>1064.8134612055587</v>
      </c>
      <c r="L61" t="str">
        <f t="shared" si="1"/>
        <v>No Confirmation</v>
      </c>
      <c r="M61" t="str">
        <f t="shared" si="2"/>
        <v>No Trend</v>
      </c>
      <c r="N61">
        <v>33.043531240276089</v>
      </c>
      <c r="O61" t="str">
        <f t="shared" si="3"/>
        <v>DOWN</v>
      </c>
      <c r="P61" t="str">
        <f t="shared" si="4"/>
        <v>No Trend + Momentum</v>
      </c>
      <c r="Q61">
        <f t="shared" si="5"/>
        <v>1.5499999999999545</v>
      </c>
      <c r="R61">
        <f t="shared" si="6"/>
        <v>9.5</v>
      </c>
      <c r="S61">
        <f t="shared" si="7"/>
        <v>0.16315789473683731</v>
      </c>
      <c r="T61" t="str">
        <f t="shared" si="8"/>
        <v>DOWN</v>
      </c>
      <c r="U61" t="str">
        <f t="shared" si="9"/>
        <v>No T+M+I</v>
      </c>
      <c r="V61">
        <v>1074.2405777313816</v>
      </c>
      <c r="W61">
        <v>1075.5741843348833</v>
      </c>
      <c r="X61">
        <f t="shared" si="10"/>
        <v>-1.3336066035017211</v>
      </c>
      <c r="Y61">
        <v>3.1875013182794953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1062.5</v>
      </c>
      <c r="D62">
        <v>1071.6500000000001</v>
      </c>
      <c r="E62">
        <v>1060.05</v>
      </c>
      <c r="F62">
        <v>1066</v>
      </c>
      <c r="G62">
        <f>_xll.TA_TYPPRICE(D62,E62,F62)</f>
        <v>1065.8999999999999</v>
      </c>
      <c r="H62">
        <v>1067.0388170301203</v>
      </c>
      <c r="I62" t="str">
        <f t="shared" si="0"/>
        <v>DOWN</v>
      </c>
      <c r="J62">
        <v>1076.6000848102053</v>
      </c>
      <c r="K62">
        <v>1063.7549142709902</v>
      </c>
      <c r="L62" t="str">
        <f t="shared" si="1"/>
        <v>No Confirmation</v>
      </c>
      <c r="M62" t="str">
        <f t="shared" si="2"/>
        <v>No Trend</v>
      </c>
      <c r="N62">
        <v>33.043531240276089</v>
      </c>
      <c r="O62" t="str">
        <f t="shared" si="3"/>
        <v>DOWN</v>
      </c>
      <c r="P62" t="str">
        <f t="shared" si="4"/>
        <v>No Trend + Momentum</v>
      </c>
      <c r="Q62">
        <f t="shared" si="5"/>
        <v>5.9500000000000455</v>
      </c>
      <c r="R62">
        <f t="shared" si="6"/>
        <v>11.600000000000136</v>
      </c>
      <c r="S62">
        <f t="shared" si="7"/>
        <v>0.51293103448275645</v>
      </c>
      <c r="T62" t="str">
        <f t="shared" si="8"/>
        <v>No Indication</v>
      </c>
      <c r="U62" t="str">
        <f t="shared" si="9"/>
        <v>No T+M+I</v>
      </c>
      <c r="V62">
        <v>1072.9727965419384</v>
      </c>
      <c r="W62">
        <v>1074.8649854952623</v>
      </c>
      <c r="X62">
        <f t="shared" si="10"/>
        <v>-1.8921889533239664</v>
      </c>
      <c r="Y62">
        <v>2.1715632639588032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1070</v>
      </c>
      <c r="D63">
        <v>1084.4000000000001</v>
      </c>
      <c r="E63">
        <v>1062.5999999999999</v>
      </c>
      <c r="F63">
        <v>1084</v>
      </c>
      <c r="G63">
        <f>_xll.TA_TYPPRICE(D63,E63,F63)</f>
        <v>1077</v>
      </c>
      <c r="H63">
        <v>1072.0194085150601</v>
      </c>
      <c r="I63" t="str">
        <f t="shared" si="0"/>
        <v>UP</v>
      </c>
      <c r="J63">
        <v>1078.3333992968264</v>
      </c>
      <c r="K63">
        <v>1063.4982666552146</v>
      </c>
      <c r="L63" t="str">
        <f t="shared" si="1"/>
        <v>UP</v>
      </c>
      <c r="M63" t="str">
        <f t="shared" si="2"/>
        <v>UP</v>
      </c>
      <c r="N63">
        <v>70.815532568405388</v>
      </c>
      <c r="O63" t="str">
        <f t="shared" si="3"/>
        <v>UP</v>
      </c>
      <c r="P63" t="str">
        <f t="shared" si="4"/>
        <v>UP</v>
      </c>
      <c r="Q63">
        <f t="shared" si="5"/>
        <v>21.400000000000091</v>
      </c>
      <c r="R63">
        <f t="shared" si="6"/>
        <v>21.800000000000182</v>
      </c>
      <c r="S63">
        <f t="shared" si="7"/>
        <v>0.98165137614678499</v>
      </c>
      <c r="T63" t="str">
        <f t="shared" si="8"/>
        <v>UP</v>
      </c>
      <c r="U63" t="str">
        <f t="shared" si="9"/>
        <v>UP</v>
      </c>
      <c r="V63">
        <v>1074.6692893816401</v>
      </c>
      <c r="W63">
        <v>1075.541653236354</v>
      </c>
      <c r="X63">
        <f t="shared" si="10"/>
        <v>-0.87236385471396716</v>
      </c>
      <c r="Y63">
        <v>1.5627778402242489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1075.55</v>
      </c>
      <c r="D64">
        <v>1082.95</v>
      </c>
      <c r="E64">
        <v>1063.2</v>
      </c>
      <c r="F64">
        <v>1073</v>
      </c>
      <c r="G64">
        <f>_xll.TA_TYPPRICE(D64,E64,F64)</f>
        <v>1073.05</v>
      </c>
      <c r="H64">
        <v>1072.5347042575299</v>
      </c>
      <c r="I64" t="str">
        <f t="shared" si="0"/>
        <v>UP</v>
      </c>
      <c r="J64">
        <v>1079.3593105641983</v>
      </c>
      <c r="K64">
        <v>1063.431985176278</v>
      </c>
      <c r="L64" t="str">
        <f t="shared" si="1"/>
        <v>No Confirmation</v>
      </c>
      <c r="M64" t="str">
        <f t="shared" si="2"/>
        <v>No Trend</v>
      </c>
      <c r="N64">
        <v>49.4891346537133</v>
      </c>
      <c r="O64" t="str">
        <f t="shared" si="3"/>
        <v>No Momentum</v>
      </c>
      <c r="P64" t="str">
        <f t="shared" si="4"/>
        <v>No Trend + Momentum</v>
      </c>
      <c r="Q64">
        <f t="shared" si="5"/>
        <v>9.7999999999999545</v>
      </c>
      <c r="R64">
        <f t="shared" si="6"/>
        <v>19.75</v>
      </c>
      <c r="S64">
        <f t="shared" si="7"/>
        <v>0.49620253164556732</v>
      </c>
      <c r="T64" t="str">
        <f t="shared" si="8"/>
        <v>No Indication</v>
      </c>
      <c r="U64" t="str">
        <f t="shared" si="9"/>
        <v>No T+M+I</v>
      </c>
      <c r="V64">
        <v>1074.4124756306185</v>
      </c>
      <c r="W64">
        <v>1075.3533826262537</v>
      </c>
      <c r="X64">
        <f t="shared" si="10"/>
        <v>-0.94090699563525959</v>
      </c>
      <c r="Y64">
        <v>1.0620408730523472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1075</v>
      </c>
      <c r="D65">
        <v>1087</v>
      </c>
      <c r="E65">
        <v>1071.05</v>
      </c>
      <c r="F65">
        <v>1081</v>
      </c>
      <c r="G65">
        <f>_xll.TA_TYPPRICE(D65,E65,F65)</f>
        <v>1079.6833333333334</v>
      </c>
      <c r="H65">
        <v>1076.1090187954317</v>
      </c>
      <c r="I65" t="str">
        <f t="shared" si="0"/>
        <v>UP</v>
      </c>
      <c r="J65">
        <v>1081.0572415499321</v>
      </c>
      <c r="K65">
        <v>1065.1248773593272</v>
      </c>
      <c r="L65" t="str">
        <f t="shared" si="1"/>
        <v>No Confirmation</v>
      </c>
      <c r="M65" t="str">
        <f t="shared" si="2"/>
        <v>No Trend</v>
      </c>
      <c r="N65">
        <v>60.345584888958939</v>
      </c>
      <c r="O65" t="str">
        <f t="shared" si="3"/>
        <v>UP</v>
      </c>
      <c r="P65" t="str">
        <f t="shared" si="4"/>
        <v>No Trend + Momentum</v>
      </c>
      <c r="Q65">
        <f t="shared" si="5"/>
        <v>9.9500000000000455</v>
      </c>
      <c r="R65">
        <f t="shared" si="6"/>
        <v>15.950000000000045</v>
      </c>
      <c r="S65">
        <f t="shared" si="7"/>
        <v>0.62382445141065934</v>
      </c>
      <c r="T65" t="str">
        <f t="shared" si="8"/>
        <v>No Indication</v>
      </c>
      <c r="U65" t="str">
        <f t="shared" si="9"/>
        <v>No T+M+I</v>
      </c>
      <c r="V65">
        <v>1075.4259409182157</v>
      </c>
      <c r="W65">
        <v>1075.7716505798646</v>
      </c>
      <c r="X65">
        <f t="shared" si="10"/>
        <v>-0.34570966164892525</v>
      </c>
      <c r="Y65">
        <v>0.78049076611209267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1080</v>
      </c>
      <c r="D66">
        <v>1085.95</v>
      </c>
      <c r="E66">
        <v>1067.4000000000001</v>
      </c>
      <c r="F66">
        <v>1068</v>
      </c>
      <c r="G66">
        <f>_xll.TA_TYPPRICE(D66,E66,F66)</f>
        <v>1073.7833333333335</v>
      </c>
      <c r="H66">
        <v>1074.9461760643826</v>
      </c>
      <c r="I66" t="str">
        <f t="shared" si="0"/>
        <v>DOWN</v>
      </c>
      <c r="J66">
        <v>1082.1445212055028</v>
      </c>
      <c r="K66">
        <v>1065.6304601683657</v>
      </c>
      <c r="L66" t="str">
        <f t="shared" si="1"/>
        <v>No Confirmation</v>
      </c>
      <c r="M66" t="str">
        <f t="shared" si="2"/>
        <v>No Trend</v>
      </c>
      <c r="N66">
        <v>42.006345618855818</v>
      </c>
      <c r="O66" t="str">
        <f t="shared" si="3"/>
        <v>No Momentum</v>
      </c>
      <c r="P66" t="str">
        <f t="shared" si="4"/>
        <v>No Trend + Momentum</v>
      </c>
      <c r="Q66">
        <f t="shared" si="5"/>
        <v>0.59999999999990905</v>
      </c>
      <c r="R66">
        <f t="shared" si="6"/>
        <v>18.549999999999955</v>
      </c>
      <c r="S66">
        <f t="shared" si="7"/>
        <v>3.2345013477084128E-2</v>
      </c>
      <c r="T66" t="str">
        <f t="shared" si="8"/>
        <v>DOWN</v>
      </c>
      <c r="U66" t="str">
        <f t="shared" si="9"/>
        <v>No T+M+I</v>
      </c>
      <c r="V66">
        <v>1074.2834884692595</v>
      </c>
      <c r="W66">
        <v>1075.1959727591338</v>
      </c>
      <c r="X66">
        <f t="shared" si="10"/>
        <v>-0.91248428987432817</v>
      </c>
      <c r="Y66">
        <v>0.44189575491480848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1077.95</v>
      </c>
      <c r="D67">
        <v>1077.95</v>
      </c>
      <c r="E67">
        <v>1030</v>
      </c>
      <c r="F67">
        <v>1040.3499999999999</v>
      </c>
      <c r="G67">
        <f>_xll.TA_TYPPRICE(D67,E67,F67)</f>
        <v>1049.4333333333332</v>
      </c>
      <c r="H67">
        <v>1062.189754698858</v>
      </c>
      <c r="I67" t="str">
        <f t="shared" ref="I67:I127" si="20">IF(F67&gt;H67,"UP","DOWN")</f>
        <v>DOWN</v>
      </c>
      <c r="J67">
        <v>1081.2124053820578</v>
      </c>
      <c r="K67">
        <v>1057.7125801309512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23.23392694438963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10.349999999999909</v>
      </c>
      <c r="R67">
        <f t="shared" ref="R67:R127" si="26">D67-E67</f>
        <v>47.950000000000045</v>
      </c>
      <c r="S67">
        <f t="shared" ref="S67:S127" si="27">Q67/R67</f>
        <v>0.21584984358706777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1069.062951781681</v>
      </c>
      <c r="W67">
        <v>1072.6147895917907</v>
      </c>
      <c r="X67">
        <f t="shared" ref="X67:X127" si="30">V67-W67</f>
        <v>-3.5518378101096459</v>
      </c>
      <c r="Y67">
        <v>-0.35685095809008249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1038.8499999999999</v>
      </c>
      <c r="D68">
        <v>1098.9000000000001</v>
      </c>
      <c r="E68">
        <v>1027.5</v>
      </c>
      <c r="F68">
        <v>1088</v>
      </c>
      <c r="G68">
        <f>_xll.TA_TYPPRICE(D68,E68,F68)</f>
        <v>1071.4666666666667</v>
      </c>
      <c r="H68">
        <v>1066.8282106827623</v>
      </c>
      <c r="I68" t="str">
        <f t="shared" si="20"/>
        <v>UP</v>
      </c>
      <c r="J68">
        <v>1085.1429819638226</v>
      </c>
      <c r="K68">
        <v>1050.9986734351842</v>
      </c>
      <c r="L68" t="str">
        <f t="shared" si="21"/>
        <v>UP</v>
      </c>
      <c r="M68" t="str">
        <f t="shared" si="22"/>
        <v>UP</v>
      </c>
      <c r="N68">
        <v>60.887168463687445</v>
      </c>
      <c r="O68" t="str">
        <f t="shared" si="23"/>
        <v>UP</v>
      </c>
      <c r="P68" t="str">
        <f t="shared" si="24"/>
        <v>UP</v>
      </c>
      <c r="Q68">
        <f t="shared" si="25"/>
        <v>60.5</v>
      </c>
      <c r="R68">
        <f t="shared" si="26"/>
        <v>71.400000000000091</v>
      </c>
      <c r="S68">
        <f t="shared" si="27"/>
        <v>0.84733893557422857</v>
      </c>
      <c r="T68" t="str">
        <f t="shared" si="28"/>
        <v>UP</v>
      </c>
      <c r="U68" t="str">
        <f t="shared" si="29"/>
        <v>UP</v>
      </c>
      <c r="V68">
        <v>1071.9763438152686</v>
      </c>
      <c r="W68">
        <v>1073.7544348072136</v>
      </c>
      <c r="X68">
        <f t="shared" si="30"/>
        <v>-1.7780909919449641</v>
      </c>
      <c r="Y68">
        <v>-0.64109896486105877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1070</v>
      </c>
      <c r="D69">
        <v>1085.4000000000001</v>
      </c>
      <c r="E69">
        <v>1067.8</v>
      </c>
      <c r="F69">
        <v>1073.55</v>
      </c>
      <c r="G69">
        <f>_xll.TA_TYPPRICE(D69,E69,F69)</f>
        <v>1075.5833333333333</v>
      </c>
      <c r="H69">
        <v>1071.2057720080479</v>
      </c>
      <c r="I69" t="str">
        <f t="shared" si="20"/>
        <v>UP</v>
      </c>
      <c r="J69">
        <v>1085.2000970829731</v>
      </c>
      <c r="K69">
        <v>1054.7323015606987</v>
      </c>
      <c r="L69" t="str">
        <f t="shared" si="21"/>
        <v>No Confirmation</v>
      </c>
      <c r="M69" t="str">
        <f t="shared" si="22"/>
        <v>No Trend</v>
      </c>
      <c r="N69">
        <v>51.34131083263658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5.75</v>
      </c>
      <c r="R69">
        <f t="shared" si="26"/>
        <v>17.600000000000136</v>
      </c>
      <c r="S69">
        <f t="shared" si="27"/>
        <v>0.32670454545454292</v>
      </c>
      <c r="T69" t="str">
        <f t="shared" si="28"/>
        <v>No Indication</v>
      </c>
      <c r="U69" t="str">
        <f t="shared" si="29"/>
        <v>No T+M+I</v>
      </c>
      <c r="V69">
        <v>1072.2184447667657</v>
      </c>
      <c r="W69">
        <v>1073.7392914881607</v>
      </c>
      <c r="X69">
        <f t="shared" si="30"/>
        <v>-1.5208467213949461</v>
      </c>
      <c r="Y69">
        <v>-0.81704851616783625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1079</v>
      </c>
      <c r="D70">
        <v>1079</v>
      </c>
      <c r="E70">
        <v>1066</v>
      </c>
      <c r="F70">
        <v>1072</v>
      </c>
      <c r="G70">
        <f>_xll.TA_TYPPRICE(D70,E70,F70)</f>
        <v>1072.3333333333333</v>
      </c>
      <c r="H70">
        <v>1071.7695526706907</v>
      </c>
      <c r="I70" t="str">
        <f t="shared" si="20"/>
        <v>UP</v>
      </c>
      <c r="J70">
        <v>1083.8222977312014</v>
      </c>
      <c r="K70">
        <v>1057.2362345472102</v>
      </c>
      <c r="L70" t="str">
        <f t="shared" si="21"/>
        <v>No Confirmation</v>
      </c>
      <c r="M70" t="str">
        <f t="shared" si="22"/>
        <v>No Trend</v>
      </c>
      <c r="N70">
        <v>50.284261835948271</v>
      </c>
      <c r="O70" t="str">
        <f t="shared" si="23"/>
        <v>No Momentum</v>
      </c>
      <c r="P70" t="str">
        <f t="shared" si="24"/>
        <v>No Trend + Momentum</v>
      </c>
      <c r="Q70">
        <f t="shared" si="25"/>
        <v>6</v>
      </c>
      <c r="R70">
        <f t="shared" si="26"/>
        <v>13</v>
      </c>
      <c r="S70">
        <f t="shared" si="27"/>
        <v>0.46153846153846156</v>
      </c>
      <c r="T70" t="str">
        <f t="shared" si="28"/>
        <v>No Indication</v>
      </c>
      <c r="U70" t="str">
        <f t="shared" si="29"/>
        <v>No T+M+I</v>
      </c>
      <c r="V70">
        <v>1072.184837879571</v>
      </c>
      <c r="W70">
        <v>1073.6104550816303</v>
      </c>
      <c r="X70">
        <f t="shared" si="30"/>
        <v>-1.4256172020593567</v>
      </c>
      <c r="Y70">
        <v>-0.93876225334614039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1080</v>
      </c>
      <c r="D71">
        <v>1080</v>
      </c>
      <c r="E71">
        <v>1059.3</v>
      </c>
      <c r="F71">
        <v>1070</v>
      </c>
      <c r="G71">
        <f>_xll.TA_TYPPRICE(D71,E71,F71)</f>
        <v>1069.7666666666667</v>
      </c>
      <c r="H71">
        <v>1070.7681096686788</v>
      </c>
      <c r="I71" t="str">
        <f t="shared" si="20"/>
        <v>DOWN</v>
      </c>
      <c r="J71">
        <v>1082.9728982353788</v>
      </c>
      <c r="K71">
        <v>1057.6948490922746</v>
      </c>
      <c r="L71" t="str">
        <f t="shared" si="21"/>
        <v>No Confirmation</v>
      </c>
      <c r="M71" t="str">
        <f t="shared" si="22"/>
        <v>No Trend</v>
      </c>
      <c r="N71">
        <v>48.668114332384235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10.700000000000045</v>
      </c>
      <c r="R71">
        <f t="shared" si="26"/>
        <v>20.700000000000045</v>
      </c>
      <c r="S71">
        <f t="shared" si="27"/>
        <v>0.51690821256038755</v>
      </c>
      <c r="T71" t="str">
        <f t="shared" si="28"/>
        <v>No Indication</v>
      </c>
      <c r="U71" t="str">
        <f t="shared" si="29"/>
        <v>No T+M+I</v>
      </c>
      <c r="V71">
        <v>1071.8487089750215</v>
      </c>
      <c r="W71">
        <v>1073.3430139644724</v>
      </c>
      <c r="X71">
        <f t="shared" si="30"/>
        <v>-1.4943049894509386</v>
      </c>
      <c r="Y71">
        <v>-1.0498708005671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1070</v>
      </c>
      <c r="D72">
        <v>1070</v>
      </c>
      <c r="E72">
        <v>1046.55</v>
      </c>
      <c r="F72">
        <v>1050</v>
      </c>
      <c r="G72">
        <f>_xll.TA_TYPPRICE(D72,E72,F72)</f>
        <v>1055.5166666666667</v>
      </c>
      <c r="H72">
        <v>1063.1423881676728</v>
      </c>
      <c r="I72" t="str">
        <f t="shared" si="20"/>
        <v>DOWN</v>
      </c>
      <c r="J72">
        <v>1080.0900319608502</v>
      </c>
      <c r="K72">
        <v>1055.218215960658</v>
      </c>
      <c r="L72" t="str">
        <f t="shared" si="21"/>
        <v>DOWN</v>
      </c>
      <c r="M72" t="str">
        <f t="shared" si="22"/>
        <v>DOWN</v>
      </c>
      <c r="N72">
        <v>34.719469635340104</v>
      </c>
      <c r="O72" t="str">
        <f t="shared" si="23"/>
        <v>DOWN</v>
      </c>
      <c r="P72" t="str">
        <f t="shared" si="24"/>
        <v>DOWN</v>
      </c>
      <c r="Q72">
        <f t="shared" si="25"/>
        <v>3.4500000000000455</v>
      </c>
      <c r="R72">
        <f t="shared" si="26"/>
        <v>23.450000000000045</v>
      </c>
      <c r="S72">
        <f t="shared" si="27"/>
        <v>0.14712153518123833</v>
      </c>
      <c r="T72" t="str">
        <f t="shared" si="28"/>
        <v>DOWN</v>
      </c>
      <c r="U72" t="str">
        <f t="shared" si="29"/>
        <v>DOWN</v>
      </c>
      <c r="V72">
        <v>1068.4873691327105</v>
      </c>
      <c r="W72">
        <v>1071.613901818956</v>
      </c>
      <c r="X72">
        <f t="shared" si="30"/>
        <v>-3.1265326862455822</v>
      </c>
      <c r="Y72">
        <v>-1.4652031777027965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1054</v>
      </c>
      <c r="D73">
        <v>1056.95</v>
      </c>
      <c r="E73">
        <v>1036</v>
      </c>
      <c r="F73">
        <v>1053.25</v>
      </c>
      <c r="G73">
        <f>_xll.TA_TYPPRICE(D73,E73,F73)</f>
        <v>1048.7333333333333</v>
      </c>
      <c r="H73">
        <v>1055.9378607505032</v>
      </c>
      <c r="I73" t="str">
        <f t="shared" si="20"/>
        <v>DOWN</v>
      </c>
      <c r="J73">
        <v>1074.9478026362169</v>
      </c>
      <c r="K73">
        <v>1050.9475013027341</v>
      </c>
      <c r="L73" t="str">
        <f t="shared" si="21"/>
        <v>No Confirmation</v>
      </c>
      <c r="M73" t="str">
        <f t="shared" si="22"/>
        <v>No Trend</v>
      </c>
      <c r="N73">
        <v>38.310836348216682</v>
      </c>
      <c r="O73" t="str">
        <f t="shared" si="23"/>
        <v>DOWN</v>
      </c>
      <c r="P73" t="str">
        <f t="shared" si="24"/>
        <v>No Trend + Momentum</v>
      </c>
      <c r="Q73">
        <f t="shared" si="25"/>
        <v>17.25</v>
      </c>
      <c r="R73">
        <f t="shared" si="26"/>
        <v>20.950000000000045</v>
      </c>
      <c r="S73">
        <f t="shared" si="27"/>
        <v>0.82338902147971182</v>
      </c>
      <c r="T73" t="str">
        <f t="shared" si="28"/>
        <v>UP</v>
      </c>
      <c r="U73" t="str">
        <f t="shared" si="29"/>
        <v>No T+M+I</v>
      </c>
      <c r="V73">
        <v>1066.1431584969089</v>
      </c>
      <c r="W73">
        <v>1070.2536127953297</v>
      </c>
      <c r="X73">
        <f t="shared" si="30"/>
        <v>-4.110454298420791</v>
      </c>
      <c r="Y73">
        <v>-1.9942534018463953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1038.6500000000001</v>
      </c>
      <c r="D74">
        <v>1059</v>
      </c>
      <c r="E74">
        <v>1038.6500000000001</v>
      </c>
      <c r="F74">
        <v>1045</v>
      </c>
      <c r="G74">
        <f>_xll.TA_TYPPRICE(D74,E74,F74)</f>
        <v>1047.55</v>
      </c>
      <c r="H74">
        <v>1051.7439303752517</v>
      </c>
      <c r="I74" t="str">
        <f t="shared" si="20"/>
        <v>DOWN</v>
      </c>
      <c r="J74">
        <v>1071.4038464948353</v>
      </c>
      <c r="K74">
        <v>1048.2147232354598</v>
      </c>
      <c r="L74" t="str">
        <f t="shared" si="21"/>
        <v>DOWN</v>
      </c>
      <c r="M74" t="str">
        <f t="shared" si="22"/>
        <v>DOWN</v>
      </c>
      <c r="N74">
        <v>32.61704785660973</v>
      </c>
      <c r="O74" t="str">
        <f t="shared" si="23"/>
        <v>DOWN</v>
      </c>
      <c r="P74" t="str">
        <f t="shared" si="24"/>
        <v>DOWN</v>
      </c>
      <c r="Q74">
        <f t="shared" si="25"/>
        <v>6.3499999999999091</v>
      </c>
      <c r="R74">
        <f t="shared" si="26"/>
        <v>20.349999999999909</v>
      </c>
      <c r="S74">
        <f t="shared" si="27"/>
        <v>0.31203931203930896</v>
      </c>
      <c r="T74" t="str">
        <f t="shared" si="28"/>
        <v>No Indication</v>
      </c>
      <c r="U74" t="str">
        <f t="shared" si="29"/>
        <v>No T+M+I</v>
      </c>
      <c r="V74">
        <v>1062.8903648819999</v>
      </c>
      <c r="W74">
        <v>1068.3829748104904</v>
      </c>
      <c r="X74">
        <f t="shared" si="30"/>
        <v>-5.4926099284905376</v>
      </c>
      <c r="Y74">
        <v>-2.6939247071752237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1046.4000000000001</v>
      </c>
      <c r="D75">
        <v>1063</v>
      </c>
      <c r="E75">
        <v>1040</v>
      </c>
      <c r="F75">
        <v>1047.8499999999999</v>
      </c>
      <c r="G75">
        <f>_xll.TA_TYPPRICE(D75,E75,F75)</f>
        <v>1050.2833333333333</v>
      </c>
      <c r="H75">
        <v>1051.0136318542925</v>
      </c>
      <c r="I75" t="str">
        <f t="shared" si="20"/>
        <v>DOWN</v>
      </c>
      <c r="J75">
        <v>1069.5363250515386</v>
      </c>
      <c r="K75">
        <v>1046.3892291831355</v>
      </c>
      <c r="L75" t="str">
        <f t="shared" si="21"/>
        <v>No Confirmation</v>
      </c>
      <c r="M75" t="str">
        <f t="shared" si="22"/>
        <v>No Trend</v>
      </c>
      <c r="N75">
        <v>36.680701779665796</v>
      </c>
      <c r="O75" t="str">
        <f t="shared" si="23"/>
        <v>DOWN</v>
      </c>
      <c r="P75" t="str">
        <f t="shared" si="24"/>
        <v>No Trend + Momentum</v>
      </c>
      <c r="Q75">
        <f t="shared" si="25"/>
        <v>7.8499999999999091</v>
      </c>
      <c r="R75">
        <f t="shared" si="26"/>
        <v>23</v>
      </c>
      <c r="S75">
        <f t="shared" si="27"/>
        <v>0.34130434782608299</v>
      </c>
      <c r="T75" t="str">
        <f t="shared" si="28"/>
        <v>No Indication</v>
      </c>
      <c r="U75" t="str">
        <f t="shared" si="29"/>
        <v>No T+M+I</v>
      </c>
      <c r="V75">
        <v>1060.5764625924614</v>
      </c>
      <c r="W75">
        <v>1066.8620137134171</v>
      </c>
      <c r="X75">
        <f t="shared" si="30"/>
        <v>-6.285551120955688</v>
      </c>
      <c r="Y75">
        <v>-3.4122499899313166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1056</v>
      </c>
      <c r="D76">
        <v>1070.8499999999999</v>
      </c>
      <c r="E76">
        <v>1047.95</v>
      </c>
      <c r="F76">
        <v>1069</v>
      </c>
      <c r="G76">
        <f>_xll.TA_TYPPRICE(D76,E76,F76)</f>
        <v>1062.6000000000001</v>
      </c>
      <c r="H76">
        <v>1056.8068159271463</v>
      </c>
      <c r="I76" t="str">
        <f t="shared" si="20"/>
        <v>UP</v>
      </c>
      <c r="J76">
        <v>1069.8282528178634</v>
      </c>
      <c r="K76">
        <v>1046.7360671424387</v>
      </c>
      <c r="L76" t="str">
        <f t="shared" si="21"/>
        <v>No Confirmation</v>
      </c>
      <c r="M76" t="str">
        <f t="shared" si="22"/>
        <v>No Trend</v>
      </c>
      <c r="N76">
        <v>59.39575117933186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21.049999999999955</v>
      </c>
      <c r="R76">
        <f t="shared" si="26"/>
        <v>22.899999999999864</v>
      </c>
      <c r="S76">
        <f t="shared" si="27"/>
        <v>0.91921397379913017</v>
      </c>
      <c r="T76" t="str">
        <f t="shared" si="28"/>
        <v>UP</v>
      </c>
      <c r="U76" t="str">
        <f t="shared" si="29"/>
        <v>No T+M+I</v>
      </c>
      <c r="V76">
        <v>1061.8723914243903</v>
      </c>
      <c r="W76">
        <v>1067.0203830679789</v>
      </c>
      <c r="X76">
        <f t="shared" si="30"/>
        <v>-5.1479916435885116</v>
      </c>
      <c r="Y76">
        <v>-3.7593983206627555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1068</v>
      </c>
      <c r="D77">
        <v>1068</v>
      </c>
      <c r="E77">
        <v>1055.0999999999999</v>
      </c>
      <c r="F77">
        <v>1059.4000000000001</v>
      </c>
      <c r="G77">
        <f>_xll.TA_TYPPRICE(D77,E77,F77)</f>
        <v>1060.8333333333333</v>
      </c>
      <c r="H77">
        <v>1058.8200746302398</v>
      </c>
      <c r="I77" t="str">
        <f t="shared" si="20"/>
        <v>UP</v>
      </c>
      <c r="J77">
        <v>1069.4219744138936</v>
      </c>
      <c r="K77">
        <v>1048.5947188885634</v>
      </c>
      <c r="L77" t="str">
        <f t="shared" si="21"/>
        <v>No Confirmation</v>
      </c>
      <c r="M77" t="str">
        <f t="shared" si="22"/>
        <v>No Trend</v>
      </c>
      <c r="N77">
        <v>49.350899278785171</v>
      </c>
      <c r="O77" t="str">
        <f t="shared" si="23"/>
        <v>No Momentum</v>
      </c>
      <c r="P77" t="str">
        <f t="shared" si="24"/>
        <v>No Trend + Momentum</v>
      </c>
      <c r="Q77">
        <f t="shared" si="25"/>
        <v>4.3000000000001819</v>
      </c>
      <c r="R77">
        <f t="shared" si="26"/>
        <v>12.900000000000091</v>
      </c>
      <c r="S77">
        <f t="shared" si="27"/>
        <v>0.33333333333334508</v>
      </c>
      <c r="T77" t="str">
        <f t="shared" si="28"/>
        <v>No Indication</v>
      </c>
      <c r="U77" t="str">
        <f t="shared" si="29"/>
        <v>No T+M+I</v>
      </c>
      <c r="V77">
        <v>1061.4920235129457</v>
      </c>
      <c r="W77">
        <v>1066.4559102481285</v>
      </c>
      <c r="X77">
        <f t="shared" si="30"/>
        <v>-4.9638867351827685</v>
      </c>
      <c r="Y77">
        <v>-4.0002960035667581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1055</v>
      </c>
      <c r="D78">
        <v>1077.5</v>
      </c>
      <c r="E78">
        <v>1051</v>
      </c>
      <c r="F78">
        <v>1073.3499999999999</v>
      </c>
      <c r="G78">
        <f>_xll.TA_TYPPRICE(D78,E78,F78)</f>
        <v>1067.2833333333333</v>
      </c>
      <c r="H78">
        <v>1063.0517039817864</v>
      </c>
      <c r="I78" t="str">
        <f t="shared" si="20"/>
        <v>UP</v>
      </c>
      <c r="J78">
        <v>1071.2170912108061</v>
      </c>
      <c r="K78">
        <v>1049.1292258022161</v>
      </c>
      <c r="L78" t="str">
        <f t="shared" si="21"/>
        <v>UP</v>
      </c>
      <c r="M78" t="str">
        <f t="shared" si="22"/>
        <v>UP</v>
      </c>
      <c r="N78">
        <v>61.253327231063047</v>
      </c>
      <c r="O78" t="str">
        <f t="shared" si="23"/>
        <v>UP</v>
      </c>
      <c r="P78" t="str">
        <f t="shared" si="24"/>
        <v>UP</v>
      </c>
      <c r="Q78">
        <f t="shared" si="25"/>
        <v>22.349999999999909</v>
      </c>
      <c r="R78">
        <f t="shared" si="26"/>
        <v>26.5</v>
      </c>
      <c r="S78">
        <f t="shared" si="27"/>
        <v>0.84339622641509093</v>
      </c>
      <c r="T78" t="str">
        <f t="shared" si="28"/>
        <v>UP</v>
      </c>
      <c r="U78" t="str">
        <f t="shared" si="29"/>
        <v>UP</v>
      </c>
      <c r="V78">
        <v>1063.3163275878771</v>
      </c>
      <c r="W78">
        <v>1066.9665835630819</v>
      </c>
      <c r="X78">
        <f t="shared" si="30"/>
        <v>-3.6502559752048001</v>
      </c>
      <c r="Y78">
        <v>-3.9302879978943666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1065.0999999999999</v>
      </c>
      <c r="D79">
        <v>1098</v>
      </c>
      <c r="E79">
        <v>1065.0999999999999</v>
      </c>
      <c r="F79">
        <v>1082</v>
      </c>
      <c r="G79">
        <f>_xll.TA_TYPPRICE(D79,E79,F79)</f>
        <v>1081.7</v>
      </c>
      <c r="H79">
        <v>1072.3758519908934</v>
      </c>
      <c r="I79" t="str">
        <f t="shared" si="20"/>
        <v>UP</v>
      </c>
      <c r="J79">
        <v>1077.1688487195158</v>
      </c>
      <c r="K79">
        <v>1052.6782867350569</v>
      </c>
      <c r="L79" t="str">
        <f t="shared" si="21"/>
        <v>UP</v>
      </c>
      <c r="M79" t="str">
        <f t="shared" si="22"/>
        <v>UP</v>
      </c>
      <c r="N79">
        <v>67.223400135595739</v>
      </c>
      <c r="O79" t="str">
        <f t="shared" si="23"/>
        <v>UP</v>
      </c>
      <c r="P79" t="str">
        <f t="shared" si="24"/>
        <v>UP</v>
      </c>
      <c r="Q79">
        <f t="shared" si="25"/>
        <v>16.900000000000091</v>
      </c>
      <c r="R79">
        <f t="shared" si="26"/>
        <v>32.900000000000091</v>
      </c>
      <c r="S79">
        <f t="shared" si="27"/>
        <v>0.51367781155015335</v>
      </c>
      <c r="T79" t="str">
        <f t="shared" si="28"/>
        <v>No Indication</v>
      </c>
      <c r="U79" t="str">
        <f t="shared" si="29"/>
        <v>No T+M+I</v>
      </c>
      <c r="V79">
        <v>1066.1907387282038</v>
      </c>
      <c r="W79">
        <v>1068.0801699658166</v>
      </c>
      <c r="X79">
        <f t="shared" si="30"/>
        <v>-1.8894312376128255</v>
      </c>
      <c r="Y79">
        <v>-3.5221166458380582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1091</v>
      </c>
      <c r="D80">
        <v>1096</v>
      </c>
      <c r="E80">
        <v>1079.2</v>
      </c>
      <c r="F80">
        <v>1085.0999999999999</v>
      </c>
      <c r="G80">
        <f>_xll.TA_TYPPRICE(D80,E80,F80)</f>
        <v>1086.7666666666667</v>
      </c>
      <c r="H80">
        <v>1079.5712593287799</v>
      </c>
      <c r="I80" t="str">
        <f t="shared" si="20"/>
        <v>UP</v>
      </c>
      <c r="J80">
        <v>1081.3535490040679</v>
      </c>
      <c r="K80">
        <v>1058.5720007939331</v>
      </c>
      <c r="L80" t="str">
        <f t="shared" si="21"/>
        <v>UP</v>
      </c>
      <c r="M80" t="str">
        <f t="shared" si="22"/>
        <v>UP</v>
      </c>
      <c r="N80">
        <v>69.339700067783369</v>
      </c>
      <c r="O80" t="str">
        <f t="shared" si="23"/>
        <v>UP</v>
      </c>
      <c r="P80" t="str">
        <f t="shared" si="24"/>
        <v>UP</v>
      </c>
      <c r="Q80">
        <f t="shared" si="25"/>
        <v>5.8999999999998636</v>
      </c>
      <c r="R80">
        <f t="shared" si="26"/>
        <v>16.799999999999955</v>
      </c>
      <c r="S80">
        <f t="shared" si="27"/>
        <v>0.351190476190469</v>
      </c>
      <c r="T80" t="str">
        <f t="shared" si="28"/>
        <v>No Indication</v>
      </c>
      <c r="U80" t="str">
        <f t="shared" si="29"/>
        <v>No T+M+I</v>
      </c>
      <c r="V80">
        <v>1069.0998558469416</v>
      </c>
      <c r="W80">
        <v>1069.3408981164969</v>
      </c>
      <c r="X80">
        <f t="shared" si="30"/>
        <v>-0.241042269555237</v>
      </c>
      <c r="Y80">
        <v>-2.8659017705814938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1085.0999999999999</v>
      </c>
      <c r="D81">
        <v>1093.5</v>
      </c>
      <c r="E81">
        <v>1082.6500000000001</v>
      </c>
      <c r="F81">
        <v>1085.05</v>
      </c>
      <c r="G81">
        <f>_xll.TA_TYPPRICE(D81,E81,F81)</f>
        <v>1087.0666666666666</v>
      </c>
      <c r="H81">
        <v>1083.3189629977232</v>
      </c>
      <c r="I81" t="str">
        <f t="shared" si="20"/>
        <v>UP</v>
      </c>
      <c r="J81">
        <v>1084.0527603364972</v>
      </c>
      <c r="K81">
        <v>1063.9226672841701</v>
      </c>
      <c r="L81" t="str">
        <f t="shared" si="21"/>
        <v>UP</v>
      </c>
      <c r="M81" t="str">
        <f t="shared" si="22"/>
        <v>UP</v>
      </c>
      <c r="N81">
        <v>69.24955361948426</v>
      </c>
      <c r="O81" t="str">
        <f t="shared" si="23"/>
        <v>UP</v>
      </c>
      <c r="P81" t="str">
        <f t="shared" si="24"/>
        <v>UP</v>
      </c>
      <c r="Q81">
        <f t="shared" si="25"/>
        <v>2.3999999999998636</v>
      </c>
      <c r="R81">
        <f t="shared" si="26"/>
        <v>10.849999999999909</v>
      </c>
      <c r="S81">
        <f t="shared" si="27"/>
        <v>0.22119815668201692</v>
      </c>
      <c r="T81" t="str">
        <f t="shared" si="28"/>
        <v>No Indication</v>
      </c>
      <c r="U81" t="str">
        <f t="shared" si="29"/>
        <v>No T+M+I</v>
      </c>
      <c r="V81">
        <v>1071.5537241781815</v>
      </c>
      <c r="W81">
        <v>1070.5045352930526</v>
      </c>
      <c r="X81">
        <f t="shared" si="30"/>
        <v>1.0491888851288422</v>
      </c>
      <c r="Y81">
        <v>-2.0828836394394266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1085</v>
      </c>
      <c r="D82">
        <v>1098</v>
      </c>
      <c r="E82">
        <v>1084.95</v>
      </c>
      <c r="F82">
        <v>1096</v>
      </c>
      <c r="G82">
        <f>_xll.TA_TYPPRICE(D82,E82,F82)</f>
        <v>1092.9833333333333</v>
      </c>
      <c r="H82">
        <v>1088.1511481655284</v>
      </c>
      <c r="I82" t="str">
        <f t="shared" si="20"/>
        <v>UP</v>
      </c>
      <c r="J82">
        <v>1087.1521469283866</v>
      </c>
      <c r="K82">
        <v>1068.5954078876878</v>
      </c>
      <c r="L82" t="str">
        <f t="shared" si="21"/>
        <v>UP</v>
      </c>
      <c r="M82" t="str">
        <f t="shared" si="22"/>
        <v>UP</v>
      </c>
      <c r="N82">
        <v>77.320908500919302</v>
      </c>
      <c r="O82" t="str">
        <f t="shared" si="23"/>
        <v>UP</v>
      </c>
      <c r="P82" t="str">
        <f t="shared" si="24"/>
        <v>UP</v>
      </c>
      <c r="Q82">
        <f t="shared" si="25"/>
        <v>11.049999999999955</v>
      </c>
      <c r="R82">
        <f t="shared" si="26"/>
        <v>13.049999999999955</v>
      </c>
      <c r="S82">
        <f t="shared" si="27"/>
        <v>0.84674329501915657</v>
      </c>
      <c r="T82" t="str">
        <f t="shared" si="28"/>
        <v>UP</v>
      </c>
      <c r="U82" t="str">
        <f t="shared" si="29"/>
        <v>UP</v>
      </c>
      <c r="V82">
        <v>1075.3146896892306</v>
      </c>
      <c r="W82">
        <v>1072.3930882343079</v>
      </c>
      <c r="X82">
        <f t="shared" si="30"/>
        <v>2.9216014549226657</v>
      </c>
      <c r="Y82">
        <v>-1.0819866205670081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1086.45</v>
      </c>
      <c r="AE82">
        <f t="shared" si="36"/>
        <v>1089.95</v>
      </c>
      <c r="AF82">
        <f t="shared" si="37"/>
        <v>1091.45</v>
      </c>
      <c r="AG82">
        <f t="shared" si="38"/>
        <v>1093</v>
      </c>
    </row>
    <row r="83" spans="1:33" x14ac:dyDescent="0.25">
      <c r="A83" t="s">
        <v>5</v>
      </c>
      <c r="B83" s="1">
        <v>42975</v>
      </c>
      <c r="C83">
        <v>1095</v>
      </c>
      <c r="D83">
        <v>1108.4000000000001</v>
      </c>
      <c r="E83">
        <v>1087.5</v>
      </c>
      <c r="F83">
        <v>1100</v>
      </c>
      <c r="G83">
        <f>_xll.TA_TYPPRICE(D83,E83,F83)</f>
        <v>1098.6333333333334</v>
      </c>
      <c r="H83">
        <v>1093.392240749431</v>
      </c>
      <c r="I83" t="str">
        <f t="shared" si="20"/>
        <v>UP</v>
      </c>
      <c r="J83">
        <v>1091.8738920554119</v>
      </c>
      <c r="K83">
        <v>1072.7964283570905</v>
      </c>
      <c r="L83" t="str">
        <f t="shared" si="21"/>
        <v>UP</v>
      </c>
      <c r="M83" t="str">
        <f t="shared" si="22"/>
        <v>UP</v>
      </c>
      <c r="N83">
        <v>79.748163059727929</v>
      </c>
      <c r="O83" t="str">
        <f t="shared" si="23"/>
        <v>UP</v>
      </c>
      <c r="P83" t="str">
        <f t="shared" si="24"/>
        <v>UP</v>
      </c>
      <c r="Q83">
        <f t="shared" si="25"/>
        <v>12.5</v>
      </c>
      <c r="R83">
        <f t="shared" si="26"/>
        <v>20.900000000000091</v>
      </c>
      <c r="S83">
        <f t="shared" si="27"/>
        <v>0.59808612440191122</v>
      </c>
      <c r="T83" t="str">
        <f t="shared" si="28"/>
        <v>No Indication</v>
      </c>
      <c r="U83" t="str">
        <f t="shared" si="29"/>
        <v>No T+M+I</v>
      </c>
      <c r="V83">
        <v>1079.1124297370413</v>
      </c>
      <c r="W83">
        <v>1074.4380446613961</v>
      </c>
      <c r="X83">
        <f t="shared" si="30"/>
        <v>4.6743850756452048</v>
      </c>
      <c r="Y83">
        <v>6.9287718675434595E-2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1101</v>
      </c>
      <c r="D84">
        <v>1101.55</v>
      </c>
      <c r="E84">
        <v>1086.5999999999999</v>
      </c>
      <c r="F84">
        <v>1095.5</v>
      </c>
      <c r="G84">
        <f>_xll.TA_TYPPRICE(D84,E84,F84)</f>
        <v>1094.55</v>
      </c>
      <c r="H84">
        <v>1093.9711203747156</v>
      </c>
      <c r="I84" t="str">
        <f t="shared" si="20"/>
        <v>UP</v>
      </c>
      <c r="J84">
        <v>1094.0241382653203</v>
      </c>
      <c r="K84">
        <v>1075.8638887221814</v>
      </c>
      <c r="L84" t="str">
        <f t="shared" si="21"/>
        <v>UP</v>
      </c>
      <c r="M84" t="str">
        <f t="shared" si="22"/>
        <v>UP</v>
      </c>
      <c r="N84">
        <v>69.315763356963757</v>
      </c>
      <c r="O84" t="str">
        <f t="shared" si="23"/>
        <v>UP</v>
      </c>
      <c r="P84" t="str">
        <f t="shared" si="24"/>
        <v>UP</v>
      </c>
      <c r="Q84">
        <f t="shared" si="25"/>
        <v>8.9000000000000909</v>
      </c>
      <c r="R84">
        <f t="shared" si="26"/>
        <v>14.950000000000045</v>
      </c>
      <c r="S84">
        <f t="shared" si="27"/>
        <v>0.59531772575251263</v>
      </c>
      <c r="T84" t="str">
        <f t="shared" si="28"/>
        <v>No Indication</v>
      </c>
      <c r="U84" t="str">
        <f t="shared" si="29"/>
        <v>No T+M+I</v>
      </c>
      <c r="V84">
        <v>1081.6335943928812</v>
      </c>
      <c r="W84">
        <v>1075.9981895012927</v>
      </c>
      <c r="X84">
        <f t="shared" si="30"/>
        <v>5.6354048915884505</v>
      </c>
      <c r="Y84">
        <v>1.1825111532580377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1098.3499999999999</v>
      </c>
      <c r="D85">
        <v>1114.8</v>
      </c>
      <c r="E85">
        <v>1093.5999999999999</v>
      </c>
      <c r="F85">
        <v>1107.5</v>
      </c>
      <c r="G85">
        <f>_xll.TA_TYPPRICE(D85,E85,F85)</f>
        <v>1105.3</v>
      </c>
      <c r="H85">
        <v>1099.6355601873579</v>
      </c>
      <c r="I85" t="str">
        <f t="shared" si="20"/>
        <v>UP</v>
      </c>
      <c r="J85">
        <v>1098.6409964285824</v>
      </c>
      <c r="K85">
        <v>1079.8052467839188</v>
      </c>
      <c r="L85" t="str">
        <f t="shared" si="21"/>
        <v>UP</v>
      </c>
      <c r="M85" t="str">
        <f t="shared" si="22"/>
        <v>UP</v>
      </c>
      <c r="N85">
        <v>78.632980566508792</v>
      </c>
      <c r="O85" t="str">
        <f t="shared" si="23"/>
        <v>UP</v>
      </c>
      <c r="P85" t="str">
        <f t="shared" si="24"/>
        <v>UP</v>
      </c>
      <c r="Q85">
        <f t="shared" si="25"/>
        <v>13.900000000000091</v>
      </c>
      <c r="R85">
        <f t="shared" si="26"/>
        <v>21.200000000000045</v>
      </c>
      <c r="S85">
        <f t="shared" si="27"/>
        <v>0.65566037735849347</v>
      </c>
      <c r="T85" t="str">
        <f t="shared" si="28"/>
        <v>No Indication</v>
      </c>
      <c r="U85" t="str">
        <f t="shared" si="29"/>
        <v>No T+M+I</v>
      </c>
      <c r="V85">
        <v>1085.6130414093609</v>
      </c>
      <c r="W85">
        <v>1078.3316569456415</v>
      </c>
      <c r="X85">
        <f t="shared" si="30"/>
        <v>7.2813844637194052</v>
      </c>
      <c r="Y85">
        <v>2.4022858153503113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1106</v>
      </c>
      <c r="D86">
        <v>1119</v>
      </c>
      <c r="E86">
        <v>1102.55</v>
      </c>
      <c r="F86">
        <v>1117</v>
      </c>
      <c r="G86">
        <f>_xll.TA_TYPPRICE(D86,E86,F86)</f>
        <v>1112.8500000000001</v>
      </c>
      <c r="H86">
        <v>1106.2427800936789</v>
      </c>
      <c r="I86" t="str">
        <f t="shared" si="20"/>
        <v>UP</v>
      </c>
      <c r="J86">
        <v>1103.165219444453</v>
      </c>
      <c r="K86">
        <v>1084.8596363874924</v>
      </c>
      <c r="L86" t="str">
        <f t="shared" si="21"/>
        <v>UP</v>
      </c>
      <c r="M86" t="str">
        <f t="shared" si="22"/>
        <v>UP</v>
      </c>
      <c r="N86">
        <v>83.569964997359165</v>
      </c>
      <c r="O86" t="str">
        <f t="shared" si="23"/>
        <v>UP</v>
      </c>
      <c r="P86" t="str">
        <f t="shared" si="24"/>
        <v>UP</v>
      </c>
      <c r="Q86">
        <f t="shared" si="25"/>
        <v>14.450000000000045</v>
      </c>
      <c r="R86">
        <f t="shared" si="26"/>
        <v>16.450000000000045</v>
      </c>
      <c r="S86">
        <f t="shared" si="27"/>
        <v>0.87841945288753831</v>
      </c>
      <c r="T86" t="str">
        <f t="shared" si="28"/>
        <v>UP</v>
      </c>
      <c r="U86" t="str">
        <f t="shared" si="29"/>
        <v>UP</v>
      </c>
      <c r="V86">
        <v>1090.4418042694592</v>
      </c>
      <c r="W86">
        <v>1081.1959786533719</v>
      </c>
      <c r="X86">
        <f t="shared" si="30"/>
        <v>9.2458256160873589</v>
      </c>
      <c r="Y86">
        <v>3.770993775497721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1104.45</v>
      </c>
      <c r="AE86">
        <f t="shared" si="36"/>
        <v>1108.8500000000001</v>
      </c>
      <c r="AF86">
        <f t="shared" si="37"/>
        <v>1110.8</v>
      </c>
      <c r="AG86">
        <f t="shared" si="38"/>
        <v>1112.7</v>
      </c>
    </row>
    <row r="87" spans="1:33" x14ac:dyDescent="0.25">
      <c r="A87" t="s">
        <v>5</v>
      </c>
      <c r="B87" s="1">
        <v>42979</v>
      </c>
      <c r="C87">
        <v>1115</v>
      </c>
      <c r="D87">
        <v>1133</v>
      </c>
      <c r="E87">
        <v>1113</v>
      </c>
      <c r="F87">
        <v>1122.8</v>
      </c>
      <c r="G87">
        <f>_xll.TA_TYPPRICE(D87,E87,F87)</f>
        <v>1122.9333333333334</v>
      </c>
      <c r="H87">
        <v>1114.5880567135061</v>
      </c>
      <c r="I87" t="str">
        <f t="shared" si="20"/>
        <v>UP</v>
      </c>
      <c r="J87">
        <v>1109.7951706790191</v>
      </c>
      <c r="K87">
        <v>1091.1130505236051</v>
      </c>
      <c r="L87" t="str">
        <f t="shared" si="21"/>
        <v>UP</v>
      </c>
      <c r="M87" t="str">
        <f t="shared" si="22"/>
        <v>UP</v>
      </c>
      <c r="N87">
        <v>86.032830123508617</v>
      </c>
      <c r="O87" t="str">
        <f t="shared" si="23"/>
        <v>UP</v>
      </c>
      <c r="P87" t="str">
        <f t="shared" si="24"/>
        <v>UP</v>
      </c>
      <c r="Q87">
        <f t="shared" si="25"/>
        <v>9.7999999999999545</v>
      </c>
      <c r="R87">
        <f t="shared" si="26"/>
        <v>20</v>
      </c>
      <c r="S87">
        <f t="shared" si="27"/>
        <v>0.48999999999999772</v>
      </c>
      <c r="T87" t="str">
        <f t="shared" si="28"/>
        <v>No Indication</v>
      </c>
      <c r="U87" t="str">
        <f t="shared" si="29"/>
        <v>No T+M+I</v>
      </c>
      <c r="V87">
        <v>1095.4199882280041</v>
      </c>
      <c r="W87">
        <v>1084.2777580123814</v>
      </c>
      <c r="X87">
        <f t="shared" si="30"/>
        <v>11.142230215622703</v>
      </c>
      <c r="Y87">
        <v>5.2452410635227178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1120</v>
      </c>
      <c r="D88">
        <v>1126.95</v>
      </c>
      <c r="E88">
        <v>1105</v>
      </c>
      <c r="F88">
        <v>1113.0999999999999</v>
      </c>
      <c r="G88">
        <f>_xll.TA_TYPPRICE(D88,E88,F88)</f>
        <v>1115.0166666666667</v>
      </c>
      <c r="H88">
        <v>1114.8023616900864</v>
      </c>
      <c r="I88" t="str">
        <f t="shared" si="20"/>
        <v>DOWN</v>
      </c>
      <c r="J88">
        <v>1113.6073549725704</v>
      </c>
      <c r="K88">
        <v>1094.1990392961372</v>
      </c>
      <c r="L88" t="str">
        <f t="shared" si="21"/>
        <v>No Confirmation</v>
      </c>
      <c r="M88" t="str">
        <f t="shared" si="22"/>
        <v>No Trend</v>
      </c>
      <c r="N88">
        <v>65.505457049435364</v>
      </c>
      <c r="O88" t="str">
        <f t="shared" si="23"/>
        <v>UP</v>
      </c>
      <c r="P88" t="str">
        <f t="shared" si="24"/>
        <v>No Trend + Momentum</v>
      </c>
      <c r="Q88">
        <f t="shared" si="25"/>
        <v>8.0999999999999091</v>
      </c>
      <c r="R88">
        <f t="shared" si="26"/>
        <v>21.950000000000045</v>
      </c>
      <c r="S88">
        <f t="shared" si="27"/>
        <v>0.36902050113894724</v>
      </c>
      <c r="T88" t="str">
        <f t="shared" si="28"/>
        <v>No Indication</v>
      </c>
      <c r="U88" t="str">
        <f t="shared" si="29"/>
        <v>No T+M+I</v>
      </c>
      <c r="V88">
        <v>1098.1399900390804</v>
      </c>
      <c r="W88">
        <v>1086.4127389003531</v>
      </c>
      <c r="X88">
        <f t="shared" si="30"/>
        <v>11.727251138727297</v>
      </c>
      <c r="Y88">
        <v>6.5416430785636335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1112.05</v>
      </c>
      <c r="D89">
        <v>1120.3</v>
      </c>
      <c r="E89">
        <v>1105.25</v>
      </c>
      <c r="F89">
        <v>1105.25</v>
      </c>
      <c r="G89">
        <f>_xll.TA_TYPPRICE(D89,E89,F89)</f>
        <v>1110.2666666666667</v>
      </c>
      <c r="H89">
        <v>1112.5345141783764</v>
      </c>
      <c r="I89" t="str">
        <f t="shared" si="20"/>
        <v>DOWN</v>
      </c>
      <c r="J89">
        <v>1115.0946094231103</v>
      </c>
      <c r="K89">
        <v>1096.65480834144</v>
      </c>
      <c r="L89" t="str">
        <f t="shared" si="21"/>
        <v>No Confirmation</v>
      </c>
      <c r="M89" t="str">
        <f t="shared" si="22"/>
        <v>No Trend</v>
      </c>
      <c r="N89">
        <v>52.768826828361568</v>
      </c>
      <c r="O89" t="str">
        <f t="shared" si="23"/>
        <v>No Momentum</v>
      </c>
      <c r="P89" t="str">
        <f t="shared" si="24"/>
        <v>No Trend + Momentum</v>
      </c>
      <c r="Q89">
        <f t="shared" si="25"/>
        <v>0</v>
      </c>
      <c r="R89">
        <f t="shared" si="26"/>
        <v>15.049999999999955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1099.2338377253757</v>
      </c>
      <c r="W89">
        <v>1087.808091574401</v>
      </c>
      <c r="X89">
        <f t="shared" si="30"/>
        <v>11.425746150974646</v>
      </c>
      <c r="Y89">
        <v>7.5184636930458364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1105.5</v>
      </c>
      <c r="D90">
        <v>1120</v>
      </c>
      <c r="E90">
        <v>1105.5</v>
      </c>
      <c r="F90">
        <v>1116</v>
      </c>
      <c r="G90">
        <f>_xll.TA_TYPPRICE(D90,E90,F90)</f>
        <v>1113.8333333333333</v>
      </c>
      <c r="H90">
        <v>1113.1839237558547</v>
      </c>
      <c r="I90" t="str">
        <f t="shared" si="20"/>
        <v>UP</v>
      </c>
      <c r="J90">
        <v>1116.1846962179748</v>
      </c>
      <c r="K90">
        <v>1098.6204064877866</v>
      </c>
      <c r="L90" t="str">
        <f t="shared" si="21"/>
        <v>No Confirmation</v>
      </c>
      <c r="M90" t="str">
        <f t="shared" si="22"/>
        <v>No Trend</v>
      </c>
      <c r="N90">
        <v>64.563312320893928</v>
      </c>
      <c r="O90" t="str">
        <f t="shared" si="23"/>
        <v>UP</v>
      </c>
      <c r="P90" t="str">
        <f t="shared" si="24"/>
        <v>No Trend + Momentum</v>
      </c>
      <c r="Q90">
        <f t="shared" si="25"/>
        <v>10.5</v>
      </c>
      <c r="R90">
        <f t="shared" si="26"/>
        <v>14.5</v>
      </c>
      <c r="S90">
        <f t="shared" si="27"/>
        <v>0.72413793103448276</v>
      </c>
      <c r="T90" t="str">
        <f t="shared" si="28"/>
        <v>No Indication</v>
      </c>
      <c r="U90" t="str">
        <f t="shared" si="29"/>
        <v>No T+M+I</v>
      </c>
      <c r="V90">
        <v>1101.8132473060871</v>
      </c>
      <c r="W90">
        <v>1089.8963810874084</v>
      </c>
      <c r="X90">
        <f t="shared" si="30"/>
        <v>11.916866218678706</v>
      </c>
      <c r="Y90">
        <v>8.3981441981724103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1113</v>
      </c>
      <c r="D91">
        <v>1153</v>
      </c>
      <c r="E91">
        <v>1113</v>
      </c>
      <c r="F91">
        <v>1144.5</v>
      </c>
      <c r="G91">
        <f>_xll.TA_TYPPRICE(D91,E91,F91)</f>
        <v>1136.8333333333333</v>
      </c>
      <c r="H91">
        <v>1125.0086285445941</v>
      </c>
      <c r="I91" t="str">
        <f t="shared" si="20"/>
        <v>UP</v>
      </c>
      <c r="J91">
        <v>1124.3658748362027</v>
      </c>
      <c r="K91">
        <v>1101.8158717127228</v>
      </c>
      <c r="L91" t="str">
        <f t="shared" si="21"/>
        <v>UP</v>
      </c>
      <c r="M91" t="str">
        <f t="shared" si="22"/>
        <v>UP</v>
      </c>
      <c r="N91">
        <v>80.60977933408833</v>
      </c>
      <c r="O91" t="str">
        <f t="shared" si="23"/>
        <v>UP</v>
      </c>
      <c r="P91" t="str">
        <f t="shared" si="24"/>
        <v>UP</v>
      </c>
      <c r="Q91">
        <f t="shared" si="25"/>
        <v>31.5</v>
      </c>
      <c r="R91">
        <f t="shared" si="26"/>
        <v>40</v>
      </c>
      <c r="S91">
        <f t="shared" si="27"/>
        <v>0.78749999999999998</v>
      </c>
      <c r="T91" t="str">
        <f t="shared" si="28"/>
        <v>No Indication</v>
      </c>
      <c r="U91" t="str">
        <f t="shared" si="29"/>
        <v>No T+M+I</v>
      </c>
      <c r="V91">
        <v>1108.3804400282274</v>
      </c>
      <c r="W91">
        <v>1093.9410935994522</v>
      </c>
      <c r="X91">
        <f t="shared" si="30"/>
        <v>14.439346428775252</v>
      </c>
      <c r="Y91">
        <v>9.6063846442929783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1145</v>
      </c>
      <c r="D92">
        <v>1165.45</v>
      </c>
      <c r="E92">
        <v>1134.3499999999999</v>
      </c>
      <c r="F92">
        <v>1156</v>
      </c>
      <c r="G92">
        <f>_xll.TA_TYPPRICE(D92,E92,F92)</f>
        <v>1151.9333333333334</v>
      </c>
      <c r="H92">
        <v>1138.4709809389637</v>
      </c>
      <c r="I92" t="str">
        <f t="shared" si="20"/>
        <v>UP</v>
      </c>
      <c r="J92">
        <v>1133.4956804281576</v>
      </c>
      <c r="K92">
        <v>1109.0456779987844</v>
      </c>
      <c r="L92" t="str">
        <f t="shared" si="21"/>
        <v>UP</v>
      </c>
      <c r="M92" t="str">
        <f t="shared" si="22"/>
        <v>UP</v>
      </c>
      <c r="N92">
        <v>84.215013748427154</v>
      </c>
      <c r="O92" t="str">
        <f t="shared" si="23"/>
        <v>UP</v>
      </c>
      <c r="P92" t="str">
        <f t="shared" si="24"/>
        <v>UP</v>
      </c>
      <c r="Q92">
        <f t="shared" si="25"/>
        <v>21.650000000000091</v>
      </c>
      <c r="R92">
        <f t="shared" si="26"/>
        <v>31.100000000000136</v>
      </c>
      <c r="S92">
        <f t="shared" si="27"/>
        <v>0.69614147909967827</v>
      </c>
      <c r="T92" t="str">
        <f t="shared" si="28"/>
        <v>No Indication</v>
      </c>
      <c r="U92" t="str">
        <f t="shared" si="29"/>
        <v>No T+M+I</v>
      </c>
      <c r="V92">
        <v>1115.7065261777309</v>
      </c>
      <c r="W92">
        <v>1098.5380496291225</v>
      </c>
      <c r="X92">
        <f t="shared" si="30"/>
        <v>17.168476548608396</v>
      </c>
      <c r="Y92">
        <v>11.118803025156062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1158.9000000000001</v>
      </c>
      <c r="D93">
        <v>1172.9000000000001</v>
      </c>
      <c r="E93">
        <v>1146</v>
      </c>
      <c r="F93">
        <v>1148.3</v>
      </c>
      <c r="G93">
        <f>_xll.TA_TYPPRICE(D93,E93,F93)</f>
        <v>1155.7333333333333</v>
      </c>
      <c r="H93">
        <v>1147.1021571361484</v>
      </c>
      <c r="I93" t="str">
        <f t="shared" si="20"/>
        <v>UP</v>
      </c>
      <c r="J93">
        <v>1142.252195888567</v>
      </c>
      <c r="K93">
        <v>1117.2577495546102</v>
      </c>
      <c r="L93" t="str">
        <f t="shared" si="21"/>
        <v>UP</v>
      </c>
      <c r="M93" t="str">
        <f t="shared" si="22"/>
        <v>UP</v>
      </c>
      <c r="N93">
        <v>72.87457879301796</v>
      </c>
      <c r="O93" t="str">
        <f t="shared" si="23"/>
        <v>UP</v>
      </c>
      <c r="P93" t="str">
        <f t="shared" si="24"/>
        <v>UP</v>
      </c>
      <c r="Q93">
        <f t="shared" si="25"/>
        <v>2.2999999999999545</v>
      </c>
      <c r="R93">
        <f t="shared" si="26"/>
        <v>26.900000000000091</v>
      </c>
      <c r="S93">
        <f t="shared" si="27"/>
        <v>8.5501858736057507E-2</v>
      </c>
      <c r="T93" t="str">
        <f t="shared" si="28"/>
        <v>DOWN</v>
      </c>
      <c r="U93" t="str">
        <f t="shared" si="29"/>
        <v>No T+M+I</v>
      </c>
      <c r="V93">
        <v>1120.7209067657723</v>
      </c>
      <c r="W93">
        <v>1102.2241200269652</v>
      </c>
      <c r="X93">
        <f t="shared" si="30"/>
        <v>18.496786738807032</v>
      </c>
      <c r="Y93">
        <v>12.594399767886255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1159.95</v>
      </c>
      <c r="D94">
        <v>1164.45</v>
      </c>
      <c r="E94">
        <v>1145.45</v>
      </c>
      <c r="F94">
        <v>1160</v>
      </c>
      <c r="G94">
        <f>_xll.TA_TYPPRICE(D94,E94,F94)</f>
        <v>1156.6333333333334</v>
      </c>
      <c r="H94">
        <v>1151.8677452347411</v>
      </c>
      <c r="I94" t="str">
        <f t="shared" si="20"/>
        <v>UP</v>
      </c>
      <c r="J94">
        <v>1147.1850412466633</v>
      </c>
      <c r="K94">
        <v>1123.5226940980301</v>
      </c>
      <c r="L94" t="str">
        <f t="shared" si="21"/>
        <v>UP</v>
      </c>
      <c r="M94" t="str">
        <f t="shared" si="22"/>
        <v>UP</v>
      </c>
      <c r="N94">
        <v>78.399328321689055</v>
      </c>
      <c r="O94" t="str">
        <f t="shared" si="23"/>
        <v>UP</v>
      </c>
      <c r="P94" t="str">
        <f t="shared" si="24"/>
        <v>UP</v>
      </c>
      <c r="Q94">
        <f t="shared" si="25"/>
        <v>14.549999999999955</v>
      </c>
      <c r="R94">
        <f t="shared" si="26"/>
        <v>19</v>
      </c>
      <c r="S94">
        <f t="shared" si="27"/>
        <v>0.76578947368420813</v>
      </c>
      <c r="T94" t="str">
        <f t="shared" si="28"/>
        <v>No Indication</v>
      </c>
      <c r="U94" t="str">
        <f t="shared" si="29"/>
        <v>No T+M+I</v>
      </c>
      <c r="V94">
        <v>1126.7638441864226</v>
      </c>
      <c r="W94">
        <v>1106.5038148397825</v>
      </c>
      <c r="X94">
        <f t="shared" si="30"/>
        <v>20.260029346640067</v>
      </c>
      <c r="Y94">
        <v>14.127525683637018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1158.1500000000001</v>
      </c>
      <c r="D95">
        <v>1178.3499999999999</v>
      </c>
      <c r="E95">
        <v>1139</v>
      </c>
      <c r="F95">
        <v>1150</v>
      </c>
      <c r="G95">
        <f>_xll.TA_TYPPRICE(D95,E95,F95)</f>
        <v>1155.7833333333333</v>
      </c>
      <c r="H95">
        <v>1153.8255392840372</v>
      </c>
      <c r="I95" t="str">
        <f t="shared" si="20"/>
        <v>DOWN</v>
      </c>
      <c r="J95">
        <v>1154.1105876362938</v>
      </c>
      <c r="K95">
        <v>1126.962095409579</v>
      </c>
      <c r="L95" t="str">
        <f t="shared" si="21"/>
        <v>No Confirmation</v>
      </c>
      <c r="M95" t="str">
        <f t="shared" si="22"/>
        <v>No Trend</v>
      </c>
      <c r="N95">
        <v>64.388374135213112</v>
      </c>
      <c r="O95" t="str">
        <f t="shared" si="23"/>
        <v>UP</v>
      </c>
      <c r="P95" t="str">
        <f t="shared" si="24"/>
        <v>No Trend + Momentum</v>
      </c>
      <c r="Q95">
        <f t="shared" si="25"/>
        <v>11</v>
      </c>
      <c r="R95">
        <f t="shared" si="26"/>
        <v>39.349999999999909</v>
      </c>
      <c r="S95">
        <f t="shared" si="27"/>
        <v>0.27954256670902222</v>
      </c>
      <c r="T95" t="str">
        <f t="shared" si="28"/>
        <v>No Indication</v>
      </c>
      <c r="U95" t="str">
        <f t="shared" si="29"/>
        <v>No T+M+I</v>
      </c>
      <c r="V95">
        <v>1130.3386373885114</v>
      </c>
      <c r="W95">
        <v>1109.7257544812801</v>
      </c>
      <c r="X95">
        <f t="shared" si="30"/>
        <v>20.612882907231324</v>
      </c>
      <c r="Y95">
        <v>15.424597128355879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1154.25</v>
      </c>
      <c r="D96">
        <v>1154.3</v>
      </c>
      <c r="E96">
        <v>1132.6500000000001</v>
      </c>
      <c r="F96">
        <v>1141</v>
      </c>
      <c r="G96">
        <f>_xll.TA_TYPPRICE(D96,E96,F96)</f>
        <v>1142.6499999999999</v>
      </c>
      <c r="H96">
        <v>1148.2377696420185</v>
      </c>
      <c r="I96" t="str">
        <f t="shared" si="20"/>
        <v>DOWN</v>
      </c>
      <c r="J96">
        <v>1154.1526792726729</v>
      </c>
      <c r="K96">
        <v>1128.2260742074504</v>
      </c>
      <c r="L96" t="str">
        <f t="shared" si="21"/>
        <v>No Confirmation</v>
      </c>
      <c r="M96" t="str">
        <f t="shared" si="22"/>
        <v>No Trend</v>
      </c>
      <c r="N96">
        <v>53.609990780976048</v>
      </c>
      <c r="O96" t="str">
        <f t="shared" si="23"/>
        <v>No Momentum</v>
      </c>
      <c r="P96" t="str">
        <f t="shared" si="24"/>
        <v>No Trend + Momentum</v>
      </c>
      <c r="Q96">
        <f t="shared" si="25"/>
        <v>8.3499999999999091</v>
      </c>
      <c r="R96">
        <f t="shared" si="26"/>
        <v>21.649999999999864</v>
      </c>
      <c r="S96">
        <f t="shared" si="27"/>
        <v>0.38568129330253864</v>
      </c>
      <c r="T96" t="str">
        <f t="shared" si="28"/>
        <v>No Indication</v>
      </c>
      <c r="U96" t="str">
        <f t="shared" si="29"/>
        <v>No T+M+I</v>
      </c>
      <c r="V96">
        <v>1131.9788470210481</v>
      </c>
      <c r="W96">
        <v>1112.0423652604445</v>
      </c>
      <c r="X96">
        <f t="shared" si="30"/>
        <v>19.936481760603556</v>
      </c>
      <c r="Y96">
        <v>16.326974054805415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1140</v>
      </c>
      <c r="D97">
        <v>1144.05</v>
      </c>
      <c r="E97">
        <v>1124.55</v>
      </c>
      <c r="F97">
        <v>1140</v>
      </c>
      <c r="G97">
        <f>_xll.TA_TYPPRICE(D97,E97,F97)</f>
        <v>1136.2</v>
      </c>
      <c r="H97">
        <v>1142.2188848210094</v>
      </c>
      <c r="I97" t="str">
        <f t="shared" si="20"/>
        <v>DOWN</v>
      </c>
      <c r="J97">
        <v>1151.9076394343012</v>
      </c>
      <c r="K97">
        <v>1127.4091688280171</v>
      </c>
      <c r="L97" t="str">
        <f t="shared" si="21"/>
        <v>No Confirmation</v>
      </c>
      <c r="M97" t="str">
        <f t="shared" si="22"/>
        <v>No Trend</v>
      </c>
      <c r="N97">
        <v>52.391905035436061</v>
      </c>
      <c r="O97" t="str">
        <f t="shared" si="23"/>
        <v>No Momentum</v>
      </c>
      <c r="P97" t="str">
        <f t="shared" si="24"/>
        <v>No Trend + Momentum</v>
      </c>
      <c r="Q97">
        <f t="shared" si="25"/>
        <v>15.450000000000045</v>
      </c>
      <c r="R97">
        <f t="shared" si="26"/>
        <v>19.5</v>
      </c>
      <c r="S97">
        <f t="shared" si="27"/>
        <v>0.7923076923076946</v>
      </c>
      <c r="T97" t="str">
        <f t="shared" si="28"/>
        <v>No Indication</v>
      </c>
      <c r="U97" t="str">
        <f t="shared" si="29"/>
        <v>No T+M+I</v>
      </c>
      <c r="V97">
        <v>1133.2128705562714</v>
      </c>
      <c r="W97">
        <v>1114.1133011670784</v>
      </c>
      <c r="X97">
        <f t="shared" si="30"/>
        <v>19.099569389192993</v>
      </c>
      <c r="Y97">
        <v>16.881493121682929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1137.5999999999999</v>
      </c>
      <c r="D98">
        <v>1146.4000000000001</v>
      </c>
      <c r="E98">
        <v>1131.4000000000001</v>
      </c>
      <c r="F98">
        <v>1141</v>
      </c>
      <c r="G98">
        <f>_xll.TA_TYPPRICE(D98,E98,F98)</f>
        <v>1139.6000000000001</v>
      </c>
      <c r="H98">
        <v>1140.9094424105047</v>
      </c>
      <c r="I98" t="str">
        <f t="shared" si="20"/>
        <v>UP</v>
      </c>
      <c r="J98">
        <v>1150.6837195600122</v>
      </c>
      <c r="K98">
        <v>1128.2960201995688</v>
      </c>
      <c r="L98" t="str">
        <f t="shared" si="21"/>
        <v>No Confirmation</v>
      </c>
      <c r="M98" t="str">
        <f t="shared" si="22"/>
        <v>No Trend</v>
      </c>
      <c r="N98">
        <v>53.706706622685573</v>
      </c>
      <c r="O98" t="str">
        <f t="shared" si="23"/>
        <v>No Momentum</v>
      </c>
      <c r="P98" t="str">
        <f t="shared" si="24"/>
        <v>No Trend + Momentum</v>
      </c>
      <c r="Q98">
        <f t="shared" si="25"/>
        <v>9.5999999999999091</v>
      </c>
      <c r="R98">
        <f t="shared" si="26"/>
        <v>15</v>
      </c>
      <c r="S98">
        <f t="shared" si="27"/>
        <v>0.63999999999999391</v>
      </c>
      <c r="T98" t="str">
        <f t="shared" si="28"/>
        <v>No Indication</v>
      </c>
      <c r="U98" t="str">
        <f t="shared" si="29"/>
        <v>No T+M+I</v>
      </c>
      <c r="V98">
        <v>1134.4108904706911</v>
      </c>
      <c r="W98">
        <v>1116.1049084880356</v>
      </c>
      <c r="X98">
        <f t="shared" si="30"/>
        <v>18.305981982655567</v>
      </c>
      <c r="Y98">
        <v>17.166390893877455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1139.75</v>
      </c>
      <c r="D99">
        <v>1164</v>
      </c>
      <c r="E99">
        <v>1139.75</v>
      </c>
      <c r="F99">
        <v>1143</v>
      </c>
      <c r="G99">
        <f>_xll.TA_TYPPRICE(D99,E99,F99)</f>
        <v>1148.9166666666667</v>
      </c>
      <c r="H99">
        <v>1144.9130545385856</v>
      </c>
      <c r="I99" t="str">
        <f t="shared" si="20"/>
        <v>DOWN</v>
      </c>
      <c r="J99">
        <v>1153.6428929911206</v>
      </c>
      <c r="K99">
        <v>1130.8413490441092</v>
      </c>
      <c r="L99" t="str">
        <f t="shared" si="21"/>
        <v>No Confirmation</v>
      </c>
      <c r="M99" t="str">
        <f t="shared" si="22"/>
        <v>No Trend</v>
      </c>
      <c r="N99">
        <v>56.696508042071805</v>
      </c>
      <c r="O99" t="str">
        <f t="shared" si="23"/>
        <v>No Momentum</v>
      </c>
      <c r="P99" t="str">
        <f t="shared" si="24"/>
        <v>No Trend + Momentum</v>
      </c>
      <c r="Q99">
        <f t="shared" si="25"/>
        <v>3.25</v>
      </c>
      <c r="R99">
        <f t="shared" si="26"/>
        <v>24.25</v>
      </c>
      <c r="S99">
        <f t="shared" si="27"/>
        <v>0.13402061855670103</v>
      </c>
      <c r="T99" t="str">
        <f t="shared" si="28"/>
        <v>DOWN</v>
      </c>
      <c r="U99" t="str">
        <f t="shared" si="29"/>
        <v>No T+M+I</v>
      </c>
      <c r="V99">
        <v>1135.7322919367386</v>
      </c>
      <c r="W99">
        <v>1118.0971374889218</v>
      </c>
      <c r="X99">
        <f t="shared" si="30"/>
        <v>17.635154447816831</v>
      </c>
      <c r="Y99">
        <v>17.26014360466533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1145.6500000000001</v>
      </c>
      <c r="D100">
        <v>1152.25</v>
      </c>
      <c r="E100">
        <v>1133.3</v>
      </c>
      <c r="F100">
        <v>1139</v>
      </c>
      <c r="G100">
        <f>_xll.TA_TYPPRICE(D100,E100,F100)</f>
        <v>1141.5166666666667</v>
      </c>
      <c r="H100">
        <v>1143.2148606026262</v>
      </c>
      <c r="I100" t="str">
        <f t="shared" si="20"/>
        <v>DOWN</v>
      </c>
      <c r="J100">
        <v>1153.333361215316</v>
      </c>
      <c r="K100">
        <v>1131.3877159231961</v>
      </c>
      <c r="L100" t="str">
        <f t="shared" si="21"/>
        <v>No Confirmation</v>
      </c>
      <c r="M100" t="str">
        <f t="shared" si="22"/>
        <v>No Trend</v>
      </c>
      <c r="N100">
        <v>48.814871174356234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5.7000000000000455</v>
      </c>
      <c r="R100">
        <f t="shared" si="26"/>
        <v>18.950000000000045</v>
      </c>
      <c r="S100">
        <f t="shared" si="27"/>
        <v>0.30079155672823388</v>
      </c>
      <c r="T100" t="str">
        <f t="shared" si="28"/>
        <v>No Indication</v>
      </c>
      <c r="U100" t="str">
        <f t="shared" si="29"/>
        <v>No T+M+I</v>
      </c>
      <c r="V100">
        <v>1136.2350162541634</v>
      </c>
      <c r="W100">
        <v>1119.6454976749276</v>
      </c>
      <c r="X100">
        <f t="shared" si="30"/>
        <v>16.589518579235801</v>
      </c>
      <c r="Y100">
        <v>17.126018599579425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1142.3</v>
      </c>
      <c r="D101">
        <v>1142.3</v>
      </c>
      <c r="E101">
        <v>1111.3</v>
      </c>
      <c r="F101">
        <v>1114.9000000000001</v>
      </c>
      <c r="G101">
        <f>_xll.TA_TYPPRICE(D101,E101,F101)</f>
        <v>1122.8333333333333</v>
      </c>
      <c r="H101">
        <v>1133.0240969679799</v>
      </c>
      <c r="I101" t="str">
        <f t="shared" si="20"/>
        <v>DOWN</v>
      </c>
      <c r="J101">
        <v>1150.8815031674681</v>
      </c>
      <c r="K101">
        <v>1126.9237790513748</v>
      </c>
      <c r="L101" t="str">
        <f t="shared" si="21"/>
        <v>DOWN</v>
      </c>
      <c r="M101" t="str">
        <f t="shared" si="22"/>
        <v>DOWN</v>
      </c>
      <c r="N101">
        <v>23.847578237242153</v>
      </c>
      <c r="O101" t="str">
        <f t="shared" si="23"/>
        <v>DOWN</v>
      </c>
      <c r="P101" t="str">
        <f t="shared" si="24"/>
        <v>DOWN</v>
      </c>
      <c r="Q101">
        <f t="shared" si="25"/>
        <v>3.6000000000001364</v>
      </c>
      <c r="R101">
        <f t="shared" si="26"/>
        <v>31</v>
      </c>
      <c r="S101">
        <f t="shared" si="27"/>
        <v>0.11612903225806892</v>
      </c>
      <c r="T101" t="str">
        <f t="shared" si="28"/>
        <v>DOWN</v>
      </c>
      <c r="U101" t="str">
        <f t="shared" si="29"/>
        <v>DOWN</v>
      </c>
      <c r="V101">
        <v>1132.9527060612152</v>
      </c>
      <c r="W101">
        <v>1119.2939793286366</v>
      </c>
      <c r="X101">
        <f t="shared" si="30"/>
        <v>13.658726732578543</v>
      </c>
      <c r="Y101">
        <v>16.432560226179248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1114.9000000000001</v>
      </c>
      <c r="D102">
        <v>1114.9000000000001</v>
      </c>
      <c r="E102">
        <v>1094</v>
      </c>
      <c r="F102">
        <v>1099.4000000000001</v>
      </c>
      <c r="G102">
        <f>_xll.TA_TYPPRICE(D102,E102,F102)</f>
        <v>1102.7666666666667</v>
      </c>
      <c r="H102">
        <v>1117.8953818173231</v>
      </c>
      <c r="I102" t="str">
        <f t="shared" si="20"/>
        <v>DOWN</v>
      </c>
      <c r="J102">
        <v>1142.8856135746973</v>
      </c>
      <c r="K102">
        <v>1119.6073837066249</v>
      </c>
      <c r="L102" t="str">
        <f t="shared" si="21"/>
        <v>DOWN</v>
      </c>
      <c r="M102" t="str">
        <f t="shared" si="22"/>
        <v>DOWN</v>
      </c>
      <c r="N102">
        <v>16.898897596179122</v>
      </c>
      <c r="O102" t="str">
        <f t="shared" si="23"/>
        <v>DOWN</v>
      </c>
      <c r="P102" t="str">
        <f t="shared" si="24"/>
        <v>DOWN</v>
      </c>
      <c r="Q102">
        <f t="shared" si="25"/>
        <v>5.4000000000000909</v>
      </c>
      <c r="R102">
        <f t="shared" si="26"/>
        <v>20.900000000000091</v>
      </c>
      <c r="S102">
        <f t="shared" si="27"/>
        <v>0.25837320574163003</v>
      </c>
      <c r="T102" t="str">
        <f t="shared" si="28"/>
        <v>No Indication</v>
      </c>
      <c r="U102" t="str">
        <f t="shared" si="29"/>
        <v>No T+M+I</v>
      </c>
      <c r="V102">
        <v>1127.7907512825666</v>
      </c>
      <c r="W102">
        <v>1117.8203512302191</v>
      </c>
      <c r="X102">
        <f t="shared" si="30"/>
        <v>9.9704000523474861</v>
      </c>
      <c r="Y102">
        <v>15.140128191412895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1106</v>
      </c>
      <c r="D103">
        <v>1106</v>
      </c>
      <c r="E103">
        <v>1079.9000000000001</v>
      </c>
      <c r="F103">
        <v>1085</v>
      </c>
      <c r="G103">
        <f>_xll.TA_TYPPRICE(D103,E103,F103)</f>
        <v>1090.3</v>
      </c>
      <c r="H103">
        <v>1104.0976909086617</v>
      </c>
      <c r="I103" t="str">
        <f t="shared" si="20"/>
        <v>DOWN</v>
      </c>
      <c r="J103">
        <v>1134.6888105580979</v>
      </c>
      <c r="K103">
        <v>1110.7835206607083</v>
      </c>
      <c r="L103" t="str">
        <f t="shared" si="21"/>
        <v>DOWN</v>
      </c>
      <c r="M103" t="str">
        <f t="shared" si="22"/>
        <v>DOWN</v>
      </c>
      <c r="N103">
        <v>12.626425041376901</v>
      </c>
      <c r="O103" t="str">
        <f t="shared" si="23"/>
        <v>DOWN</v>
      </c>
      <c r="P103" t="str">
        <f t="shared" si="24"/>
        <v>DOWN</v>
      </c>
      <c r="Q103">
        <f t="shared" si="25"/>
        <v>5.0999999999999091</v>
      </c>
      <c r="R103">
        <f t="shared" si="26"/>
        <v>26.099999999999909</v>
      </c>
      <c r="S103">
        <f t="shared" si="27"/>
        <v>0.19540229885057192</v>
      </c>
      <c r="T103" t="str">
        <f t="shared" si="28"/>
        <v>DOWN</v>
      </c>
      <c r="U103" t="str">
        <f t="shared" si="29"/>
        <v>DOWN</v>
      </c>
      <c r="V103">
        <v>1121.2075587775564</v>
      </c>
      <c r="W103">
        <v>1115.3892141020547</v>
      </c>
      <c r="X103">
        <f t="shared" si="30"/>
        <v>5.8183446755017485</v>
      </c>
      <c r="Y103">
        <v>13.275771488230665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1103</v>
      </c>
      <c r="AE103">
        <f t="shared" si="36"/>
        <v>1096.05</v>
      </c>
      <c r="AF103">
        <f t="shared" si="37"/>
        <v>1092.95</v>
      </c>
      <c r="AG103">
        <f t="shared" si="38"/>
        <v>1089.8500000000001</v>
      </c>
    </row>
    <row r="104" spans="1:33" x14ac:dyDescent="0.25">
      <c r="A104" t="s">
        <v>5</v>
      </c>
      <c r="B104" s="1">
        <v>43004</v>
      </c>
      <c r="C104">
        <v>1085</v>
      </c>
      <c r="D104">
        <v>1091.8499999999999</v>
      </c>
      <c r="E104">
        <v>1068</v>
      </c>
      <c r="F104">
        <v>1080</v>
      </c>
      <c r="G104">
        <f>_xll.TA_TYPPRICE(D104,E104,F104)</f>
        <v>1079.95</v>
      </c>
      <c r="H104">
        <v>1092.023845454331</v>
      </c>
      <c r="I104" t="str">
        <f t="shared" si="20"/>
        <v>DOWN</v>
      </c>
      <c r="J104">
        <v>1125.1690748785206</v>
      </c>
      <c r="K104">
        <v>1101.2760716249954</v>
      </c>
      <c r="L104" t="str">
        <f t="shared" si="21"/>
        <v>DOWN</v>
      </c>
      <c r="M104" t="str">
        <f t="shared" si="22"/>
        <v>DOWN</v>
      </c>
      <c r="N104">
        <v>11.377891482807639</v>
      </c>
      <c r="O104" t="str">
        <f t="shared" si="23"/>
        <v>DOWN</v>
      </c>
      <c r="P104" t="str">
        <f t="shared" si="24"/>
        <v>DOWN</v>
      </c>
      <c r="Q104">
        <f t="shared" si="25"/>
        <v>12</v>
      </c>
      <c r="R104">
        <f t="shared" si="26"/>
        <v>23.849999999999909</v>
      </c>
      <c r="S104">
        <f t="shared" si="27"/>
        <v>0.5031446540880522</v>
      </c>
      <c r="T104" t="str">
        <f t="shared" si="28"/>
        <v>No Indication</v>
      </c>
      <c r="U104" t="str">
        <f t="shared" si="29"/>
        <v>No T+M+I</v>
      </c>
      <c r="V104">
        <v>1114.8679343502401</v>
      </c>
      <c r="W104">
        <v>1112.7677908352357</v>
      </c>
      <c r="X104">
        <f t="shared" si="30"/>
        <v>2.1001435150044472</v>
      </c>
      <c r="Y104">
        <v>11.040645893585422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1089</v>
      </c>
      <c r="D105">
        <v>1089</v>
      </c>
      <c r="E105">
        <v>1057</v>
      </c>
      <c r="F105">
        <v>1060</v>
      </c>
      <c r="G105">
        <f>_xll.TA_TYPPRICE(D105,E105,F105)</f>
        <v>1068.6666666666667</v>
      </c>
      <c r="H105">
        <v>1080.3452560604987</v>
      </c>
      <c r="I105" t="str">
        <f t="shared" si="20"/>
        <v>DOWN</v>
      </c>
      <c r="J105">
        <v>1117.1315026832938</v>
      </c>
      <c r="K105">
        <v>1091.4369445972186</v>
      </c>
      <c r="L105" t="str">
        <f t="shared" si="21"/>
        <v>DOWN</v>
      </c>
      <c r="M105" t="str">
        <f t="shared" si="22"/>
        <v>DOWN</v>
      </c>
      <c r="N105">
        <v>7.6136195416892996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32</v>
      </c>
      <c r="S105">
        <f t="shared" si="27"/>
        <v>9.375E-2</v>
      </c>
      <c r="T105" t="str">
        <f t="shared" si="28"/>
        <v>DOWN</v>
      </c>
      <c r="U105" t="str">
        <f t="shared" si="29"/>
        <v>DOWN</v>
      </c>
      <c r="V105">
        <v>1106.4267136809724</v>
      </c>
      <c r="W105">
        <v>1108.8590655881812</v>
      </c>
      <c r="X105">
        <f t="shared" si="30"/>
        <v>-2.4323519072088402</v>
      </c>
      <c r="Y105">
        <v>8.3460463334265693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1085.3500000000001</v>
      </c>
      <c r="AE105">
        <f t="shared" si="36"/>
        <v>1076.8</v>
      </c>
      <c r="AF105">
        <f t="shared" si="37"/>
        <v>1073</v>
      </c>
      <c r="AG105">
        <f t="shared" si="38"/>
        <v>1069.2</v>
      </c>
    </row>
    <row r="106" spans="1:33" x14ac:dyDescent="0.25">
      <c r="A106" t="s">
        <v>5</v>
      </c>
      <c r="B106" s="1">
        <v>43006</v>
      </c>
      <c r="C106">
        <v>1064.5</v>
      </c>
      <c r="D106">
        <v>1088</v>
      </c>
      <c r="E106">
        <v>1050</v>
      </c>
      <c r="F106">
        <v>1087.8499999999999</v>
      </c>
      <c r="G106">
        <f>_xll.TA_TYPPRICE(D106,E106,F106)</f>
        <v>1075.2833333333333</v>
      </c>
      <c r="H106">
        <v>1077.814294696916</v>
      </c>
      <c r="I106" t="str">
        <f t="shared" si="20"/>
        <v>UP</v>
      </c>
      <c r="J106">
        <v>1110.6578354203396</v>
      </c>
      <c r="K106">
        <v>1082.2287346867256</v>
      </c>
      <c r="L106" t="str">
        <f t="shared" si="21"/>
        <v>No Confirmation</v>
      </c>
      <c r="M106" t="str">
        <f t="shared" si="22"/>
        <v>No Trend</v>
      </c>
      <c r="N106">
        <v>41.374362643338856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37.849999999999909</v>
      </c>
      <c r="R106">
        <f t="shared" si="26"/>
        <v>38</v>
      </c>
      <c r="S106">
        <f t="shared" si="27"/>
        <v>0.99605263157894497</v>
      </c>
      <c r="T106" t="str">
        <f t="shared" si="28"/>
        <v>UP</v>
      </c>
      <c r="U106" t="str">
        <f t="shared" si="29"/>
        <v>No T+M+I</v>
      </c>
      <c r="V106">
        <v>1103.5687577300534</v>
      </c>
      <c r="W106">
        <v>1107.3028385075752</v>
      </c>
      <c r="X106">
        <f t="shared" si="30"/>
        <v>-3.7340807775217399</v>
      </c>
      <c r="Y106">
        <v>5.9300209112369071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1071</v>
      </c>
      <c r="D107">
        <v>1084.7</v>
      </c>
      <c r="E107">
        <v>1052</v>
      </c>
      <c r="F107">
        <v>1055.1500000000001</v>
      </c>
      <c r="G107">
        <f>_xll.TA_TYPPRICE(D107,E107,F107)</f>
        <v>1063.95</v>
      </c>
      <c r="H107">
        <v>1070.8821473484581</v>
      </c>
      <c r="I107" t="str">
        <f t="shared" si="20"/>
        <v>DOWN</v>
      </c>
      <c r="J107">
        <v>1104.889427549153</v>
      </c>
      <c r="K107">
        <v>1075.5112380896755</v>
      </c>
      <c r="L107" t="str">
        <f t="shared" si="21"/>
        <v>DOWN</v>
      </c>
      <c r="M107" t="str">
        <f t="shared" si="22"/>
        <v>DOWN</v>
      </c>
      <c r="N107">
        <v>26.930550269477287</v>
      </c>
      <c r="O107" t="str">
        <f t="shared" si="23"/>
        <v>DOWN</v>
      </c>
      <c r="P107" t="str">
        <f t="shared" si="24"/>
        <v>DOWN</v>
      </c>
      <c r="Q107">
        <f t="shared" si="25"/>
        <v>3.1500000000000909</v>
      </c>
      <c r="R107">
        <f t="shared" si="26"/>
        <v>32.700000000000045</v>
      </c>
      <c r="S107">
        <f t="shared" si="27"/>
        <v>9.633027522936044E-2</v>
      </c>
      <c r="T107" t="str">
        <f t="shared" si="28"/>
        <v>DOWN</v>
      </c>
      <c r="U107" t="str">
        <f t="shared" si="29"/>
        <v>DOWN</v>
      </c>
      <c r="V107">
        <v>1096.119718079276</v>
      </c>
      <c r="W107">
        <v>1103.4396652847918</v>
      </c>
      <c r="X107">
        <f t="shared" si="30"/>
        <v>-7.3199472055157457</v>
      </c>
      <c r="Y107">
        <v>3.2800272878863765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1080.95</v>
      </c>
      <c r="AE107">
        <f t="shared" si="36"/>
        <v>1072.2</v>
      </c>
      <c r="AF107">
        <f t="shared" si="37"/>
        <v>1068.3500000000001</v>
      </c>
      <c r="AG107">
        <f t="shared" si="38"/>
        <v>1064.5</v>
      </c>
    </row>
    <row r="108" spans="1:33" x14ac:dyDescent="0.25">
      <c r="A108" t="s">
        <v>5</v>
      </c>
      <c r="B108" s="1">
        <v>43011</v>
      </c>
      <c r="C108">
        <v>1070</v>
      </c>
      <c r="D108">
        <v>1071.55</v>
      </c>
      <c r="E108">
        <v>1052.5</v>
      </c>
      <c r="F108">
        <v>1062</v>
      </c>
      <c r="G108">
        <f>_xll.TA_TYPPRICE(D108,E108,F108)</f>
        <v>1062.0166666666667</v>
      </c>
      <c r="H108">
        <v>1066.4494070075625</v>
      </c>
      <c r="I108" t="str">
        <f t="shared" si="20"/>
        <v>DOWN</v>
      </c>
      <c r="J108">
        <v>1097.4806658715634</v>
      </c>
      <c r="K108">
        <v>1070.3976296253031</v>
      </c>
      <c r="L108" t="str">
        <f t="shared" si="21"/>
        <v>DOWN</v>
      </c>
      <c r="M108" t="str">
        <f t="shared" si="22"/>
        <v>DOWN</v>
      </c>
      <c r="N108">
        <v>33.050536623259134</v>
      </c>
      <c r="O108" t="str">
        <f t="shared" si="23"/>
        <v>DOWN</v>
      </c>
      <c r="P108" t="str">
        <f t="shared" si="24"/>
        <v>DOWN</v>
      </c>
      <c r="Q108">
        <f t="shared" si="25"/>
        <v>9.5</v>
      </c>
      <c r="R108">
        <f t="shared" si="26"/>
        <v>19.049999999999955</v>
      </c>
      <c r="S108">
        <f t="shared" si="27"/>
        <v>0.49868766404199594</v>
      </c>
      <c r="T108" t="str">
        <f t="shared" si="28"/>
        <v>No Indication</v>
      </c>
      <c r="U108" t="str">
        <f t="shared" si="29"/>
        <v>No T+M+I</v>
      </c>
      <c r="V108">
        <v>1090.8705306824643</v>
      </c>
      <c r="W108">
        <v>1100.3700604488813</v>
      </c>
      <c r="X108">
        <f t="shared" si="30"/>
        <v>-9.4995297664170266</v>
      </c>
      <c r="Y108">
        <v>0.72411587702569591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1066</v>
      </c>
      <c r="D109">
        <v>1080.8499999999999</v>
      </c>
      <c r="E109">
        <v>1059.0999999999999</v>
      </c>
      <c r="F109">
        <v>1075.05</v>
      </c>
      <c r="G109">
        <f>_xll.TA_TYPPRICE(D109,E109,F109)</f>
        <v>1071.6666666666667</v>
      </c>
      <c r="H109">
        <v>1069.0580368371147</v>
      </c>
      <c r="I109" t="str">
        <f t="shared" si="20"/>
        <v>UP</v>
      </c>
      <c r="J109">
        <v>1093.7849623445493</v>
      </c>
      <c r="K109">
        <v>1067.8870452641247</v>
      </c>
      <c r="L109" t="str">
        <f t="shared" si="21"/>
        <v>No Confirmation</v>
      </c>
      <c r="M109" t="str">
        <f t="shared" si="22"/>
        <v>No Trend</v>
      </c>
      <c r="N109">
        <v>44.183422850682227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15.950000000000045</v>
      </c>
      <c r="R109">
        <f t="shared" si="26"/>
        <v>21.75</v>
      </c>
      <c r="S109">
        <f t="shared" si="27"/>
        <v>0.73333333333333539</v>
      </c>
      <c r="T109" t="str">
        <f t="shared" si="28"/>
        <v>No Indication</v>
      </c>
      <c r="U109" t="str">
        <f t="shared" si="29"/>
        <v>No T+M+I</v>
      </c>
      <c r="V109">
        <v>1088.4366028851621</v>
      </c>
      <c r="W109">
        <v>1098.4945004156309</v>
      </c>
      <c r="X109">
        <f t="shared" si="30"/>
        <v>-10.057897530468836</v>
      </c>
      <c r="Y109">
        <v>-1.4322868044732107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1079</v>
      </c>
      <c r="D110">
        <v>1097.75</v>
      </c>
      <c r="E110">
        <v>1075.3499999999999</v>
      </c>
      <c r="F110">
        <v>1089.9000000000001</v>
      </c>
      <c r="G110">
        <f>_xll.TA_TYPPRICE(D110,E110,F110)</f>
        <v>1087.6666666666667</v>
      </c>
      <c r="H110">
        <v>1078.3623517518909</v>
      </c>
      <c r="I110" t="str">
        <f t="shared" si="20"/>
        <v>UP</v>
      </c>
      <c r="J110">
        <v>1094.6660818235384</v>
      </c>
      <c r="K110">
        <v>1069.5454796498748</v>
      </c>
      <c r="L110" t="str">
        <f t="shared" si="21"/>
        <v>No Confirmation</v>
      </c>
      <c r="M110" t="str">
        <f t="shared" si="22"/>
        <v>No Trend</v>
      </c>
      <c r="N110">
        <v>54.860320840536161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14.550000000000182</v>
      </c>
      <c r="R110">
        <f t="shared" si="26"/>
        <v>22.400000000000091</v>
      </c>
      <c r="S110">
        <f t="shared" si="27"/>
        <v>0.64955357142857695</v>
      </c>
      <c r="T110" t="str">
        <f t="shared" si="28"/>
        <v>No Indication</v>
      </c>
      <c r="U110" t="str">
        <f t="shared" si="29"/>
        <v>No T+M+I</v>
      </c>
      <c r="V110">
        <v>1088.6617409028295</v>
      </c>
      <c r="W110">
        <v>1097.8578707552138</v>
      </c>
      <c r="X110">
        <f t="shared" si="30"/>
        <v>-9.1961298523842743</v>
      </c>
      <c r="Y110">
        <v>-2.9850554140554233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1088</v>
      </c>
      <c r="D111">
        <v>1092.0999999999999</v>
      </c>
      <c r="E111">
        <v>1082.8</v>
      </c>
      <c r="F111">
        <v>1091</v>
      </c>
      <c r="G111">
        <f>_xll.TA_TYPPRICE(D111,E111,F111)</f>
        <v>1088.6333333333332</v>
      </c>
      <c r="H111">
        <v>1083.497842542612</v>
      </c>
      <c r="I111" t="str">
        <f t="shared" si="20"/>
        <v>UP</v>
      </c>
      <c r="J111">
        <v>1094.0958414183076</v>
      </c>
      <c r="K111">
        <v>1072.4909286165694</v>
      </c>
      <c r="L111" t="str">
        <f t="shared" si="21"/>
        <v>No Confirmation</v>
      </c>
      <c r="M111" t="str">
        <f t="shared" si="22"/>
        <v>No Trend</v>
      </c>
      <c r="N111">
        <v>55.645903474695835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8.2000000000000455</v>
      </c>
      <c r="R111">
        <f t="shared" si="26"/>
        <v>9.2999999999999545</v>
      </c>
      <c r="S111">
        <f t="shared" si="27"/>
        <v>0.88172043010753609</v>
      </c>
      <c r="T111" t="str">
        <f t="shared" si="28"/>
        <v>UP</v>
      </c>
      <c r="U111" t="str">
        <f t="shared" si="29"/>
        <v>No T+M+I</v>
      </c>
      <c r="V111">
        <v>1089.021473071625</v>
      </c>
      <c r="W111">
        <v>1097.3498803289017</v>
      </c>
      <c r="X111">
        <f t="shared" si="30"/>
        <v>-8.3284072572766945</v>
      </c>
      <c r="Y111">
        <v>-4.0537257826996775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1085</v>
      </c>
      <c r="D112">
        <v>1113.45</v>
      </c>
      <c r="E112">
        <v>1085</v>
      </c>
      <c r="F112">
        <v>1090</v>
      </c>
      <c r="G112">
        <f>_xll.TA_TYPPRICE(D112,E112,F112)</f>
        <v>1096.1499999999999</v>
      </c>
      <c r="H112">
        <v>1089.8239212713061</v>
      </c>
      <c r="I112" t="str">
        <f t="shared" si="20"/>
        <v>UP</v>
      </c>
      <c r="J112">
        <v>1098.3967655475726</v>
      </c>
      <c r="K112">
        <v>1075.2707222573317</v>
      </c>
      <c r="L112" t="str">
        <f t="shared" si="21"/>
        <v>No Confirmation</v>
      </c>
      <c r="M112" t="str">
        <f t="shared" si="22"/>
        <v>No Trend</v>
      </c>
      <c r="N112">
        <v>54.566760699375706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5</v>
      </c>
      <c r="R112">
        <f t="shared" si="26"/>
        <v>28.450000000000045</v>
      </c>
      <c r="S112">
        <f t="shared" si="27"/>
        <v>0.17574692442882223</v>
      </c>
      <c r="T112" t="str">
        <f t="shared" si="28"/>
        <v>DOWN</v>
      </c>
      <c r="U112" t="str">
        <f t="shared" si="29"/>
        <v>No T+M+I</v>
      </c>
      <c r="V112">
        <v>1089.1720156759905</v>
      </c>
      <c r="W112">
        <v>1096.8054447489831</v>
      </c>
      <c r="X112">
        <f t="shared" si="30"/>
        <v>-7.6334290729926124</v>
      </c>
      <c r="Y112">
        <v>-4.7696664407582645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1093</v>
      </c>
      <c r="D113">
        <v>1102.2</v>
      </c>
      <c r="E113">
        <v>1079.95</v>
      </c>
      <c r="F113">
        <v>1092.45</v>
      </c>
      <c r="G113">
        <f>_xll.TA_TYPPRICE(D113,E113,F113)</f>
        <v>1091.5333333333335</v>
      </c>
      <c r="H113">
        <v>1090.6786273023199</v>
      </c>
      <c r="I113" t="str">
        <f t="shared" si="20"/>
        <v>UP</v>
      </c>
      <c r="J113">
        <v>1099.2419287592231</v>
      </c>
      <c r="K113">
        <v>1076.3105617557026</v>
      </c>
      <c r="L113" t="str">
        <f t="shared" si="21"/>
        <v>No Confirmation</v>
      </c>
      <c r="M113" t="str">
        <f t="shared" si="22"/>
        <v>No Trend</v>
      </c>
      <c r="N113">
        <v>57.113820634327958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12.5</v>
      </c>
      <c r="R113">
        <f t="shared" si="26"/>
        <v>22.25</v>
      </c>
      <c r="S113">
        <f t="shared" si="27"/>
        <v>0.5617977528089888</v>
      </c>
      <c r="T113" t="str">
        <f t="shared" si="28"/>
        <v>No Indication</v>
      </c>
      <c r="U113" t="str">
        <f t="shared" si="29"/>
        <v>No T+M+I</v>
      </c>
      <c r="V113">
        <v>1089.6763209566072</v>
      </c>
      <c r="W113">
        <v>1096.4828192120215</v>
      </c>
      <c r="X113">
        <f t="shared" si="30"/>
        <v>-6.8064982554142262</v>
      </c>
      <c r="Y113">
        <v>-5.1770328036894568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1087.5</v>
      </c>
      <c r="D114">
        <v>1099.8</v>
      </c>
      <c r="E114">
        <v>1080</v>
      </c>
      <c r="F114">
        <v>1083.05</v>
      </c>
      <c r="G114">
        <f>_xll.TA_TYPPRICE(D114,E114,F114)</f>
        <v>1087.6166666666668</v>
      </c>
      <c r="H114">
        <v>1089.1476469844933</v>
      </c>
      <c r="I114" t="str">
        <f t="shared" si="20"/>
        <v>DOWN</v>
      </c>
      <c r="J114">
        <v>1099.3659445905068</v>
      </c>
      <c r="K114">
        <v>1077.130436921102</v>
      </c>
      <c r="L114" t="str">
        <f t="shared" si="21"/>
        <v>No Confirmation</v>
      </c>
      <c r="M114" t="str">
        <f t="shared" si="22"/>
        <v>No Trend</v>
      </c>
      <c r="N114">
        <v>45.011674031673124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3.0499999999999545</v>
      </c>
      <c r="R114">
        <f t="shared" si="26"/>
        <v>19.799999999999955</v>
      </c>
      <c r="S114">
        <f t="shared" si="27"/>
        <v>0.15404040404040209</v>
      </c>
      <c r="T114" t="str">
        <f t="shared" si="28"/>
        <v>DOWN</v>
      </c>
      <c r="U114" t="str">
        <f t="shared" si="29"/>
        <v>No T+M+I</v>
      </c>
      <c r="V114">
        <v>1088.6568869632831</v>
      </c>
      <c r="W114">
        <v>1095.4877955666866</v>
      </c>
      <c r="X114">
        <f t="shared" si="30"/>
        <v>-6.8309086034034863</v>
      </c>
      <c r="Y114">
        <v>-5.5078079636322625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1086</v>
      </c>
      <c r="D115">
        <v>1126</v>
      </c>
      <c r="E115">
        <v>1084.3499999999999</v>
      </c>
      <c r="F115">
        <v>1106.0999999999999</v>
      </c>
      <c r="G115">
        <f>_xll.TA_TYPPRICE(D115,E115,F115)</f>
        <v>1105.4833333333333</v>
      </c>
      <c r="H115">
        <v>1097.3154901589132</v>
      </c>
      <c r="I115" t="str">
        <f t="shared" si="20"/>
        <v>UP</v>
      </c>
      <c r="J115">
        <v>1105.2846235703942</v>
      </c>
      <c r="K115">
        <v>1078.7347842719682</v>
      </c>
      <c r="L115" t="str">
        <f t="shared" si="21"/>
        <v>UP</v>
      </c>
      <c r="M115" t="str">
        <f t="shared" si="22"/>
        <v>UP</v>
      </c>
      <c r="N115">
        <v>66.663492716154451</v>
      </c>
      <c r="O115" t="str">
        <f t="shared" si="23"/>
        <v>UP</v>
      </c>
      <c r="P115" t="str">
        <f t="shared" si="24"/>
        <v>UP</v>
      </c>
      <c r="Q115">
        <f t="shared" si="25"/>
        <v>21.75</v>
      </c>
      <c r="R115">
        <f t="shared" si="26"/>
        <v>41.650000000000091</v>
      </c>
      <c r="S115">
        <f t="shared" si="27"/>
        <v>0.52220888355342021</v>
      </c>
      <c r="T115" t="str">
        <f t="shared" si="28"/>
        <v>No Indication</v>
      </c>
      <c r="U115" t="str">
        <f t="shared" si="29"/>
        <v>No T+M+I</v>
      </c>
      <c r="V115">
        <v>1091.3404428150857</v>
      </c>
      <c r="W115">
        <v>1096.2738847839692</v>
      </c>
      <c r="X115">
        <f t="shared" si="30"/>
        <v>-4.9334419688834714</v>
      </c>
      <c r="Y115">
        <v>-5.3929347646825043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1108</v>
      </c>
      <c r="D116">
        <v>1109.1500000000001</v>
      </c>
      <c r="E116">
        <v>1089.05</v>
      </c>
      <c r="F116">
        <v>1089.9000000000001</v>
      </c>
      <c r="G116">
        <f>_xll.TA_TYPPRICE(D116,E116,F116)</f>
        <v>1096.0333333333333</v>
      </c>
      <c r="H116">
        <v>1096.6744117461233</v>
      </c>
      <c r="I116" t="str">
        <f t="shared" si="20"/>
        <v>DOWN</v>
      </c>
      <c r="J116">
        <v>1106.1435961103066</v>
      </c>
      <c r="K116">
        <v>1081.0270544337532</v>
      </c>
      <c r="L116" t="str">
        <f t="shared" si="21"/>
        <v>No Confirmation</v>
      </c>
      <c r="M116" t="str">
        <f t="shared" si="22"/>
        <v>No Trend</v>
      </c>
      <c r="N116">
        <v>49.529988139496076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0.85000000000013642</v>
      </c>
      <c r="R116">
        <f t="shared" si="26"/>
        <v>20.100000000000136</v>
      </c>
      <c r="S116">
        <f t="shared" si="27"/>
        <v>4.2288557213936852E-2</v>
      </c>
      <c r="T116" t="str">
        <f t="shared" si="28"/>
        <v>DOWN</v>
      </c>
      <c r="U116" t="str">
        <f t="shared" si="29"/>
        <v>No T+M+I</v>
      </c>
      <c r="V116">
        <v>1091.1188362281493</v>
      </c>
      <c r="W116">
        <v>1095.8017451703417</v>
      </c>
      <c r="X116">
        <f t="shared" si="30"/>
        <v>-4.6829089421923982</v>
      </c>
      <c r="Y116">
        <v>-5.2509296001844827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1098.95</v>
      </c>
      <c r="D117">
        <v>1115.8499999999999</v>
      </c>
      <c r="E117">
        <v>1055.25</v>
      </c>
      <c r="F117">
        <v>1058</v>
      </c>
      <c r="G117">
        <f>_xll.TA_TYPPRICE(D117,E117,F117)</f>
        <v>1076.3666666666666</v>
      </c>
      <c r="H117">
        <v>1086.5205392063949</v>
      </c>
      <c r="I117" t="str">
        <f t="shared" si="20"/>
        <v>DOWN</v>
      </c>
      <c r="J117">
        <v>1108.3005747524608</v>
      </c>
      <c r="K117">
        <v>1075.2988201151413</v>
      </c>
      <c r="L117" t="str">
        <f t="shared" si="21"/>
        <v>DOWN</v>
      </c>
      <c r="M117" t="str">
        <f t="shared" si="22"/>
        <v>DOWN</v>
      </c>
      <c r="N117">
        <v>30.337707588719979</v>
      </c>
      <c r="O117" t="str">
        <f t="shared" si="23"/>
        <v>DOWN</v>
      </c>
      <c r="P117" t="str">
        <f t="shared" si="24"/>
        <v>DOWN</v>
      </c>
      <c r="Q117">
        <f t="shared" si="25"/>
        <v>2.75</v>
      </c>
      <c r="R117">
        <f t="shared" si="26"/>
        <v>60.599999999999909</v>
      </c>
      <c r="S117">
        <f t="shared" si="27"/>
        <v>4.537953795379545E-2</v>
      </c>
      <c r="T117" t="str">
        <f t="shared" si="28"/>
        <v>DOWN</v>
      </c>
      <c r="U117" t="str">
        <f t="shared" si="29"/>
        <v>DOWN</v>
      </c>
      <c r="V117">
        <v>1086.0236306545878</v>
      </c>
      <c r="W117">
        <v>1093.0016158984645</v>
      </c>
      <c r="X117">
        <f t="shared" si="30"/>
        <v>-6.9779852438766738</v>
      </c>
      <c r="Y117">
        <v>-5.5963407289229208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1057.5</v>
      </c>
      <c r="D118">
        <v>1060</v>
      </c>
      <c r="E118">
        <v>1026</v>
      </c>
      <c r="F118">
        <v>1044</v>
      </c>
      <c r="G118">
        <f>_xll.TA_TYPPRICE(D118,E118,F118)</f>
        <v>1043.3333333333333</v>
      </c>
      <c r="H118">
        <v>1064.9269362698642</v>
      </c>
      <c r="I118" t="str">
        <f t="shared" si="20"/>
        <v>DOWN</v>
      </c>
      <c r="J118">
        <v>1097.5671136963583</v>
      </c>
      <c r="K118">
        <v>1064.3435267562211</v>
      </c>
      <c r="L118" t="str">
        <f t="shared" si="21"/>
        <v>DOWN</v>
      </c>
      <c r="M118" t="str">
        <f t="shared" si="22"/>
        <v>DOWN</v>
      </c>
      <c r="N118">
        <v>25.019307449920312</v>
      </c>
      <c r="O118" t="str">
        <f t="shared" si="23"/>
        <v>DOWN</v>
      </c>
      <c r="P118" t="str">
        <f t="shared" si="24"/>
        <v>DOWN</v>
      </c>
      <c r="Q118">
        <f t="shared" si="25"/>
        <v>18</v>
      </c>
      <c r="R118">
        <f t="shared" si="26"/>
        <v>34</v>
      </c>
      <c r="S118">
        <f t="shared" si="27"/>
        <v>0.52941176470588236</v>
      </c>
      <c r="T118" t="str">
        <f t="shared" si="28"/>
        <v>No Indication</v>
      </c>
      <c r="U118" t="str">
        <f t="shared" si="29"/>
        <v>No T+M+I</v>
      </c>
      <c r="V118">
        <v>1079.5584567077281</v>
      </c>
      <c r="W118">
        <v>1089.3718665726524</v>
      </c>
      <c r="X118">
        <f t="shared" si="30"/>
        <v>-9.8134098649243242</v>
      </c>
      <c r="Y118">
        <v>-6.4397545561232015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1044</v>
      </c>
      <c r="D119">
        <v>1057.8</v>
      </c>
      <c r="E119">
        <v>1027.5999999999999</v>
      </c>
      <c r="F119">
        <v>1056.05</v>
      </c>
      <c r="G119">
        <f>_xll.TA_TYPPRICE(D119,E119,F119)</f>
        <v>1047.1499999999999</v>
      </c>
      <c r="H119">
        <v>1056.0384681349319</v>
      </c>
      <c r="I119" t="str">
        <f t="shared" si="20"/>
        <v>UP</v>
      </c>
      <c r="J119">
        <v>1088.7299773193897</v>
      </c>
      <c r="K119">
        <v>1056.1782985881719</v>
      </c>
      <c r="L119" t="str">
        <f t="shared" si="21"/>
        <v>DOWN</v>
      </c>
      <c r="M119" t="str">
        <f t="shared" si="22"/>
        <v>No Trend</v>
      </c>
      <c r="N119">
        <v>36.917388805589333</v>
      </c>
      <c r="O119" t="str">
        <f t="shared" si="23"/>
        <v>DOWN</v>
      </c>
      <c r="P119" t="str">
        <f t="shared" si="24"/>
        <v>No Trend + Momentum</v>
      </c>
      <c r="Q119">
        <f t="shared" si="25"/>
        <v>28.450000000000045</v>
      </c>
      <c r="R119">
        <f t="shared" si="26"/>
        <v>30.200000000000045</v>
      </c>
      <c r="S119">
        <f t="shared" si="27"/>
        <v>0.94205298013245042</v>
      </c>
      <c r="T119" t="str">
        <f t="shared" si="28"/>
        <v>UP</v>
      </c>
      <c r="U119" t="str">
        <f t="shared" si="29"/>
        <v>No T+M+I</v>
      </c>
      <c r="V119">
        <v>1075.9417710603852</v>
      </c>
      <c r="W119">
        <v>1086.9035801598634</v>
      </c>
      <c r="X119">
        <f t="shared" si="30"/>
        <v>-10.96180909947816</v>
      </c>
      <c r="Y119">
        <v>-7.3441654647941927</v>
      </c>
      <c r="Z119" t="str">
        <f t="shared" si="31"/>
        <v>DOWN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1056.95</v>
      </c>
      <c r="D120">
        <v>1057.8</v>
      </c>
      <c r="E120">
        <v>1040</v>
      </c>
      <c r="F120">
        <v>1041.8499999999999</v>
      </c>
      <c r="G120">
        <f>_xll.TA_TYPPRICE(D120,E120,F120)</f>
        <v>1046.55</v>
      </c>
      <c r="H120">
        <v>1051.2942340674658</v>
      </c>
      <c r="I120" t="str">
        <f t="shared" si="20"/>
        <v>DOWN</v>
      </c>
      <c r="J120">
        <v>1081.8566490261919</v>
      </c>
      <c r="K120">
        <v>1052.5831211241336</v>
      </c>
      <c r="L120" t="str">
        <f t="shared" si="21"/>
        <v>DOWN</v>
      </c>
      <c r="M120" t="str">
        <f t="shared" si="22"/>
        <v>DOWN</v>
      </c>
      <c r="N120">
        <v>29.923076240503114</v>
      </c>
      <c r="O120" t="str">
        <f t="shared" si="23"/>
        <v>DOWN</v>
      </c>
      <c r="P120" t="str">
        <f t="shared" si="24"/>
        <v>DOWN</v>
      </c>
      <c r="Q120">
        <f t="shared" si="25"/>
        <v>1.8499999999999091</v>
      </c>
      <c r="R120">
        <f t="shared" si="26"/>
        <v>17.799999999999955</v>
      </c>
      <c r="S120">
        <f t="shared" si="27"/>
        <v>0.10393258426965808</v>
      </c>
      <c r="T120" t="str">
        <f t="shared" si="28"/>
        <v>DOWN</v>
      </c>
      <c r="U120" t="str">
        <f t="shared" si="29"/>
        <v>DOWN</v>
      </c>
      <c r="V120">
        <v>1070.6968832049413</v>
      </c>
      <c r="W120">
        <v>1083.5662779257993</v>
      </c>
      <c r="X120">
        <f t="shared" si="30"/>
        <v>-12.869394720858054</v>
      </c>
      <c r="Y120">
        <v>-8.4492113160069646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1055.75</v>
      </c>
      <c r="AE120">
        <f t="shared" si="36"/>
        <v>1051</v>
      </c>
      <c r="AF120">
        <f t="shared" si="37"/>
        <v>1048.9000000000001</v>
      </c>
      <c r="AG120">
        <f t="shared" si="38"/>
        <v>1046.8</v>
      </c>
    </row>
    <row r="121" spans="1:33" x14ac:dyDescent="0.25">
      <c r="A121" t="s">
        <v>5</v>
      </c>
      <c r="B121" s="1">
        <v>43031</v>
      </c>
      <c r="C121">
        <v>1046.5999999999999</v>
      </c>
      <c r="D121">
        <v>1068</v>
      </c>
      <c r="E121">
        <v>1042.5</v>
      </c>
      <c r="F121">
        <v>1066</v>
      </c>
      <c r="G121">
        <f>_xll.TA_TYPPRICE(D121,E121,F121)</f>
        <v>1058.8333333333333</v>
      </c>
      <c r="H121">
        <v>1055.0637837003997</v>
      </c>
      <c r="I121" t="str">
        <f t="shared" si="20"/>
        <v>UP</v>
      </c>
      <c r="J121">
        <v>1078.7773936870381</v>
      </c>
      <c r="K121">
        <v>1050.3424275409927</v>
      </c>
      <c r="L121" t="str">
        <f t="shared" si="21"/>
        <v>No Confirmation</v>
      </c>
      <c r="M121" t="str">
        <f t="shared" si="22"/>
        <v>No Trend</v>
      </c>
      <c r="N121">
        <v>50.043755797489119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23.5</v>
      </c>
      <c r="R121">
        <f t="shared" si="26"/>
        <v>25.5</v>
      </c>
      <c r="S121">
        <f t="shared" si="27"/>
        <v>0.92156862745098034</v>
      </c>
      <c r="T121" t="str">
        <f t="shared" si="28"/>
        <v>UP</v>
      </c>
      <c r="U121" t="str">
        <f t="shared" si="29"/>
        <v>No T+M+I</v>
      </c>
      <c r="V121">
        <v>1069.9742857887966</v>
      </c>
      <c r="W121">
        <v>1082.2650721535178</v>
      </c>
      <c r="X121">
        <f t="shared" si="30"/>
        <v>-12.290786364721271</v>
      </c>
      <c r="Y121">
        <v>-9.2175263257498266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1061.5999999999999</v>
      </c>
      <c r="D122">
        <v>1071.8499999999999</v>
      </c>
      <c r="E122">
        <v>1048.1500000000001</v>
      </c>
      <c r="F122">
        <v>1060</v>
      </c>
      <c r="G122">
        <f>_xll.TA_TYPPRICE(D122,E122,F122)</f>
        <v>1060</v>
      </c>
      <c r="H122">
        <v>1057.5318918501998</v>
      </c>
      <c r="I122" t="str">
        <f t="shared" si="20"/>
        <v>UP</v>
      </c>
      <c r="J122">
        <v>1077.2379728676963</v>
      </c>
      <c r="K122">
        <v>1049.8552214207721</v>
      </c>
      <c r="L122" t="str">
        <f t="shared" si="21"/>
        <v>No Confirmation</v>
      </c>
      <c r="M122" t="str">
        <f t="shared" si="22"/>
        <v>No Trend</v>
      </c>
      <c r="N122">
        <v>45.946750322028706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11.849999999999909</v>
      </c>
      <c r="R122">
        <f t="shared" si="26"/>
        <v>23.699999999999818</v>
      </c>
      <c r="S122">
        <f t="shared" si="27"/>
        <v>0.5</v>
      </c>
      <c r="T122" t="str">
        <f t="shared" si="28"/>
        <v>No Indication</v>
      </c>
      <c r="U122" t="str">
        <f t="shared" si="29"/>
        <v>No T+M+I</v>
      </c>
      <c r="V122">
        <v>1068.4397802828278</v>
      </c>
      <c r="W122">
        <v>1080.6158075495537</v>
      </c>
      <c r="X122">
        <f t="shared" si="30"/>
        <v>-12.176027266725896</v>
      </c>
      <c r="Y122">
        <v>-9.8092265139450401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1064</v>
      </c>
      <c r="D123">
        <v>1064.5</v>
      </c>
      <c r="E123">
        <v>1036</v>
      </c>
      <c r="F123">
        <v>1037</v>
      </c>
      <c r="G123">
        <f>_xll.TA_TYPPRICE(D123,E123,F123)</f>
        <v>1045.8333333333333</v>
      </c>
      <c r="H123">
        <v>1051.6826125917664</v>
      </c>
      <c r="I123" t="str">
        <f t="shared" si="20"/>
        <v>DOWN</v>
      </c>
      <c r="J123">
        <v>1074.4073122304305</v>
      </c>
      <c r="K123">
        <v>1046.7762833272673</v>
      </c>
      <c r="L123" t="str">
        <f t="shared" si="21"/>
        <v>DOWN</v>
      </c>
      <c r="M123" t="str">
        <f t="shared" si="22"/>
        <v>DOWN</v>
      </c>
      <c r="N123">
        <v>33.000933196342743</v>
      </c>
      <c r="O123" t="str">
        <f t="shared" si="23"/>
        <v>DOWN</v>
      </c>
      <c r="P123" t="str">
        <f t="shared" si="24"/>
        <v>DOWN</v>
      </c>
      <c r="Q123">
        <f t="shared" si="25"/>
        <v>1</v>
      </c>
      <c r="R123">
        <f t="shared" si="26"/>
        <v>28.5</v>
      </c>
      <c r="S123">
        <f t="shared" si="27"/>
        <v>3.5087719298245612E-2</v>
      </c>
      <c r="T123" t="str">
        <f t="shared" si="28"/>
        <v>DOWN</v>
      </c>
      <c r="U123" t="str">
        <f t="shared" si="29"/>
        <v>DOWN</v>
      </c>
      <c r="V123">
        <v>1063.6028910085465</v>
      </c>
      <c r="W123">
        <v>1077.3850069903274</v>
      </c>
      <c r="X123">
        <f t="shared" si="30"/>
        <v>-13.782115981780862</v>
      </c>
      <c r="Y123">
        <v>-10.603804407512204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1033</v>
      </c>
      <c r="D124">
        <v>1059.9000000000001</v>
      </c>
      <c r="E124">
        <v>1033</v>
      </c>
      <c r="F124">
        <v>1055</v>
      </c>
      <c r="G124">
        <f>_xll.TA_TYPPRICE(D124,E124,F124)</f>
        <v>1049.3</v>
      </c>
      <c r="H124">
        <v>1050.4913062958831</v>
      </c>
      <c r="I124" t="str">
        <f t="shared" si="20"/>
        <v>UP</v>
      </c>
      <c r="J124">
        <v>1071.1834650681126</v>
      </c>
      <c r="K124">
        <v>1043.714887032319</v>
      </c>
      <c r="L124" t="str">
        <f t="shared" si="21"/>
        <v>No Confirmation</v>
      </c>
      <c r="M124" t="str">
        <f t="shared" si="22"/>
        <v>No Trend</v>
      </c>
      <c r="N124">
        <v>47.477739373811353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22</v>
      </c>
      <c r="R124">
        <f t="shared" si="26"/>
        <v>26.900000000000091</v>
      </c>
      <c r="S124">
        <f t="shared" si="27"/>
        <v>0.81784386617100091</v>
      </c>
      <c r="T124" t="str">
        <f t="shared" si="28"/>
        <v>UP</v>
      </c>
      <c r="U124" t="str">
        <f t="shared" si="29"/>
        <v>No T+M+I</v>
      </c>
      <c r="V124">
        <v>1062.279369314924</v>
      </c>
      <c r="W124">
        <v>1075.7268583243772</v>
      </c>
      <c r="X124">
        <f t="shared" si="30"/>
        <v>-13.447489009453193</v>
      </c>
      <c r="Y124">
        <v>-11.172541327900401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1057</v>
      </c>
      <c r="D125">
        <v>1065</v>
      </c>
      <c r="E125">
        <v>1050.05</v>
      </c>
      <c r="F125">
        <v>1058</v>
      </c>
      <c r="G125">
        <f>_xll.TA_TYPPRICE(D125,E125,F125)</f>
        <v>1057.6833333333334</v>
      </c>
      <c r="H125">
        <v>1054.0873198146082</v>
      </c>
      <c r="I125" t="str">
        <f t="shared" si="20"/>
        <v>UP</v>
      </c>
      <c r="J125">
        <v>1069.8093617196432</v>
      </c>
      <c r="K125">
        <v>1045.1226899140258</v>
      </c>
      <c r="L125" t="str">
        <f t="shared" si="21"/>
        <v>No Confirmation</v>
      </c>
      <c r="M125" t="str">
        <f t="shared" si="22"/>
        <v>No Trend</v>
      </c>
      <c r="N125">
        <v>49.740212438013046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7.9500000000000455</v>
      </c>
      <c r="R125">
        <f t="shared" si="26"/>
        <v>14.950000000000045</v>
      </c>
      <c r="S125">
        <f t="shared" si="27"/>
        <v>0.53177257525083754</v>
      </c>
      <c r="T125" t="str">
        <f t="shared" si="28"/>
        <v>No Indication</v>
      </c>
      <c r="U125" t="str">
        <f t="shared" si="29"/>
        <v>No T+M+I</v>
      </c>
      <c r="V125">
        <v>1061.6210048049356</v>
      </c>
      <c r="W125">
        <v>1074.4137577077568</v>
      </c>
      <c r="X125">
        <f t="shared" si="30"/>
        <v>-12.792752902821121</v>
      </c>
      <c r="Y125">
        <v>-11.496583642884545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1061</v>
      </c>
      <c r="D126">
        <v>1067.5</v>
      </c>
      <c r="E126">
        <v>1054.3499999999999</v>
      </c>
      <c r="F126">
        <v>1066.3</v>
      </c>
      <c r="G126">
        <f>_xll.TA_TYPPRICE(D126,E126,F126)</f>
        <v>1062.7166666666665</v>
      </c>
      <c r="H126">
        <v>1058.4019932406372</v>
      </c>
      <c r="I126" t="str">
        <f t="shared" si="20"/>
        <v>UP</v>
      </c>
      <c r="J126">
        <v>1069.2961702263892</v>
      </c>
      <c r="K126">
        <v>1047.1732032664645</v>
      </c>
      <c r="L126" t="str">
        <f t="shared" si="21"/>
        <v>No Confirmation</v>
      </c>
      <c r="M126" t="str">
        <f t="shared" si="22"/>
        <v>No Trend</v>
      </c>
      <c r="N126">
        <v>56.256763079146687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11.950000000000045</v>
      </c>
      <c r="R126">
        <f t="shared" si="26"/>
        <v>13.150000000000091</v>
      </c>
      <c r="S126">
        <f t="shared" si="27"/>
        <v>0.90874524714828619</v>
      </c>
      <c r="T126" t="str">
        <f t="shared" si="28"/>
        <v>UP</v>
      </c>
      <c r="U126" t="str">
        <f t="shared" si="29"/>
        <v>No T+M+I</v>
      </c>
      <c r="V126">
        <v>1062.3408502195609</v>
      </c>
      <c r="W126">
        <v>1073.8127386182932</v>
      </c>
      <c r="X126">
        <f t="shared" si="30"/>
        <v>-11.47188839873229</v>
      </c>
      <c r="Y126">
        <v>-11.491644594054094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1069</v>
      </c>
      <c r="D127">
        <v>1070</v>
      </c>
      <c r="E127">
        <v>1058.05</v>
      </c>
      <c r="F127">
        <v>1063</v>
      </c>
      <c r="G127">
        <f>_xll.TA_TYPPRICE(D127,E127,F127)</f>
        <v>1063.6833333333334</v>
      </c>
      <c r="H127">
        <v>1061.0426632869853</v>
      </c>
      <c r="I127" t="str">
        <f t="shared" si="20"/>
        <v>UP</v>
      </c>
      <c r="J127">
        <v>1069.4525768427472</v>
      </c>
      <c r="K127">
        <v>1049.5902692072502</v>
      </c>
      <c r="L127" t="str">
        <f t="shared" si="21"/>
        <v>No Confirmation</v>
      </c>
      <c r="M127" t="str">
        <f t="shared" si="22"/>
        <v>No Trend</v>
      </c>
      <c r="N127">
        <v>52.851134359134846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4.9500000000000455</v>
      </c>
      <c r="R127">
        <f t="shared" si="26"/>
        <v>11.950000000000045</v>
      </c>
      <c r="S127">
        <f t="shared" si="27"/>
        <v>0.41422594142259639</v>
      </c>
      <c r="T127" t="str">
        <f t="shared" si="28"/>
        <v>No Indication</v>
      </c>
      <c r="U127" t="str">
        <f t="shared" si="29"/>
        <v>No T+M+I</v>
      </c>
      <c r="V127">
        <v>1062.44225787809</v>
      </c>
      <c r="W127">
        <v>1073.0117950169381</v>
      </c>
      <c r="X127">
        <f t="shared" si="30"/>
        <v>-10.569537138848091</v>
      </c>
      <c r="Y127">
        <v>-11.307223103012893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2017-07-05T05:27:38Z</dcterms:created>
  <dcterms:modified xsi:type="dcterms:W3CDTF">2017-11-01T04:17:05Z</dcterms:modified>
</cp:coreProperties>
</file>