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35" i="1"/>
  <c r="Y47" i="1"/>
  <c r="Y55" i="1"/>
  <c r="Y63" i="1"/>
  <c r="Y71" i="1"/>
  <c r="Y79" i="1"/>
  <c r="Y87" i="1"/>
  <c r="Y95" i="1"/>
  <c r="Y103" i="1"/>
  <c r="Y111" i="1"/>
  <c r="Y119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7" i="1"/>
  <c r="Y11" i="1"/>
  <c r="Y15" i="1"/>
  <c r="Y19" i="1"/>
  <c r="Y23" i="1"/>
  <c r="Y27" i="1"/>
  <c r="Y31" i="1"/>
  <c r="Y39" i="1"/>
  <c r="Y43" i="1"/>
  <c r="Y51" i="1"/>
  <c r="Y59" i="1"/>
  <c r="Y67" i="1"/>
  <c r="Y75" i="1"/>
  <c r="Y83" i="1"/>
  <c r="Y91" i="1"/>
  <c r="Y99" i="1"/>
  <c r="Y107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110" i="1"/>
  <c r="V126" i="1"/>
  <c r="V98" i="1"/>
  <c r="V114" i="1"/>
  <c r="V102" i="1"/>
  <c r="V118" i="1"/>
  <c r="V106" i="1"/>
  <c r="V122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110" i="1"/>
  <c r="N126" i="1"/>
  <c r="N98" i="1"/>
  <c r="N114" i="1"/>
  <c r="N102" i="1"/>
  <c r="N118" i="1"/>
  <c r="N106" i="1"/>
  <c r="N122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93" i="1"/>
  <c r="K105" i="1"/>
  <c r="K121" i="1"/>
  <c r="K35" i="1"/>
  <c r="K83" i="1"/>
  <c r="K91" i="1"/>
  <c r="K99" i="1"/>
  <c r="K107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82" i="1"/>
  <c r="K10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9" i="1"/>
  <c r="K97" i="1"/>
  <c r="K101" i="1"/>
  <c r="K109" i="1"/>
  <c r="K113" i="1"/>
  <c r="K117" i="1"/>
  <c r="K125" i="1"/>
  <c r="K78" i="1"/>
  <c r="K86" i="1"/>
  <c r="K90" i="1"/>
  <c r="K94" i="1"/>
  <c r="K98" i="1"/>
  <c r="K102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9" i="1"/>
  <c r="K43" i="1"/>
  <c r="K47" i="1"/>
  <c r="K51" i="1"/>
  <c r="K55" i="1"/>
  <c r="K59" i="1"/>
  <c r="K63" i="1"/>
  <c r="K67" i="1"/>
  <c r="K71" i="1"/>
  <c r="K75" i="1"/>
  <c r="K79" i="1"/>
  <c r="K87" i="1"/>
  <c r="K95" i="1"/>
  <c r="K103" i="1"/>
  <c r="K111" i="1"/>
  <c r="K119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110" i="1"/>
  <c r="J126" i="1"/>
  <c r="J98" i="1"/>
  <c r="J114" i="1"/>
  <c r="J102" i="1"/>
  <c r="J106" i="1"/>
  <c r="J122" i="1"/>
  <c r="J118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" i="1"/>
  <c r="G8" i="1"/>
  <c r="G12" i="1"/>
  <c r="G16" i="1"/>
  <c r="G20" i="1"/>
  <c r="G24" i="1"/>
  <c r="G28" i="1"/>
  <c r="G32" i="1"/>
  <c r="G36" i="1"/>
  <c r="G40" i="1"/>
  <c r="G44" i="1"/>
  <c r="G52" i="1"/>
  <c r="G60" i="1"/>
  <c r="G68" i="1"/>
  <c r="G72" i="1"/>
  <c r="G80" i="1"/>
  <c r="G88" i="1"/>
  <c r="G96" i="1"/>
  <c r="G104" i="1"/>
  <c r="G112" i="1"/>
  <c r="G120" i="1"/>
  <c r="G5" i="1"/>
  <c r="G13" i="1"/>
  <c r="G21" i="1"/>
  <c r="G29" i="1"/>
  <c r="G37" i="1"/>
  <c r="G45" i="1"/>
  <c r="G53" i="1"/>
  <c r="G57" i="1"/>
  <c r="G65" i="1"/>
  <c r="G73" i="1"/>
  <c r="G81" i="1"/>
  <c r="G89" i="1"/>
  <c r="G97" i="1"/>
  <c r="G105" i="1"/>
  <c r="G113" i="1"/>
  <c r="G12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48" i="1"/>
  <c r="G56" i="1"/>
  <c r="G64" i="1"/>
  <c r="G76" i="1"/>
  <c r="G84" i="1"/>
  <c r="G92" i="1"/>
  <c r="G100" i="1"/>
  <c r="G108" i="1"/>
  <c r="G116" i="1"/>
  <c r="G124" i="1"/>
  <c r="G9" i="1"/>
  <c r="G17" i="1"/>
  <c r="G25" i="1"/>
  <c r="G33" i="1"/>
  <c r="G41" i="1"/>
  <c r="G49" i="1"/>
  <c r="G61" i="1"/>
  <c r="G69" i="1"/>
  <c r="G77" i="1"/>
  <c r="G85" i="1"/>
  <c r="G93" i="1"/>
  <c r="G101" i="1"/>
  <c r="G109" i="1"/>
  <c r="G117" i="1"/>
  <c r="G125" i="1"/>
  <c r="G2" i="1"/>
  <c r="H13" i="1" l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29" i="1"/>
  <c r="H41" i="1"/>
  <c r="H49" i="1"/>
  <c r="H57" i="1"/>
  <c r="H65" i="1"/>
  <c r="H73" i="1"/>
  <c r="H81" i="1"/>
  <c r="H89" i="1"/>
  <c r="H97" i="1"/>
  <c r="H105" i="1"/>
  <c r="H113" i="1"/>
  <c r="H12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7" i="1"/>
  <c r="H21" i="1"/>
  <c r="H25" i="1"/>
  <c r="H33" i="1"/>
  <c r="H37" i="1"/>
  <c r="H45" i="1"/>
  <c r="H53" i="1"/>
  <c r="H61" i="1"/>
  <c r="H69" i="1"/>
  <c r="H77" i="1"/>
  <c r="H85" i="1"/>
  <c r="H93" i="1"/>
  <c r="H101" i="1"/>
  <c r="H109" i="1"/>
  <c r="H117" i="1"/>
  <c r="AH41" i="1" l="1"/>
  <c r="AH30" i="1" l="1"/>
  <c r="AH10" i="1"/>
  <c r="AH13" i="1"/>
  <c r="AH5" i="1"/>
  <c r="AH8" i="1"/>
  <c r="AH24" i="1"/>
  <c r="AH40" i="1"/>
  <c r="AH23" i="1"/>
  <c r="AH39" i="1"/>
  <c r="AH3" i="1"/>
  <c r="AH20" i="1"/>
  <c r="AH36" i="1"/>
  <c r="AH52" i="1"/>
  <c r="AH35" i="1"/>
  <c r="AH53" i="1"/>
  <c r="AH21" i="1"/>
  <c r="AH48" i="1"/>
  <c r="AH7" i="1"/>
  <c r="AH27" i="1"/>
  <c r="AH51" i="1"/>
  <c r="AH11" i="1"/>
  <c r="AH12" i="1"/>
  <c r="AH34" i="1"/>
  <c r="AH2" i="1"/>
  <c r="AH44" i="1"/>
  <c r="AH28" i="1"/>
  <c r="AH45" i="1"/>
  <c r="AH9" i="1"/>
  <c r="AH15" i="1"/>
  <c r="AH6" i="1"/>
  <c r="AH46" i="1"/>
  <c r="AH14" i="1"/>
  <c r="AH31" i="1"/>
  <c r="AH49" i="1"/>
  <c r="AH43" i="1"/>
  <c r="AH47" i="1"/>
  <c r="AH42" i="1"/>
  <c r="AH37" i="1"/>
  <c r="AH29" i="1"/>
  <c r="AH32" i="1"/>
  <c r="AH18" i="1" l="1"/>
  <c r="AH22" i="1"/>
  <c r="AH55" i="1"/>
  <c r="AH38" i="1"/>
  <c r="AH19" i="1"/>
  <c r="AH54" i="1"/>
  <c r="AH50" i="1"/>
  <c r="AH4" i="1"/>
  <c r="AH26" i="1"/>
  <c r="AH56" i="1"/>
  <c r="AH25" i="1"/>
  <c r="AH33" i="1"/>
  <c r="AH16" i="1"/>
  <c r="AH1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<sst xmlns="http://schemas.openxmlformats.org/spreadsheetml/2006/main" count="159" uniqueCount="35">
  <si>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</si>
  <si>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</si>
  <si>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</si>
  <si>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</si>
  <si>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</si>
  <si>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COROMANDEL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</si>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</sst>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353</v>
      </c>
      <c r="D2">
        <v>363.1</v>
      </c>
      <c r="E2">
        <v>349.1</v>
      </c>
      <c r="F2">
        <v>360</v>
      </c>
      <c r="G2">
        <f>_xll.TA_TYPPRICE(D2,E2,F2)</f>
        <v>357.40000000000003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10.899999999999977</v>
      </c>
      <c r="R2">
        <f>D2-E2</f>
        <v>14</v>
      </c>
      <c r="S2">
        <f>Q2/R2</f>
        <v>0.77857142857142692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364.85</v>
      </c>
      <c r="D3">
        <v>372</v>
      </c>
      <c r="E3">
        <v>364</v>
      </c>
      <c r="F3">
        <v>372</v>
      </c>
      <c r="G3">
        <f>_xll.TA_TYPPRICE(D3,E3,F3)</f>
        <v>369.33333333333331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</v>
      </c>
      <c r="R3">
        <f t="shared" ref="R3:R66" si="6">D3-E3</f>
        <v>8</v>
      </c>
      <c r="S3">
        <f t="shared" ref="S3:S66" si="7">Q3/R3</f>
        <v>1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375</v>
      </c>
      <c r="D4">
        <v>409</v>
      </c>
      <c r="E4">
        <v>374.95</v>
      </c>
      <c r="F4">
        <v>398</v>
      </c>
      <c r="G4">
        <f>_xll.TA_TYPPRICE(D4,E4,F4)</f>
        <v>393.98333333333335</v>
      </c>
      <c r="H4">
        <v>373.57222222222225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23.050000000000011</v>
      </c>
      <c r="R4">
        <f t="shared" si="6"/>
        <v>34.050000000000011</v>
      </c>
      <c r="S4">
        <f t="shared" si="7"/>
        <v>0.6769456681350956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396.5</v>
      </c>
      <c r="D5">
        <v>400</v>
      </c>
      <c r="E5">
        <v>391</v>
      </c>
      <c r="F5">
        <v>394</v>
      </c>
      <c r="G5">
        <f>_xll.TA_TYPPRICE(D5,E5,F5)</f>
        <v>395</v>
      </c>
      <c r="H5">
        <v>384.28611111111115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9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393.4</v>
      </c>
      <c r="D6">
        <v>406.7</v>
      </c>
      <c r="E6">
        <v>392.4</v>
      </c>
      <c r="F6">
        <v>397</v>
      </c>
      <c r="G6">
        <f>_xll.TA_TYPPRICE(D6,E6,F6)</f>
        <v>398.7</v>
      </c>
      <c r="H6">
        <v>391.49305555555554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4.6000000000000227</v>
      </c>
      <c r="R6">
        <f t="shared" si="6"/>
        <v>14.300000000000011</v>
      </c>
      <c r="S6">
        <f t="shared" si="7"/>
        <v>0.321678321678323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399.9</v>
      </c>
      <c r="D7">
        <v>404.5</v>
      </c>
      <c r="E7">
        <v>398.25</v>
      </c>
      <c r="F7">
        <v>403</v>
      </c>
      <c r="G7">
        <f>_xll.TA_TYPPRICE(D7,E7,F7)</f>
        <v>401.91666666666669</v>
      </c>
      <c r="H7">
        <v>396.70486111111109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92.156862745098039</v>
      </c>
      <c r="O7" t="str">
        <f t="shared" si="3"/>
        <v>UP</v>
      </c>
      <c r="P7" t="e">
        <f t="shared" si="4"/>
        <v>#N/A</v>
      </c>
      <c r="Q7">
        <f t="shared" si="5"/>
        <v>4.75</v>
      </c>
      <c r="R7">
        <f t="shared" si="6"/>
        <v>6.25</v>
      </c>
      <c r="S7">
        <f t="shared" si="7"/>
        <v>0.76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406.1</v>
      </c>
      <c r="D8">
        <v>416.95</v>
      </c>
      <c r="E8">
        <v>404.95</v>
      </c>
      <c r="F8">
        <v>411</v>
      </c>
      <c r="G8">
        <f>_xll.TA_TYPPRICE(D8,E8,F8)</f>
        <v>410.9666666666667</v>
      </c>
      <c r="H8">
        <v>403.83576388888889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93.442622950819668</v>
      </c>
      <c r="O8" t="str">
        <f t="shared" si="3"/>
        <v>UP</v>
      </c>
      <c r="P8" t="e">
        <f t="shared" si="4"/>
        <v>#N/A</v>
      </c>
      <c r="Q8">
        <f t="shared" si="5"/>
        <v>6.0500000000000114</v>
      </c>
      <c r="R8">
        <f t="shared" si="6"/>
        <v>12</v>
      </c>
      <c r="S8">
        <f t="shared" si="7"/>
        <v>0.50416666666666765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414.8</v>
      </c>
      <c r="D9">
        <v>418.4</v>
      </c>
      <c r="E9">
        <v>400.55</v>
      </c>
      <c r="F9">
        <v>407</v>
      </c>
      <c r="G9">
        <f>_xll.TA_TYPPRICE(D9,E9,F9)</f>
        <v>408.65000000000003</v>
      </c>
      <c r="H9">
        <v>406.24288194444443</v>
      </c>
      <c r="I9" t="str">
        <f t="shared" si="0"/>
        <v>UP</v>
      </c>
      <c r="J9">
        <v>398.83125000000001</v>
      </c>
      <c r="K9">
        <v>384.4</v>
      </c>
      <c r="L9" t="str">
        <f t="shared" si="1"/>
        <v>UP</v>
      </c>
      <c r="M9" t="str">
        <f t="shared" si="2"/>
        <v>UP</v>
      </c>
      <c r="N9">
        <v>84.758364312267659</v>
      </c>
      <c r="O9" t="str">
        <f t="shared" si="3"/>
        <v>UP</v>
      </c>
      <c r="P9" t="str">
        <f t="shared" si="4"/>
        <v>UP</v>
      </c>
      <c r="Q9">
        <f t="shared" si="5"/>
        <v>6.4499999999999886</v>
      </c>
      <c r="R9">
        <f t="shared" si="6"/>
        <v>17.849999999999966</v>
      </c>
      <c r="S9">
        <f t="shared" si="7"/>
        <v>0.3613445378151261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403.35</v>
      </c>
      <c r="D10">
        <v>414.3</v>
      </c>
      <c r="E10">
        <v>395</v>
      </c>
      <c r="F10">
        <v>398</v>
      </c>
      <c r="G10">
        <f>_xll.TA_TYPPRICE(D10,E10,F10)</f>
        <v>402.43333333333334</v>
      </c>
      <c r="H10">
        <v>404.33810763888891</v>
      </c>
      <c r="I10" t="str">
        <f t="shared" si="0"/>
        <v>DOWN</v>
      </c>
      <c r="J10">
        <v>402.26875000000001</v>
      </c>
      <c r="K10">
        <v>386.75555555555553</v>
      </c>
      <c r="L10" t="str">
        <f t="shared" si="1"/>
        <v>No Confirmation</v>
      </c>
      <c r="M10" t="str">
        <f t="shared" si="2"/>
        <v>No Trend</v>
      </c>
      <c r="N10">
        <v>67.194695155645618</v>
      </c>
      <c r="O10" t="str">
        <f t="shared" si="3"/>
        <v>UP</v>
      </c>
      <c r="P10" t="str">
        <f t="shared" si="4"/>
        <v>No Trend + Momentum</v>
      </c>
      <c r="Q10">
        <f t="shared" si="5"/>
        <v>3</v>
      </c>
      <c r="R10">
        <f t="shared" si="6"/>
        <v>19.300000000000011</v>
      </c>
      <c r="S10">
        <f t="shared" si="7"/>
        <v>0.15544041450777193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405.5</v>
      </c>
      <c r="D11">
        <v>410</v>
      </c>
      <c r="E11">
        <v>396</v>
      </c>
      <c r="F11">
        <v>403</v>
      </c>
      <c r="G11">
        <f>_xll.TA_TYPPRICE(D11,E11,F11)</f>
        <v>403</v>
      </c>
      <c r="H11">
        <v>403.66905381944446</v>
      </c>
      <c r="I11" t="str">
        <f t="shared" si="0"/>
        <v>DOWN</v>
      </c>
      <c r="J11">
        <v>403.98680555555558</v>
      </c>
      <c r="K11">
        <v>388.80987654320984</v>
      </c>
      <c r="L11" t="str">
        <f t="shared" si="1"/>
        <v>No Confirmation</v>
      </c>
      <c r="M11" t="str">
        <f t="shared" si="2"/>
        <v>No Trend</v>
      </c>
      <c r="N11">
        <v>71.321605410410214</v>
      </c>
      <c r="O11" t="str">
        <f t="shared" si="3"/>
        <v>UP</v>
      </c>
      <c r="P11" t="str">
        <f t="shared" si="4"/>
        <v>No Trend + Momentum</v>
      </c>
      <c r="Q11">
        <f t="shared" si="5"/>
        <v>7</v>
      </c>
      <c r="R11">
        <f t="shared" si="6"/>
        <v>14</v>
      </c>
      <c r="S11">
        <f t="shared" si="7"/>
        <v>0.5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402</v>
      </c>
      <c r="D12">
        <v>407</v>
      </c>
      <c r="E12">
        <v>399.25</v>
      </c>
      <c r="F12">
        <v>406</v>
      </c>
      <c r="G12">
        <f>_xll.TA_TYPPRICE(D12,E12,F12)</f>
        <v>404.08333333333331</v>
      </c>
      <c r="H12">
        <v>403.87619357638891</v>
      </c>
      <c r="I12" t="str">
        <f t="shared" si="0"/>
        <v>UP</v>
      </c>
      <c r="J12">
        <v>404.65640432098769</v>
      </c>
      <c r="K12">
        <v>391.12990397805208</v>
      </c>
      <c r="L12" t="str">
        <f t="shared" si="1"/>
        <v>UP</v>
      </c>
      <c r="M12" t="str">
        <f t="shared" si="2"/>
        <v>UP</v>
      </c>
      <c r="N12">
        <v>73.794130900596841</v>
      </c>
      <c r="O12" t="str">
        <f t="shared" si="3"/>
        <v>UP</v>
      </c>
      <c r="P12" t="str">
        <f t="shared" si="4"/>
        <v>UP</v>
      </c>
      <c r="Q12">
        <f t="shared" si="5"/>
        <v>6.75</v>
      </c>
      <c r="R12">
        <f t="shared" si="6"/>
        <v>7.75</v>
      </c>
      <c r="S12">
        <f t="shared" si="7"/>
        <v>0.87096774193548387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407</v>
      </c>
      <c r="D13">
        <v>425.45</v>
      </c>
      <c r="E13">
        <v>401.2</v>
      </c>
      <c r="F13">
        <v>425</v>
      </c>
      <c r="G13">
        <f>_xll.TA_TYPPRICE(D13,E13,F13)</f>
        <v>417.2166666666667</v>
      </c>
      <c r="H13">
        <v>410.54643012152781</v>
      </c>
      <c r="I13" t="str">
        <f t="shared" si="0"/>
        <v>UP</v>
      </c>
      <c r="J13">
        <v>409.27720336076823</v>
      </c>
      <c r="K13">
        <v>393.36770309404051</v>
      </c>
      <c r="L13" t="str">
        <f t="shared" si="1"/>
        <v>UP</v>
      </c>
      <c r="M13" t="str">
        <f t="shared" si="2"/>
        <v>UP</v>
      </c>
      <c r="N13">
        <v>84.42481939136222</v>
      </c>
      <c r="O13" t="str">
        <f t="shared" si="3"/>
        <v>UP</v>
      </c>
      <c r="P13" t="str">
        <f t="shared" si="4"/>
        <v>UP</v>
      </c>
      <c r="Q13">
        <f t="shared" si="5"/>
        <v>23.800000000000011</v>
      </c>
      <c r="R13">
        <f t="shared" si="6"/>
        <v>24.25</v>
      </c>
      <c r="S13">
        <f t="shared" si="7"/>
        <v>0.98144329896907267</v>
      </c>
      <c r="T13" t="str">
        <f t="shared" si="8"/>
        <v>UP</v>
      </c>
      <c r="U13" t="str">
        <f t="shared" si="9"/>
        <v>UP</v>
      </c>
      <c r="V13">
        <v>397.83333333333331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420</v>
      </c>
      <c r="D14">
        <v>436</v>
      </c>
      <c r="E14">
        <v>406</v>
      </c>
      <c r="F14">
        <v>423</v>
      </c>
      <c r="G14">
        <f>_xll.TA_TYPPRICE(D14,E14,F14)</f>
        <v>421.66666666666669</v>
      </c>
      <c r="H14">
        <v>416.10654839409722</v>
      </c>
      <c r="I14" t="str">
        <f t="shared" si="0"/>
        <v>UP</v>
      </c>
      <c r="J14">
        <v>415.21560261393086</v>
      </c>
      <c r="K14">
        <v>396.17488018425371</v>
      </c>
      <c r="L14" t="str">
        <f t="shared" si="1"/>
        <v>UP</v>
      </c>
      <c r="M14" t="str">
        <f t="shared" si="2"/>
        <v>UP</v>
      </c>
      <c r="N14">
        <v>80.146868536315324</v>
      </c>
      <c r="O14" t="str">
        <f t="shared" si="3"/>
        <v>UP</v>
      </c>
      <c r="P14" t="str">
        <f t="shared" si="4"/>
        <v>UP</v>
      </c>
      <c r="Q14">
        <f t="shared" si="5"/>
        <v>17</v>
      </c>
      <c r="R14">
        <f t="shared" si="6"/>
        <v>30</v>
      </c>
      <c r="S14">
        <f t="shared" si="7"/>
        <v>0.56666666666666665</v>
      </c>
      <c r="T14" t="str">
        <f t="shared" si="8"/>
        <v>No Indication</v>
      </c>
      <c r="U14" t="str">
        <f t="shared" si="9"/>
        <v>No T+M+I</v>
      </c>
      <c r="V14">
        <v>401.70512820512818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420.05</v>
      </c>
      <c r="D15">
        <v>430</v>
      </c>
      <c r="E15">
        <v>406</v>
      </c>
      <c r="F15">
        <v>407</v>
      </c>
      <c r="G15">
        <f>_xll.TA_TYPPRICE(D15,E15,F15)</f>
        <v>414.33333333333331</v>
      </c>
      <c r="H15">
        <v>415.21994086371524</v>
      </c>
      <c r="I15" t="str">
        <f t="shared" si="0"/>
        <v>DOWN</v>
      </c>
      <c r="J15">
        <v>418.50102425527956</v>
      </c>
      <c r="K15">
        <v>398.35824014330842</v>
      </c>
      <c r="L15" t="str">
        <f t="shared" si="1"/>
        <v>No Confirmation</v>
      </c>
      <c r="M15" t="str">
        <f t="shared" si="2"/>
        <v>No Trend</v>
      </c>
      <c r="N15">
        <v>53.19303997310417</v>
      </c>
      <c r="O15" t="str">
        <f t="shared" si="3"/>
        <v>No Momentum</v>
      </c>
      <c r="P15" t="str">
        <f t="shared" si="4"/>
        <v>No Trend + Momentum</v>
      </c>
      <c r="Q15">
        <f t="shared" si="5"/>
        <v>1</v>
      </c>
      <c r="R15">
        <f t="shared" si="6"/>
        <v>24</v>
      </c>
      <c r="S15">
        <f t="shared" si="7"/>
        <v>4.1666666666666664E-2</v>
      </c>
      <c r="T15" t="str">
        <f t="shared" si="8"/>
        <v>DOWN</v>
      </c>
      <c r="U15" t="str">
        <f t="shared" si="9"/>
        <v>No T+M+I</v>
      </c>
      <c r="V15">
        <v>402.51972386587767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410.1</v>
      </c>
      <c r="D16">
        <v>415.55</v>
      </c>
      <c r="E16">
        <v>394</v>
      </c>
      <c r="F16">
        <v>397</v>
      </c>
      <c r="G16">
        <f>_xll.TA_TYPPRICE(D16,E16,F16)</f>
        <v>402.18333333333334</v>
      </c>
      <c r="H16">
        <v>408.70163709852432</v>
      </c>
      <c r="I16" t="str">
        <f t="shared" si="0"/>
        <v>DOWN</v>
      </c>
      <c r="J16">
        <v>417.84524108743966</v>
      </c>
      <c r="K16">
        <v>397.38974233368435</v>
      </c>
      <c r="L16" t="str">
        <f t="shared" si="1"/>
        <v>DOWN</v>
      </c>
      <c r="M16" t="str">
        <f t="shared" si="2"/>
        <v>DOWN</v>
      </c>
      <c r="N16">
        <v>42.125138680805094</v>
      </c>
      <c r="O16" t="str">
        <f t="shared" si="3"/>
        <v>No Momentum</v>
      </c>
      <c r="P16" t="str">
        <f t="shared" si="4"/>
        <v>No Trend + Momentum</v>
      </c>
      <c r="Q16">
        <f t="shared" si="5"/>
        <v>3</v>
      </c>
      <c r="R16">
        <f t="shared" si="6"/>
        <v>21.550000000000011</v>
      </c>
      <c r="S16">
        <f t="shared" si="7"/>
        <v>0.13921113689095121</v>
      </c>
      <c r="T16" t="str">
        <f t="shared" si="8"/>
        <v>DOWN</v>
      </c>
      <c r="U16" t="str">
        <f t="shared" si="9"/>
        <v>No T+M+I</v>
      </c>
      <c r="V16">
        <v>401.67053557881957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395.35</v>
      </c>
      <c r="D17">
        <v>399.9</v>
      </c>
      <c r="E17">
        <v>379.75</v>
      </c>
      <c r="F17">
        <v>382</v>
      </c>
      <c r="G17">
        <f>_xll.TA_TYPPRICE(D17,E17,F17)</f>
        <v>387.2166666666667</v>
      </c>
      <c r="H17">
        <v>397.95915188259551</v>
      </c>
      <c r="I17" t="str">
        <f t="shared" si="0"/>
        <v>DOWN</v>
      </c>
      <c r="J17">
        <v>413.85740973467529</v>
      </c>
      <c r="K17">
        <v>393.46979959286563</v>
      </c>
      <c r="L17" t="str">
        <f t="shared" si="1"/>
        <v>DOWN</v>
      </c>
      <c r="M17" t="str">
        <f t="shared" si="2"/>
        <v>DOWN</v>
      </c>
      <c r="N17">
        <v>30.302974255342114</v>
      </c>
      <c r="O17" t="str">
        <f t="shared" si="3"/>
        <v>DOWN</v>
      </c>
      <c r="P17" t="str">
        <f t="shared" si="4"/>
        <v>DOWN</v>
      </c>
      <c r="Q17">
        <f t="shared" si="5"/>
        <v>2.25</v>
      </c>
      <c r="R17">
        <f t="shared" si="6"/>
        <v>20.149999999999977</v>
      </c>
      <c r="S17">
        <f t="shared" si="7"/>
        <v>0.11166253101736985</v>
      </c>
      <c r="T17" t="str">
        <f t="shared" si="8"/>
        <v>DOWN</v>
      </c>
      <c r="U17" t="str">
        <f t="shared" si="9"/>
        <v>DOWN</v>
      </c>
      <c r="V17">
        <v>398.64429933592425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383.7</v>
      </c>
      <c r="D18">
        <v>397.7</v>
      </c>
      <c r="E18">
        <v>376</v>
      </c>
      <c r="F18">
        <v>379</v>
      </c>
      <c r="G18">
        <f>_xll.TA_TYPPRICE(D18,E18,F18)</f>
        <v>384.23333333333335</v>
      </c>
      <c r="H18">
        <v>391.09624260796443</v>
      </c>
      <c r="I18" t="str">
        <f t="shared" si="0"/>
        <v>DOWN</v>
      </c>
      <c r="J18">
        <v>410.26687423808079</v>
      </c>
      <c r="K18">
        <v>389.58762190556217</v>
      </c>
      <c r="L18" t="str">
        <f t="shared" si="1"/>
        <v>DOWN</v>
      </c>
      <c r="M18" t="str">
        <f t="shared" si="2"/>
        <v>DOWN</v>
      </c>
      <c r="N18">
        <v>28.31627648415424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21.699999999999989</v>
      </c>
      <c r="S18">
        <f t="shared" si="7"/>
        <v>0.13824884792626735</v>
      </c>
      <c r="T18" t="str">
        <f t="shared" si="8"/>
        <v>DOWN</v>
      </c>
      <c r="U18" t="str">
        <f t="shared" si="9"/>
        <v>DOWN</v>
      </c>
      <c r="V18">
        <v>395.62209943808972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382</v>
      </c>
      <c r="D19">
        <v>391.35</v>
      </c>
      <c r="E19">
        <v>378.65</v>
      </c>
      <c r="F19">
        <v>382</v>
      </c>
      <c r="G19">
        <f>_xll.TA_TYPPRICE(D19,E19,F19)</f>
        <v>384</v>
      </c>
      <c r="H19">
        <v>387.54812130398221</v>
      </c>
      <c r="I19" t="str">
        <f t="shared" si="0"/>
        <v>DOWN</v>
      </c>
      <c r="J19">
        <v>406.06312440739617</v>
      </c>
      <c r="K19">
        <v>387.15703925988169</v>
      </c>
      <c r="L19" t="str">
        <f t="shared" si="1"/>
        <v>DOWN</v>
      </c>
      <c r="M19" t="str">
        <f t="shared" si="2"/>
        <v>DOWN</v>
      </c>
      <c r="N19">
        <v>33.745895406188332</v>
      </c>
      <c r="O19" t="str">
        <f t="shared" si="3"/>
        <v>DOWN</v>
      </c>
      <c r="P19" t="str">
        <f t="shared" si="4"/>
        <v>DOWN</v>
      </c>
      <c r="Q19">
        <f t="shared" si="5"/>
        <v>3.3500000000000227</v>
      </c>
      <c r="R19">
        <f t="shared" si="6"/>
        <v>12.700000000000045</v>
      </c>
      <c r="S19">
        <f t="shared" si="7"/>
        <v>0.26377952755905598</v>
      </c>
      <c r="T19" t="str">
        <f t="shared" si="8"/>
        <v>No Indication</v>
      </c>
      <c r="U19" t="str">
        <f t="shared" si="9"/>
        <v>No T+M+I</v>
      </c>
      <c r="V19">
        <v>393.52639183222976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382.1</v>
      </c>
      <c r="D20">
        <v>389</v>
      </c>
      <c r="E20">
        <v>380.6</v>
      </c>
      <c r="F20">
        <v>384</v>
      </c>
      <c r="G20">
        <f>_xll.TA_TYPPRICE(D20,E20,F20)</f>
        <v>384.5333333333333</v>
      </c>
      <c r="H20">
        <v>386.04072731865779</v>
      </c>
      <c r="I20" t="str">
        <f t="shared" si="0"/>
        <v>DOWN</v>
      </c>
      <c r="J20">
        <v>402.27131898353036</v>
      </c>
      <c r="K20">
        <v>385.6999194243524</v>
      </c>
      <c r="L20" t="str">
        <f t="shared" si="1"/>
        <v>DOWN</v>
      </c>
      <c r="M20" t="str">
        <f t="shared" si="2"/>
        <v>DOWN</v>
      </c>
      <c r="N20">
        <v>37.679566233752936</v>
      </c>
      <c r="O20" t="str">
        <f t="shared" si="3"/>
        <v>DOWN</v>
      </c>
      <c r="P20" t="str">
        <f t="shared" si="4"/>
        <v>DOWN</v>
      </c>
      <c r="Q20">
        <f t="shared" si="5"/>
        <v>3.3999999999999773</v>
      </c>
      <c r="R20">
        <f t="shared" si="6"/>
        <v>8.3999999999999773</v>
      </c>
      <c r="S20">
        <f t="shared" si="7"/>
        <v>0.40476190476190316</v>
      </c>
      <c r="T20" t="str">
        <f t="shared" si="8"/>
        <v>No Indication</v>
      </c>
      <c r="U20" t="str">
        <f t="shared" si="9"/>
        <v>No T+M+I</v>
      </c>
      <c r="V20">
        <v>392.06079308880982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382.45</v>
      </c>
      <c r="D21">
        <v>387.95</v>
      </c>
      <c r="E21">
        <v>377.15</v>
      </c>
      <c r="F21">
        <v>384</v>
      </c>
      <c r="G21">
        <f>_xll.TA_TYPPRICE(D21,E21,F21)</f>
        <v>383.0333333333333</v>
      </c>
      <c r="H21">
        <v>384.53703032599554</v>
      </c>
      <c r="I21" t="str">
        <f t="shared" si="0"/>
        <v>DOWN</v>
      </c>
      <c r="J21">
        <v>399.08880365385693</v>
      </c>
      <c r="K21">
        <v>383.79993733005188</v>
      </c>
      <c r="L21" t="str">
        <f t="shared" si="1"/>
        <v>No Confirmation</v>
      </c>
      <c r="M21" t="str">
        <f t="shared" si="2"/>
        <v>No Trend</v>
      </c>
      <c r="N21">
        <v>37.679566233752944</v>
      </c>
      <c r="O21" t="str">
        <f t="shared" si="3"/>
        <v>DOWN</v>
      </c>
      <c r="P21" t="str">
        <f t="shared" si="4"/>
        <v>No Trend + Momentum</v>
      </c>
      <c r="Q21">
        <f t="shared" si="5"/>
        <v>6.8500000000000227</v>
      </c>
      <c r="R21">
        <f t="shared" si="6"/>
        <v>10.800000000000011</v>
      </c>
      <c r="S21">
        <f t="shared" si="7"/>
        <v>0.63425925925926074</v>
      </c>
      <c r="T21" t="str">
        <f t="shared" si="8"/>
        <v>No Indication</v>
      </c>
      <c r="U21" t="str">
        <f t="shared" si="9"/>
        <v>No T+M+I</v>
      </c>
      <c r="V21">
        <v>390.82067107514678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385.1</v>
      </c>
      <c r="D22">
        <v>392.6</v>
      </c>
      <c r="E22">
        <v>377.9</v>
      </c>
      <c r="F22">
        <v>390</v>
      </c>
      <c r="G22">
        <f>_xll.TA_TYPPRICE(D22,E22,F22)</f>
        <v>386.83333333333331</v>
      </c>
      <c r="H22">
        <v>385.68518182966443</v>
      </c>
      <c r="I22" t="str">
        <f t="shared" si="0"/>
        <v>UP</v>
      </c>
      <c r="J22">
        <v>397.64684728633318</v>
      </c>
      <c r="K22">
        <v>382.48884014559587</v>
      </c>
      <c r="L22" t="str">
        <f t="shared" si="1"/>
        <v>No Confirmation</v>
      </c>
      <c r="M22" t="str">
        <f t="shared" si="2"/>
        <v>No Trend</v>
      </c>
      <c r="N22">
        <v>51.247736648780929</v>
      </c>
      <c r="O22" t="str">
        <f t="shared" si="3"/>
        <v>No Momentum</v>
      </c>
      <c r="P22" t="str">
        <f t="shared" si="4"/>
        <v>No Trend + Momentum</v>
      </c>
      <c r="Q22">
        <f t="shared" si="5"/>
        <v>12.100000000000023</v>
      </c>
      <c r="R22">
        <f t="shared" si="6"/>
        <v>14.700000000000045</v>
      </c>
      <c r="S22">
        <f t="shared" si="7"/>
        <v>0.8231292517006793</v>
      </c>
      <c r="T22" t="str">
        <f t="shared" si="8"/>
        <v>UP</v>
      </c>
      <c r="U22" t="str">
        <f t="shared" si="9"/>
        <v>No T+M+I</v>
      </c>
      <c r="V22">
        <v>390.69441398666265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392.7</v>
      </c>
      <c r="D23">
        <v>416.5</v>
      </c>
      <c r="E23">
        <v>388.05</v>
      </c>
      <c r="F23">
        <v>410</v>
      </c>
      <c r="G23">
        <f>_xll.TA_TYPPRICE(D23,E23,F23)</f>
        <v>404.84999999999997</v>
      </c>
      <c r="H23">
        <v>395.26759091483223</v>
      </c>
      <c r="I23" t="str">
        <f t="shared" si="0"/>
        <v>UP</v>
      </c>
      <c r="J23">
        <v>401.83643677825916</v>
      </c>
      <c r="K23">
        <v>383.72465344657456</v>
      </c>
      <c r="L23" t="str">
        <f t="shared" si="1"/>
        <v>UP</v>
      </c>
      <c r="M23" t="str">
        <f t="shared" si="2"/>
        <v>UP</v>
      </c>
      <c r="N23">
        <v>74.437124526760073</v>
      </c>
      <c r="O23" t="str">
        <f t="shared" si="3"/>
        <v>UP</v>
      </c>
      <c r="P23" t="str">
        <f t="shared" si="4"/>
        <v>UP</v>
      </c>
      <c r="Q23">
        <f t="shared" si="5"/>
        <v>21.949999999999989</v>
      </c>
      <c r="R23">
        <f t="shared" si="6"/>
        <v>28.449999999999989</v>
      </c>
      <c r="S23">
        <f t="shared" si="7"/>
        <v>0.77152899824253063</v>
      </c>
      <c r="T23" t="str">
        <f t="shared" si="8"/>
        <v>No Indication</v>
      </c>
      <c r="U23" t="str">
        <f t="shared" si="9"/>
        <v>No T+M+I</v>
      </c>
      <c r="V23">
        <v>393.6645041425607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412.7</v>
      </c>
      <c r="D24">
        <v>425.9</v>
      </c>
      <c r="E24">
        <v>412</v>
      </c>
      <c r="F24">
        <v>422</v>
      </c>
      <c r="G24">
        <f>_xll.TA_TYPPRICE(D24,E24,F24)</f>
        <v>419.9666666666667</v>
      </c>
      <c r="H24">
        <v>407.61712879074946</v>
      </c>
      <c r="I24" t="str">
        <f t="shared" si="0"/>
        <v>UP</v>
      </c>
      <c r="J24">
        <v>407.18389527197934</v>
      </c>
      <c r="K24">
        <v>390.00806379178022</v>
      </c>
      <c r="L24" t="str">
        <f t="shared" si="1"/>
        <v>UP</v>
      </c>
      <c r="M24" t="str">
        <f t="shared" si="2"/>
        <v>UP</v>
      </c>
      <c r="N24">
        <v>81.158649243740641</v>
      </c>
      <c r="O24" t="str">
        <f t="shared" si="3"/>
        <v>UP</v>
      </c>
      <c r="P24" t="str">
        <f t="shared" si="4"/>
        <v>UP</v>
      </c>
      <c r="Q24">
        <f t="shared" si="5"/>
        <v>10</v>
      </c>
      <c r="R24">
        <f t="shared" si="6"/>
        <v>13.899999999999977</v>
      </c>
      <c r="S24">
        <f t="shared" si="7"/>
        <v>0.71942446043165587</v>
      </c>
      <c r="T24" t="str">
        <f t="shared" si="8"/>
        <v>No Indication</v>
      </c>
      <c r="U24" t="str">
        <f t="shared" si="9"/>
        <v>No T+M+I</v>
      </c>
      <c r="V24">
        <v>398.02381119755137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423.5</v>
      </c>
      <c r="D25">
        <v>424.8</v>
      </c>
      <c r="E25">
        <v>413.05</v>
      </c>
      <c r="F25">
        <v>418</v>
      </c>
      <c r="G25">
        <f>_xll.TA_TYPPRICE(D25,E25,F25)</f>
        <v>418.61666666666662</v>
      </c>
      <c r="H25">
        <v>413.11689772870807</v>
      </c>
      <c r="I25" t="str">
        <f t="shared" si="0"/>
        <v>UP</v>
      </c>
      <c r="J25">
        <v>411.0985852115395</v>
      </c>
      <c r="K25">
        <v>395.12849406027351</v>
      </c>
      <c r="L25" t="str">
        <f t="shared" si="1"/>
        <v>UP</v>
      </c>
      <c r="M25" t="str">
        <f t="shared" si="2"/>
        <v>UP</v>
      </c>
      <c r="N25">
        <v>73.144980565786938</v>
      </c>
      <c r="O25" t="str">
        <f t="shared" si="3"/>
        <v>UP</v>
      </c>
      <c r="P25" t="str">
        <f t="shared" si="4"/>
        <v>UP</v>
      </c>
      <c r="Q25">
        <f t="shared" si="5"/>
        <v>4.9499999999999886</v>
      </c>
      <c r="R25">
        <f t="shared" si="6"/>
        <v>11.75</v>
      </c>
      <c r="S25">
        <f t="shared" si="7"/>
        <v>0.4212765957446799</v>
      </c>
      <c r="T25" t="str">
        <f t="shared" si="8"/>
        <v>No Indication</v>
      </c>
      <c r="U25" t="str">
        <f t="shared" si="9"/>
        <v>No T+M+I</v>
      </c>
      <c r="V25">
        <v>401.0970710133127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421.5</v>
      </c>
      <c r="D26">
        <v>427.75</v>
      </c>
      <c r="E26">
        <v>414.2</v>
      </c>
      <c r="F26">
        <v>417</v>
      </c>
      <c r="G26">
        <f>_xll.TA_TYPPRICE(D26,E26,F26)</f>
        <v>419.65000000000003</v>
      </c>
      <c r="H26">
        <v>416.38344886435402</v>
      </c>
      <c r="I26" t="str">
        <f t="shared" si="0"/>
        <v>UP</v>
      </c>
      <c r="J26">
        <v>414.79889960897515</v>
      </c>
      <c r="K26">
        <v>399.36660649132386</v>
      </c>
      <c r="L26" t="str">
        <f t="shared" si="1"/>
        <v>UP</v>
      </c>
      <c r="M26" t="str">
        <f t="shared" si="2"/>
        <v>UP</v>
      </c>
      <c r="N26">
        <v>70.955541255464368</v>
      </c>
      <c r="O26" t="str">
        <f t="shared" si="3"/>
        <v>UP</v>
      </c>
      <c r="P26" t="str">
        <f t="shared" si="4"/>
        <v>UP</v>
      </c>
      <c r="Q26">
        <f t="shared" si="5"/>
        <v>2.8000000000000114</v>
      </c>
      <c r="R26">
        <f t="shared" si="6"/>
        <v>13.550000000000011</v>
      </c>
      <c r="S26">
        <f t="shared" si="7"/>
        <v>0.20664206642066488</v>
      </c>
      <c r="T26" t="str">
        <f t="shared" si="8"/>
        <v>No Indication</v>
      </c>
      <c r="U26" t="str">
        <f t="shared" si="9"/>
        <v>No T+M+I</v>
      </c>
      <c r="V26">
        <v>403.54367547280305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418</v>
      </c>
      <c r="D27">
        <v>422</v>
      </c>
      <c r="E27">
        <v>399.3</v>
      </c>
      <c r="F27">
        <v>402</v>
      </c>
      <c r="G27">
        <f>_xll.TA_TYPPRICE(D27,E27,F27)</f>
        <v>407.76666666666665</v>
      </c>
      <c r="H27">
        <v>412.07505776551034</v>
      </c>
      <c r="I27" t="str">
        <f t="shared" si="0"/>
        <v>DOWN</v>
      </c>
      <c r="J27">
        <v>416.39914414031398</v>
      </c>
      <c r="K27">
        <v>399.35180504880748</v>
      </c>
      <c r="L27" t="str">
        <f t="shared" si="1"/>
        <v>No Confirmation</v>
      </c>
      <c r="M27" t="str">
        <f t="shared" si="2"/>
        <v>No Trend</v>
      </c>
      <c r="N27">
        <v>45.448156756531645</v>
      </c>
      <c r="O27" t="str">
        <f t="shared" si="3"/>
        <v>No Momentum</v>
      </c>
      <c r="P27" t="str">
        <f t="shared" si="4"/>
        <v>No Trend + Momentum</v>
      </c>
      <c r="Q27">
        <f t="shared" si="5"/>
        <v>2.6999999999999886</v>
      </c>
      <c r="R27">
        <f t="shared" si="6"/>
        <v>22.699999999999989</v>
      </c>
      <c r="S27">
        <f t="shared" si="7"/>
        <v>0.1189427312775326</v>
      </c>
      <c r="T27" t="str">
        <f t="shared" si="8"/>
        <v>DOWN</v>
      </c>
      <c r="U27" t="str">
        <f t="shared" si="9"/>
        <v>No T+M+I</v>
      </c>
      <c r="V27">
        <v>403.30618693852563</v>
      </c>
      <c r="W27">
        <v>398.88461538461536</v>
      </c>
      <c r="X27">
        <f t="shared" si="10"/>
        <v>4.4215715539102689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405</v>
      </c>
      <c r="D28">
        <v>423.5</v>
      </c>
      <c r="E28">
        <v>404.45</v>
      </c>
      <c r="F28">
        <v>421</v>
      </c>
      <c r="G28">
        <f>_xll.TA_TYPPRICE(D28,E28,F28)</f>
        <v>416.31666666666666</v>
      </c>
      <c r="H28">
        <v>414.19586221608847</v>
      </c>
      <c r="I28" t="str">
        <f t="shared" si="0"/>
        <v>UP</v>
      </c>
      <c r="J28">
        <v>417.97711210913309</v>
      </c>
      <c r="K28">
        <v>400.48473726018358</v>
      </c>
      <c r="L28" t="str">
        <f t="shared" si="1"/>
        <v>UP</v>
      </c>
      <c r="M28" t="str">
        <f t="shared" si="2"/>
        <v>UP</v>
      </c>
      <c r="N28">
        <v>65.235513548074408</v>
      </c>
      <c r="O28" t="str">
        <f t="shared" si="3"/>
        <v>UP</v>
      </c>
      <c r="P28" t="str">
        <f t="shared" si="4"/>
        <v>UP</v>
      </c>
      <c r="Q28">
        <f t="shared" si="5"/>
        <v>16.550000000000011</v>
      </c>
      <c r="R28">
        <f t="shared" si="6"/>
        <v>19.050000000000011</v>
      </c>
      <c r="S28">
        <f t="shared" si="7"/>
        <v>0.86876640419947515</v>
      </c>
      <c r="T28" t="str">
        <f t="shared" si="8"/>
        <v>UP</v>
      </c>
      <c r="U28" t="str">
        <f t="shared" si="9"/>
        <v>UP</v>
      </c>
      <c r="V28">
        <v>406.02831202490631</v>
      </c>
      <c r="W28">
        <v>400.52279202279198</v>
      </c>
      <c r="X28">
        <f t="shared" si="10"/>
        <v>5.5055200021143378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423.5</v>
      </c>
      <c r="D29">
        <v>428</v>
      </c>
      <c r="E29">
        <v>416.1</v>
      </c>
      <c r="F29">
        <v>425</v>
      </c>
      <c r="G29">
        <f>_xll.TA_TYPPRICE(D29,E29,F29)</f>
        <v>423.0333333333333</v>
      </c>
      <c r="H29">
        <v>418.61459777471089</v>
      </c>
      <c r="I29" t="str">
        <f t="shared" si="0"/>
        <v>UP</v>
      </c>
      <c r="J29">
        <v>420.20442052932572</v>
      </c>
      <c r="K29">
        <v>403.95479564680943</v>
      </c>
      <c r="L29" t="str">
        <f t="shared" si="1"/>
        <v>UP</v>
      </c>
      <c r="M29" t="str">
        <f t="shared" si="2"/>
        <v>UP</v>
      </c>
      <c r="N29">
        <v>68.264772338579249</v>
      </c>
      <c r="O29" t="str">
        <f t="shared" si="3"/>
        <v>UP</v>
      </c>
      <c r="P29" t="str">
        <f t="shared" si="4"/>
        <v>UP</v>
      </c>
      <c r="Q29">
        <f t="shared" si="5"/>
        <v>8.8999999999999773</v>
      </c>
      <c r="R29">
        <f t="shared" si="6"/>
        <v>11.899999999999977</v>
      </c>
      <c r="S29">
        <f t="shared" si="7"/>
        <v>0.74789915966386511</v>
      </c>
      <c r="T29" t="str">
        <f t="shared" si="8"/>
        <v>No Indication</v>
      </c>
      <c r="U29" t="str">
        <f t="shared" si="9"/>
        <v>No T+M+I</v>
      </c>
      <c r="V29">
        <v>408.94703325184378</v>
      </c>
      <c r="W29">
        <v>402.33591853962218</v>
      </c>
      <c r="X29">
        <f t="shared" si="10"/>
        <v>6.6111147122215925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426</v>
      </c>
      <c r="D30">
        <v>431.4</v>
      </c>
      <c r="E30">
        <v>418.7</v>
      </c>
      <c r="F30">
        <v>431</v>
      </c>
      <c r="G30">
        <f>_xll.TA_TYPPRICE(D30,E30,F30)</f>
        <v>427.0333333333333</v>
      </c>
      <c r="H30">
        <v>422.8239655540221</v>
      </c>
      <c r="I30" t="str">
        <f t="shared" si="0"/>
        <v>UP</v>
      </c>
      <c r="J30">
        <v>422.69232707836443</v>
      </c>
      <c r="K30">
        <v>407.23150772529624</v>
      </c>
      <c r="L30" t="str">
        <f t="shared" si="1"/>
        <v>UP</v>
      </c>
      <c r="M30" t="str">
        <f t="shared" si="2"/>
        <v>UP</v>
      </c>
      <c r="N30">
        <v>72.721554863998847</v>
      </c>
      <c r="O30" t="str">
        <f t="shared" si="3"/>
        <v>UP</v>
      </c>
      <c r="P30" t="str">
        <f t="shared" si="4"/>
        <v>UP</v>
      </c>
      <c r="Q30">
        <f t="shared" si="5"/>
        <v>12.300000000000011</v>
      </c>
      <c r="R30">
        <f t="shared" si="6"/>
        <v>12.699999999999989</v>
      </c>
      <c r="S30">
        <f t="shared" si="7"/>
        <v>0.96850393700787574</v>
      </c>
      <c r="T30" t="str">
        <f t="shared" si="8"/>
        <v>UP</v>
      </c>
      <c r="U30" t="str">
        <f t="shared" si="9"/>
        <v>UP</v>
      </c>
      <c r="V30">
        <v>412.33979736694471</v>
      </c>
      <c r="W30">
        <v>404.45918383298351</v>
      </c>
      <c r="X30">
        <f t="shared" si="10"/>
        <v>7.8806135339611956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428.5</v>
      </c>
      <c r="D31">
        <v>440</v>
      </c>
      <c r="E31">
        <v>425.1</v>
      </c>
      <c r="F31">
        <v>430</v>
      </c>
      <c r="G31">
        <f>_xll.TA_TYPPRICE(D31,E31,F31)</f>
        <v>431.7</v>
      </c>
      <c r="H31">
        <v>427.26198277701104</v>
      </c>
      <c r="I31" t="str">
        <f t="shared" si="0"/>
        <v>UP</v>
      </c>
      <c r="J31">
        <v>426.53847661650565</v>
      </c>
      <c r="K31">
        <v>411.20228378634152</v>
      </c>
      <c r="L31" t="str">
        <f t="shared" si="1"/>
        <v>UP</v>
      </c>
      <c r="M31" t="str">
        <f t="shared" si="2"/>
        <v>UP</v>
      </c>
      <c r="N31">
        <v>70.654377866590352</v>
      </c>
      <c r="O31" t="str">
        <f t="shared" si="3"/>
        <v>UP</v>
      </c>
      <c r="P31" t="str">
        <f t="shared" si="4"/>
        <v>UP</v>
      </c>
      <c r="Q31">
        <f t="shared" si="5"/>
        <v>4.8999999999999773</v>
      </c>
      <c r="R31">
        <f t="shared" si="6"/>
        <v>14.899999999999977</v>
      </c>
      <c r="S31">
        <f t="shared" si="7"/>
        <v>0.32885906040268353</v>
      </c>
      <c r="T31" t="str">
        <f t="shared" si="8"/>
        <v>No Indication</v>
      </c>
      <c r="U31" t="str">
        <f t="shared" si="9"/>
        <v>No T+M+I</v>
      </c>
      <c r="V31">
        <v>415.05675161818397</v>
      </c>
      <c r="W31">
        <v>406.3510961416514</v>
      </c>
      <c r="X31">
        <f t="shared" si="10"/>
        <v>8.70565547653257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432.9</v>
      </c>
      <c r="D32">
        <v>435</v>
      </c>
      <c r="E32">
        <v>429</v>
      </c>
      <c r="F32">
        <v>433</v>
      </c>
      <c r="G32">
        <f>_xll.TA_TYPPRICE(D32,E32,F32)</f>
        <v>432.33333333333331</v>
      </c>
      <c r="H32">
        <v>429.79765805517218</v>
      </c>
      <c r="I32" t="str">
        <f t="shared" si="0"/>
        <v>UP</v>
      </c>
      <c r="J32">
        <v>428.41881514617108</v>
      </c>
      <c r="K32">
        <v>415.15733183382116</v>
      </c>
      <c r="L32" t="str">
        <f t="shared" si="1"/>
        <v>UP</v>
      </c>
      <c r="M32" t="str">
        <f t="shared" si="2"/>
        <v>UP</v>
      </c>
      <c r="N32">
        <v>73.481206824985691</v>
      </c>
      <c r="O32" t="str">
        <f t="shared" si="3"/>
        <v>UP</v>
      </c>
      <c r="P32" t="str">
        <f t="shared" si="4"/>
        <v>UP</v>
      </c>
      <c r="Q32">
        <f t="shared" si="5"/>
        <v>4</v>
      </c>
      <c r="R32">
        <f t="shared" si="6"/>
        <v>6</v>
      </c>
      <c r="S32">
        <f t="shared" si="7"/>
        <v>0.66666666666666663</v>
      </c>
      <c r="T32" t="str">
        <f t="shared" si="8"/>
        <v>No Indication</v>
      </c>
      <c r="U32" t="str">
        <f t="shared" si="9"/>
        <v>No T+M+I</v>
      </c>
      <c r="V32">
        <v>417.81725136923257</v>
      </c>
      <c r="W32">
        <v>408.32508902004759</v>
      </c>
      <c r="X32">
        <f t="shared" si="10"/>
        <v>9.49216234918498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437.05</v>
      </c>
      <c r="D33">
        <v>437.05</v>
      </c>
      <c r="E33">
        <v>407.3</v>
      </c>
      <c r="F33">
        <v>431</v>
      </c>
      <c r="G33">
        <f>_xll.TA_TYPPRICE(D33,E33,F33)</f>
        <v>425.11666666666662</v>
      </c>
      <c r="H33">
        <v>427.45716236091937</v>
      </c>
      <c r="I33" t="str">
        <f t="shared" si="0"/>
        <v>UP</v>
      </c>
      <c r="J33">
        <v>430.33685622479976</v>
      </c>
      <c r="K33">
        <v>413.41125809297199</v>
      </c>
      <c r="L33" t="str">
        <f t="shared" si="1"/>
        <v>UP</v>
      </c>
      <c r="M33" t="str">
        <f t="shared" si="2"/>
        <v>UP</v>
      </c>
      <c r="N33">
        <v>68.020896611236452</v>
      </c>
      <c r="O33" t="str">
        <f t="shared" si="3"/>
        <v>UP</v>
      </c>
      <c r="P33" t="str">
        <f t="shared" si="4"/>
        <v>UP</v>
      </c>
      <c r="Q33">
        <f t="shared" si="5"/>
        <v>23.699999999999989</v>
      </c>
      <c r="R33">
        <f t="shared" si="6"/>
        <v>29.75</v>
      </c>
      <c r="S33">
        <f t="shared" si="7"/>
        <v>0.79663865546218449</v>
      </c>
      <c r="T33" t="str">
        <f t="shared" si="8"/>
        <v>No Indication</v>
      </c>
      <c r="U33" t="str">
        <f t="shared" si="9"/>
        <v>No T+M+I</v>
      </c>
      <c r="V33">
        <v>419.8453665431968</v>
      </c>
      <c r="W33">
        <v>410.00471205559961</v>
      </c>
      <c r="X33">
        <f t="shared" si="10"/>
        <v>9.8406544875971917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428.55</v>
      </c>
      <c r="D34">
        <v>436</v>
      </c>
      <c r="E34">
        <v>416.1</v>
      </c>
      <c r="F34">
        <v>431</v>
      </c>
      <c r="G34">
        <f>_xll.TA_TYPPRICE(D34,E34,F34)</f>
        <v>427.7</v>
      </c>
      <c r="H34">
        <v>427.57858118045965</v>
      </c>
      <c r="I34" t="str">
        <f t="shared" si="0"/>
        <v>UP</v>
      </c>
      <c r="J34">
        <v>431.59533261928868</v>
      </c>
      <c r="K34">
        <v>414.00875629453378</v>
      </c>
      <c r="L34" t="str">
        <f t="shared" si="1"/>
        <v>No Confirmation</v>
      </c>
      <c r="M34" t="str">
        <f t="shared" si="2"/>
        <v>No Trend</v>
      </c>
      <c r="N34">
        <v>68.020896611236452</v>
      </c>
      <c r="O34" t="str">
        <f t="shared" si="3"/>
        <v>UP</v>
      </c>
      <c r="P34" t="str">
        <f t="shared" si="4"/>
        <v>No Trend + Momentum</v>
      </c>
      <c r="Q34">
        <f t="shared" si="5"/>
        <v>14.899999999999977</v>
      </c>
      <c r="R34">
        <f t="shared" si="6"/>
        <v>19.899999999999977</v>
      </c>
      <c r="S34">
        <f t="shared" si="7"/>
        <v>0.74874371859296451</v>
      </c>
      <c r="T34" t="str">
        <f t="shared" si="8"/>
        <v>No Indication</v>
      </c>
      <c r="U34" t="str">
        <f t="shared" si="9"/>
        <v>No T+M+I</v>
      </c>
      <c r="V34">
        <v>421.56146399808961</v>
      </c>
      <c r="W34">
        <v>411.55991856999964</v>
      </c>
      <c r="X34">
        <f t="shared" si="10"/>
        <v>10.001545428089969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430.1</v>
      </c>
      <c r="D35">
        <v>444.7</v>
      </c>
      <c r="E35">
        <v>427.5</v>
      </c>
      <c r="F35">
        <v>433</v>
      </c>
      <c r="G35">
        <f>_xll.TA_TYPPRICE(D35,E35,F35)</f>
        <v>435.06666666666666</v>
      </c>
      <c r="H35">
        <v>431.32262392356313</v>
      </c>
      <c r="I35" t="str">
        <f t="shared" si="0"/>
        <v>UP</v>
      </c>
      <c r="J35">
        <v>434.50748092611343</v>
      </c>
      <c r="K35">
        <v>417.00681045130403</v>
      </c>
      <c r="L35" t="str">
        <f t="shared" si="1"/>
        <v>No Confirmation</v>
      </c>
      <c r="M35" t="str">
        <f t="shared" si="2"/>
        <v>No Trend</v>
      </c>
      <c r="N35">
        <v>71.347654818428296</v>
      </c>
      <c r="O35" t="str">
        <f t="shared" si="3"/>
        <v>UP</v>
      </c>
      <c r="P35" t="str">
        <f t="shared" si="4"/>
        <v>No Trend + Momentum</v>
      </c>
      <c r="Q35">
        <f t="shared" si="5"/>
        <v>5.5</v>
      </c>
      <c r="R35">
        <f t="shared" si="6"/>
        <v>17.199999999999989</v>
      </c>
      <c r="S35">
        <f t="shared" si="7"/>
        <v>0.31976744186046535</v>
      </c>
      <c r="T35" t="str">
        <f t="shared" si="8"/>
        <v>No Indication</v>
      </c>
      <c r="U35" t="str">
        <f t="shared" si="9"/>
        <v>No T+M+I</v>
      </c>
      <c r="V35">
        <v>423.32123876761426</v>
      </c>
      <c r="W35">
        <v>413.14807274999964</v>
      </c>
      <c r="X35">
        <f t="shared" si="10"/>
        <v>10.173166017614619</v>
      </c>
      <c r="Y35">
        <v>8.0702226179140801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435</v>
      </c>
      <c r="D36">
        <v>437.95</v>
      </c>
      <c r="E36">
        <v>428.05</v>
      </c>
      <c r="F36">
        <v>429</v>
      </c>
      <c r="G36">
        <f>_xll.TA_TYPPRICE(D36,E36,F36)</f>
        <v>431.66666666666669</v>
      </c>
      <c r="H36">
        <v>431.49464529511488</v>
      </c>
      <c r="I36" t="str">
        <f t="shared" si="0"/>
        <v>DOWN</v>
      </c>
      <c r="J36">
        <v>435.27248516475487</v>
      </c>
      <c r="K36">
        <v>419.46085257323648</v>
      </c>
      <c r="L36" t="str">
        <f t="shared" si="1"/>
        <v>No Confirmation</v>
      </c>
      <c r="M36" t="str">
        <f t="shared" si="2"/>
        <v>No Trend</v>
      </c>
      <c r="N36">
        <v>56.621850602703951</v>
      </c>
      <c r="O36" t="str">
        <f t="shared" si="3"/>
        <v>No Momentum</v>
      </c>
      <c r="P36" t="str">
        <f t="shared" si="4"/>
        <v>No Trend + Momentum</v>
      </c>
      <c r="Q36">
        <f t="shared" si="5"/>
        <v>0.94999999999998863</v>
      </c>
      <c r="R36">
        <f t="shared" si="6"/>
        <v>9.8999999999999773</v>
      </c>
      <c r="S36">
        <f t="shared" si="7"/>
        <v>9.5959595959595037E-2</v>
      </c>
      <c r="T36" t="str">
        <f t="shared" si="8"/>
        <v>DOWN</v>
      </c>
      <c r="U36" t="str">
        <f t="shared" si="9"/>
        <v>No T+M+I</v>
      </c>
      <c r="V36">
        <v>424.19489434182748</v>
      </c>
      <c r="W36">
        <v>414.32228958333297</v>
      </c>
      <c r="X36">
        <f t="shared" si="10"/>
        <v>9.8726047584945036</v>
      </c>
      <c r="Y36">
        <v>8.4306990460301652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433</v>
      </c>
      <c r="D37">
        <v>433.95</v>
      </c>
      <c r="E37">
        <v>420.05</v>
      </c>
      <c r="F37">
        <v>421</v>
      </c>
      <c r="G37">
        <f>_xll.TA_TYPPRICE(D37,E37,F37)</f>
        <v>425</v>
      </c>
      <c r="H37">
        <v>428.24732264755744</v>
      </c>
      <c r="I37" t="str">
        <f t="shared" si="0"/>
        <v>DOWN</v>
      </c>
      <c r="J37">
        <v>434.97859957258714</v>
      </c>
      <c r="K37">
        <v>419.59177422362836</v>
      </c>
      <c r="L37" t="str">
        <f t="shared" si="1"/>
        <v>No Confirmation</v>
      </c>
      <c r="M37" t="str">
        <f t="shared" si="2"/>
        <v>No Trend</v>
      </c>
      <c r="N37">
        <v>37.34980932214927</v>
      </c>
      <c r="O37" t="str">
        <f t="shared" si="3"/>
        <v>DOWN</v>
      </c>
      <c r="P37" t="str">
        <f t="shared" si="4"/>
        <v>No Trend + Momentum</v>
      </c>
      <c r="Q37">
        <f t="shared" si="5"/>
        <v>0.94999999999998863</v>
      </c>
      <c r="R37">
        <f t="shared" si="6"/>
        <v>13.899999999999977</v>
      </c>
      <c r="S37">
        <f t="shared" si="7"/>
        <v>6.8345323741006492E-2</v>
      </c>
      <c r="T37" t="str">
        <f t="shared" si="8"/>
        <v>DOWN</v>
      </c>
      <c r="U37" t="str">
        <f t="shared" si="9"/>
        <v>No T+M+I</v>
      </c>
      <c r="V37">
        <v>423.7033721353925</v>
      </c>
      <c r="W37">
        <v>414.81693479938241</v>
      </c>
      <c r="X37">
        <f t="shared" si="10"/>
        <v>8.8864373360100899</v>
      </c>
      <c r="Y37">
        <v>8.5218467040261494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424</v>
      </c>
      <c r="D38">
        <v>434.35</v>
      </c>
      <c r="E38">
        <v>417.7</v>
      </c>
      <c r="F38">
        <v>432</v>
      </c>
      <c r="G38">
        <f>_xll.TA_TYPPRICE(D38,E38,F38)</f>
        <v>428.01666666666665</v>
      </c>
      <c r="H38">
        <v>428.13199465711205</v>
      </c>
      <c r="I38" t="str">
        <f t="shared" si="0"/>
        <v>UP</v>
      </c>
      <c r="J38">
        <v>434.83891077867889</v>
      </c>
      <c r="K38">
        <v>419.17137995171095</v>
      </c>
      <c r="L38" t="str">
        <f t="shared" si="1"/>
        <v>No Confirmation</v>
      </c>
      <c r="M38" t="str">
        <f t="shared" si="2"/>
        <v>No Trend</v>
      </c>
      <c r="N38">
        <v>60.473082708269978</v>
      </c>
      <c r="O38" t="str">
        <f t="shared" si="3"/>
        <v>UP</v>
      </c>
      <c r="P38" t="str">
        <f t="shared" si="4"/>
        <v>No Trend + Momentum</v>
      </c>
      <c r="Q38">
        <f t="shared" si="5"/>
        <v>14.300000000000011</v>
      </c>
      <c r="R38">
        <f t="shared" si="6"/>
        <v>16.650000000000034</v>
      </c>
      <c r="S38">
        <f t="shared" si="7"/>
        <v>0.85885885885885782</v>
      </c>
      <c r="T38" t="str">
        <f t="shared" si="8"/>
        <v>UP</v>
      </c>
      <c r="U38" t="str">
        <f t="shared" si="9"/>
        <v>No T+M+I</v>
      </c>
      <c r="V38">
        <v>424.97977642225521</v>
      </c>
      <c r="W38">
        <v>416.08975444387261</v>
      </c>
      <c r="X38">
        <f t="shared" si="10"/>
        <v>8.890021978382606</v>
      </c>
      <c r="Y38">
        <v>8.5954817588974404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430</v>
      </c>
      <c r="D39">
        <v>434.95</v>
      </c>
      <c r="E39">
        <v>424.7</v>
      </c>
      <c r="F39">
        <v>427</v>
      </c>
      <c r="G39">
        <f>_xll.TA_TYPPRICE(D39,E39,F39)</f>
        <v>428.88333333333338</v>
      </c>
      <c r="H39">
        <v>428.50766399522274</v>
      </c>
      <c r="I39" t="str">
        <f t="shared" si="0"/>
        <v>DOWN</v>
      </c>
      <c r="J39">
        <v>434.86359727230581</v>
      </c>
      <c r="K39">
        <v>420.39996218466405</v>
      </c>
      <c r="L39" t="str">
        <f t="shared" si="1"/>
        <v>No Confirmation</v>
      </c>
      <c r="M39" t="str">
        <f t="shared" si="2"/>
        <v>No Trend</v>
      </c>
      <c r="N39">
        <v>49.989832917177935</v>
      </c>
      <c r="O39" t="str">
        <f t="shared" si="3"/>
        <v>No Momentum</v>
      </c>
      <c r="P39" t="str">
        <f t="shared" si="4"/>
        <v>No Trend + Momentum</v>
      </c>
      <c r="Q39">
        <f t="shared" si="5"/>
        <v>2.3000000000000114</v>
      </c>
      <c r="R39">
        <f t="shared" si="6"/>
        <v>10.25</v>
      </c>
      <c r="S39">
        <f t="shared" si="7"/>
        <v>0.22439024390244014</v>
      </c>
      <c r="T39" t="str">
        <f t="shared" si="8"/>
        <v>No Indication</v>
      </c>
      <c r="U39" t="str">
        <f t="shared" si="9"/>
        <v>No T+M+I</v>
      </c>
      <c r="V39">
        <v>425.29058004960058</v>
      </c>
      <c r="W39">
        <v>416.89792078136355</v>
      </c>
      <c r="X39">
        <f t="shared" si="10"/>
        <v>8.3926592682370256</v>
      </c>
      <c r="Y39">
        <v>8.5549172607653574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424</v>
      </c>
      <c r="D40">
        <v>427.1</v>
      </c>
      <c r="E40">
        <v>415.25</v>
      </c>
      <c r="F40">
        <v>425</v>
      </c>
      <c r="G40">
        <f>_xll.TA_TYPPRICE(D40,E40,F40)</f>
        <v>422.45</v>
      </c>
      <c r="H40">
        <v>425.47883199761134</v>
      </c>
      <c r="I40" t="str">
        <f t="shared" si="0"/>
        <v>DOWN</v>
      </c>
      <c r="J40">
        <v>433.13835343401564</v>
      </c>
      <c r="K40">
        <v>419.25552614362761</v>
      </c>
      <c r="L40" t="str">
        <f t="shared" si="1"/>
        <v>No Confirmation</v>
      </c>
      <c r="M40" t="str">
        <f t="shared" si="2"/>
        <v>No Trend</v>
      </c>
      <c r="N40">
        <v>46.002476626671509</v>
      </c>
      <c r="O40" t="str">
        <f t="shared" si="3"/>
        <v>No Momentum</v>
      </c>
      <c r="P40" t="str">
        <f t="shared" si="4"/>
        <v>No Trend + Momentum</v>
      </c>
      <c r="Q40">
        <f t="shared" si="5"/>
        <v>9.75</v>
      </c>
      <c r="R40">
        <f t="shared" si="6"/>
        <v>11.850000000000023</v>
      </c>
      <c r="S40">
        <f t="shared" si="7"/>
        <v>0.82278481012658067</v>
      </c>
      <c r="T40" t="str">
        <f t="shared" si="8"/>
        <v>UP</v>
      </c>
      <c r="U40" t="str">
        <f t="shared" si="9"/>
        <v>No T+M+I</v>
      </c>
      <c r="V40">
        <v>425.24587542658509</v>
      </c>
      <c r="W40">
        <v>417.49807479755884</v>
      </c>
      <c r="X40">
        <f t="shared" si="10"/>
        <v>7.7478006290262442</v>
      </c>
      <c r="Y40">
        <v>8.3934939344175348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425</v>
      </c>
      <c r="D41">
        <v>429</v>
      </c>
      <c r="E41">
        <v>412</v>
      </c>
      <c r="F41">
        <v>420</v>
      </c>
      <c r="G41">
        <f>_xll.TA_TYPPRICE(D41,E41,F41)</f>
        <v>420.33333333333331</v>
      </c>
      <c r="H41">
        <v>422.90608266547235</v>
      </c>
      <c r="I41" t="str">
        <f t="shared" si="0"/>
        <v>DOWN</v>
      </c>
      <c r="J41">
        <v>432.21871933756773</v>
      </c>
      <c r="K41">
        <v>417.64318700059926</v>
      </c>
      <c r="L41" t="str">
        <f t="shared" si="1"/>
        <v>No Confirmation</v>
      </c>
      <c r="M41" t="str">
        <f t="shared" si="2"/>
        <v>No Trend</v>
      </c>
      <c r="N41">
        <v>36.823767621235781</v>
      </c>
      <c r="O41" t="str">
        <f t="shared" si="3"/>
        <v>DOWN</v>
      </c>
      <c r="P41" t="str">
        <f t="shared" si="4"/>
        <v>No Trend + Momentum</v>
      </c>
      <c r="Q41">
        <f t="shared" si="5"/>
        <v>8</v>
      </c>
      <c r="R41">
        <f t="shared" si="6"/>
        <v>17</v>
      </c>
      <c r="S41">
        <f t="shared" si="7"/>
        <v>0.47058823529411764</v>
      </c>
      <c r="T41" t="str">
        <f t="shared" si="8"/>
        <v>No Indication</v>
      </c>
      <c r="U41" t="str">
        <f t="shared" si="9"/>
        <v>No T+M+I</v>
      </c>
      <c r="V41">
        <v>424.43881766864894</v>
      </c>
      <c r="W41">
        <v>417.68340259033226</v>
      </c>
      <c r="X41">
        <f t="shared" si="10"/>
        <v>6.7554150783166733</v>
      </c>
      <c r="Y41">
        <v>8.0658781631973628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415</v>
      </c>
      <c r="D42">
        <v>421.4</v>
      </c>
      <c r="E42">
        <v>405.4</v>
      </c>
      <c r="F42">
        <v>408</v>
      </c>
      <c r="G42">
        <f>_xll.TA_TYPPRICE(D42,E42,F42)</f>
        <v>411.59999999999997</v>
      </c>
      <c r="H42">
        <v>417.25304133273619</v>
      </c>
      <c r="I42" t="str">
        <f t="shared" si="0"/>
        <v>DOWN</v>
      </c>
      <c r="J42">
        <v>429.81455948477492</v>
      </c>
      <c r="K42">
        <v>414.92247877824389</v>
      </c>
      <c r="L42" t="str">
        <f t="shared" si="1"/>
        <v>DOWN</v>
      </c>
      <c r="M42" t="str">
        <f t="shared" si="2"/>
        <v>DOWN</v>
      </c>
      <c r="N42">
        <v>23.035309692933232</v>
      </c>
      <c r="O42" t="str">
        <f t="shared" si="3"/>
        <v>DOWN</v>
      </c>
      <c r="P42" t="str">
        <f t="shared" si="4"/>
        <v>DOWN</v>
      </c>
      <c r="Q42">
        <f t="shared" si="5"/>
        <v>2.6000000000000227</v>
      </c>
      <c r="R42">
        <f t="shared" si="6"/>
        <v>16</v>
      </c>
      <c r="S42">
        <f t="shared" si="7"/>
        <v>0.16250000000000142</v>
      </c>
      <c r="T42" t="str">
        <f t="shared" si="8"/>
        <v>DOWN</v>
      </c>
      <c r="U42" t="str">
        <f t="shared" si="9"/>
        <v>DOWN</v>
      </c>
      <c r="V42">
        <v>421.90976879654909</v>
      </c>
      <c r="W42">
        <v>416.96611350956692</v>
      </c>
      <c r="X42">
        <f t="shared" si="10"/>
        <v>4.9436552869821639</v>
      </c>
      <c r="Y42">
        <v>7.4414335879543234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411.5</v>
      </c>
      <c r="D43">
        <v>420.9</v>
      </c>
      <c r="E43">
        <v>408.6</v>
      </c>
      <c r="F43">
        <v>411</v>
      </c>
      <c r="G43">
        <f>_xll.TA_TYPPRICE(D43,E43,F43)</f>
        <v>413.5</v>
      </c>
      <c r="H43">
        <v>415.37652066636809</v>
      </c>
      <c r="I43" t="str">
        <f t="shared" si="0"/>
        <v>DOWN</v>
      </c>
      <c r="J43">
        <v>427.83354626593604</v>
      </c>
      <c r="K43">
        <v>413.51748349418972</v>
      </c>
      <c r="L43" t="str">
        <f t="shared" si="1"/>
        <v>DOWN</v>
      </c>
      <c r="M43" t="str">
        <f t="shared" si="2"/>
        <v>DOWN</v>
      </c>
      <c r="N43">
        <v>31.097822970011684</v>
      </c>
      <c r="O43" t="str">
        <f t="shared" si="3"/>
        <v>DOWN</v>
      </c>
      <c r="P43" t="str">
        <f t="shared" si="4"/>
        <v>DOWN</v>
      </c>
      <c r="Q43">
        <f t="shared" si="5"/>
        <v>2.3999999999999773</v>
      </c>
      <c r="R43">
        <f t="shared" si="6"/>
        <v>12.299999999999955</v>
      </c>
      <c r="S43">
        <f t="shared" si="7"/>
        <v>0.19512195121951106</v>
      </c>
      <c r="T43" t="str">
        <f t="shared" si="8"/>
        <v>DOWN</v>
      </c>
      <c r="U43" t="str">
        <f t="shared" si="9"/>
        <v>DOWN</v>
      </c>
      <c r="V43">
        <v>420.23134282784923</v>
      </c>
      <c r="W43">
        <v>416.52417917552492</v>
      </c>
      <c r="X43">
        <f t="shared" si="10"/>
        <v>3.7071636523243114</v>
      </c>
      <c r="Y43">
        <v>6.6945796008283214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410.65</v>
      </c>
      <c r="D44">
        <v>423</v>
      </c>
      <c r="E44">
        <v>406</v>
      </c>
      <c r="F44">
        <v>420</v>
      </c>
      <c r="G44">
        <f>_xll.TA_TYPPRICE(D44,E44,F44)</f>
        <v>416.33333333333331</v>
      </c>
      <c r="H44">
        <v>415.8549269998507</v>
      </c>
      <c r="I44" t="str">
        <f t="shared" si="0"/>
        <v>UP</v>
      </c>
      <c r="J44">
        <v>426.75942487350579</v>
      </c>
      <c r="K44">
        <v>411.84693160659202</v>
      </c>
      <c r="L44" t="str">
        <f t="shared" si="1"/>
        <v>No Confirmation</v>
      </c>
      <c r="M44" t="str">
        <f t="shared" si="2"/>
        <v>No Trend</v>
      </c>
      <c r="N44">
        <v>50.530984217162377</v>
      </c>
      <c r="O44" t="str">
        <f t="shared" si="3"/>
        <v>No Momentum</v>
      </c>
      <c r="P44" t="str">
        <f t="shared" si="4"/>
        <v>No Trend + Momentum</v>
      </c>
      <c r="Q44">
        <f t="shared" si="5"/>
        <v>14</v>
      </c>
      <c r="R44">
        <f t="shared" si="6"/>
        <v>17</v>
      </c>
      <c r="S44">
        <f t="shared" si="7"/>
        <v>0.82352941176470584</v>
      </c>
      <c r="T44" t="str">
        <f t="shared" si="8"/>
        <v>UP</v>
      </c>
      <c r="U44" t="str">
        <f t="shared" si="9"/>
        <v>No T+M+I</v>
      </c>
      <c r="V44">
        <v>420.19575162356472</v>
      </c>
      <c r="W44">
        <v>416.78164738474527</v>
      </c>
      <c r="X44">
        <f t="shared" si="10"/>
        <v>3.4141042388194478</v>
      </c>
      <c r="Y44">
        <v>6.0384845284265465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422</v>
      </c>
      <c r="D45">
        <v>447</v>
      </c>
      <c r="E45">
        <v>421.95</v>
      </c>
      <c r="F45">
        <v>429</v>
      </c>
      <c r="G45">
        <f>_xll.TA_TYPPRICE(D45,E45,F45)</f>
        <v>432.65000000000003</v>
      </c>
      <c r="H45">
        <v>424.2524634999254</v>
      </c>
      <c r="I45" t="str">
        <f t="shared" si="0"/>
        <v>UP</v>
      </c>
      <c r="J45">
        <v>431.25733045717118</v>
      </c>
      <c r="K45">
        <v>414.09205791623822</v>
      </c>
      <c r="L45" t="str">
        <f t="shared" si="1"/>
        <v>No Confirmation</v>
      </c>
      <c r="M45" t="str">
        <f t="shared" si="2"/>
        <v>No Trend</v>
      </c>
      <c r="N45">
        <v>63.425365718903159</v>
      </c>
      <c r="O45" t="str">
        <f t="shared" si="3"/>
        <v>UP</v>
      </c>
      <c r="P45" t="str">
        <f t="shared" si="4"/>
        <v>No Trend + Momentum</v>
      </c>
      <c r="Q45">
        <f t="shared" si="5"/>
        <v>7.0500000000000114</v>
      </c>
      <c r="R45">
        <f t="shared" si="6"/>
        <v>25.050000000000011</v>
      </c>
      <c r="S45">
        <f t="shared" si="7"/>
        <v>0.28143712574850333</v>
      </c>
      <c r="T45" t="str">
        <f t="shared" si="8"/>
        <v>No Indication</v>
      </c>
      <c r="U45" t="str">
        <f t="shared" si="9"/>
        <v>No T+M+I</v>
      </c>
      <c r="V45">
        <v>421.55025137378556</v>
      </c>
      <c r="W45">
        <v>417.68671054143078</v>
      </c>
      <c r="X45">
        <f t="shared" si="10"/>
        <v>3.8635408323547722</v>
      </c>
      <c r="Y45">
        <v>5.6034957892121913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433.4</v>
      </c>
      <c r="D46">
        <v>436.5</v>
      </c>
      <c r="E46">
        <v>424</v>
      </c>
      <c r="F46">
        <v>426</v>
      </c>
      <c r="G46">
        <f>_xll.TA_TYPPRICE(D46,E46,F46)</f>
        <v>428.83333333333331</v>
      </c>
      <c r="H46">
        <v>426.54289841662933</v>
      </c>
      <c r="I46" t="str">
        <f t="shared" si="0"/>
        <v>DOWN</v>
      </c>
      <c r="J46">
        <v>432.42236813335535</v>
      </c>
      <c r="K46">
        <v>416.29382282374081</v>
      </c>
      <c r="L46" t="str">
        <f t="shared" si="1"/>
        <v>No Confirmation</v>
      </c>
      <c r="M46" t="str">
        <f t="shared" si="2"/>
        <v>No Trend</v>
      </c>
      <c r="N46">
        <v>57.211790714766551</v>
      </c>
      <c r="O46" t="str">
        <f t="shared" si="3"/>
        <v>No Momentum</v>
      </c>
      <c r="P46" t="str">
        <f t="shared" si="4"/>
        <v>No Trend + Momentum</v>
      </c>
      <c r="Q46">
        <f t="shared" si="5"/>
        <v>2</v>
      </c>
      <c r="R46">
        <f t="shared" si="6"/>
        <v>12.5</v>
      </c>
      <c r="S46">
        <f t="shared" si="7"/>
        <v>0.16</v>
      </c>
      <c r="T46" t="str">
        <f t="shared" si="8"/>
        <v>DOWN</v>
      </c>
      <c r="U46" t="str">
        <f t="shared" si="9"/>
        <v>No T+M+I</v>
      </c>
      <c r="V46">
        <v>422.23482808551086</v>
      </c>
      <c r="W46">
        <v>418.30250976058409</v>
      </c>
      <c r="X46">
        <f t="shared" si="10"/>
        <v>3.9323183249267686</v>
      </c>
      <c r="Y46">
        <v>5.2692602963551067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427.95</v>
      </c>
      <c r="D47">
        <v>429.35</v>
      </c>
      <c r="E47">
        <v>425</v>
      </c>
      <c r="F47">
        <v>426</v>
      </c>
      <c r="G47">
        <f>_xll.TA_TYPPRICE(D47,E47,F47)</f>
        <v>426.7833333333333</v>
      </c>
      <c r="H47">
        <v>426.66311587498132</v>
      </c>
      <c r="I47" t="str">
        <f t="shared" si="0"/>
        <v>DOWN</v>
      </c>
      <c r="J47">
        <v>431.7396196592764</v>
      </c>
      <c r="K47">
        <v>418.22852886290951</v>
      </c>
      <c r="L47" t="str">
        <f t="shared" si="1"/>
        <v>No Confirmation</v>
      </c>
      <c r="M47" t="str">
        <f t="shared" si="2"/>
        <v>No Trend</v>
      </c>
      <c r="N47">
        <v>57.211790714766551</v>
      </c>
      <c r="O47" t="str">
        <f t="shared" si="3"/>
        <v>No Momentum</v>
      </c>
      <c r="P47" t="str">
        <f t="shared" si="4"/>
        <v>No Trend + Momentum</v>
      </c>
      <c r="Q47">
        <f t="shared" si="5"/>
        <v>1</v>
      </c>
      <c r="R47">
        <f t="shared" si="6"/>
        <v>4.3500000000000227</v>
      </c>
      <c r="S47">
        <f t="shared" si="7"/>
        <v>0.22988505747126317</v>
      </c>
      <c r="T47" t="str">
        <f t="shared" si="8"/>
        <v>No Indication</v>
      </c>
      <c r="U47" t="str">
        <f t="shared" si="9"/>
        <v>No T+M+I</v>
      </c>
      <c r="V47">
        <v>422.81408530312456</v>
      </c>
      <c r="W47">
        <v>418.87269422276302</v>
      </c>
      <c r="X47">
        <f t="shared" si="10"/>
        <v>3.9413910803615408</v>
      </c>
      <c r="Y47">
        <v>5.0036864531563934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427</v>
      </c>
      <c r="D48">
        <v>429.95</v>
      </c>
      <c r="E48">
        <v>421.4</v>
      </c>
      <c r="F48">
        <v>422</v>
      </c>
      <c r="G48">
        <f>_xll.TA_TYPPRICE(D48,E48,F48)</f>
        <v>424.45</v>
      </c>
      <c r="H48">
        <v>425.55655793749065</v>
      </c>
      <c r="I48" t="str">
        <f t="shared" si="0"/>
        <v>DOWN</v>
      </c>
      <c r="J48">
        <v>431.34192640165941</v>
      </c>
      <c r="K48">
        <v>418.93330022670739</v>
      </c>
      <c r="L48" t="str">
        <f t="shared" si="1"/>
        <v>No Confirmation</v>
      </c>
      <c r="M48" t="str">
        <f t="shared" si="2"/>
        <v>No Trend</v>
      </c>
      <c r="N48">
        <v>47.51425752188959</v>
      </c>
      <c r="O48" t="str">
        <f t="shared" si="3"/>
        <v>No Momentum</v>
      </c>
      <c r="P48" t="str">
        <f t="shared" si="4"/>
        <v>No Trend + Momentum</v>
      </c>
      <c r="Q48">
        <f t="shared" si="5"/>
        <v>0.60000000000002274</v>
      </c>
      <c r="R48">
        <f t="shared" si="6"/>
        <v>8.5500000000000114</v>
      </c>
      <c r="S48">
        <f t="shared" si="7"/>
        <v>7.0175438596493792E-2</v>
      </c>
      <c r="T48" t="str">
        <f t="shared" si="8"/>
        <v>DOWN</v>
      </c>
      <c r="U48" t="str">
        <f t="shared" si="9"/>
        <v>No T+M+I</v>
      </c>
      <c r="V48">
        <v>422.68884141033618</v>
      </c>
      <c r="W48">
        <v>419.10434650255837</v>
      </c>
      <c r="X48">
        <f t="shared" si="10"/>
        <v>3.5844949077778097</v>
      </c>
      <c r="Y48">
        <v>4.719848144080677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424.05</v>
      </c>
      <c r="D49">
        <v>425.9</v>
      </c>
      <c r="E49">
        <v>408.1</v>
      </c>
      <c r="F49">
        <v>409</v>
      </c>
      <c r="G49">
        <f>_xll.TA_TYPPRICE(D49,E49,F49)</f>
        <v>414.33333333333331</v>
      </c>
      <c r="H49">
        <v>419.94494563541195</v>
      </c>
      <c r="I49" t="str">
        <f t="shared" si="0"/>
        <v>DOWN</v>
      </c>
      <c r="J49">
        <v>430.13260942351286</v>
      </c>
      <c r="K49">
        <v>416.52590017632798</v>
      </c>
      <c r="L49" t="str">
        <f t="shared" si="1"/>
        <v>DOWN</v>
      </c>
      <c r="M49" t="str">
        <f t="shared" si="2"/>
        <v>DOWN</v>
      </c>
      <c r="N49">
        <v>28.138199879284304</v>
      </c>
      <c r="O49" t="str">
        <f t="shared" si="3"/>
        <v>DOWN</v>
      </c>
      <c r="P49" t="str">
        <f t="shared" si="4"/>
        <v>DOWN</v>
      </c>
      <c r="Q49">
        <f t="shared" si="5"/>
        <v>0.89999999999997726</v>
      </c>
      <c r="R49">
        <f t="shared" si="6"/>
        <v>17.799999999999955</v>
      </c>
      <c r="S49">
        <f t="shared" si="7"/>
        <v>5.0561797752807842E-2</v>
      </c>
      <c r="T49" t="str">
        <f t="shared" si="8"/>
        <v>DOWN</v>
      </c>
      <c r="U49" t="str">
        <f t="shared" si="9"/>
        <v>DOWN</v>
      </c>
      <c r="V49">
        <v>420.58286580874602</v>
      </c>
      <c r="W49">
        <v>418.35587639125777</v>
      </c>
      <c r="X49">
        <f t="shared" si="10"/>
        <v>2.2269894174882552</v>
      </c>
      <c r="Y49">
        <v>4.2212763987621926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409.75</v>
      </c>
      <c r="D50">
        <v>417</v>
      </c>
      <c r="E50">
        <v>407.7</v>
      </c>
      <c r="F50">
        <v>416</v>
      </c>
      <c r="G50">
        <f>_xll.TA_TYPPRICE(D50,E50,F50)</f>
        <v>413.56666666666666</v>
      </c>
      <c r="H50">
        <v>416.75580615103934</v>
      </c>
      <c r="I50" t="str">
        <f t="shared" si="0"/>
        <v>DOWN</v>
      </c>
      <c r="J50">
        <v>427.21425177384333</v>
      </c>
      <c r="K50">
        <v>414.56458902603288</v>
      </c>
      <c r="L50" t="str">
        <f t="shared" si="1"/>
        <v>No Confirmation</v>
      </c>
      <c r="M50" t="str">
        <f t="shared" si="2"/>
        <v>No Trend</v>
      </c>
      <c r="N50">
        <v>43.614680744610126</v>
      </c>
      <c r="O50" t="str">
        <f t="shared" si="3"/>
        <v>No Momentum</v>
      </c>
      <c r="P50" t="str">
        <f t="shared" si="4"/>
        <v>No Trend + Momentum</v>
      </c>
      <c r="Q50">
        <f t="shared" si="5"/>
        <v>8.3000000000000114</v>
      </c>
      <c r="R50">
        <f t="shared" si="6"/>
        <v>9.3000000000000114</v>
      </c>
      <c r="S50">
        <f t="shared" si="7"/>
        <v>0.89247311827956999</v>
      </c>
      <c r="T50" t="str">
        <f t="shared" si="8"/>
        <v>UP</v>
      </c>
      <c r="U50" t="str">
        <f t="shared" si="9"/>
        <v>No T+M+I</v>
      </c>
      <c r="V50">
        <v>419.87780953047741</v>
      </c>
      <c r="W50">
        <v>418.18136702894236</v>
      </c>
      <c r="X50">
        <f t="shared" si="10"/>
        <v>1.6964425015350457</v>
      </c>
      <c r="Y50">
        <v>3.7163096193167631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418.9</v>
      </c>
      <c r="D51">
        <v>420.7</v>
      </c>
      <c r="E51">
        <v>412</v>
      </c>
      <c r="F51">
        <v>414</v>
      </c>
      <c r="G51">
        <f>_xll.TA_TYPPRICE(D51,E51,F51)</f>
        <v>415.56666666666666</v>
      </c>
      <c r="H51">
        <v>416.16123640885303</v>
      </c>
      <c r="I51" t="str">
        <f t="shared" si="0"/>
        <v>DOWN</v>
      </c>
      <c r="J51">
        <v>425.76664026854479</v>
      </c>
      <c r="K51">
        <v>413.99468035358115</v>
      </c>
      <c r="L51" t="str">
        <f t="shared" si="1"/>
        <v>No Confirmation</v>
      </c>
      <c r="M51" t="str">
        <f t="shared" si="2"/>
        <v>No Trend</v>
      </c>
      <c r="N51">
        <v>40.499616535492848</v>
      </c>
      <c r="O51" t="str">
        <f t="shared" si="3"/>
        <v>No Momentum</v>
      </c>
      <c r="P51" t="str">
        <f t="shared" si="4"/>
        <v>No Trend + Momentum</v>
      </c>
      <c r="Q51">
        <f t="shared" si="5"/>
        <v>2</v>
      </c>
      <c r="R51">
        <f t="shared" si="6"/>
        <v>8.6999999999999886</v>
      </c>
      <c r="S51">
        <f t="shared" si="7"/>
        <v>0.22988505747126467</v>
      </c>
      <c r="T51" t="str">
        <f t="shared" si="8"/>
        <v>No Indication</v>
      </c>
      <c r="U51" t="str">
        <f t="shared" si="9"/>
        <v>No T+M+I</v>
      </c>
      <c r="V51">
        <v>418.97353114117317</v>
      </c>
      <c r="W51">
        <v>417.8716361379096</v>
      </c>
      <c r="X51">
        <f t="shared" si="10"/>
        <v>1.1018950032635644</v>
      </c>
      <c r="Y51">
        <v>3.1934266961061235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413.5</v>
      </c>
      <c r="D52">
        <v>416.7</v>
      </c>
      <c r="E52">
        <v>407.6</v>
      </c>
      <c r="F52">
        <v>408</v>
      </c>
      <c r="G52">
        <f>_xll.TA_TYPPRICE(D52,E52,F52)</f>
        <v>410.76666666666665</v>
      </c>
      <c r="H52">
        <v>413.46395153775984</v>
      </c>
      <c r="I52" t="str">
        <f t="shared" si="0"/>
        <v>DOWN</v>
      </c>
      <c r="J52">
        <v>423.75183131997926</v>
      </c>
      <c r="K52">
        <v>412.57364027500756</v>
      </c>
      <c r="L52" t="str">
        <f t="shared" si="1"/>
        <v>DOWN</v>
      </c>
      <c r="M52" t="str">
        <f t="shared" si="2"/>
        <v>DOWN</v>
      </c>
      <c r="N52">
        <v>31.943944700668293</v>
      </c>
      <c r="O52" t="str">
        <f t="shared" si="3"/>
        <v>DOWN</v>
      </c>
      <c r="P52" t="str">
        <f t="shared" si="4"/>
        <v>DOWN</v>
      </c>
      <c r="Q52">
        <f t="shared" si="5"/>
        <v>0.39999999999997726</v>
      </c>
      <c r="R52">
        <f t="shared" si="6"/>
        <v>9.0999999999999659</v>
      </c>
      <c r="S52">
        <f t="shared" si="7"/>
        <v>4.3956043956041621E-2</v>
      </c>
      <c r="T52" t="str">
        <f t="shared" si="8"/>
        <v>DOWN</v>
      </c>
      <c r="U52" t="str">
        <f t="shared" si="9"/>
        <v>DOWN</v>
      </c>
      <c r="V52">
        <v>417.28529558099268</v>
      </c>
      <c r="W52">
        <v>417.1404038313978</v>
      </c>
      <c r="X52">
        <f t="shared" si="10"/>
        <v>0.14489174959487627</v>
      </c>
      <c r="Y52">
        <v>2.583719706803874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406.5</v>
      </c>
      <c r="D53">
        <v>423.9</v>
      </c>
      <c r="E53">
        <v>402</v>
      </c>
      <c r="F53">
        <v>421</v>
      </c>
      <c r="G53">
        <f>_xll.TA_TYPPRICE(D53,E53,F53)</f>
        <v>415.63333333333338</v>
      </c>
      <c r="H53">
        <v>414.54864243554664</v>
      </c>
      <c r="I53" t="str">
        <f t="shared" si="0"/>
        <v>UP</v>
      </c>
      <c r="J53">
        <v>423.7847576933172</v>
      </c>
      <c r="K53">
        <v>410.223942436117</v>
      </c>
      <c r="L53" t="str">
        <f t="shared" si="1"/>
        <v>No Confirmation</v>
      </c>
      <c r="M53" t="str">
        <f t="shared" si="2"/>
        <v>No Trend</v>
      </c>
      <c r="N53">
        <v>56.711308392619465</v>
      </c>
      <c r="O53" t="str">
        <f t="shared" si="3"/>
        <v>No Momentum</v>
      </c>
      <c r="P53" t="str">
        <f t="shared" si="4"/>
        <v>No Trend + Momentum</v>
      </c>
      <c r="Q53">
        <f t="shared" si="5"/>
        <v>19</v>
      </c>
      <c r="R53">
        <f t="shared" si="6"/>
        <v>21.899999999999977</v>
      </c>
      <c r="S53">
        <f t="shared" si="7"/>
        <v>0.86757990867580004</v>
      </c>
      <c r="T53" t="str">
        <f t="shared" si="8"/>
        <v>UP</v>
      </c>
      <c r="U53" t="str">
        <f t="shared" si="9"/>
        <v>No T+M+I</v>
      </c>
      <c r="V53">
        <v>417.85678856853229</v>
      </c>
      <c r="W53">
        <v>417.42629984388685</v>
      </c>
      <c r="X53">
        <f t="shared" si="10"/>
        <v>0.43048872464544274</v>
      </c>
      <c r="Y53">
        <v>2.1530735103721876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422.95</v>
      </c>
      <c r="D54">
        <v>424</v>
      </c>
      <c r="E54">
        <v>411.25</v>
      </c>
      <c r="F54">
        <v>421</v>
      </c>
      <c r="G54">
        <f>_xll.TA_TYPPRICE(D54,E54,F54)</f>
        <v>418.75</v>
      </c>
      <c r="H54">
        <v>416.64932121777332</v>
      </c>
      <c r="I54" t="str">
        <f t="shared" si="0"/>
        <v>UP</v>
      </c>
      <c r="J54">
        <v>423.83258931702449</v>
      </c>
      <c r="K54">
        <v>410.45195522809098</v>
      </c>
      <c r="L54" t="str">
        <f t="shared" si="1"/>
        <v>No Confirmation</v>
      </c>
      <c r="M54" t="str">
        <f t="shared" si="2"/>
        <v>No Trend</v>
      </c>
      <c r="N54">
        <v>56.711308392619465</v>
      </c>
      <c r="O54" t="str">
        <f t="shared" si="3"/>
        <v>No Momentum</v>
      </c>
      <c r="P54" t="str">
        <f t="shared" si="4"/>
        <v>No Trend + Momentum</v>
      </c>
      <c r="Q54">
        <f t="shared" si="5"/>
        <v>9.75</v>
      </c>
      <c r="R54">
        <f t="shared" si="6"/>
        <v>12.75</v>
      </c>
      <c r="S54">
        <f t="shared" si="7"/>
        <v>0.76470588235294112</v>
      </c>
      <c r="T54" t="str">
        <f t="shared" si="8"/>
        <v>No Indication</v>
      </c>
      <c r="U54" t="str">
        <f t="shared" si="9"/>
        <v>No T+M+I</v>
      </c>
      <c r="V54">
        <v>418.34035955798885</v>
      </c>
      <c r="W54">
        <v>417.69101837396931</v>
      </c>
      <c r="X54">
        <f t="shared" si="10"/>
        <v>0.64934118401953356</v>
      </c>
      <c r="Y54">
        <v>1.8523270451016569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421.05</v>
      </c>
      <c r="D55">
        <v>426</v>
      </c>
      <c r="E55">
        <v>415.05</v>
      </c>
      <c r="F55">
        <v>423</v>
      </c>
      <c r="G55">
        <f>_xll.TA_TYPPRICE(D55,E55,F55)</f>
        <v>421.34999999999997</v>
      </c>
      <c r="H55">
        <v>418.99966060888664</v>
      </c>
      <c r="I55" t="str">
        <f t="shared" si="0"/>
        <v>UP</v>
      </c>
      <c r="J55">
        <v>424.31423613546349</v>
      </c>
      <c r="K55">
        <v>411.47374295518188</v>
      </c>
      <c r="L55" t="str">
        <f t="shared" si="1"/>
        <v>No Confirmation</v>
      </c>
      <c r="M55" t="str">
        <f t="shared" si="2"/>
        <v>No Trend</v>
      </c>
      <c r="N55">
        <v>60.193654892827361</v>
      </c>
      <c r="O55" t="str">
        <f t="shared" si="3"/>
        <v>UP</v>
      </c>
      <c r="P55" t="str">
        <f t="shared" si="4"/>
        <v>No Trend + Momentum</v>
      </c>
      <c r="Q55">
        <f t="shared" si="5"/>
        <v>7.9499999999999886</v>
      </c>
      <c r="R55">
        <f t="shared" si="6"/>
        <v>10.949999999999989</v>
      </c>
      <c r="S55">
        <f t="shared" si="7"/>
        <v>0.72602739726027365</v>
      </c>
      <c r="T55" t="str">
        <f t="shared" si="8"/>
        <v>No Indication</v>
      </c>
      <c r="U55" t="str">
        <f t="shared" si="9"/>
        <v>No T+M+I</v>
      </c>
      <c r="V55">
        <v>419.05722731829826</v>
      </c>
      <c r="W55">
        <v>418.08427627219379</v>
      </c>
      <c r="X55">
        <f t="shared" si="10"/>
        <v>0.9729510461044697</v>
      </c>
      <c r="Y55">
        <v>1.6764518453022195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418.05</v>
      </c>
      <c r="D56">
        <v>427.2</v>
      </c>
      <c r="E56">
        <v>418.05</v>
      </c>
      <c r="F56">
        <v>422</v>
      </c>
      <c r="G56">
        <f>_xll.TA_TYPPRICE(D56,E56,F56)</f>
        <v>422.41666666666669</v>
      </c>
      <c r="H56">
        <v>420.70816363777669</v>
      </c>
      <c r="I56" t="str">
        <f t="shared" si="0"/>
        <v>UP</v>
      </c>
      <c r="J56">
        <v>424.95551699424936</v>
      </c>
      <c r="K56">
        <v>412.93513340958589</v>
      </c>
      <c r="L56" t="str">
        <f t="shared" si="1"/>
        <v>No Confirmation</v>
      </c>
      <c r="M56" t="str">
        <f t="shared" si="2"/>
        <v>No Trend</v>
      </c>
      <c r="N56">
        <v>57.312119175590148</v>
      </c>
      <c r="O56" t="str">
        <f t="shared" si="3"/>
        <v>No Momentum</v>
      </c>
      <c r="P56" t="str">
        <f t="shared" si="4"/>
        <v>No Trend + Momentum</v>
      </c>
      <c r="Q56">
        <f t="shared" si="5"/>
        <v>3.9499999999999886</v>
      </c>
      <c r="R56">
        <f t="shared" si="6"/>
        <v>9.1499999999999773</v>
      </c>
      <c r="S56">
        <f t="shared" si="7"/>
        <v>0.43169398907103806</v>
      </c>
      <c r="T56" t="str">
        <f t="shared" si="8"/>
        <v>No Indication</v>
      </c>
      <c r="U56" t="str">
        <f t="shared" si="9"/>
        <v>No T+M+I</v>
      </c>
      <c r="V56">
        <v>419.50996157702161</v>
      </c>
      <c r="W56">
        <v>418.37432988166091</v>
      </c>
      <c r="X56">
        <f t="shared" si="10"/>
        <v>1.1356316953607006</v>
      </c>
      <c r="Y56">
        <v>1.5682878153139157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425.95</v>
      </c>
      <c r="D57">
        <v>430</v>
      </c>
      <c r="E57">
        <v>420.1</v>
      </c>
      <c r="F57">
        <v>426</v>
      </c>
      <c r="G57">
        <f>_xll.TA_TYPPRICE(D57,E57,F57)</f>
        <v>425.36666666666662</v>
      </c>
      <c r="H57">
        <v>423.03741515222168</v>
      </c>
      <c r="I57" t="str">
        <f t="shared" si="0"/>
        <v>UP</v>
      </c>
      <c r="J57">
        <v>426.07651321774949</v>
      </c>
      <c r="K57">
        <v>414.52732598523346</v>
      </c>
      <c r="L57" t="str">
        <f t="shared" si="1"/>
        <v>No Confirmation</v>
      </c>
      <c r="M57" t="str">
        <f t="shared" si="2"/>
        <v>No Trend</v>
      </c>
      <c r="N57">
        <v>65.55638556818127</v>
      </c>
      <c r="O57" t="str">
        <f t="shared" si="3"/>
        <v>UP</v>
      </c>
      <c r="P57" t="str">
        <f t="shared" si="4"/>
        <v>No Trend + Momentum</v>
      </c>
      <c r="Q57">
        <f t="shared" si="5"/>
        <v>5.8999999999999773</v>
      </c>
      <c r="R57">
        <f t="shared" si="6"/>
        <v>9.8999999999999773</v>
      </c>
      <c r="S57">
        <f t="shared" si="7"/>
        <v>0.59595959595959502</v>
      </c>
      <c r="T57" t="str">
        <f t="shared" si="8"/>
        <v>No Indication</v>
      </c>
      <c r="U57" t="str">
        <f t="shared" si="9"/>
        <v>No T+M+I</v>
      </c>
      <c r="V57">
        <v>420.50842902671059</v>
      </c>
      <c r="W57">
        <v>418.93919433487122</v>
      </c>
      <c r="X57">
        <f t="shared" si="10"/>
        <v>1.5692346918393696</v>
      </c>
      <c r="Y57">
        <v>1.5684771906190065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427.05</v>
      </c>
      <c r="D58">
        <v>432</v>
      </c>
      <c r="E58">
        <v>421.5</v>
      </c>
      <c r="F58">
        <v>430</v>
      </c>
      <c r="G58">
        <f>_xll.TA_TYPPRICE(D58,E58,F58)</f>
        <v>427.83333333333331</v>
      </c>
      <c r="H58">
        <v>425.43537424277747</v>
      </c>
      <c r="I58" t="str">
        <f t="shared" si="0"/>
        <v>UP</v>
      </c>
      <c r="J58">
        <v>427.39284361380516</v>
      </c>
      <c r="K58">
        <v>416.07680909962602</v>
      </c>
      <c r="L58" t="str">
        <f t="shared" si="1"/>
        <v>UP</v>
      </c>
      <c r="M58" t="str">
        <f t="shared" si="2"/>
        <v>UP</v>
      </c>
      <c r="N58">
        <v>72.254468031393642</v>
      </c>
      <c r="O58" t="str">
        <f t="shared" si="3"/>
        <v>UP</v>
      </c>
      <c r="P58" t="str">
        <f t="shared" si="4"/>
        <v>UP</v>
      </c>
      <c r="Q58">
        <f t="shared" si="5"/>
        <v>8.5</v>
      </c>
      <c r="R58">
        <f t="shared" si="6"/>
        <v>10.5</v>
      </c>
      <c r="S58">
        <f t="shared" si="7"/>
        <v>0.80952380952380953</v>
      </c>
      <c r="T58" t="str">
        <f t="shared" si="8"/>
        <v>UP</v>
      </c>
      <c r="U58" t="str">
        <f t="shared" si="9"/>
        <v>UP</v>
      </c>
      <c r="V58">
        <v>421.96867071490897</v>
      </c>
      <c r="W58">
        <v>419.75851327302888</v>
      </c>
      <c r="X58">
        <f t="shared" si="10"/>
        <v>2.2101574418800851</v>
      </c>
      <c r="Y58">
        <v>1.6968132408712222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426.05</v>
      </c>
      <c r="D59">
        <v>435.4</v>
      </c>
      <c r="E59">
        <v>426.05</v>
      </c>
      <c r="F59">
        <v>432</v>
      </c>
      <c r="G59">
        <f>_xll.TA_TYPPRICE(D59,E59,F59)</f>
        <v>431.15000000000003</v>
      </c>
      <c r="H59">
        <v>428.29268712138878</v>
      </c>
      <c r="I59" t="str">
        <f t="shared" si="0"/>
        <v>UP</v>
      </c>
      <c r="J59">
        <v>429.17221169962625</v>
      </c>
      <c r="K59">
        <v>418.29307374415356</v>
      </c>
      <c r="L59" t="str">
        <f t="shared" si="1"/>
        <v>UP</v>
      </c>
      <c r="M59" t="str">
        <f t="shared" si="2"/>
        <v>UP</v>
      </c>
      <c r="N59">
        <v>75.261235203262544</v>
      </c>
      <c r="O59" t="str">
        <f t="shared" si="3"/>
        <v>UP</v>
      </c>
      <c r="P59" t="str">
        <f t="shared" si="4"/>
        <v>UP</v>
      </c>
      <c r="Q59">
        <f t="shared" si="5"/>
        <v>5.9499999999999886</v>
      </c>
      <c r="R59">
        <f t="shared" si="6"/>
        <v>9.3499999999999659</v>
      </c>
      <c r="S59">
        <f t="shared" si="7"/>
        <v>0.63636363636363746</v>
      </c>
      <c r="T59" t="str">
        <f t="shared" si="8"/>
        <v>No Indication</v>
      </c>
      <c r="U59" t="str">
        <f t="shared" si="9"/>
        <v>No T+M+I</v>
      </c>
      <c r="V59">
        <v>423.51195214338452</v>
      </c>
      <c r="W59">
        <v>420.66529006761931</v>
      </c>
      <c r="X59">
        <f t="shared" si="10"/>
        <v>2.8466620757652095</v>
      </c>
      <c r="Y59">
        <v>1.9267830078500197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436.8</v>
      </c>
      <c r="D60">
        <v>445</v>
      </c>
      <c r="E60">
        <v>435.25</v>
      </c>
      <c r="F60">
        <v>443</v>
      </c>
      <c r="G60">
        <f>_xll.TA_TYPPRICE(D60,E60,F60)</f>
        <v>441.08333333333331</v>
      </c>
      <c r="H60">
        <v>434.68801022736102</v>
      </c>
      <c r="I60" t="str">
        <f t="shared" si="0"/>
        <v>UP</v>
      </c>
      <c r="J60">
        <v>432.68949798859819</v>
      </c>
      <c r="K60">
        <v>422.06127957878613</v>
      </c>
      <c r="L60" t="str">
        <f t="shared" si="1"/>
        <v>UP</v>
      </c>
      <c r="M60" t="str">
        <f t="shared" si="2"/>
        <v>UP</v>
      </c>
      <c r="N60">
        <v>85.823380388302908</v>
      </c>
      <c r="O60" t="str">
        <f t="shared" si="3"/>
        <v>UP</v>
      </c>
      <c r="P60" t="str">
        <f t="shared" si="4"/>
        <v>UP</v>
      </c>
      <c r="Q60">
        <f t="shared" si="5"/>
        <v>7.75</v>
      </c>
      <c r="R60">
        <f t="shared" si="6"/>
        <v>9.75</v>
      </c>
      <c r="S60">
        <f t="shared" si="7"/>
        <v>0.79487179487179482</v>
      </c>
      <c r="T60" t="str">
        <f t="shared" si="8"/>
        <v>No Indication</v>
      </c>
      <c r="U60" t="str">
        <f t="shared" si="9"/>
        <v>No T+M+I</v>
      </c>
      <c r="V60">
        <v>426.51011335209461</v>
      </c>
      <c r="W60">
        <v>422.31971302557344</v>
      </c>
      <c r="X60">
        <f t="shared" si="10"/>
        <v>4.1904003265211713</v>
      </c>
      <c r="Y60">
        <v>2.37950647158425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445</v>
      </c>
      <c r="D61">
        <v>452</v>
      </c>
      <c r="E61">
        <v>442.05</v>
      </c>
      <c r="F61">
        <v>443</v>
      </c>
      <c r="G61">
        <f>_xll.TA_TYPPRICE(D61,E61,F61)</f>
        <v>445.68333333333334</v>
      </c>
      <c r="H61">
        <v>440.18567178034721</v>
      </c>
      <c r="I61" t="str">
        <f t="shared" si="0"/>
        <v>UP</v>
      </c>
      <c r="J61">
        <v>436.9807206577986</v>
      </c>
      <c r="K61">
        <v>426.50321745016697</v>
      </c>
      <c r="L61" t="str">
        <f t="shared" si="1"/>
        <v>UP</v>
      </c>
      <c r="M61" t="str">
        <f t="shared" si="2"/>
        <v>UP</v>
      </c>
      <c r="N61">
        <v>85.823380388302894</v>
      </c>
      <c r="O61" t="str">
        <f t="shared" si="3"/>
        <v>UP</v>
      </c>
      <c r="P61" t="str">
        <f t="shared" si="4"/>
        <v>UP</v>
      </c>
      <c r="Q61">
        <f t="shared" si="5"/>
        <v>0.94999999999998863</v>
      </c>
      <c r="R61">
        <f t="shared" si="6"/>
        <v>9.9499999999999886</v>
      </c>
      <c r="S61">
        <f t="shared" si="7"/>
        <v>9.5477386934672337E-2</v>
      </c>
      <c r="T61" t="str">
        <f t="shared" si="8"/>
        <v>DOWN</v>
      </c>
      <c r="U61" t="str">
        <f t="shared" si="9"/>
        <v>No T+M+I</v>
      </c>
      <c r="V61">
        <v>429.04701899023388</v>
      </c>
      <c r="W61">
        <v>423.85158613479024</v>
      </c>
      <c r="X61">
        <f t="shared" si="10"/>
        <v>5.1954328554436415</v>
      </c>
      <c r="Y61">
        <v>2.9426917483561281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448</v>
      </c>
      <c r="D62">
        <v>448</v>
      </c>
      <c r="E62">
        <v>440.5</v>
      </c>
      <c r="F62">
        <v>446</v>
      </c>
      <c r="G62">
        <f>_xll.TA_TYPPRICE(D62,E62,F62)</f>
        <v>444.83333333333331</v>
      </c>
      <c r="H62">
        <v>442.50950255684029</v>
      </c>
      <c r="I62" t="str">
        <f t="shared" si="0"/>
        <v>UP</v>
      </c>
      <c r="J62">
        <v>439.42944940051001</v>
      </c>
      <c r="K62">
        <v>429.61361357235211</v>
      </c>
      <c r="L62" t="str">
        <f t="shared" si="1"/>
        <v>UP</v>
      </c>
      <c r="M62" t="str">
        <f t="shared" si="2"/>
        <v>UP</v>
      </c>
      <c r="N62">
        <v>88.005611862935837</v>
      </c>
      <c r="O62" t="str">
        <f t="shared" si="3"/>
        <v>UP</v>
      </c>
      <c r="P62" t="str">
        <f t="shared" si="4"/>
        <v>UP</v>
      </c>
      <c r="Q62">
        <f t="shared" si="5"/>
        <v>5.5</v>
      </c>
      <c r="R62">
        <f t="shared" si="6"/>
        <v>7.5</v>
      </c>
      <c r="S62">
        <f t="shared" si="7"/>
        <v>0.73333333333333328</v>
      </c>
      <c r="T62" t="str">
        <f t="shared" si="8"/>
        <v>No Indication</v>
      </c>
      <c r="U62" t="str">
        <f t="shared" si="9"/>
        <v>No T+M+I</v>
      </c>
      <c r="V62">
        <v>431.65516991481326</v>
      </c>
      <c r="W62">
        <v>425.49220938406506</v>
      </c>
      <c r="X62">
        <f t="shared" si="10"/>
        <v>6.1629605307481938</v>
      </c>
      <c r="Y62">
        <v>3.5867455048345414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444</v>
      </c>
      <c r="D63">
        <v>447.9</v>
      </c>
      <c r="E63">
        <v>431.2</v>
      </c>
      <c r="F63">
        <v>433</v>
      </c>
      <c r="G63">
        <f>_xll.TA_TYPPRICE(D63,E63,F63)</f>
        <v>437.36666666666662</v>
      </c>
      <c r="H63">
        <v>439.93808461175342</v>
      </c>
      <c r="I63" t="str">
        <f t="shared" si="0"/>
        <v>DOWN</v>
      </c>
      <c r="J63">
        <v>441.31179397817442</v>
      </c>
      <c r="K63">
        <v>429.96614388960717</v>
      </c>
      <c r="L63" t="str">
        <f t="shared" si="1"/>
        <v>No Confirmation</v>
      </c>
      <c r="M63" t="str">
        <f t="shared" si="2"/>
        <v>No Trend</v>
      </c>
      <c r="N63">
        <v>47.990928132986468</v>
      </c>
      <c r="O63" t="str">
        <f t="shared" si="3"/>
        <v>No Momentum</v>
      </c>
      <c r="P63" t="str">
        <f t="shared" si="4"/>
        <v>No Trend + Momentum</v>
      </c>
      <c r="Q63">
        <f t="shared" si="5"/>
        <v>1.8000000000000114</v>
      </c>
      <c r="R63">
        <f t="shared" si="6"/>
        <v>16.699999999999989</v>
      </c>
      <c r="S63">
        <f t="shared" si="7"/>
        <v>0.1077844311377253</v>
      </c>
      <c r="T63" t="str">
        <f t="shared" si="8"/>
        <v>DOWN</v>
      </c>
      <c r="U63" t="str">
        <f t="shared" si="9"/>
        <v>No T+M+I</v>
      </c>
      <c r="V63">
        <v>431.86206685099586</v>
      </c>
      <c r="W63">
        <v>426.04834202228244</v>
      </c>
      <c r="X63">
        <f t="shared" si="10"/>
        <v>5.8137248287134184</v>
      </c>
      <c r="Y63">
        <v>4.0321413696103168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432.65</v>
      </c>
      <c r="D64">
        <v>441.95</v>
      </c>
      <c r="E64">
        <v>421.45</v>
      </c>
      <c r="F64">
        <v>440</v>
      </c>
      <c r="G64">
        <f>_xll.TA_TYPPRICE(D64,E64,F64)</f>
        <v>434.4666666666667</v>
      </c>
      <c r="H64">
        <v>437.20237563921006</v>
      </c>
      <c r="I64" t="str">
        <f t="shared" si="0"/>
        <v>UP</v>
      </c>
      <c r="J64">
        <v>441.45361753858009</v>
      </c>
      <c r="K64">
        <v>428.07366746969444</v>
      </c>
      <c r="L64" t="str">
        <f t="shared" si="1"/>
        <v>No Confirmation</v>
      </c>
      <c r="M64" t="str">
        <f t="shared" si="2"/>
        <v>No Trend</v>
      </c>
      <c r="N64">
        <v>60.177944533187869</v>
      </c>
      <c r="O64" t="str">
        <f t="shared" si="3"/>
        <v>UP</v>
      </c>
      <c r="P64" t="str">
        <f t="shared" si="4"/>
        <v>No Trend + Momentum</v>
      </c>
      <c r="Q64">
        <f t="shared" si="5"/>
        <v>18.550000000000011</v>
      </c>
      <c r="R64">
        <f t="shared" si="6"/>
        <v>20.5</v>
      </c>
      <c r="S64">
        <f t="shared" si="7"/>
        <v>0.90487804878048839</v>
      </c>
      <c r="T64" t="str">
        <f t="shared" si="8"/>
        <v>UP</v>
      </c>
      <c r="U64" t="str">
        <f t="shared" si="9"/>
        <v>No T+M+I</v>
      </c>
      <c r="V64">
        <v>433.11405656622725</v>
      </c>
      <c r="W64">
        <v>427.08179816878004</v>
      </c>
      <c r="X64">
        <f t="shared" si="10"/>
        <v>6.0322583974472082</v>
      </c>
      <c r="Y64">
        <v>4.4321647751776947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449.9</v>
      </c>
      <c r="D65">
        <v>451.9</v>
      </c>
      <c r="E65">
        <v>442</v>
      </c>
      <c r="F65">
        <v>451.35</v>
      </c>
      <c r="G65">
        <f>_xll.TA_TYPPRICE(D65,E65,F65)</f>
        <v>448.41666666666669</v>
      </c>
      <c r="H65">
        <v>442.80952115293837</v>
      </c>
      <c r="I65" t="str">
        <f t="shared" si="0"/>
        <v>UP</v>
      </c>
      <c r="J65">
        <v>443.77503586334007</v>
      </c>
      <c r="K65">
        <v>431.16840803198454</v>
      </c>
      <c r="L65" t="str">
        <f t="shared" si="1"/>
        <v>UP</v>
      </c>
      <c r="M65" t="str">
        <f t="shared" si="2"/>
        <v>UP</v>
      </c>
      <c r="N65">
        <v>73.000645365801802</v>
      </c>
      <c r="O65" t="str">
        <f t="shared" si="3"/>
        <v>UP</v>
      </c>
      <c r="P65" t="str">
        <f t="shared" si="4"/>
        <v>UP</v>
      </c>
      <c r="Q65">
        <f t="shared" si="5"/>
        <v>9.3500000000000227</v>
      </c>
      <c r="R65">
        <f t="shared" si="6"/>
        <v>9.8999999999999773</v>
      </c>
      <c r="S65">
        <f t="shared" si="7"/>
        <v>0.94444444444444886</v>
      </c>
      <c r="T65" t="str">
        <f t="shared" si="8"/>
        <v>UP</v>
      </c>
      <c r="U65" t="str">
        <f t="shared" si="9"/>
        <v>UP</v>
      </c>
      <c r="V65">
        <v>435.91958632526922</v>
      </c>
      <c r="W65">
        <v>428.87944274887042</v>
      </c>
      <c r="X65">
        <f t="shared" si="10"/>
        <v>7.0401435763988047</v>
      </c>
      <c r="Y65">
        <v>4.9537605354219165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450.05</v>
      </c>
      <c r="D66">
        <v>457</v>
      </c>
      <c r="E66">
        <v>434.3</v>
      </c>
      <c r="F66">
        <v>448.5</v>
      </c>
      <c r="G66">
        <f>_xll.TA_TYPPRICE(D66,E66,F66)</f>
        <v>446.59999999999997</v>
      </c>
      <c r="H66">
        <v>444.7047605764692</v>
      </c>
      <c r="I66" t="str">
        <f t="shared" si="0"/>
        <v>UP</v>
      </c>
      <c r="J66">
        <v>446.71391678259783</v>
      </c>
      <c r="K66">
        <v>431.8643173582102</v>
      </c>
      <c r="L66" t="str">
        <f t="shared" si="1"/>
        <v>UP</v>
      </c>
      <c r="M66" t="str">
        <f t="shared" si="2"/>
        <v>UP</v>
      </c>
      <c r="N66">
        <v>66.299835441940203</v>
      </c>
      <c r="O66" t="str">
        <f t="shared" si="3"/>
        <v>UP</v>
      </c>
      <c r="P66" t="str">
        <f t="shared" si="4"/>
        <v>UP</v>
      </c>
      <c r="Q66">
        <f t="shared" si="5"/>
        <v>14.199999999999989</v>
      </c>
      <c r="R66">
        <f t="shared" si="6"/>
        <v>22.699999999999989</v>
      </c>
      <c r="S66">
        <f t="shared" si="7"/>
        <v>0.62555066079295141</v>
      </c>
      <c r="T66" t="str">
        <f t="shared" si="8"/>
        <v>No Indication</v>
      </c>
      <c r="U66" t="str">
        <f t="shared" si="9"/>
        <v>No T+M+I</v>
      </c>
      <c r="V66">
        <v>437.8550345829201</v>
      </c>
      <c r="W66">
        <v>430.33281736006518</v>
      </c>
      <c r="X66">
        <f t="shared" si="10"/>
        <v>7.5222172228549198</v>
      </c>
      <c r="Y66">
        <v>5.4674518729085175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449</v>
      </c>
      <c r="D67">
        <v>457</v>
      </c>
      <c r="E67">
        <v>443.75</v>
      </c>
      <c r="F67">
        <v>451</v>
      </c>
      <c r="G67">
        <f>_xll.TA_TYPPRICE(D67,E67,F67)</f>
        <v>450.58333333333331</v>
      </c>
      <c r="H67">
        <v>447.64404695490123</v>
      </c>
      <c r="I67" t="str">
        <f t="shared" ref="I67:I126" si="20">IF(F67&gt;H67,"UP","DOWN")</f>
        <v>UP</v>
      </c>
      <c r="J67">
        <v>448.99971305313164</v>
      </c>
      <c r="K67">
        <v>434.50558016749682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69.381527774593124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7.25</v>
      </c>
      <c r="R67">
        <f t="shared" ref="R67:R126" si="26">D67-E67</f>
        <v>13.25</v>
      </c>
      <c r="S67">
        <f t="shared" ref="S67:S126" si="27">Q67/R67</f>
        <v>0.54716981132075471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439.87733695477857</v>
      </c>
      <c r="W67">
        <v>431.86371977783813</v>
      </c>
      <c r="X67">
        <f t="shared" ref="X67:X126" si="30">V67-W67</f>
        <v>8.0136171769404427</v>
      </c>
      <c r="Y67">
        <v>5.9766849337149024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455</v>
      </c>
      <c r="D68">
        <v>468</v>
      </c>
      <c r="E68">
        <v>451</v>
      </c>
      <c r="F68">
        <v>457.95</v>
      </c>
      <c r="G68">
        <f>_xll.TA_TYPPRICE(D68,E68,F68)</f>
        <v>458.98333333333335</v>
      </c>
      <c r="H68">
        <v>453.31369014411729</v>
      </c>
      <c r="I68" t="str">
        <f t="shared" si="20"/>
        <v>UP</v>
      </c>
      <c r="J68">
        <v>453.22199904132464</v>
      </c>
      <c r="K68">
        <v>438.17100679694198</v>
      </c>
      <c r="L68" t="str">
        <f t="shared" si="21"/>
        <v>UP</v>
      </c>
      <c r="M68" t="str">
        <f t="shared" si="22"/>
        <v>UP</v>
      </c>
      <c r="N68">
        <v>76.764923837191105</v>
      </c>
      <c r="O68" t="str">
        <f t="shared" si="23"/>
        <v>UP</v>
      </c>
      <c r="P68" t="str">
        <f t="shared" si="24"/>
        <v>UP</v>
      </c>
      <c r="Q68">
        <f t="shared" si="25"/>
        <v>6.9499999999999886</v>
      </c>
      <c r="R68">
        <f t="shared" si="26"/>
        <v>17</v>
      </c>
      <c r="S68">
        <f t="shared" si="27"/>
        <v>0.40882352941176403</v>
      </c>
      <c r="T68" t="str">
        <f t="shared" si="28"/>
        <v>No Indication</v>
      </c>
      <c r="U68" t="str">
        <f t="shared" si="29"/>
        <v>No T+M+I</v>
      </c>
      <c r="V68">
        <v>442.65774665404342</v>
      </c>
      <c r="W68">
        <v>433.79603683133161</v>
      </c>
      <c r="X68">
        <f t="shared" si="30"/>
        <v>8.8617098227118163</v>
      </c>
      <c r="Y68">
        <v>6.5536899115142848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450</v>
      </c>
      <c r="D69">
        <v>457</v>
      </c>
      <c r="E69">
        <v>443.25</v>
      </c>
      <c r="F69">
        <v>443.3</v>
      </c>
      <c r="G69">
        <f>_xll.TA_TYPPRICE(D69,E69,F69)</f>
        <v>447.84999999999997</v>
      </c>
      <c r="H69">
        <v>450.58184507205863</v>
      </c>
      <c r="I69" t="str">
        <f t="shared" si="20"/>
        <v>DOWN</v>
      </c>
      <c r="J69">
        <v>454.06155480991919</v>
      </c>
      <c r="K69">
        <v>439.2996719531771</v>
      </c>
      <c r="L69" t="str">
        <f t="shared" si="21"/>
        <v>No Confirmation</v>
      </c>
      <c r="M69" t="str">
        <f t="shared" si="22"/>
        <v>No Trend</v>
      </c>
      <c r="N69">
        <v>46.94003259311723</v>
      </c>
      <c r="O69" t="str">
        <f t="shared" si="23"/>
        <v>No Momentum</v>
      </c>
      <c r="P69" t="str">
        <f t="shared" si="24"/>
        <v>No Trend + Momentum</v>
      </c>
      <c r="Q69">
        <f t="shared" si="25"/>
        <v>5.0000000000011369E-2</v>
      </c>
      <c r="R69">
        <f t="shared" si="26"/>
        <v>13.75</v>
      </c>
      <c r="S69">
        <f t="shared" si="27"/>
        <v>3.6363636363644634E-3</v>
      </c>
      <c r="T69" t="str">
        <f t="shared" si="28"/>
        <v>DOWN</v>
      </c>
      <c r="U69" t="str">
        <f t="shared" si="29"/>
        <v>No T+M+I</v>
      </c>
      <c r="V69">
        <v>442.75655486111367</v>
      </c>
      <c r="W69">
        <v>434.50003410308483</v>
      </c>
      <c r="X69">
        <f t="shared" si="30"/>
        <v>8.2565207580288416</v>
      </c>
      <c r="Y69">
        <v>6.894256080817196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449.25</v>
      </c>
      <c r="D70">
        <v>455</v>
      </c>
      <c r="E70">
        <v>442</v>
      </c>
      <c r="F70">
        <v>442.15</v>
      </c>
      <c r="G70">
        <f>_xll.TA_TYPPRICE(D70,E70,F70)</f>
        <v>446.38333333333338</v>
      </c>
      <c r="H70">
        <v>448.48258920269598</v>
      </c>
      <c r="I70" t="str">
        <f t="shared" si="20"/>
        <v>DOWN</v>
      </c>
      <c r="J70">
        <v>454.27009818549271</v>
      </c>
      <c r="K70">
        <v>439.89974485247109</v>
      </c>
      <c r="L70" t="str">
        <f t="shared" si="21"/>
        <v>No Confirmation</v>
      </c>
      <c r="M70" t="str">
        <f t="shared" si="22"/>
        <v>No Trend</v>
      </c>
      <c r="N70">
        <v>45.216256405997107</v>
      </c>
      <c r="O70" t="str">
        <f t="shared" si="23"/>
        <v>No Momentum</v>
      </c>
      <c r="P70" t="str">
        <f t="shared" si="24"/>
        <v>No Trend + Momentum</v>
      </c>
      <c r="Q70">
        <f t="shared" si="25"/>
        <v>0.14999999999997726</v>
      </c>
      <c r="R70">
        <f t="shared" si="26"/>
        <v>13</v>
      </c>
      <c r="S70">
        <f t="shared" si="27"/>
        <v>1.1538461538459789E-2</v>
      </c>
      <c r="T70" t="str">
        <f t="shared" si="28"/>
        <v>DOWN</v>
      </c>
      <c r="U70" t="str">
        <f t="shared" si="29"/>
        <v>No T+M+I</v>
      </c>
      <c r="V70">
        <v>442.66323872863467</v>
      </c>
      <c r="W70">
        <v>435.06669824359705</v>
      </c>
      <c r="X70">
        <f t="shared" si="30"/>
        <v>7.5965404850376217</v>
      </c>
      <c r="Y70">
        <v>7.0347129616612811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447.85</v>
      </c>
      <c r="D71">
        <v>448.9</v>
      </c>
      <c r="E71">
        <v>423.85</v>
      </c>
      <c r="F71">
        <v>431.9</v>
      </c>
      <c r="G71">
        <f>_xll.TA_TYPPRICE(D71,E71,F71)</f>
        <v>434.88333333333338</v>
      </c>
      <c r="H71">
        <v>441.68296126801465</v>
      </c>
      <c r="I71" t="str">
        <f t="shared" si="20"/>
        <v>DOWN</v>
      </c>
      <c r="J71">
        <v>453.07674303316099</v>
      </c>
      <c r="K71">
        <v>436.33313488525528</v>
      </c>
      <c r="L71" t="str">
        <f t="shared" si="21"/>
        <v>DOWN</v>
      </c>
      <c r="M71" t="str">
        <f t="shared" si="22"/>
        <v>DOWN</v>
      </c>
      <c r="N71">
        <v>32.087804208666746</v>
      </c>
      <c r="O71" t="str">
        <f t="shared" si="23"/>
        <v>DOWN</v>
      </c>
      <c r="P71" t="str">
        <f t="shared" si="24"/>
        <v>DOWN</v>
      </c>
      <c r="Q71">
        <f t="shared" si="25"/>
        <v>8.0499999999999545</v>
      </c>
      <c r="R71">
        <f t="shared" si="26"/>
        <v>25.049999999999955</v>
      </c>
      <c r="S71">
        <f t="shared" si="27"/>
        <v>0.32135728542914049</v>
      </c>
      <c r="T71" t="str">
        <f t="shared" si="28"/>
        <v>No Indication</v>
      </c>
      <c r="U71" t="str">
        <f t="shared" si="29"/>
        <v>No T+M+I</v>
      </c>
      <c r="V71">
        <v>441.00735584730626</v>
      </c>
      <c r="W71">
        <v>434.83212800333058</v>
      </c>
      <c r="X71">
        <f t="shared" si="30"/>
        <v>6.1752278439756765</v>
      </c>
      <c r="Y71">
        <v>6.86281593812416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432.55</v>
      </c>
      <c r="D72">
        <v>435.9</v>
      </c>
      <c r="E72">
        <v>418.1</v>
      </c>
      <c r="F72">
        <v>430.5</v>
      </c>
      <c r="G72">
        <f>_xll.TA_TYPPRICE(D72,E72,F72)</f>
        <v>428.16666666666669</v>
      </c>
      <c r="H72">
        <v>434.9248139673407</v>
      </c>
      <c r="I72" t="str">
        <f t="shared" si="20"/>
        <v>DOWN</v>
      </c>
      <c r="J72">
        <v>449.25968902579189</v>
      </c>
      <c r="K72">
        <v>432.28132713297634</v>
      </c>
      <c r="L72" t="str">
        <f t="shared" si="21"/>
        <v>DOWN</v>
      </c>
      <c r="M72" t="str">
        <f t="shared" si="22"/>
        <v>DOWN</v>
      </c>
      <c r="N72">
        <v>30.572286456968495</v>
      </c>
      <c r="O72" t="str">
        <f t="shared" si="23"/>
        <v>DOWN</v>
      </c>
      <c r="P72" t="str">
        <f t="shared" si="24"/>
        <v>DOWN</v>
      </c>
      <c r="Q72">
        <f t="shared" si="25"/>
        <v>12.399999999999977</v>
      </c>
      <c r="R72">
        <f t="shared" si="26"/>
        <v>17.799999999999955</v>
      </c>
      <c r="S72">
        <f t="shared" si="27"/>
        <v>0.69662921348314655</v>
      </c>
      <c r="T72" t="str">
        <f t="shared" si="28"/>
        <v>No Indication</v>
      </c>
      <c r="U72" t="str">
        <f t="shared" si="29"/>
        <v>No T+M+I</v>
      </c>
      <c r="V72">
        <v>439.39083956310532</v>
      </c>
      <c r="W72">
        <v>434.51122963271348</v>
      </c>
      <c r="X72">
        <f t="shared" si="30"/>
        <v>4.8796099303918368</v>
      </c>
      <c r="Y72">
        <v>6.4661747365776954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421.5</v>
      </c>
      <c r="D73">
        <v>429.9</v>
      </c>
      <c r="E73">
        <v>385.95</v>
      </c>
      <c r="F73">
        <v>412</v>
      </c>
      <c r="G73">
        <f>_xll.TA_TYPPRICE(D73,E73,F73)</f>
        <v>409.2833333333333</v>
      </c>
      <c r="H73">
        <v>422.104073650337</v>
      </c>
      <c r="I73" t="str">
        <f t="shared" si="20"/>
        <v>DOWN</v>
      </c>
      <c r="J73">
        <v>444.95753590894924</v>
      </c>
      <c r="K73">
        <v>421.98547665898161</v>
      </c>
      <c r="L73" t="str">
        <f t="shared" si="21"/>
        <v>DOWN</v>
      </c>
      <c r="M73" t="str">
        <f t="shared" si="22"/>
        <v>DOWN</v>
      </c>
      <c r="N73">
        <v>17.174053131633983</v>
      </c>
      <c r="O73" t="str">
        <f t="shared" si="23"/>
        <v>DOWN</v>
      </c>
      <c r="P73" t="str">
        <f t="shared" si="24"/>
        <v>DOWN</v>
      </c>
      <c r="Q73">
        <f t="shared" si="25"/>
        <v>26.050000000000011</v>
      </c>
      <c r="R73">
        <f t="shared" si="26"/>
        <v>43.949999999999989</v>
      </c>
      <c r="S73">
        <f t="shared" si="27"/>
        <v>0.59271899886234403</v>
      </c>
      <c r="T73" t="str">
        <f t="shared" si="28"/>
        <v>No Indication</v>
      </c>
      <c r="U73" t="str">
        <f t="shared" si="29"/>
        <v>No T+M+I</v>
      </c>
      <c r="V73">
        <v>435.17686424570451</v>
      </c>
      <c r="W73">
        <v>432.84373114140135</v>
      </c>
      <c r="X73">
        <f t="shared" si="30"/>
        <v>2.3331331043031582</v>
      </c>
      <c r="Y73">
        <v>5.6395664101227876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407</v>
      </c>
      <c r="D74">
        <v>419.9</v>
      </c>
      <c r="E74">
        <v>395.05</v>
      </c>
      <c r="F74">
        <v>405.05</v>
      </c>
      <c r="G74">
        <f>_xll.TA_TYPPRICE(D74,E74,F74)</f>
        <v>406.66666666666669</v>
      </c>
      <c r="H74">
        <v>414.38537015850181</v>
      </c>
      <c r="I74" t="str">
        <f t="shared" si="20"/>
        <v>DOWN</v>
      </c>
      <c r="J74">
        <v>439.3891945958494</v>
      </c>
      <c r="K74">
        <v>415.99981517920793</v>
      </c>
      <c r="L74" t="str">
        <f t="shared" si="21"/>
        <v>DOWN</v>
      </c>
      <c r="M74" t="str">
        <f t="shared" si="22"/>
        <v>DOWN</v>
      </c>
      <c r="N74">
        <v>14.242885318710426</v>
      </c>
      <c r="O74" t="str">
        <f t="shared" si="23"/>
        <v>DOWN</v>
      </c>
      <c r="P74" t="str">
        <f t="shared" si="24"/>
        <v>DOWN</v>
      </c>
      <c r="Q74">
        <f t="shared" si="25"/>
        <v>10</v>
      </c>
      <c r="R74">
        <f t="shared" si="26"/>
        <v>24.849999999999966</v>
      </c>
      <c r="S74">
        <f t="shared" si="27"/>
        <v>0.4024144869215297</v>
      </c>
      <c r="T74" t="str">
        <f t="shared" si="28"/>
        <v>No Indication</v>
      </c>
      <c r="U74" t="str">
        <f t="shared" si="29"/>
        <v>No T+M+I</v>
      </c>
      <c r="V74">
        <v>430.54196205405765</v>
      </c>
      <c r="W74">
        <v>430.78493624203827</v>
      </c>
      <c r="X74">
        <f t="shared" si="30"/>
        <v>-0.24297418798062154</v>
      </c>
      <c r="Y74">
        <v>4.4630582905021061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411.5</v>
      </c>
      <c r="D75">
        <v>427</v>
      </c>
      <c r="E75">
        <v>411.5</v>
      </c>
      <c r="F75">
        <v>425.95</v>
      </c>
      <c r="G75">
        <f>_xll.TA_TYPPRICE(D75,E75,F75)</f>
        <v>421.48333333333335</v>
      </c>
      <c r="H75">
        <v>417.93435174591758</v>
      </c>
      <c r="I75" t="str">
        <f t="shared" si="20"/>
        <v>UP</v>
      </c>
      <c r="J75">
        <v>436.63604024121622</v>
      </c>
      <c r="K75">
        <v>414.99985625049504</v>
      </c>
      <c r="L75" t="str">
        <f t="shared" si="21"/>
        <v>No Confirmation</v>
      </c>
      <c r="M75" t="str">
        <f t="shared" si="22"/>
        <v>No Trend</v>
      </c>
      <c r="N75">
        <v>47.758867862249311</v>
      </c>
      <c r="O75" t="str">
        <f t="shared" si="23"/>
        <v>No Momentum</v>
      </c>
      <c r="P75" t="str">
        <f t="shared" si="24"/>
        <v>No Trend + Momentum</v>
      </c>
      <c r="Q75">
        <f t="shared" si="25"/>
        <v>14.449999999999989</v>
      </c>
      <c r="R75">
        <f t="shared" si="26"/>
        <v>15.5</v>
      </c>
      <c r="S75">
        <f t="shared" si="27"/>
        <v>0.93225806451612825</v>
      </c>
      <c r="T75" t="str">
        <f t="shared" si="28"/>
        <v>UP</v>
      </c>
      <c r="U75" t="str">
        <f t="shared" si="29"/>
        <v>No T+M+I</v>
      </c>
      <c r="V75">
        <v>429.8355063534334</v>
      </c>
      <c r="W75">
        <v>430.42679281670212</v>
      </c>
      <c r="X75">
        <f t="shared" si="30"/>
        <v>-0.59128646326871603</v>
      </c>
      <c r="Y75">
        <v>3.4521893397479415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434</v>
      </c>
      <c r="D76">
        <v>451</v>
      </c>
      <c r="E76">
        <v>431.15</v>
      </c>
      <c r="F76">
        <v>450.9</v>
      </c>
      <c r="G76">
        <f>_xll.TA_TYPPRICE(D76,E76,F76)</f>
        <v>444.34999999999997</v>
      </c>
      <c r="H76">
        <v>431.14217587295877</v>
      </c>
      <c r="I76" t="str">
        <f t="shared" si="20"/>
        <v>UP</v>
      </c>
      <c r="J76">
        <v>439.82803129872372</v>
      </c>
      <c r="K76">
        <v>418.58877708371836</v>
      </c>
      <c r="L76" t="str">
        <f t="shared" si="21"/>
        <v>UP</v>
      </c>
      <c r="M76" t="str">
        <f t="shared" si="22"/>
        <v>UP</v>
      </c>
      <c r="N76">
        <v>67.002781642960272</v>
      </c>
      <c r="O76" t="str">
        <f t="shared" si="23"/>
        <v>UP</v>
      </c>
      <c r="P76" t="str">
        <f t="shared" si="24"/>
        <v>UP</v>
      </c>
      <c r="Q76">
        <f t="shared" si="25"/>
        <v>19.75</v>
      </c>
      <c r="R76">
        <f t="shared" si="26"/>
        <v>19.850000000000023</v>
      </c>
      <c r="S76">
        <f t="shared" si="27"/>
        <v>0.99496221662468398</v>
      </c>
      <c r="T76" t="str">
        <f t="shared" si="28"/>
        <v>UP</v>
      </c>
      <c r="U76" t="str">
        <f t="shared" si="29"/>
        <v>UP</v>
      </c>
      <c r="V76">
        <v>433.07619768367442</v>
      </c>
      <c r="W76">
        <v>431.94332668213161</v>
      </c>
      <c r="X76">
        <f t="shared" si="30"/>
        <v>1.1328710015428101</v>
      </c>
      <c r="Y76">
        <v>2.9883256721069151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451</v>
      </c>
      <c r="D77">
        <v>453.8</v>
      </c>
      <c r="E77">
        <v>442.75</v>
      </c>
      <c r="F77">
        <v>445.9</v>
      </c>
      <c r="G77">
        <f>_xll.TA_TYPPRICE(D77,E77,F77)</f>
        <v>447.48333333333329</v>
      </c>
      <c r="H77">
        <v>439.312754603146</v>
      </c>
      <c r="I77" t="str">
        <f t="shared" si="20"/>
        <v>UP</v>
      </c>
      <c r="J77">
        <v>442.9329132323407</v>
      </c>
      <c r="K77">
        <v>423.95793773178093</v>
      </c>
      <c r="L77" t="str">
        <f t="shared" si="21"/>
        <v>UP</v>
      </c>
      <c r="M77" t="str">
        <f t="shared" si="22"/>
        <v>UP</v>
      </c>
      <c r="N77">
        <v>61.342336286965548</v>
      </c>
      <c r="O77" t="str">
        <f t="shared" si="23"/>
        <v>UP</v>
      </c>
      <c r="P77" t="str">
        <f t="shared" si="24"/>
        <v>UP</v>
      </c>
      <c r="Q77">
        <f t="shared" si="25"/>
        <v>3.1499999999999773</v>
      </c>
      <c r="R77">
        <f t="shared" si="26"/>
        <v>11.050000000000011</v>
      </c>
      <c r="S77">
        <f t="shared" si="27"/>
        <v>0.28506787330316508</v>
      </c>
      <c r="T77" t="str">
        <f t="shared" si="28"/>
        <v>No Indication</v>
      </c>
      <c r="U77" t="str">
        <f t="shared" si="29"/>
        <v>No T+M+I</v>
      </c>
      <c r="V77">
        <v>435.04909034772453</v>
      </c>
      <c r="W77">
        <v>432.97715433530703</v>
      </c>
      <c r="X77">
        <f t="shared" si="30"/>
        <v>2.0719360124174955</v>
      </c>
      <c r="Y77">
        <v>2.805047740169031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442.1</v>
      </c>
      <c r="D78">
        <v>448.55</v>
      </c>
      <c r="E78">
        <v>434.1</v>
      </c>
      <c r="F78">
        <v>441.05</v>
      </c>
      <c r="G78">
        <f>_xll.TA_TYPPRICE(D78,E78,F78)</f>
        <v>441.23333333333335</v>
      </c>
      <c r="H78">
        <v>440.27304396823968</v>
      </c>
      <c r="I78" t="str">
        <f t="shared" si="20"/>
        <v>UP</v>
      </c>
      <c r="J78">
        <v>444.181154736265</v>
      </c>
      <c r="K78">
        <v>426.21172934694073</v>
      </c>
      <c r="L78" t="str">
        <f t="shared" si="21"/>
        <v>No Confirmation</v>
      </c>
      <c r="M78" t="str">
        <f t="shared" si="22"/>
        <v>No Trend</v>
      </c>
      <c r="N78">
        <v>55.642693223177098</v>
      </c>
      <c r="O78" t="str">
        <f t="shared" si="23"/>
        <v>No Momentum</v>
      </c>
      <c r="P78" t="str">
        <f t="shared" si="24"/>
        <v>No Trend + Momentum</v>
      </c>
      <c r="Q78">
        <f t="shared" si="25"/>
        <v>6.9499999999999886</v>
      </c>
      <c r="R78">
        <f t="shared" si="26"/>
        <v>14.449999999999989</v>
      </c>
      <c r="S78">
        <f t="shared" si="27"/>
        <v>0.48096885813148749</v>
      </c>
      <c r="T78" t="str">
        <f t="shared" si="28"/>
        <v>No Indication</v>
      </c>
      <c r="U78" t="str">
        <f t="shared" si="29"/>
        <v>No T+M+I</v>
      </c>
      <c r="V78">
        <v>435.9723072173054</v>
      </c>
      <c r="W78">
        <v>433.57514290306204</v>
      </c>
      <c r="X78">
        <f t="shared" si="30"/>
        <v>2.397164314243355</v>
      </c>
      <c r="Y78">
        <v>2.7234710549838956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447</v>
      </c>
      <c r="D79">
        <v>449.95</v>
      </c>
      <c r="E79">
        <v>434.1</v>
      </c>
      <c r="F79">
        <v>437</v>
      </c>
      <c r="G79">
        <f>_xll.TA_TYPPRICE(D79,E79,F79)</f>
        <v>440.34999999999997</v>
      </c>
      <c r="H79">
        <v>440.31152198411985</v>
      </c>
      <c r="I79" t="str">
        <f t="shared" si="20"/>
        <v>DOWN</v>
      </c>
      <c r="J79">
        <v>445.46312035042831</v>
      </c>
      <c r="K79">
        <v>427.9646783809539</v>
      </c>
      <c r="L79" t="str">
        <f t="shared" si="21"/>
        <v>No Confirmation</v>
      </c>
      <c r="M79" t="str">
        <f t="shared" si="22"/>
        <v>No Trend</v>
      </c>
      <c r="N79">
        <v>50.723231784780296</v>
      </c>
      <c r="O79" t="str">
        <f t="shared" si="23"/>
        <v>No Momentum</v>
      </c>
      <c r="P79" t="str">
        <f t="shared" si="24"/>
        <v>No Trend + Momentum</v>
      </c>
      <c r="Q79">
        <f t="shared" si="25"/>
        <v>2.8999999999999773</v>
      </c>
      <c r="R79">
        <f t="shared" si="26"/>
        <v>15.849999999999966</v>
      </c>
      <c r="S79">
        <f t="shared" si="27"/>
        <v>0.18296529968454153</v>
      </c>
      <c r="T79" t="str">
        <f t="shared" si="28"/>
        <v>DOWN</v>
      </c>
      <c r="U79" t="str">
        <f t="shared" si="29"/>
        <v>No T+M+I</v>
      </c>
      <c r="V79">
        <v>436.13041379925841</v>
      </c>
      <c r="W79">
        <v>433.82883602135377</v>
      </c>
      <c r="X79">
        <f t="shared" si="30"/>
        <v>2.3015777779046402</v>
      </c>
      <c r="Y79">
        <v>2.6390923995680446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440</v>
      </c>
      <c r="D80">
        <v>445</v>
      </c>
      <c r="E80">
        <v>416.55</v>
      </c>
      <c r="F80">
        <v>419.25</v>
      </c>
      <c r="G80">
        <f>_xll.TA_TYPPRICE(D80,E80,F80)</f>
        <v>426.93333333333334</v>
      </c>
      <c r="H80">
        <v>433.62242765872656</v>
      </c>
      <c r="I80" t="str">
        <f t="shared" si="20"/>
        <v>DOWN</v>
      </c>
      <c r="J80">
        <v>445.36020471699982</v>
      </c>
      <c r="K80">
        <v>425.42808318518638</v>
      </c>
      <c r="L80" t="str">
        <f t="shared" si="21"/>
        <v>DOWN</v>
      </c>
      <c r="M80" t="str">
        <f t="shared" si="22"/>
        <v>DOWN</v>
      </c>
      <c r="N80">
        <v>34.171927023156186</v>
      </c>
      <c r="O80" t="str">
        <f t="shared" si="23"/>
        <v>DOWN</v>
      </c>
      <c r="P80" t="str">
        <f t="shared" si="24"/>
        <v>DOWN</v>
      </c>
      <c r="Q80">
        <f t="shared" si="25"/>
        <v>2.6999999999999886</v>
      </c>
      <c r="R80">
        <f t="shared" si="26"/>
        <v>28.449999999999989</v>
      </c>
      <c r="S80">
        <f t="shared" si="27"/>
        <v>9.4903339191563782E-2</v>
      </c>
      <c r="T80" t="str">
        <f t="shared" si="28"/>
        <v>DOWN</v>
      </c>
      <c r="U80" t="str">
        <f t="shared" si="29"/>
        <v>DOWN</v>
      </c>
      <c r="V80">
        <v>433.53342706091098</v>
      </c>
      <c r="W80">
        <v>432.74892224199425</v>
      </c>
      <c r="X80">
        <f t="shared" si="30"/>
        <v>0.78450481891673007</v>
      </c>
      <c r="Y80">
        <v>2.2681748834377817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424</v>
      </c>
      <c r="D81">
        <v>427.7</v>
      </c>
      <c r="E81">
        <v>415.05</v>
      </c>
      <c r="F81">
        <v>422.4</v>
      </c>
      <c r="G81">
        <f>_xll.TA_TYPPRICE(D81,E81,F81)</f>
        <v>421.7166666666667</v>
      </c>
      <c r="H81">
        <v>427.66954716269663</v>
      </c>
      <c r="I81" t="str">
        <f t="shared" si="20"/>
        <v>DOWN</v>
      </c>
      <c r="J81">
        <v>441.43571477988877</v>
      </c>
      <c r="K81">
        <v>423.12184247736718</v>
      </c>
      <c r="L81" t="str">
        <f t="shared" si="21"/>
        <v>DOWN</v>
      </c>
      <c r="M81" t="str">
        <f t="shared" si="22"/>
        <v>DOWN</v>
      </c>
      <c r="N81">
        <v>38.615251311364105</v>
      </c>
      <c r="O81" t="str">
        <f t="shared" si="23"/>
        <v>DOWN</v>
      </c>
      <c r="P81" t="str">
        <f t="shared" si="24"/>
        <v>DOWN</v>
      </c>
      <c r="Q81">
        <f t="shared" si="25"/>
        <v>7.3499999999999659</v>
      </c>
      <c r="R81">
        <f t="shared" si="26"/>
        <v>12.649999999999977</v>
      </c>
      <c r="S81">
        <f t="shared" si="27"/>
        <v>0.58102766798418803</v>
      </c>
      <c r="T81" t="str">
        <f t="shared" si="28"/>
        <v>No Indication</v>
      </c>
      <c r="U81" t="str">
        <f t="shared" si="29"/>
        <v>No T+M+I</v>
      </c>
      <c r="V81">
        <v>431.82059212846315</v>
      </c>
      <c r="W81">
        <v>431.98233540925395</v>
      </c>
      <c r="X81">
        <f t="shared" si="30"/>
        <v>-0.16174328079080169</v>
      </c>
      <c r="Y81">
        <v>1.782191250592065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427.8</v>
      </c>
      <c r="D82">
        <v>433.75</v>
      </c>
      <c r="E82">
        <v>416.2</v>
      </c>
      <c r="F82">
        <v>425.55</v>
      </c>
      <c r="G82">
        <f>_xll.TA_TYPPRICE(D82,E82,F82)</f>
        <v>425.16666666666669</v>
      </c>
      <c r="H82">
        <v>426.41810691468163</v>
      </c>
      <c r="I82" t="str">
        <f t="shared" si="20"/>
        <v>DOWN</v>
      </c>
      <c r="J82">
        <v>439.72777816213573</v>
      </c>
      <c r="K82">
        <v>421.58365526017445</v>
      </c>
      <c r="L82" t="str">
        <f t="shared" si="21"/>
        <v>No Confirmation</v>
      </c>
      <c r="M82" t="str">
        <f t="shared" si="22"/>
        <v>No Trend</v>
      </c>
      <c r="N82">
        <v>43.39151620123419</v>
      </c>
      <c r="O82" t="str">
        <f t="shared" si="23"/>
        <v>No Momentum</v>
      </c>
      <c r="P82" t="str">
        <f t="shared" si="24"/>
        <v>No Trend + Momentum</v>
      </c>
      <c r="Q82">
        <f t="shared" si="25"/>
        <v>9.3500000000000227</v>
      </c>
      <c r="R82">
        <f t="shared" si="26"/>
        <v>17.550000000000011</v>
      </c>
      <c r="S82">
        <f t="shared" si="27"/>
        <v>0.53276353276353372</v>
      </c>
      <c r="T82" t="str">
        <f t="shared" si="28"/>
        <v>No Indication</v>
      </c>
      <c r="U82" t="str">
        <f t="shared" si="29"/>
        <v>No T+M+I</v>
      </c>
      <c r="V82">
        <v>430.85588564716113</v>
      </c>
      <c r="W82">
        <v>431.50586611967958</v>
      </c>
      <c r="X82">
        <f t="shared" si="30"/>
        <v>-0.64998047251845037</v>
      </c>
      <c r="Y82">
        <v>1.2957569059699618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427.55</v>
      </c>
      <c r="D83">
        <v>444.5</v>
      </c>
      <c r="E83">
        <v>425.25</v>
      </c>
      <c r="F83">
        <v>443.05</v>
      </c>
      <c r="G83">
        <f>_xll.TA_TYPPRICE(D83,E83,F83)</f>
        <v>437.59999999999997</v>
      </c>
      <c r="H83">
        <v>432.00905345734077</v>
      </c>
      <c r="I83" t="str">
        <f t="shared" si="20"/>
        <v>UP</v>
      </c>
      <c r="J83">
        <v>440.78827190388336</v>
      </c>
      <c r="K83">
        <v>422.39839853569123</v>
      </c>
      <c r="L83" t="str">
        <f t="shared" si="21"/>
        <v>UP</v>
      </c>
      <c r="M83" t="str">
        <f t="shared" si="22"/>
        <v>UP</v>
      </c>
      <c r="N83">
        <v>63.24930795378301</v>
      </c>
      <c r="O83" t="str">
        <f t="shared" si="23"/>
        <v>UP</v>
      </c>
      <c r="P83" t="str">
        <f t="shared" si="24"/>
        <v>UP</v>
      </c>
      <c r="Q83">
        <f t="shared" si="25"/>
        <v>17.800000000000011</v>
      </c>
      <c r="R83">
        <f t="shared" si="26"/>
        <v>19.25</v>
      </c>
      <c r="S83">
        <f t="shared" si="27"/>
        <v>0.92467532467532532</v>
      </c>
      <c r="T83" t="str">
        <f t="shared" si="28"/>
        <v>UP</v>
      </c>
      <c r="U83" t="str">
        <f t="shared" si="29"/>
        <v>UP</v>
      </c>
      <c r="V83">
        <v>432.73190323990559</v>
      </c>
      <c r="W83">
        <v>432.36098714785146</v>
      </c>
      <c r="X83">
        <f t="shared" si="30"/>
        <v>0.37091609205413079</v>
      </c>
      <c r="Y83">
        <v>1.1107887431867955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442.05</v>
      </c>
      <c r="D84">
        <v>445.9</v>
      </c>
      <c r="E84">
        <v>431.3</v>
      </c>
      <c r="F84">
        <v>432</v>
      </c>
      <c r="G84">
        <f>_xll.TA_TYPPRICE(D84,E84,F84)</f>
        <v>436.40000000000003</v>
      </c>
      <c r="H84">
        <v>434.20452672867043</v>
      </c>
      <c r="I84" t="str">
        <f t="shared" si="20"/>
        <v>DOWN</v>
      </c>
      <c r="J84">
        <v>441.92421148079814</v>
      </c>
      <c r="K84">
        <v>424.37653219442649</v>
      </c>
      <c r="L84" t="str">
        <f t="shared" si="21"/>
        <v>No Confirmation</v>
      </c>
      <c r="M84" t="str">
        <f t="shared" si="22"/>
        <v>No Trend</v>
      </c>
      <c r="N84">
        <v>49.534457352977327</v>
      </c>
      <c r="O84" t="str">
        <f t="shared" si="23"/>
        <v>No Momentum</v>
      </c>
      <c r="P84" t="str">
        <f t="shared" si="24"/>
        <v>No Trend + Momentum</v>
      </c>
      <c r="Q84">
        <f t="shared" si="25"/>
        <v>0.69999999999998863</v>
      </c>
      <c r="R84">
        <f t="shared" si="26"/>
        <v>14.599999999999966</v>
      </c>
      <c r="S84">
        <f t="shared" si="27"/>
        <v>4.7945205479451386E-2</v>
      </c>
      <c r="T84" t="str">
        <f t="shared" si="28"/>
        <v>DOWN</v>
      </c>
      <c r="U84" t="str">
        <f t="shared" si="29"/>
        <v>No T+M+I</v>
      </c>
      <c r="V84">
        <v>432.61930274145857</v>
      </c>
      <c r="W84">
        <v>432.33424735912172</v>
      </c>
      <c r="X84">
        <f t="shared" si="30"/>
        <v>0.28505538233685002</v>
      </c>
      <c r="Y84">
        <v>0.94564207101680642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439.9</v>
      </c>
      <c r="D85">
        <v>442.25</v>
      </c>
      <c r="E85">
        <v>432.35</v>
      </c>
      <c r="F85">
        <v>439.6</v>
      </c>
      <c r="G85">
        <f>_xll.TA_TYPPRICE(D85,E85,F85)</f>
        <v>438.06666666666666</v>
      </c>
      <c r="H85">
        <v>436.13559669766857</v>
      </c>
      <c r="I85" t="str">
        <f t="shared" si="20"/>
        <v>UP</v>
      </c>
      <c r="J85">
        <v>441.99660892950965</v>
      </c>
      <c r="K85">
        <v>426.14841392899837</v>
      </c>
      <c r="L85" t="str">
        <f t="shared" si="21"/>
        <v>No Confirmation</v>
      </c>
      <c r="M85" t="str">
        <f t="shared" si="22"/>
        <v>No Trend</v>
      </c>
      <c r="N85">
        <v>57.464079078757258</v>
      </c>
      <c r="O85" t="str">
        <f t="shared" si="23"/>
        <v>No Momentum</v>
      </c>
      <c r="P85" t="str">
        <f t="shared" si="24"/>
        <v>No Trend + Momentum</v>
      </c>
      <c r="Q85">
        <f t="shared" si="25"/>
        <v>7.25</v>
      </c>
      <c r="R85">
        <f t="shared" si="26"/>
        <v>9.8999999999999773</v>
      </c>
      <c r="S85">
        <f t="shared" si="27"/>
        <v>0.73232323232323404</v>
      </c>
      <c r="T85" t="str">
        <f t="shared" si="28"/>
        <v>No Indication</v>
      </c>
      <c r="U85" t="str">
        <f t="shared" si="29"/>
        <v>No T+M+I</v>
      </c>
      <c r="V85">
        <v>433.69325616584956</v>
      </c>
      <c r="W85">
        <v>432.87245125844606</v>
      </c>
      <c r="X85">
        <f t="shared" si="30"/>
        <v>0.82080490740349887</v>
      </c>
      <c r="Y85">
        <v>0.92067463829414486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442.4</v>
      </c>
      <c r="D86">
        <v>446.35</v>
      </c>
      <c r="E86">
        <v>434</v>
      </c>
      <c r="F86">
        <v>441</v>
      </c>
      <c r="G86">
        <f>_xll.TA_TYPPRICE(D86,E86,F86)</f>
        <v>440.45</v>
      </c>
      <c r="H86">
        <v>438.29279834883425</v>
      </c>
      <c r="I86" t="str">
        <f t="shared" si="20"/>
        <v>UP</v>
      </c>
      <c r="J86">
        <v>442.9640291673964</v>
      </c>
      <c r="K86">
        <v>427.89321083366542</v>
      </c>
      <c r="L86" t="str">
        <f t="shared" si="21"/>
        <v>No Confirmation</v>
      </c>
      <c r="M86" t="str">
        <f t="shared" si="22"/>
        <v>No Trend</v>
      </c>
      <c r="N86">
        <v>58.949337916234768</v>
      </c>
      <c r="O86" t="str">
        <f t="shared" si="23"/>
        <v>No Momentum</v>
      </c>
      <c r="P86" t="str">
        <f t="shared" si="24"/>
        <v>No Trend + Momentum</v>
      </c>
      <c r="Q86">
        <f t="shared" si="25"/>
        <v>7</v>
      </c>
      <c r="R86">
        <f t="shared" si="26"/>
        <v>12.350000000000023</v>
      </c>
      <c r="S86">
        <f t="shared" si="27"/>
        <v>0.56680161943319729</v>
      </c>
      <c r="T86" t="str">
        <f t="shared" si="28"/>
        <v>No Indication</v>
      </c>
      <c r="U86" t="str">
        <f t="shared" si="29"/>
        <v>No T+M+I</v>
      </c>
      <c r="V86">
        <v>434.81737060187271</v>
      </c>
      <c r="W86">
        <v>433.47449190596859</v>
      </c>
      <c r="X86">
        <f t="shared" si="30"/>
        <v>1.342878695904119</v>
      </c>
      <c r="Y86">
        <v>1.0051154498161396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442.9</v>
      </c>
      <c r="D87">
        <v>447</v>
      </c>
      <c r="E87">
        <v>436.5</v>
      </c>
      <c r="F87">
        <v>437</v>
      </c>
      <c r="G87">
        <f>_xll.TA_TYPPRICE(D87,E87,F87)</f>
        <v>440.16666666666669</v>
      </c>
      <c r="H87">
        <v>439.22973250775044</v>
      </c>
      <c r="I87" t="str">
        <f t="shared" si="20"/>
        <v>DOWN</v>
      </c>
      <c r="J87">
        <v>443.86091157464165</v>
      </c>
      <c r="K87">
        <v>429.80583064840641</v>
      </c>
      <c r="L87" t="str">
        <f t="shared" si="21"/>
        <v>No Confirmation</v>
      </c>
      <c r="M87" t="str">
        <f t="shared" si="22"/>
        <v>No Trend</v>
      </c>
      <c r="N87">
        <v>52.413096400314743</v>
      </c>
      <c r="O87" t="str">
        <f t="shared" si="23"/>
        <v>No Momentum</v>
      </c>
      <c r="P87" t="str">
        <f t="shared" si="24"/>
        <v>No Trend + Momentum</v>
      </c>
      <c r="Q87">
        <f t="shared" si="25"/>
        <v>0.5</v>
      </c>
      <c r="R87">
        <f t="shared" si="26"/>
        <v>10.5</v>
      </c>
      <c r="S87">
        <f t="shared" si="27"/>
        <v>4.7619047619047616E-2</v>
      </c>
      <c r="T87" t="str">
        <f t="shared" si="28"/>
        <v>DOWN</v>
      </c>
      <c r="U87" t="str">
        <f t="shared" si="29"/>
        <v>No T+M+I</v>
      </c>
      <c r="V87">
        <v>435.15315974004614</v>
      </c>
      <c r="W87">
        <v>433.73564065367464</v>
      </c>
      <c r="X87">
        <f t="shared" si="30"/>
        <v>1.4175190863714988</v>
      </c>
      <c r="Y87">
        <v>1.0875961771272116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442.8</v>
      </c>
      <c r="D88">
        <v>442.8</v>
      </c>
      <c r="E88">
        <v>425.55</v>
      </c>
      <c r="F88">
        <v>429.5</v>
      </c>
      <c r="G88">
        <f>_xll.TA_TYPPRICE(D88,E88,F88)</f>
        <v>432.61666666666662</v>
      </c>
      <c r="H88">
        <v>435.9231995872085</v>
      </c>
      <c r="I88" t="str">
        <f t="shared" si="20"/>
        <v>DOWN</v>
      </c>
      <c r="J88">
        <v>443.6251534469435</v>
      </c>
      <c r="K88">
        <v>428.86009050431608</v>
      </c>
      <c r="L88" t="str">
        <f t="shared" si="21"/>
        <v>No Confirmation</v>
      </c>
      <c r="M88" t="str">
        <f t="shared" si="22"/>
        <v>No Trend</v>
      </c>
      <c r="N88">
        <v>41.601902899988339</v>
      </c>
      <c r="O88" t="str">
        <f t="shared" si="23"/>
        <v>No Momentum</v>
      </c>
      <c r="P88" t="str">
        <f t="shared" si="24"/>
        <v>No Trend + Momentum</v>
      </c>
      <c r="Q88">
        <f t="shared" si="25"/>
        <v>3.9499999999999886</v>
      </c>
      <c r="R88">
        <f t="shared" si="26"/>
        <v>17.25</v>
      </c>
      <c r="S88">
        <f t="shared" si="27"/>
        <v>0.22898550724637615</v>
      </c>
      <c r="T88" t="str">
        <f t="shared" si="28"/>
        <v>No Indication</v>
      </c>
      <c r="U88" t="str">
        <f t="shared" si="29"/>
        <v>No T+M+I</v>
      </c>
      <c r="V88">
        <v>434.2834428569621</v>
      </c>
      <c r="W88">
        <v>433.42188949414316</v>
      </c>
      <c r="X88">
        <f t="shared" si="30"/>
        <v>0.86155336281893824</v>
      </c>
      <c r="Y88">
        <v>1.0423876142655568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428.6</v>
      </c>
      <c r="D89">
        <v>442.65</v>
      </c>
      <c r="E89">
        <v>428.6</v>
      </c>
      <c r="F89">
        <v>439</v>
      </c>
      <c r="G89">
        <f>_xll.TA_TYPPRICE(D89,E89,F89)</f>
        <v>436.75</v>
      </c>
      <c r="H89">
        <v>436.33659979360425</v>
      </c>
      <c r="I89" t="str">
        <f t="shared" si="20"/>
        <v>UP</v>
      </c>
      <c r="J89">
        <v>443.40845268095603</v>
      </c>
      <c r="K89">
        <v>428.80229261446806</v>
      </c>
      <c r="L89" t="str">
        <f t="shared" si="21"/>
        <v>No Confirmation</v>
      </c>
      <c r="M89" t="str">
        <f t="shared" si="22"/>
        <v>No Trend</v>
      </c>
      <c r="N89">
        <v>55.978872139869637</v>
      </c>
      <c r="O89" t="str">
        <f t="shared" si="23"/>
        <v>No Momentum</v>
      </c>
      <c r="P89" t="str">
        <f t="shared" si="24"/>
        <v>No Trend + Momentum</v>
      </c>
      <c r="Q89">
        <f t="shared" si="25"/>
        <v>10.399999999999977</v>
      </c>
      <c r="R89">
        <f t="shared" si="26"/>
        <v>14.049999999999955</v>
      </c>
      <c r="S89">
        <f t="shared" si="27"/>
        <v>0.74021352313167332</v>
      </c>
      <c r="T89" t="str">
        <f t="shared" si="28"/>
        <v>No Indication</v>
      </c>
      <c r="U89" t="str">
        <f t="shared" si="29"/>
        <v>No T+M+I</v>
      </c>
      <c r="V89">
        <v>435.00906703281407</v>
      </c>
      <c r="W89">
        <v>433.83508286494737</v>
      </c>
      <c r="X89">
        <f t="shared" si="30"/>
        <v>1.1739841678667062</v>
      </c>
      <c r="Y89">
        <v>1.0687069249857868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440</v>
      </c>
      <c r="D90">
        <v>444.95</v>
      </c>
      <c r="E90">
        <v>432.95</v>
      </c>
      <c r="F90">
        <v>438.5</v>
      </c>
      <c r="G90">
        <f>_xll.TA_TYPPRICE(D90,E90,F90)</f>
        <v>438.8</v>
      </c>
      <c r="H90">
        <v>437.56829989680216</v>
      </c>
      <c r="I90" t="str">
        <f t="shared" si="20"/>
        <v>UP</v>
      </c>
      <c r="J90">
        <v>443.7510187518547</v>
      </c>
      <c r="K90">
        <v>429.72400536680851</v>
      </c>
      <c r="L90" t="str">
        <f t="shared" si="21"/>
        <v>No Confirmation</v>
      </c>
      <c r="M90" t="str">
        <f t="shared" si="22"/>
        <v>No Trend</v>
      </c>
      <c r="N90">
        <v>55.086653181538523</v>
      </c>
      <c r="O90" t="str">
        <f t="shared" si="23"/>
        <v>No Momentum</v>
      </c>
      <c r="P90" t="str">
        <f t="shared" si="24"/>
        <v>No Trend + Momentum</v>
      </c>
      <c r="Q90">
        <f t="shared" si="25"/>
        <v>5.5500000000000114</v>
      </c>
      <c r="R90">
        <f t="shared" si="26"/>
        <v>12</v>
      </c>
      <c r="S90">
        <f t="shared" si="27"/>
        <v>0.46250000000000097</v>
      </c>
      <c r="T90" t="str">
        <f t="shared" si="28"/>
        <v>No Indication</v>
      </c>
      <c r="U90" t="str">
        <f t="shared" si="29"/>
        <v>No T+M+I</v>
      </c>
      <c r="V90">
        <v>435.54613364315037</v>
      </c>
      <c r="W90">
        <v>434.18063228235866</v>
      </c>
      <c r="X90">
        <f t="shared" si="30"/>
        <v>1.3655013607917112</v>
      </c>
      <c r="Y90">
        <v>1.1280658121469718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443.9</v>
      </c>
      <c r="D91">
        <v>444.45</v>
      </c>
      <c r="E91">
        <v>426.85</v>
      </c>
      <c r="F91">
        <v>429.7</v>
      </c>
      <c r="G91">
        <f>_xll.TA_TYPPRICE(D91,E91,F91)</f>
        <v>433.66666666666669</v>
      </c>
      <c r="H91">
        <v>435.61748328173439</v>
      </c>
      <c r="I91" t="str">
        <f t="shared" si="20"/>
        <v>DOWN</v>
      </c>
      <c r="J91">
        <v>443.90634791810919</v>
      </c>
      <c r="K91">
        <v>429.08533750751775</v>
      </c>
      <c r="L91" t="str">
        <f t="shared" si="21"/>
        <v>No Confirmation</v>
      </c>
      <c r="M91" t="str">
        <f t="shared" si="22"/>
        <v>No Trend</v>
      </c>
      <c r="N91">
        <v>40.785385015024914</v>
      </c>
      <c r="O91" t="str">
        <f t="shared" si="23"/>
        <v>No Momentum</v>
      </c>
      <c r="P91" t="str">
        <f t="shared" si="24"/>
        <v>No Trend + Momentum</v>
      </c>
      <c r="Q91">
        <f t="shared" si="25"/>
        <v>2.8499999999999659</v>
      </c>
      <c r="R91">
        <f t="shared" si="26"/>
        <v>17.599999999999966</v>
      </c>
      <c r="S91">
        <f t="shared" si="27"/>
        <v>0.16193181818181657</v>
      </c>
      <c r="T91" t="str">
        <f t="shared" si="28"/>
        <v>DOWN</v>
      </c>
      <c r="U91" t="str">
        <f t="shared" si="29"/>
        <v>No T+M+I</v>
      </c>
      <c r="V91">
        <v>434.64672846728109</v>
      </c>
      <c r="W91">
        <v>433.84873359477655</v>
      </c>
      <c r="X91">
        <f t="shared" si="30"/>
        <v>0.79799487250454604</v>
      </c>
      <c r="Y91">
        <v>1.0620516242184865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433.6</v>
      </c>
      <c r="D92">
        <v>438</v>
      </c>
      <c r="E92">
        <v>418.45</v>
      </c>
      <c r="F92">
        <v>419.05</v>
      </c>
      <c r="G92">
        <f>_xll.TA_TYPPRICE(D92,E92,F92)</f>
        <v>425.16666666666669</v>
      </c>
      <c r="H92">
        <v>430.39207497420057</v>
      </c>
      <c r="I92" t="str">
        <f t="shared" si="20"/>
        <v>DOWN</v>
      </c>
      <c r="J92">
        <v>442.5938261585294</v>
      </c>
      <c r="K92">
        <v>426.7219291725138</v>
      </c>
      <c r="L92" t="str">
        <f t="shared" si="21"/>
        <v>DOWN</v>
      </c>
      <c r="M92" t="str">
        <f t="shared" si="22"/>
        <v>DOWN</v>
      </c>
      <c r="N92">
        <v>29.284278226668519</v>
      </c>
      <c r="O92" t="str">
        <f t="shared" si="23"/>
        <v>DOWN</v>
      </c>
      <c r="P92" t="str">
        <f t="shared" si="24"/>
        <v>DOWN</v>
      </c>
      <c r="Q92">
        <f t="shared" si="25"/>
        <v>0.60000000000002274</v>
      </c>
      <c r="R92">
        <f t="shared" si="26"/>
        <v>19.550000000000011</v>
      </c>
      <c r="S92">
        <f t="shared" si="27"/>
        <v>3.0690537084400123E-2</v>
      </c>
      <c r="T92" t="str">
        <f t="shared" si="28"/>
        <v>DOWN</v>
      </c>
      <c r="U92" t="str">
        <f t="shared" si="29"/>
        <v>DOWN</v>
      </c>
      <c r="V92">
        <v>432.2472317800071</v>
      </c>
      <c r="W92">
        <v>432.7525311062746</v>
      </c>
      <c r="X92">
        <f t="shared" si="30"/>
        <v>-0.50529932626750451</v>
      </c>
      <c r="Y92">
        <v>0.7485814341212883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427</v>
      </c>
      <c r="D93">
        <v>429.5</v>
      </c>
      <c r="E93">
        <v>423</v>
      </c>
      <c r="F93">
        <v>425</v>
      </c>
      <c r="G93">
        <f>_xll.TA_TYPPRICE(D93,E93,F93)</f>
        <v>425.83333333333331</v>
      </c>
      <c r="H93">
        <v>428.11270415376691</v>
      </c>
      <c r="I93" t="str">
        <f t="shared" si="20"/>
        <v>DOWN</v>
      </c>
      <c r="J93">
        <v>439.68408701218954</v>
      </c>
      <c r="K93">
        <v>425.89483380084408</v>
      </c>
      <c r="L93" t="str">
        <f t="shared" si="21"/>
        <v>DOWN</v>
      </c>
      <c r="M93" t="str">
        <f t="shared" si="22"/>
        <v>DOWN</v>
      </c>
      <c r="N93">
        <v>40.9190957009912</v>
      </c>
      <c r="O93" t="str">
        <f t="shared" si="23"/>
        <v>No Momentum</v>
      </c>
      <c r="P93" t="str">
        <f t="shared" si="24"/>
        <v>No Trend + Momentum</v>
      </c>
      <c r="Q93">
        <f t="shared" si="25"/>
        <v>2</v>
      </c>
      <c r="R93">
        <f t="shared" si="26"/>
        <v>6.5</v>
      </c>
      <c r="S93">
        <f t="shared" si="27"/>
        <v>0.30769230769230771</v>
      </c>
      <c r="T93" t="str">
        <f t="shared" si="28"/>
        <v>No Indication</v>
      </c>
      <c r="U93" t="str">
        <f t="shared" si="29"/>
        <v>No T+M+I</v>
      </c>
      <c r="V93">
        <v>431.1322730446214</v>
      </c>
      <c r="W93">
        <v>432.17826954284686</v>
      </c>
      <c r="X93">
        <f t="shared" si="30"/>
        <v>-1.0459964982254633</v>
      </c>
      <c r="Y93">
        <v>0.38966584765193796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429</v>
      </c>
      <c r="D94">
        <v>434.6</v>
      </c>
      <c r="E94">
        <v>423.25</v>
      </c>
      <c r="F94">
        <v>431.65</v>
      </c>
      <c r="G94">
        <f>_xll.TA_TYPPRICE(D94,E94,F94)</f>
        <v>429.83333333333331</v>
      </c>
      <c r="H94">
        <v>428.97301874355014</v>
      </c>
      <c r="I94" t="str">
        <f t="shared" si="20"/>
        <v>UP</v>
      </c>
      <c r="J94">
        <v>438.55428989836963</v>
      </c>
      <c r="K94">
        <v>425.30709295621205</v>
      </c>
      <c r="L94" t="str">
        <f t="shared" si="21"/>
        <v>No Confirmation</v>
      </c>
      <c r="M94" t="str">
        <f t="shared" si="22"/>
        <v>No Trend</v>
      </c>
      <c r="N94">
        <v>51.961170932057868</v>
      </c>
      <c r="O94" t="str">
        <f t="shared" si="23"/>
        <v>No Momentum</v>
      </c>
      <c r="P94" t="str">
        <f t="shared" si="24"/>
        <v>No Trend + Momentum</v>
      </c>
      <c r="Q94">
        <f t="shared" si="25"/>
        <v>8.3999999999999773</v>
      </c>
      <c r="R94">
        <f t="shared" si="26"/>
        <v>11.350000000000023</v>
      </c>
      <c r="S94">
        <f t="shared" si="27"/>
        <v>0.74008810572686878</v>
      </c>
      <c r="T94" t="str">
        <f t="shared" si="28"/>
        <v>No Indication</v>
      </c>
      <c r="U94" t="str">
        <f t="shared" si="29"/>
        <v>No T+M+I</v>
      </c>
      <c r="V94">
        <v>431.21192334544889</v>
      </c>
      <c r="W94">
        <v>432.13913846559893</v>
      </c>
      <c r="X94">
        <f t="shared" si="30"/>
        <v>-0.92721512015003782</v>
      </c>
      <c r="Y94">
        <v>0.1262896540915428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431</v>
      </c>
      <c r="D95">
        <v>431.5</v>
      </c>
      <c r="E95">
        <v>420.05</v>
      </c>
      <c r="F95">
        <v>421.5</v>
      </c>
      <c r="G95">
        <f>_xll.TA_TYPPRICE(D95,E95,F95)</f>
        <v>424.34999999999997</v>
      </c>
      <c r="H95">
        <v>426.66150937177508</v>
      </c>
      <c r="I95" t="str">
        <f t="shared" si="20"/>
        <v>DOWN</v>
      </c>
      <c r="J95">
        <v>436.98666992095417</v>
      </c>
      <c r="K95">
        <v>424.1388500770538</v>
      </c>
      <c r="L95" t="str">
        <f t="shared" si="21"/>
        <v>DOWN</v>
      </c>
      <c r="M95" t="str">
        <f t="shared" si="22"/>
        <v>DOWN</v>
      </c>
      <c r="N95">
        <v>38.303041160932189</v>
      </c>
      <c r="O95" t="str">
        <f t="shared" si="23"/>
        <v>DOWN</v>
      </c>
      <c r="P95" t="str">
        <f t="shared" si="24"/>
        <v>DOWN</v>
      </c>
      <c r="Q95">
        <f t="shared" si="25"/>
        <v>1.4499999999999886</v>
      </c>
      <c r="R95">
        <f t="shared" si="26"/>
        <v>11.449999999999989</v>
      </c>
      <c r="S95">
        <f t="shared" si="27"/>
        <v>0.12663755458515197</v>
      </c>
      <c r="T95" t="str">
        <f t="shared" si="28"/>
        <v>DOWN</v>
      </c>
      <c r="U95" t="str">
        <f t="shared" si="29"/>
        <v>DOWN</v>
      </c>
      <c r="V95">
        <v>429.7177812923029</v>
      </c>
      <c r="W95">
        <v>431.35105413481381</v>
      </c>
      <c r="X95">
        <f t="shared" si="30"/>
        <v>-1.6332728425109053</v>
      </c>
      <c r="Y95">
        <v>-0.22562284522894682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426.5</v>
      </c>
      <c r="D96">
        <v>426.5</v>
      </c>
      <c r="E96">
        <v>418</v>
      </c>
      <c r="F96">
        <v>425</v>
      </c>
      <c r="G96">
        <f>_xll.TA_TYPPRICE(D96,E96,F96)</f>
        <v>423.16666666666669</v>
      </c>
      <c r="H96">
        <v>424.91408801922091</v>
      </c>
      <c r="I96" t="str">
        <f t="shared" si="20"/>
        <v>UP</v>
      </c>
      <c r="J96">
        <v>434.65629882740882</v>
      </c>
      <c r="K96">
        <v>422.77466117104183</v>
      </c>
      <c r="L96" t="str">
        <f t="shared" si="21"/>
        <v>No Confirmation</v>
      </c>
      <c r="M96" t="str">
        <f t="shared" si="22"/>
        <v>No Trend</v>
      </c>
      <c r="N96">
        <v>44.58183809844077</v>
      </c>
      <c r="O96" t="str">
        <f t="shared" si="23"/>
        <v>No Momentum</v>
      </c>
      <c r="P96" t="str">
        <f t="shared" si="24"/>
        <v>No Trend + Momentum</v>
      </c>
      <c r="Q96">
        <f t="shared" si="25"/>
        <v>7</v>
      </c>
      <c r="R96">
        <f t="shared" si="26"/>
        <v>8.5</v>
      </c>
      <c r="S96">
        <f t="shared" si="27"/>
        <v>0.82352941176470584</v>
      </c>
      <c r="T96" t="str">
        <f t="shared" si="28"/>
        <v>UP</v>
      </c>
      <c r="U96" t="str">
        <f t="shared" si="29"/>
        <v>No T+M+I</v>
      </c>
      <c r="V96">
        <v>428.99196878579477</v>
      </c>
      <c r="W96">
        <v>430.88060568038316</v>
      </c>
      <c r="X96">
        <f t="shared" si="30"/>
        <v>-1.8886368945883873</v>
      </c>
      <c r="Y96">
        <v>-0.55822565510083488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424.4</v>
      </c>
      <c r="D97">
        <v>424.4</v>
      </c>
      <c r="E97">
        <v>414.1</v>
      </c>
      <c r="F97">
        <v>420.6</v>
      </c>
      <c r="G97">
        <f>_xll.TA_TYPPRICE(D97,E97,F97)</f>
        <v>419.7</v>
      </c>
      <c r="H97">
        <v>422.30704400961042</v>
      </c>
      <c r="I97" t="str">
        <f t="shared" si="20"/>
        <v>DOWN</v>
      </c>
      <c r="J97">
        <v>432.37712131020686</v>
      </c>
      <c r="K97">
        <v>420.84695868858807</v>
      </c>
      <c r="L97" t="str">
        <f t="shared" si="21"/>
        <v>DOWN</v>
      </c>
      <c r="M97" t="str">
        <f t="shared" si="22"/>
        <v>DOWN</v>
      </c>
      <c r="N97">
        <v>38.435214308401854</v>
      </c>
      <c r="O97" t="str">
        <f t="shared" si="23"/>
        <v>DOWN</v>
      </c>
      <c r="P97" t="str">
        <f t="shared" si="24"/>
        <v>DOWN</v>
      </c>
      <c r="Q97">
        <f t="shared" si="25"/>
        <v>6.5</v>
      </c>
      <c r="R97">
        <f t="shared" si="26"/>
        <v>10.299999999999955</v>
      </c>
      <c r="S97">
        <f t="shared" si="27"/>
        <v>0.63106796116505137</v>
      </c>
      <c r="T97" t="str">
        <f t="shared" si="28"/>
        <v>No Indication</v>
      </c>
      <c r="U97" t="str">
        <f t="shared" si="29"/>
        <v>No T+M+I</v>
      </c>
      <c r="V97">
        <v>427.70089666490327</v>
      </c>
      <c r="W97">
        <v>430.11907933368809</v>
      </c>
      <c r="X97">
        <f t="shared" si="30"/>
        <v>-2.4181826687848229</v>
      </c>
      <c r="Y97">
        <v>-0.93021705783763253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420.6</v>
      </c>
      <c r="D98">
        <v>425.65</v>
      </c>
      <c r="E98">
        <v>418</v>
      </c>
      <c r="F98">
        <v>420.5</v>
      </c>
      <c r="G98">
        <f>_xll.TA_TYPPRICE(D98,E98,F98)</f>
        <v>421.38333333333338</v>
      </c>
      <c r="H98">
        <v>421.84518867147187</v>
      </c>
      <c r="I98" t="str">
        <f t="shared" si="20"/>
        <v>DOWN</v>
      </c>
      <c r="J98">
        <v>430.88220546349424</v>
      </c>
      <c r="K98">
        <v>420.21430120223516</v>
      </c>
      <c r="L98" t="str">
        <f t="shared" si="21"/>
        <v>No Confirmation</v>
      </c>
      <c r="M98" t="str">
        <f t="shared" si="22"/>
        <v>No Trend</v>
      </c>
      <c r="N98">
        <v>38.285257024485226</v>
      </c>
      <c r="O98" t="str">
        <f t="shared" si="23"/>
        <v>DOWN</v>
      </c>
      <c r="P98" t="str">
        <f t="shared" si="24"/>
        <v>No Trend + Momentum</v>
      </c>
      <c r="Q98">
        <f t="shared" si="25"/>
        <v>2.5</v>
      </c>
      <c r="R98">
        <f t="shared" si="26"/>
        <v>7.6499999999999773</v>
      </c>
      <c r="S98">
        <f t="shared" si="27"/>
        <v>0.32679738562091598</v>
      </c>
      <c r="T98" t="str">
        <f t="shared" si="28"/>
        <v>No Indication</v>
      </c>
      <c r="U98" t="str">
        <f t="shared" si="29"/>
        <v>No T+M+I</v>
      </c>
      <c r="V98">
        <v>426.59306640876429</v>
      </c>
      <c r="W98">
        <v>429.4065549386001</v>
      </c>
      <c r="X98">
        <f t="shared" si="30"/>
        <v>-2.8134885298358085</v>
      </c>
      <c r="Y98">
        <v>-1.3068713522372677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420.6</v>
      </c>
      <c r="D99">
        <v>425</v>
      </c>
      <c r="E99">
        <v>418.2</v>
      </c>
      <c r="F99">
        <v>421.05</v>
      </c>
      <c r="G99">
        <f>_xll.TA_TYPPRICE(D99,E99,F99)</f>
        <v>421.41666666666669</v>
      </c>
      <c r="H99">
        <v>421.63092766906925</v>
      </c>
      <c r="I99" t="str">
        <f t="shared" si="20"/>
        <v>DOWN</v>
      </c>
      <c r="J99">
        <v>429.57504869382888</v>
      </c>
      <c r="K99">
        <v>419.76667871284957</v>
      </c>
      <c r="L99" t="str">
        <f t="shared" si="21"/>
        <v>No Confirmation</v>
      </c>
      <c r="M99" t="str">
        <f t="shared" si="22"/>
        <v>No Trend</v>
      </c>
      <c r="N99">
        <v>39.897402406492539</v>
      </c>
      <c r="O99" t="str">
        <f t="shared" si="23"/>
        <v>DOWN</v>
      </c>
      <c r="P99" t="str">
        <f t="shared" si="24"/>
        <v>No Trend + Momentum</v>
      </c>
      <c r="Q99">
        <f t="shared" si="25"/>
        <v>2.8500000000000227</v>
      </c>
      <c r="R99">
        <f t="shared" si="26"/>
        <v>6.8000000000000114</v>
      </c>
      <c r="S99">
        <f t="shared" si="27"/>
        <v>0.41911764705882615</v>
      </c>
      <c r="T99" t="str">
        <f t="shared" si="28"/>
        <v>No Indication</v>
      </c>
      <c r="U99" t="str">
        <f t="shared" si="29"/>
        <v>No T+M+I</v>
      </c>
      <c r="V99">
        <v>425.74028696126209</v>
      </c>
      <c r="W99">
        <v>428.78755086907415</v>
      </c>
      <c r="X99">
        <f t="shared" si="30"/>
        <v>-3.0472639078120665</v>
      </c>
      <c r="Y99">
        <v>-1.6549498633522275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422.95</v>
      </c>
      <c r="D100">
        <v>439</v>
      </c>
      <c r="E100">
        <v>420.4</v>
      </c>
      <c r="F100">
        <v>437</v>
      </c>
      <c r="G100">
        <f>_xll.TA_TYPPRICE(D100,E100,F100)</f>
        <v>432.13333333333338</v>
      </c>
      <c r="H100">
        <v>426.88213050120135</v>
      </c>
      <c r="I100" t="str">
        <f t="shared" si="20"/>
        <v>UP</v>
      </c>
      <c r="J100">
        <v>431.66948231742248</v>
      </c>
      <c r="K100">
        <v>419.9074167766608</v>
      </c>
      <c r="L100" t="str">
        <f t="shared" si="21"/>
        <v>UP</v>
      </c>
      <c r="M100" t="str">
        <f t="shared" si="22"/>
        <v>UP</v>
      </c>
      <c r="N100">
        <v>69.129741092184119</v>
      </c>
      <c r="O100" t="str">
        <f t="shared" si="23"/>
        <v>UP</v>
      </c>
      <c r="P100" t="str">
        <f t="shared" si="24"/>
        <v>UP</v>
      </c>
      <c r="Q100">
        <f t="shared" si="25"/>
        <v>16.600000000000023</v>
      </c>
      <c r="R100">
        <f t="shared" si="26"/>
        <v>18.600000000000023</v>
      </c>
      <c r="S100">
        <f t="shared" si="27"/>
        <v>0.89247311827956999</v>
      </c>
      <c r="T100" t="str">
        <f t="shared" si="28"/>
        <v>UP</v>
      </c>
      <c r="U100" t="str">
        <f t="shared" si="29"/>
        <v>UP</v>
      </c>
      <c r="V100">
        <v>427.47255050568333</v>
      </c>
      <c r="W100">
        <v>429.39588043432792</v>
      </c>
      <c r="X100">
        <f t="shared" si="30"/>
        <v>-1.9233299286445913</v>
      </c>
      <c r="Y100">
        <v>-1.7086258764107003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434</v>
      </c>
      <c r="D101">
        <v>446</v>
      </c>
      <c r="E101">
        <v>428.05</v>
      </c>
      <c r="F101">
        <v>442.25</v>
      </c>
      <c r="G101">
        <f>_xll.TA_TYPPRICE(D101,E101,F101)</f>
        <v>438.76666666666665</v>
      </c>
      <c r="H101">
        <v>432.824398583934</v>
      </c>
      <c r="I101" t="str">
        <f t="shared" si="20"/>
        <v>UP</v>
      </c>
      <c r="J101">
        <v>434.85404180243972</v>
      </c>
      <c r="K101">
        <v>421.7168797151806</v>
      </c>
      <c r="L101" t="str">
        <f t="shared" si="21"/>
        <v>UP</v>
      </c>
      <c r="M101" t="str">
        <f t="shared" si="22"/>
        <v>UP</v>
      </c>
      <c r="N101">
        <v>74.277242478898529</v>
      </c>
      <c r="O101" t="str">
        <f t="shared" si="23"/>
        <v>UP</v>
      </c>
      <c r="P101" t="str">
        <f t="shared" si="24"/>
        <v>UP</v>
      </c>
      <c r="Q101">
        <f t="shared" si="25"/>
        <v>14.199999999999989</v>
      </c>
      <c r="R101">
        <f t="shared" si="26"/>
        <v>17.949999999999989</v>
      </c>
      <c r="S101">
        <f t="shared" si="27"/>
        <v>0.79108635097493019</v>
      </c>
      <c r="T101" t="str">
        <f t="shared" si="28"/>
        <v>No Indication</v>
      </c>
      <c r="U101" t="str">
        <f t="shared" si="29"/>
        <v>No T+M+I</v>
      </c>
      <c r="V101">
        <v>429.74600427403976</v>
      </c>
      <c r="W101">
        <v>430.34803743919252</v>
      </c>
      <c r="X101">
        <f t="shared" si="30"/>
        <v>-0.60203316515276128</v>
      </c>
      <c r="Y101">
        <v>-1.4873073341591125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445.8</v>
      </c>
      <c r="D102">
        <v>446.4</v>
      </c>
      <c r="E102">
        <v>431.65</v>
      </c>
      <c r="F102">
        <v>437.35</v>
      </c>
      <c r="G102">
        <f>_xll.TA_TYPPRICE(D102,E102,F102)</f>
        <v>438.4666666666667</v>
      </c>
      <c r="H102">
        <v>435.64553262530035</v>
      </c>
      <c r="I102" t="str">
        <f t="shared" si="20"/>
        <v>UP</v>
      </c>
      <c r="J102">
        <v>437.41981029078647</v>
      </c>
      <c r="K102">
        <v>423.9242397784738</v>
      </c>
      <c r="L102" t="str">
        <f t="shared" si="21"/>
        <v>No Confirmation</v>
      </c>
      <c r="M102" t="str">
        <f t="shared" si="22"/>
        <v>No Trend</v>
      </c>
      <c r="N102">
        <v>62.180761978250906</v>
      </c>
      <c r="O102" t="str">
        <f t="shared" si="23"/>
        <v>UP</v>
      </c>
      <c r="P102" t="str">
        <f t="shared" si="24"/>
        <v>No Trend + Momentum</v>
      </c>
      <c r="Q102">
        <f t="shared" si="25"/>
        <v>5.7000000000000455</v>
      </c>
      <c r="R102">
        <f t="shared" si="26"/>
        <v>14.75</v>
      </c>
      <c r="S102">
        <f t="shared" si="27"/>
        <v>0.38644067796610476</v>
      </c>
      <c r="T102" t="str">
        <f t="shared" si="28"/>
        <v>No Indication</v>
      </c>
      <c r="U102" t="str">
        <f t="shared" si="29"/>
        <v>No T+M+I</v>
      </c>
      <c r="V102">
        <v>430.91584977034137</v>
      </c>
      <c r="W102">
        <v>430.86670133258565</v>
      </c>
      <c r="X102">
        <f t="shared" si="30"/>
        <v>4.9148437755718533E-2</v>
      </c>
      <c r="Y102">
        <v>-1.1800161797761464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438.9</v>
      </c>
      <c r="D103">
        <v>438.9</v>
      </c>
      <c r="E103">
        <v>412.05</v>
      </c>
      <c r="F103">
        <v>420</v>
      </c>
      <c r="G103">
        <f>_xll.TA_TYPPRICE(D103,E103,F103)</f>
        <v>423.65000000000003</v>
      </c>
      <c r="H103">
        <v>429.64776631265022</v>
      </c>
      <c r="I103" t="str">
        <f t="shared" si="20"/>
        <v>DOWN</v>
      </c>
      <c r="J103">
        <v>437.74874133727837</v>
      </c>
      <c r="K103">
        <v>421.28551982770188</v>
      </c>
      <c r="L103" t="str">
        <f t="shared" si="21"/>
        <v>DOWN</v>
      </c>
      <c r="M103" t="str">
        <f t="shared" si="22"/>
        <v>DOWN</v>
      </c>
      <c r="N103">
        <v>36.134732995013088</v>
      </c>
      <c r="O103" t="str">
        <f t="shared" si="23"/>
        <v>DOWN</v>
      </c>
      <c r="P103" t="str">
        <f t="shared" si="24"/>
        <v>DOWN</v>
      </c>
      <c r="Q103">
        <f t="shared" si="25"/>
        <v>7.9499999999999886</v>
      </c>
      <c r="R103">
        <f t="shared" si="26"/>
        <v>26.849999999999966</v>
      </c>
      <c r="S103">
        <f t="shared" si="27"/>
        <v>0.2960893854748603</v>
      </c>
      <c r="T103" t="str">
        <f t="shared" si="28"/>
        <v>No Indication</v>
      </c>
      <c r="U103" t="str">
        <f t="shared" si="29"/>
        <v>No T+M+I</v>
      </c>
      <c r="V103">
        <v>429.23648826721194</v>
      </c>
      <c r="W103">
        <v>430.06176049313484</v>
      </c>
      <c r="X103">
        <f t="shared" si="30"/>
        <v>-0.82527222592290173</v>
      </c>
      <c r="Y103">
        <v>-1.1090673890054974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423.9</v>
      </c>
      <c r="D104">
        <v>431.95</v>
      </c>
      <c r="E104">
        <v>418.8</v>
      </c>
      <c r="F104">
        <v>421.7</v>
      </c>
      <c r="G104">
        <f>_xll.TA_TYPPRICE(D104,E104,F104)</f>
        <v>424.15000000000003</v>
      </c>
      <c r="H104">
        <v>426.89888315632516</v>
      </c>
      <c r="I104" t="str">
        <f t="shared" si="20"/>
        <v>DOWN</v>
      </c>
      <c r="J104">
        <v>436.4601321512165</v>
      </c>
      <c r="K104">
        <v>420.73318208821257</v>
      </c>
      <c r="L104" t="str">
        <f t="shared" si="21"/>
        <v>No Confirmation</v>
      </c>
      <c r="M104" t="str">
        <f t="shared" si="22"/>
        <v>No Trend</v>
      </c>
      <c r="N104">
        <v>39.251337237217427</v>
      </c>
      <c r="O104" t="str">
        <f t="shared" si="23"/>
        <v>DOWN</v>
      </c>
      <c r="P104" t="str">
        <f t="shared" si="24"/>
        <v>No Trend + Momentum</v>
      </c>
      <c r="Q104">
        <f t="shared" si="25"/>
        <v>2.8999999999999773</v>
      </c>
      <c r="R104">
        <f t="shared" si="26"/>
        <v>13.149999999999977</v>
      </c>
      <c r="S104">
        <f t="shared" si="27"/>
        <v>0.22053231939163365</v>
      </c>
      <c r="T104" t="str">
        <f t="shared" si="28"/>
        <v>No Indication</v>
      </c>
      <c r="U104" t="str">
        <f t="shared" si="29"/>
        <v>No T+M+I</v>
      </c>
      <c r="V104">
        <v>428.0770285337947</v>
      </c>
      <c r="W104">
        <v>429.44237082697668</v>
      </c>
      <c r="X104">
        <f t="shared" si="30"/>
        <v>-1.3653422931819819</v>
      </c>
      <c r="Y104">
        <v>-1.1603223698407943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413</v>
      </c>
      <c r="D105">
        <v>428.9</v>
      </c>
      <c r="E105">
        <v>407.7</v>
      </c>
      <c r="F105">
        <v>422</v>
      </c>
      <c r="G105">
        <f>_xll.TA_TYPPRICE(D105,E105,F105)</f>
        <v>419.5333333333333</v>
      </c>
      <c r="H105">
        <v>423.21610824482923</v>
      </c>
      <c r="I105" t="str">
        <f t="shared" si="20"/>
        <v>DOWN</v>
      </c>
      <c r="J105">
        <v>434.78010278427951</v>
      </c>
      <c r="K105">
        <v>417.83691940194313</v>
      </c>
      <c r="L105" t="str">
        <f t="shared" si="21"/>
        <v>No Confirmation</v>
      </c>
      <c r="M105" t="str">
        <f t="shared" si="22"/>
        <v>No Trend</v>
      </c>
      <c r="N105">
        <v>39.898309938477269</v>
      </c>
      <c r="O105" t="str">
        <f t="shared" si="23"/>
        <v>DOWN</v>
      </c>
      <c r="P105" t="str">
        <f t="shared" si="24"/>
        <v>No Trend + Momentum</v>
      </c>
      <c r="Q105">
        <f t="shared" si="25"/>
        <v>14.300000000000011</v>
      </c>
      <c r="R105">
        <f t="shared" si="26"/>
        <v>21.199999999999989</v>
      </c>
      <c r="S105">
        <f t="shared" si="27"/>
        <v>0.67452830188679336</v>
      </c>
      <c r="T105" t="str">
        <f t="shared" si="28"/>
        <v>No Indication</v>
      </c>
      <c r="U105" t="str">
        <f t="shared" si="29"/>
        <v>No T+M+I</v>
      </c>
      <c r="V105">
        <v>427.14210106705707</v>
      </c>
      <c r="W105">
        <v>428.89108409905248</v>
      </c>
      <c r="X105">
        <f t="shared" si="30"/>
        <v>-1.7489830319954081</v>
      </c>
      <c r="Y105">
        <v>-1.2780545022717171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422.8</v>
      </c>
      <c r="D106">
        <v>433.5</v>
      </c>
      <c r="E106">
        <v>417.35</v>
      </c>
      <c r="F106">
        <v>430.15</v>
      </c>
      <c r="G106">
        <f>_xll.TA_TYPPRICE(D106,E106,F106)</f>
        <v>427</v>
      </c>
      <c r="H106">
        <v>425.10805412241461</v>
      </c>
      <c r="I106" t="str">
        <f t="shared" si="20"/>
        <v>UP</v>
      </c>
      <c r="J106">
        <v>434.49563549888404</v>
      </c>
      <c r="K106">
        <v>417.72871509040021</v>
      </c>
      <c r="L106" t="str">
        <f t="shared" si="21"/>
        <v>No Confirmation</v>
      </c>
      <c r="M106" t="str">
        <f t="shared" si="22"/>
        <v>No Trend</v>
      </c>
      <c r="N106">
        <v>55.861324171466265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12.799999999999955</v>
      </c>
      <c r="R106">
        <f t="shared" si="26"/>
        <v>16.149999999999977</v>
      </c>
      <c r="S106">
        <f t="shared" si="27"/>
        <v>0.79256965944272273</v>
      </c>
      <c r="T106" t="str">
        <f t="shared" si="28"/>
        <v>No Indication</v>
      </c>
      <c r="U106" t="str">
        <f t="shared" si="29"/>
        <v>No T+M+I</v>
      </c>
      <c r="V106">
        <v>427.60485474904829</v>
      </c>
      <c r="W106">
        <v>428.98433712875232</v>
      </c>
      <c r="X106">
        <f t="shared" si="30"/>
        <v>-1.3794823797040294</v>
      </c>
      <c r="Y106">
        <v>-1.2983400777581795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432.2</v>
      </c>
      <c r="D107">
        <v>441.5</v>
      </c>
      <c r="E107">
        <v>430.45</v>
      </c>
      <c r="F107">
        <v>438.15</v>
      </c>
      <c r="G107">
        <f>_xll.TA_TYPPRICE(D107,E107,F107)</f>
        <v>436.7</v>
      </c>
      <c r="H107">
        <v>430.90402706120733</v>
      </c>
      <c r="I107" t="str">
        <f t="shared" si="20"/>
        <v>UP</v>
      </c>
      <c r="J107">
        <v>436.0521609435765</v>
      </c>
      <c r="K107">
        <v>420.55566729253349</v>
      </c>
      <c r="L107" t="str">
        <f t="shared" si="21"/>
        <v>UP</v>
      </c>
      <c r="M107" t="str">
        <f t="shared" si="22"/>
        <v>UP</v>
      </c>
      <c r="N107">
        <v>66.710144516504855</v>
      </c>
      <c r="O107" t="str">
        <f t="shared" si="23"/>
        <v>UP</v>
      </c>
      <c r="P107" t="str">
        <f t="shared" si="24"/>
        <v>UP</v>
      </c>
      <c r="Q107">
        <f t="shared" si="25"/>
        <v>7.6999999999999886</v>
      </c>
      <c r="R107">
        <f t="shared" si="26"/>
        <v>11.050000000000011</v>
      </c>
      <c r="S107">
        <f t="shared" si="27"/>
        <v>0.69683257918551866</v>
      </c>
      <c r="T107" t="str">
        <f t="shared" si="28"/>
        <v>No Indication</v>
      </c>
      <c r="U107" t="str">
        <f t="shared" si="29"/>
        <v>No T+M+I</v>
      </c>
      <c r="V107">
        <v>429.22718478765626</v>
      </c>
      <c r="W107">
        <v>429.66327511921509</v>
      </c>
      <c r="X107">
        <f t="shared" si="30"/>
        <v>-0.43609033155883026</v>
      </c>
      <c r="Y107">
        <v>-1.1258901285183096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443</v>
      </c>
      <c r="D108">
        <v>454.9</v>
      </c>
      <c r="E108">
        <v>438</v>
      </c>
      <c r="F108">
        <v>449</v>
      </c>
      <c r="G108">
        <f>_xll.TA_TYPPRICE(D108,E108,F108)</f>
        <v>447.3</v>
      </c>
      <c r="H108">
        <v>439.1020135306037</v>
      </c>
      <c r="I108" t="str">
        <f t="shared" si="20"/>
        <v>UP</v>
      </c>
      <c r="J108">
        <v>440.24056962278172</v>
      </c>
      <c r="K108">
        <v>424.4321856719705</v>
      </c>
      <c r="L108" t="str">
        <f t="shared" si="21"/>
        <v>UP</v>
      </c>
      <c r="M108" t="str">
        <f t="shared" si="22"/>
        <v>UP</v>
      </c>
      <c r="N108">
        <v>76.501663976734704</v>
      </c>
      <c r="O108" t="str">
        <f t="shared" si="23"/>
        <v>UP</v>
      </c>
      <c r="P108" t="str">
        <f t="shared" si="24"/>
        <v>UP</v>
      </c>
      <c r="Q108">
        <f t="shared" si="25"/>
        <v>11</v>
      </c>
      <c r="R108">
        <f t="shared" si="26"/>
        <v>16.899999999999977</v>
      </c>
      <c r="S108">
        <f t="shared" si="27"/>
        <v>0.65088757396449792</v>
      </c>
      <c r="T108" t="str">
        <f t="shared" si="28"/>
        <v>No Indication</v>
      </c>
      <c r="U108" t="str">
        <f t="shared" si="29"/>
        <v>No T+M+I</v>
      </c>
      <c r="V108">
        <v>432.26915635878606</v>
      </c>
      <c r="W108">
        <v>431.09562511038433</v>
      </c>
      <c r="X108">
        <f t="shared" si="30"/>
        <v>1.17353124840173</v>
      </c>
      <c r="Y108">
        <v>-0.66600585313430161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448</v>
      </c>
      <c r="D109">
        <v>460</v>
      </c>
      <c r="E109">
        <v>447.95</v>
      </c>
      <c r="F109">
        <v>457</v>
      </c>
      <c r="G109">
        <f>_xll.TA_TYPPRICE(D109,E109,F109)</f>
        <v>454.98333333333335</v>
      </c>
      <c r="H109">
        <v>447.04267343196852</v>
      </c>
      <c r="I109" t="str">
        <f t="shared" si="20"/>
        <v>UP</v>
      </c>
      <c r="J109">
        <v>444.63155415105246</v>
      </c>
      <c r="K109">
        <v>429.65836663375484</v>
      </c>
      <c r="L109" t="str">
        <f t="shared" si="21"/>
        <v>UP</v>
      </c>
      <c r="M109" t="str">
        <f t="shared" si="22"/>
        <v>UP</v>
      </c>
      <c r="N109">
        <v>81.513193915305948</v>
      </c>
      <c r="O109" t="str">
        <f t="shared" si="23"/>
        <v>UP</v>
      </c>
      <c r="P109" t="str">
        <f t="shared" si="24"/>
        <v>UP</v>
      </c>
      <c r="Q109">
        <f t="shared" si="25"/>
        <v>9.0500000000000114</v>
      </c>
      <c r="R109">
        <f t="shared" si="26"/>
        <v>12.050000000000011</v>
      </c>
      <c r="S109">
        <f t="shared" si="27"/>
        <v>0.75103734439834047</v>
      </c>
      <c r="T109" t="str">
        <f t="shared" si="28"/>
        <v>No Indication</v>
      </c>
      <c r="U109" t="str">
        <f t="shared" si="29"/>
        <v>No T+M+I</v>
      </c>
      <c r="V109">
        <v>436.07390153435745</v>
      </c>
      <c r="W109">
        <v>433.01446769480032</v>
      </c>
      <c r="X109">
        <f t="shared" si="30"/>
        <v>3.0594338395571299</v>
      </c>
      <c r="Y109">
        <v>7.9082085403984759E-2</v>
      </c>
      <c r="Z109" t="str">
        <f t="shared" si="31"/>
        <v>UP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457</v>
      </c>
      <c r="D110">
        <v>475</v>
      </c>
      <c r="E110">
        <v>457</v>
      </c>
      <c r="F110">
        <v>459</v>
      </c>
      <c r="G110">
        <f>_xll.TA_TYPPRICE(D110,E110,F110)</f>
        <v>463.66666666666669</v>
      </c>
      <c r="H110">
        <v>455.35467004931763</v>
      </c>
      <c r="I110" t="str">
        <f t="shared" si="20"/>
        <v>UP</v>
      </c>
      <c r="J110">
        <v>451.38009767304078</v>
      </c>
      <c r="K110">
        <v>435.7342851595871</v>
      </c>
      <c r="L110" t="str">
        <f t="shared" si="21"/>
        <v>UP</v>
      </c>
      <c r="M110" t="str">
        <f t="shared" si="22"/>
        <v>UP</v>
      </c>
      <c r="N110">
        <v>82.668306314850881</v>
      </c>
      <c r="O110" t="str">
        <f t="shared" si="23"/>
        <v>UP</v>
      </c>
      <c r="P110" t="str">
        <f t="shared" si="24"/>
        <v>UP</v>
      </c>
      <c r="Q110">
        <f t="shared" si="25"/>
        <v>2</v>
      </c>
      <c r="R110">
        <f t="shared" si="26"/>
        <v>18</v>
      </c>
      <c r="S110">
        <f t="shared" si="27"/>
        <v>0.1111111111111111</v>
      </c>
      <c r="T110" t="str">
        <f t="shared" si="28"/>
        <v>DOWN</v>
      </c>
      <c r="U110" t="str">
        <f t="shared" si="29"/>
        <v>No T+M+I</v>
      </c>
      <c r="V110">
        <v>439.60099360599474</v>
      </c>
      <c r="W110">
        <v>434.93932193962991</v>
      </c>
      <c r="X110">
        <f t="shared" si="30"/>
        <v>4.661671666364839</v>
      </c>
      <c r="Y110">
        <v>0.99560000159615558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452.2</v>
      </c>
      <c r="D111">
        <v>467.9</v>
      </c>
      <c r="E111">
        <v>452.2</v>
      </c>
      <c r="F111">
        <v>454.5</v>
      </c>
      <c r="G111">
        <f>_xll.TA_TYPPRICE(D111,E111,F111)</f>
        <v>458.2</v>
      </c>
      <c r="H111">
        <v>456.77733502465878</v>
      </c>
      <c r="I111" t="str">
        <f t="shared" si="20"/>
        <v>DOWN</v>
      </c>
      <c r="J111">
        <v>455.05118707903171</v>
      </c>
      <c r="K111">
        <v>439.39333290190109</v>
      </c>
      <c r="L111" t="str">
        <f t="shared" si="21"/>
        <v>No Confirmation</v>
      </c>
      <c r="M111" t="str">
        <f t="shared" si="22"/>
        <v>No Trend</v>
      </c>
      <c r="N111">
        <v>70.312104620021259</v>
      </c>
      <c r="O111" t="str">
        <f t="shared" si="23"/>
        <v>UP</v>
      </c>
      <c r="P111" t="str">
        <f t="shared" si="24"/>
        <v>No Trend + Momentum</v>
      </c>
      <c r="Q111">
        <f t="shared" si="25"/>
        <v>2.3000000000000114</v>
      </c>
      <c r="R111">
        <f t="shared" si="26"/>
        <v>15.699999999999989</v>
      </c>
      <c r="S111">
        <f t="shared" si="27"/>
        <v>0.14649681528662503</v>
      </c>
      <c r="T111" t="str">
        <f t="shared" si="28"/>
        <v>DOWN</v>
      </c>
      <c r="U111" t="str">
        <f t="shared" si="29"/>
        <v>No T+M+I</v>
      </c>
      <c r="V111">
        <v>441.89314843584168</v>
      </c>
      <c r="W111">
        <v>436.38826105521287</v>
      </c>
      <c r="X111">
        <f t="shared" si="30"/>
        <v>5.5048873806288157</v>
      </c>
      <c r="Y111">
        <v>1.8974574774026878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455</v>
      </c>
      <c r="D112">
        <v>484</v>
      </c>
      <c r="E112">
        <v>455</v>
      </c>
      <c r="F112">
        <v>476.5</v>
      </c>
      <c r="G112">
        <f>_xll.TA_TYPPRICE(D112,E112,F112)</f>
        <v>471.83333333333331</v>
      </c>
      <c r="H112">
        <v>464.30533417899608</v>
      </c>
      <c r="I112" t="str">
        <f t="shared" si="20"/>
        <v>UP</v>
      </c>
      <c r="J112">
        <v>461.48425661702464</v>
      </c>
      <c r="K112">
        <v>442.86148114592305</v>
      </c>
      <c r="L112" t="str">
        <f t="shared" si="21"/>
        <v>UP</v>
      </c>
      <c r="M112" t="str">
        <f t="shared" si="22"/>
        <v>UP</v>
      </c>
      <c r="N112">
        <v>84.484306339937262</v>
      </c>
      <c r="O112" t="str">
        <f t="shared" si="23"/>
        <v>UP</v>
      </c>
      <c r="P112" t="str">
        <f t="shared" si="24"/>
        <v>UP</v>
      </c>
      <c r="Q112">
        <f t="shared" si="25"/>
        <v>21.5</v>
      </c>
      <c r="R112">
        <f t="shared" si="26"/>
        <v>29</v>
      </c>
      <c r="S112">
        <f t="shared" si="27"/>
        <v>0.74137931034482762</v>
      </c>
      <c r="T112" t="str">
        <f t="shared" si="28"/>
        <v>No Indication</v>
      </c>
      <c r="U112" t="str">
        <f t="shared" si="29"/>
        <v>No T+M+I</v>
      </c>
      <c r="V112">
        <v>447.21727944571217</v>
      </c>
      <c r="W112">
        <v>439.35950097704892</v>
      </c>
      <c r="X112">
        <f t="shared" si="30"/>
        <v>7.8577784686632413</v>
      </c>
      <c r="Y112">
        <v>3.0895216756547983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480</v>
      </c>
      <c r="D113">
        <v>488</v>
      </c>
      <c r="E113">
        <v>469.3</v>
      </c>
      <c r="F113">
        <v>473</v>
      </c>
      <c r="G113">
        <f>_xll.TA_TYPPRICE(D113,E113,F113)</f>
        <v>476.76666666666665</v>
      </c>
      <c r="H113">
        <v>470.53600042283136</v>
      </c>
      <c r="I113" t="str">
        <f t="shared" si="20"/>
        <v>UP</v>
      </c>
      <c r="J113">
        <v>467.37664403546358</v>
      </c>
      <c r="K113">
        <v>448.73670755794018</v>
      </c>
      <c r="L113" t="str">
        <f t="shared" si="21"/>
        <v>UP</v>
      </c>
      <c r="M113" t="str">
        <f t="shared" si="22"/>
        <v>UP</v>
      </c>
      <c r="N113">
        <v>77.159399125159723</v>
      </c>
      <c r="O113" t="str">
        <f t="shared" si="23"/>
        <v>UP</v>
      </c>
      <c r="P113" t="str">
        <f t="shared" si="24"/>
        <v>UP</v>
      </c>
      <c r="Q113">
        <f t="shared" si="25"/>
        <v>3.6999999999999886</v>
      </c>
      <c r="R113">
        <f t="shared" si="26"/>
        <v>18.699999999999989</v>
      </c>
      <c r="S113">
        <f t="shared" si="27"/>
        <v>0.19786096256684443</v>
      </c>
      <c r="T113" t="str">
        <f t="shared" si="28"/>
        <v>DOWN</v>
      </c>
      <c r="U113" t="str">
        <f t="shared" si="29"/>
        <v>No T+M+I</v>
      </c>
      <c r="V113">
        <v>451.18385183867952</v>
      </c>
      <c r="W113">
        <v>441.85138979356384</v>
      </c>
      <c r="X113">
        <f t="shared" si="30"/>
        <v>9.3324620451156761</v>
      </c>
      <c r="Y113">
        <v>4.338109749546974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476</v>
      </c>
      <c r="D114">
        <v>485</v>
      </c>
      <c r="E114">
        <v>461.55</v>
      </c>
      <c r="F114">
        <v>485</v>
      </c>
      <c r="G114">
        <f>_xll.TA_TYPPRICE(D114,E114,F114)</f>
        <v>477.18333333333334</v>
      </c>
      <c r="H114">
        <v>473.85966687808235</v>
      </c>
      <c r="I114" t="str">
        <f t="shared" si="20"/>
        <v>UP</v>
      </c>
      <c r="J114">
        <v>471.29294536091612</v>
      </c>
      <c r="K114">
        <v>451.58410587839791</v>
      </c>
      <c r="L114" t="str">
        <f t="shared" si="21"/>
        <v>UP</v>
      </c>
      <c r="M114" t="str">
        <f t="shared" si="22"/>
        <v>UP</v>
      </c>
      <c r="N114">
        <v>83.347202457319497</v>
      </c>
      <c r="O114" t="str">
        <f t="shared" si="23"/>
        <v>UP</v>
      </c>
      <c r="P114" t="str">
        <f t="shared" si="24"/>
        <v>UP</v>
      </c>
      <c r="Q114">
        <f t="shared" si="25"/>
        <v>23.449999999999989</v>
      </c>
      <c r="R114">
        <f t="shared" si="26"/>
        <v>23.449999999999989</v>
      </c>
      <c r="S114">
        <f t="shared" si="27"/>
        <v>1</v>
      </c>
      <c r="T114" t="str">
        <f t="shared" si="28"/>
        <v>UP</v>
      </c>
      <c r="U114" t="str">
        <f t="shared" si="29"/>
        <v>UP</v>
      </c>
      <c r="V114">
        <v>456.38633617119035</v>
      </c>
      <c r="W114">
        <v>445.04758314218873</v>
      </c>
      <c r="X114">
        <f t="shared" si="30"/>
        <v>11.338753029001623</v>
      </c>
      <c r="Y114">
        <v>5.7382384054379036</v>
      </c>
      <c r="Z114" t="str">
        <f t="shared" si="31"/>
        <v>UP</v>
      </c>
      <c r="AA114" t="str">
        <f t="shared" si="32"/>
        <v>UP</v>
      </c>
      <c r="AB114" t="str">
        <f t="shared" si="33"/>
        <v>UP</v>
      </c>
      <c r="AC114" t="str">
        <f t="shared" si="34"/>
        <v>UP</v>
      </c>
      <c r="AD114">
        <f t="shared" si="35"/>
        <v>464.20000000000005</v>
      </c>
      <c r="AE114">
        <f t="shared" si="36"/>
        <v>470.5</v>
      </c>
      <c r="AF114">
        <f t="shared" si="37"/>
        <v>473.25</v>
      </c>
      <c r="AG114">
        <f t="shared" si="38"/>
        <v>476.05</v>
      </c>
    </row>
    <row r="115" spans="1:33" x14ac:dyDescent="0.25">
      <c r="A115" t="s">
        <v>5</v>
      </c>
      <c r="B115" s="1">
        <v>43021</v>
      </c>
      <c r="C115">
        <v>485</v>
      </c>
      <c r="D115">
        <v>492</v>
      </c>
      <c r="E115">
        <v>477.05</v>
      </c>
      <c r="F115">
        <v>482.4</v>
      </c>
      <c r="G115">
        <f>_xll.TA_TYPPRICE(D115,E115,F115)</f>
        <v>483.81666666666661</v>
      </c>
      <c r="H115">
        <v>478.83816677237451</v>
      </c>
      <c r="I115" t="str">
        <f t="shared" si="20"/>
        <v>UP</v>
      </c>
      <c r="J115">
        <v>475.8945130584903</v>
      </c>
      <c r="K115">
        <v>457.24319346097616</v>
      </c>
      <c r="L115" t="str">
        <f t="shared" si="21"/>
        <v>UP</v>
      </c>
      <c r="M115" t="str">
        <f t="shared" si="22"/>
        <v>UP</v>
      </c>
      <c r="N115">
        <v>77.649866792773025</v>
      </c>
      <c r="O115" t="str">
        <f t="shared" si="23"/>
        <v>UP</v>
      </c>
      <c r="P115" t="str">
        <f t="shared" si="24"/>
        <v>UP</v>
      </c>
      <c r="Q115">
        <f t="shared" si="25"/>
        <v>5.3499999999999659</v>
      </c>
      <c r="R115">
        <f t="shared" si="26"/>
        <v>14.949999999999989</v>
      </c>
      <c r="S115">
        <f t="shared" si="27"/>
        <v>0.35785953177257324</v>
      </c>
      <c r="T115" t="str">
        <f t="shared" si="28"/>
        <v>No Indication</v>
      </c>
      <c r="U115" t="str">
        <f t="shared" si="29"/>
        <v>No T+M+I</v>
      </c>
      <c r="V115">
        <v>460.3884382986995</v>
      </c>
      <c r="W115">
        <v>447.81442883535993</v>
      </c>
      <c r="X115">
        <f t="shared" si="30"/>
        <v>12.574009463339564</v>
      </c>
      <c r="Y115">
        <v>7.1053926170182358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485</v>
      </c>
      <c r="D116">
        <v>485.15</v>
      </c>
      <c r="E116">
        <v>480</v>
      </c>
      <c r="F116">
        <v>483</v>
      </c>
      <c r="G116">
        <f>_xll.TA_TYPPRICE(D116,E116,F116)</f>
        <v>482.7166666666667</v>
      </c>
      <c r="H116">
        <v>480.7774167195206</v>
      </c>
      <c r="I116" t="str">
        <f t="shared" si="20"/>
        <v>UP</v>
      </c>
      <c r="J116">
        <v>477.95128793438136</v>
      </c>
      <c r="K116">
        <v>462.30026158075924</v>
      </c>
      <c r="L116" t="str">
        <f t="shared" si="21"/>
        <v>UP</v>
      </c>
      <c r="M116" t="str">
        <f t="shared" si="22"/>
        <v>UP</v>
      </c>
      <c r="N116">
        <v>78.082050721191976</v>
      </c>
      <c r="O116" t="str">
        <f t="shared" si="23"/>
        <v>UP</v>
      </c>
      <c r="P116" t="str">
        <f t="shared" si="24"/>
        <v>UP</v>
      </c>
      <c r="Q116">
        <f t="shared" si="25"/>
        <v>3</v>
      </c>
      <c r="R116">
        <f t="shared" si="26"/>
        <v>5.1499999999999773</v>
      </c>
      <c r="S116">
        <f t="shared" si="27"/>
        <v>0.58252427184466271</v>
      </c>
      <c r="T116" t="str">
        <f t="shared" si="28"/>
        <v>No Indication</v>
      </c>
      <c r="U116" t="str">
        <f t="shared" si="29"/>
        <v>No T+M+I</v>
      </c>
      <c r="V116">
        <v>463.8671400988996</v>
      </c>
      <c r="W116">
        <v>450.4207674401481</v>
      </c>
      <c r="X116">
        <f t="shared" si="30"/>
        <v>13.4463726587515</v>
      </c>
      <c r="Y116">
        <v>8.3735886253648886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478</v>
      </c>
      <c r="D117">
        <v>482.35</v>
      </c>
      <c r="E117">
        <v>473.65</v>
      </c>
      <c r="F117">
        <v>480.5</v>
      </c>
      <c r="G117">
        <f>_xll.TA_TYPPRICE(D117,E117,F117)</f>
        <v>478.83333333333331</v>
      </c>
      <c r="H117">
        <v>479.80537502642699</v>
      </c>
      <c r="I117" t="str">
        <f t="shared" si="20"/>
        <v>UP</v>
      </c>
      <c r="J117">
        <v>478.92877950451884</v>
      </c>
      <c r="K117">
        <v>464.82242567392387</v>
      </c>
      <c r="L117" t="str">
        <f t="shared" si="21"/>
        <v>UP</v>
      </c>
      <c r="M117" t="str">
        <f t="shared" si="22"/>
        <v>UP</v>
      </c>
      <c r="N117">
        <v>70.937676008468415</v>
      </c>
      <c r="O117" t="str">
        <f t="shared" si="23"/>
        <v>UP</v>
      </c>
      <c r="P117" t="str">
        <f t="shared" si="24"/>
        <v>UP</v>
      </c>
      <c r="Q117">
        <f t="shared" si="25"/>
        <v>6.8500000000000227</v>
      </c>
      <c r="R117">
        <f t="shared" si="26"/>
        <v>8.7000000000000455</v>
      </c>
      <c r="S117">
        <f t="shared" si="27"/>
        <v>0.787356321839079</v>
      </c>
      <c r="T117" t="str">
        <f t="shared" si="28"/>
        <v>No Indication</v>
      </c>
      <c r="U117" t="str">
        <f t="shared" si="29"/>
        <v>No T+M+I</v>
      </c>
      <c r="V117">
        <v>466.42604162214582</v>
      </c>
      <c r="W117">
        <v>452.64885874087787</v>
      </c>
      <c r="X117">
        <f t="shared" si="30"/>
        <v>13.777182881267947</v>
      </c>
      <c r="Y117">
        <v>9.4543074765455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477</v>
      </c>
      <c r="D118">
        <v>480.8</v>
      </c>
      <c r="E118">
        <v>472</v>
      </c>
      <c r="F118">
        <v>475.75</v>
      </c>
      <c r="G118">
        <f>_xll.TA_TYPPRICE(D118,E118,F118)</f>
        <v>476.18333333333334</v>
      </c>
      <c r="H118">
        <v>477.99435417988013</v>
      </c>
      <c r="I118" t="str">
        <f t="shared" si="20"/>
        <v>DOWN</v>
      </c>
      <c r="J118">
        <v>479.34460628129244</v>
      </c>
      <c r="K118">
        <v>466.41744219082966</v>
      </c>
      <c r="L118" t="str">
        <f t="shared" si="21"/>
        <v>No Confirmation</v>
      </c>
      <c r="M118" t="str">
        <f t="shared" si="22"/>
        <v>No Trend</v>
      </c>
      <c r="N118">
        <v>58.274199620198253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3.75</v>
      </c>
      <c r="R118">
        <f t="shared" si="26"/>
        <v>8.8000000000000114</v>
      </c>
      <c r="S118">
        <f t="shared" si="27"/>
        <v>0.42613636363636309</v>
      </c>
      <c r="T118" t="str">
        <f t="shared" si="28"/>
        <v>No Indication</v>
      </c>
      <c r="U118" t="str">
        <f t="shared" si="29"/>
        <v>No T+M+I</v>
      </c>
      <c r="V118">
        <v>467.86049675720028</v>
      </c>
      <c r="W118">
        <v>454.36005438970176</v>
      </c>
      <c r="X118">
        <f t="shared" si="30"/>
        <v>13.500442367498522</v>
      </c>
      <c r="Y118">
        <v>10.263534454736105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479.5</v>
      </c>
      <c r="D119">
        <v>480</v>
      </c>
      <c r="E119">
        <v>471.1</v>
      </c>
      <c r="F119">
        <v>471.1</v>
      </c>
      <c r="G119">
        <f>_xll.TA_TYPPRICE(D119,E119,F119)</f>
        <v>474.06666666666666</v>
      </c>
      <c r="H119">
        <v>476.03051042327343</v>
      </c>
      <c r="I119" t="str">
        <f t="shared" si="20"/>
        <v>DOWN</v>
      </c>
      <c r="J119">
        <v>479.49024932989414</v>
      </c>
      <c r="K119">
        <v>467.45801059286754</v>
      </c>
      <c r="L119" t="str">
        <f t="shared" si="21"/>
        <v>No Confirmation</v>
      </c>
      <c r="M119" t="str">
        <f t="shared" si="22"/>
        <v>No Trend</v>
      </c>
      <c r="N119">
        <v>47.826632936977106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</v>
      </c>
      <c r="R119">
        <f t="shared" si="26"/>
        <v>8.8999999999999773</v>
      </c>
      <c r="S119">
        <f t="shared" si="27"/>
        <v>0</v>
      </c>
      <c r="T119" t="str">
        <f t="shared" si="28"/>
        <v>DOWN</v>
      </c>
      <c r="U119" t="str">
        <f t="shared" si="29"/>
        <v>No T+M+I</v>
      </c>
      <c r="V119">
        <v>468.35888187147714</v>
      </c>
      <c r="W119">
        <v>455.60005036083498</v>
      </c>
      <c r="X119">
        <f t="shared" si="30"/>
        <v>12.758831510642153</v>
      </c>
      <c r="Y119">
        <v>10.762593865917314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474</v>
      </c>
      <c r="D120">
        <v>504.9</v>
      </c>
      <c r="E120">
        <v>473.55</v>
      </c>
      <c r="F120">
        <v>504.8</v>
      </c>
      <c r="G120">
        <f>_xll.TA_TYPPRICE(D120,E120,F120)</f>
        <v>494.41666666666669</v>
      </c>
      <c r="H120">
        <v>485.22358854497008</v>
      </c>
      <c r="I120" t="str">
        <f t="shared" si="20"/>
        <v>UP</v>
      </c>
      <c r="J120">
        <v>485.13686058991766</v>
      </c>
      <c r="K120">
        <v>468.81178601667477</v>
      </c>
      <c r="L120" t="str">
        <f t="shared" si="21"/>
        <v>UP</v>
      </c>
      <c r="M120" t="str">
        <f t="shared" si="22"/>
        <v>UP</v>
      </c>
      <c r="N120">
        <v>80.117983949610462</v>
      </c>
      <c r="O120" t="str">
        <f t="shared" si="23"/>
        <v>UP</v>
      </c>
      <c r="P120" t="str">
        <f t="shared" si="24"/>
        <v>UP</v>
      </c>
      <c r="Q120">
        <f t="shared" si="25"/>
        <v>31.25</v>
      </c>
      <c r="R120">
        <f t="shared" si="26"/>
        <v>31.349999999999966</v>
      </c>
      <c r="S120">
        <f t="shared" si="27"/>
        <v>0.99681020733652426</v>
      </c>
      <c r="T120" t="str">
        <f t="shared" si="28"/>
        <v>UP</v>
      </c>
      <c r="U120" t="str">
        <f t="shared" si="29"/>
        <v>UP</v>
      </c>
      <c r="V120">
        <v>473.96520773740372</v>
      </c>
      <c r="W120">
        <v>459.24449107484719</v>
      </c>
      <c r="X120">
        <f t="shared" si="30"/>
        <v>14.720716662556526</v>
      </c>
      <c r="Y120">
        <v>11.554218425245157</v>
      </c>
      <c r="Z120" t="str">
        <f t="shared" si="31"/>
        <v>UP</v>
      </c>
      <c r="AA120" t="str">
        <f t="shared" si="32"/>
        <v>UP</v>
      </c>
      <c r="AB120" t="str">
        <f t="shared" si="33"/>
        <v>UP</v>
      </c>
      <c r="AC120" t="str">
        <f t="shared" si="34"/>
        <v>UP</v>
      </c>
      <c r="AD120">
        <f t="shared" si="35"/>
        <v>477.1</v>
      </c>
      <c r="AE120">
        <f t="shared" si="36"/>
        <v>485.55</v>
      </c>
      <c r="AF120">
        <f t="shared" si="37"/>
        <v>489.25</v>
      </c>
      <c r="AG120">
        <f t="shared" si="38"/>
        <v>492.90000000000003</v>
      </c>
    </row>
    <row r="121" spans="1:33" x14ac:dyDescent="0.25">
      <c r="A121" t="s">
        <v>5</v>
      </c>
      <c r="B121" s="1">
        <v>43032</v>
      </c>
      <c r="C121">
        <v>505.9</v>
      </c>
      <c r="D121">
        <v>531.29999999999995</v>
      </c>
      <c r="E121">
        <v>505</v>
      </c>
      <c r="F121">
        <v>519.5</v>
      </c>
      <c r="G121">
        <f>_xll.TA_TYPPRICE(D121,E121,F121)</f>
        <v>518.6</v>
      </c>
      <c r="H121">
        <v>501.91179427248505</v>
      </c>
      <c r="I121" t="str">
        <f t="shared" si="20"/>
        <v>UP</v>
      </c>
      <c r="J121">
        <v>495.3953360143804</v>
      </c>
      <c r="K121">
        <v>476.85361134630261</v>
      </c>
      <c r="L121" t="str">
        <f t="shared" si="21"/>
        <v>UP</v>
      </c>
      <c r="M121" t="str">
        <f t="shared" si="22"/>
        <v>UP</v>
      </c>
      <c r="N121">
        <v>85.13460460796955</v>
      </c>
      <c r="O121" t="str">
        <f t="shared" si="23"/>
        <v>UP</v>
      </c>
      <c r="P121" t="str">
        <f t="shared" si="24"/>
        <v>UP</v>
      </c>
      <c r="Q121">
        <f t="shared" si="25"/>
        <v>14.5</v>
      </c>
      <c r="R121">
        <f t="shared" si="26"/>
        <v>26.299999999999955</v>
      </c>
      <c r="S121">
        <f t="shared" si="27"/>
        <v>0.55133079847908839</v>
      </c>
      <c r="T121" t="str">
        <f t="shared" si="28"/>
        <v>No Indication</v>
      </c>
      <c r="U121" t="str">
        <f t="shared" si="29"/>
        <v>No T+M+I</v>
      </c>
      <c r="V121">
        <v>480.97056039318778</v>
      </c>
      <c r="W121">
        <v>463.70786210633997</v>
      </c>
      <c r="X121">
        <f t="shared" si="30"/>
        <v>17.262698286847808</v>
      </c>
      <c r="Y121">
        <v>12.695914397565687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548</v>
      </c>
      <c r="D122">
        <v>548</v>
      </c>
      <c r="E122">
        <v>488.6</v>
      </c>
      <c r="F122">
        <v>511.05</v>
      </c>
      <c r="G122">
        <f>_xll.TA_TYPPRICE(D122,E122,F122)</f>
        <v>515.88333333333333</v>
      </c>
      <c r="H122">
        <v>508.89756380290919</v>
      </c>
      <c r="I122" t="str">
        <f t="shared" si="20"/>
        <v>UP</v>
      </c>
      <c r="J122">
        <v>507.08526134451807</v>
      </c>
      <c r="K122">
        <v>479.46391993601316</v>
      </c>
      <c r="L122" t="str">
        <f t="shared" si="21"/>
        <v>UP</v>
      </c>
      <c r="M122" t="str">
        <f t="shared" si="22"/>
        <v>UP</v>
      </c>
      <c r="N122">
        <v>72.068510658882317</v>
      </c>
      <c r="O122" t="str">
        <f t="shared" si="23"/>
        <v>UP</v>
      </c>
      <c r="P122" t="str">
        <f t="shared" si="24"/>
        <v>UP</v>
      </c>
      <c r="Q122">
        <f t="shared" si="25"/>
        <v>22.449999999999989</v>
      </c>
      <c r="R122">
        <f t="shared" si="26"/>
        <v>59.399999999999977</v>
      </c>
      <c r="S122">
        <f t="shared" si="27"/>
        <v>0.37794612794612792</v>
      </c>
      <c r="T122" t="str">
        <f t="shared" si="28"/>
        <v>No Indication</v>
      </c>
      <c r="U122" t="str">
        <f t="shared" si="29"/>
        <v>No T+M+I</v>
      </c>
      <c r="V122">
        <v>485.59816648654351</v>
      </c>
      <c r="W122">
        <v>467.21468713549996</v>
      </c>
      <c r="X122">
        <f t="shared" si="30"/>
        <v>18.383479351043547</v>
      </c>
      <c r="Y122">
        <v>13.83342738826126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516</v>
      </c>
      <c r="D123">
        <v>519.15</v>
      </c>
      <c r="E123">
        <v>485</v>
      </c>
      <c r="F123">
        <v>492.45</v>
      </c>
      <c r="G123">
        <f>_xll.TA_TYPPRICE(D123,E123,F123)</f>
        <v>498.86666666666662</v>
      </c>
      <c r="H123">
        <v>503.88211523478788</v>
      </c>
      <c r="I123" t="str">
        <f t="shared" si="20"/>
        <v>DOWN</v>
      </c>
      <c r="J123">
        <v>509.76631437906963</v>
      </c>
      <c r="K123">
        <v>480.69415995023246</v>
      </c>
      <c r="L123" t="str">
        <f t="shared" si="21"/>
        <v>No Confirmation</v>
      </c>
      <c r="M123" t="str">
        <f t="shared" si="22"/>
        <v>No Trend</v>
      </c>
      <c r="N123">
        <v>50.670926375786706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7.4499999999999886</v>
      </c>
      <c r="R123">
        <f t="shared" si="26"/>
        <v>34.149999999999977</v>
      </c>
      <c r="S123">
        <f t="shared" si="27"/>
        <v>0.21815519765739366</v>
      </c>
      <c r="T123" t="str">
        <f t="shared" si="28"/>
        <v>No Indication</v>
      </c>
      <c r="U123" t="str">
        <f t="shared" si="29"/>
        <v>No T+M+I</v>
      </c>
      <c r="V123">
        <v>486.65229471938295</v>
      </c>
      <c r="W123">
        <v>469.08396956990737</v>
      </c>
      <c r="X123">
        <f t="shared" si="30"/>
        <v>17.568325149475584</v>
      </c>
      <c r="Y123">
        <v>14.580406940504124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497.8</v>
      </c>
      <c r="D124">
        <v>529</v>
      </c>
      <c r="E124">
        <v>486.5</v>
      </c>
      <c r="F124">
        <v>495.15</v>
      </c>
      <c r="G124">
        <f>_xll.TA_TYPPRICE(D124,E124,F124)</f>
        <v>503.55</v>
      </c>
      <c r="H124">
        <v>503.71605761739397</v>
      </c>
      <c r="I124" t="str">
        <f t="shared" si="20"/>
        <v>DOWN</v>
      </c>
      <c r="J124">
        <v>514.04046673927633</v>
      </c>
      <c r="K124">
        <v>481.98434662795859</v>
      </c>
      <c r="L124" t="str">
        <f t="shared" si="21"/>
        <v>No Confirmation</v>
      </c>
      <c r="M124" t="str">
        <f t="shared" si="22"/>
        <v>No Trend</v>
      </c>
      <c r="N124">
        <v>53.192631259724799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8.6499999999999773</v>
      </c>
      <c r="R124">
        <f t="shared" si="26"/>
        <v>42.5</v>
      </c>
      <c r="S124">
        <f t="shared" si="27"/>
        <v>0.20352941176470535</v>
      </c>
      <c r="T124" t="str">
        <f t="shared" si="28"/>
        <v>No Indication</v>
      </c>
      <c r="U124" t="str">
        <f t="shared" si="29"/>
        <v>No T+M+I</v>
      </c>
      <c r="V124">
        <v>487.95963399332402</v>
      </c>
      <c r="W124">
        <v>471.01478663880312</v>
      </c>
      <c r="X124">
        <f t="shared" si="30"/>
        <v>16.944847354520903</v>
      </c>
      <c r="Y124">
        <v>15.053295023307481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501.95</v>
      </c>
      <c r="D125">
        <v>520</v>
      </c>
      <c r="E125">
        <v>500</v>
      </c>
      <c r="F125">
        <v>519.20000000000005</v>
      </c>
      <c r="G125">
        <f>_xll.TA_TYPPRICE(D125,E125,F125)</f>
        <v>513.06666666666672</v>
      </c>
      <c r="H125">
        <v>508.39136214203035</v>
      </c>
      <c r="I125" t="str">
        <f t="shared" si="20"/>
        <v>UP</v>
      </c>
      <c r="J125">
        <v>515.36480746388156</v>
      </c>
      <c r="K125">
        <v>485.98782515507889</v>
      </c>
      <c r="L125" t="str">
        <f t="shared" si="21"/>
        <v>UP</v>
      </c>
      <c r="M125" t="str">
        <f t="shared" si="22"/>
        <v>UP</v>
      </c>
      <c r="N125">
        <v>70.170884453429565</v>
      </c>
      <c r="O125" t="str">
        <f t="shared" si="23"/>
        <v>UP</v>
      </c>
      <c r="P125" t="str">
        <f t="shared" si="24"/>
        <v>UP</v>
      </c>
      <c r="Q125">
        <f t="shared" si="25"/>
        <v>19.200000000000045</v>
      </c>
      <c r="R125">
        <f t="shared" si="26"/>
        <v>20</v>
      </c>
      <c r="S125">
        <f t="shared" si="27"/>
        <v>0.9600000000000023</v>
      </c>
      <c r="T125" t="str">
        <f t="shared" si="28"/>
        <v>UP</v>
      </c>
      <c r="U125" t="str">
        <f t="shared" si="29"/>
        <v>UP</v>
      </c>
      <c r="V125">
        <v>492.76584414819723</v>
      </c>
      <c r="W125">
        <v>474.58406170259548</v>
      </c>
      <c r="X125">
        <f t="shared" si="30"/>
        <v>18.181782445601755</v>
      </c>
      <c r="Y125">
        <v>15.678992507766335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522</v>
      </c>
      <c r="D126">
        <v>538.6</v>
      </c>
      <c r="E126">
        <v>512.25</v>
      </c>
      <c r="F126">
        <v>514.9</v>
      </c>
      <c r="G126">
        <f>_xll.TA_TYPPRICE(D126,E126,F126)</f>
        <v>521.91666666666663</v>
      </c>
      <c r="H126">
        <v>515.15401440434846</v>
      </c>
      <c r="I126" t="str">
        <f t="shared" si="20"/>
        <v>DOWN</v>
      </c>
      <c r="J126">
        <v>520.52818358301897</v>
      </c>
      <c r="K126">
        <v>491.82386400950583</v>
      </c>
      <c r="L126" t="str">
        <f t="shared" si="21"/>
        <v>No Confirmation</v>
      </c>
      <c r="M126" t="str">
        <f t="shared" si="22"/>
        <v>No Trend</v>
      </c>
      <c r="N126">
        <v>64.908935255849627</v>
      </c>
      <c r="O126" t="str">
        <f t="shared" si="23"/>
        <v>UP</v>
      </c>
      <c r="P126" t="str">
        <f t="shared" si="24"/>
        <v>No Trend + Momentum</v>
      </c>
      <c r="Q126">
        <f t="shared" si="25"/>
        <v>2.6499999999999773</v>
      </c>
      <c r="R126">
        <f t="shared" si="26"/>
        <v>26.350000000000023</v>
      </c>
      <c r="S126">
        <f t="shared" si="27"/>
        <v>0.10056925996204838</v>
      </c>
      <c r="T126" t="str">
        <f t="shared" si="28"/>
        <v>DOWN</v>
      </c>
      <c r="U126" t="str">
        <f t="shared" si="29"/>
        <v>No T+M+I</v>
      </c>
      <c r="V126">
        <v>496.17109889462841</v>
      </c>
      <c r="W126">
        <v>477.57042750240322</v>
      </c>
      <c r="X126">
        <f t="shared" si="30"/>
        <v>18.600671392225195</v>
      </c>
      <c r="Y126">
        <v>16.263328284658108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2017-07-05T05:28:14Z</dcterms:created>
  <dcterms:modified xsi:type="dcterms:W3CDTF">2017-11-01T04:17:07Z</dcterms:modified>
</cp:coreProperties>
</file>