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10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9" i="1"/>
  <c r="V83" i="1"/>
  <c r="V87" i="1"/>
  <c r="V91" i="1"/>
  <c r="V95" i="1"/>
  <c r="V99" i="1"/>
  <c r="V103" i="1"/>
  <c r="V111" i="1"/>
  <c r="V115" i="1"/>
  <c r="V119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73" i="1"/>
  <c r="N77" i="1"/>
  <c r="N89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9" i="1"/>
  <c r="N81" i="1"/>
  <c r="N85" i="1"/>
  <c r="N93" i="1"/>
  <c r="N97" i="1"/>
  <c r="N101" i="1"/>
  <c r="N105" i="1"/>
  <c r="N109" i="1"/>
  <c r="N113" i="1"/>
  <c r="N117" i="1"/>
  <c r="N121" i="1"/>
  <c r="K5" i="1"/>
  <c r="K9" i="1"/>
  <c r="K13" i="1"/>
  <c r="K17" i="1"/>
  <c r="K21" i="1"/>
  <c r="K25" i="1"/>
  <c r="K29" i="1"/>
  <c r="K33" i="1"/>
  <c r="K41" i="1"/>
  <c r="K57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61" i="1"/>
  <c r="K65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122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05" i="1"/>
  <c r="J113" i="1"/>
  <c r="J117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103" i="1"/>
  <c r="G115" i="1"/>
  <c r="G104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9" i="1"/>
  <c r="G107" i="1"/>
  <c r="G111" i="1"/>
  <c r="G119" i="1"/>
  <c r="G123" i="1"/>
  <c r="G92" i="1"/>
  <c r="G100" i="1"/>
  <c r="G108" i="1"/>
  <c r="G120" i="1"/>
  <c r="G124" i="1"/>
  <c r="G2" i="1"/>
  <c r="H5" i="1" l="1"/>
  <c r="H9" i="1"/>
  <c r="H25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4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0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0" i="1"/>
  <c r="H118" i="1"/>
  <c r="H122" i="1"/>
  <c r="H126" i="1"/>
  <c r="H83" i="1"/>
  <c r="H91" i="1"/>
  <c r="H95" i="1"/>
  <c r="H99" i="1"/>
  <c r="H103" i="1"/>
  <c r="H111" i="1"/>
  <c r="H119" i="1"/>
  <c r="H123" i="1"/>
  <c r="AH31" i="1" l="1"/>
  <c r="AH12" i="1"/>
  <c r="AH11" i="1"/>
  <c r="AH25" i="1"/>
  <c r="AH56" i="1"/>
  <c r="AH32" i="1"/>
  <c r="AH5" i="1"/>
  <c r="AH18" i="1"/>
  <c r="AH8" i="1" l="1"/>
  <c r="AH13" i="1"/>
  <c r="AH41" i="1"/>
  <c r="AH27" i="1"/>
  <c r="AH48" i="1"/>
  <c r="AH51" i="1"/>
  <c r="AH16" i="1"/>
  <c r="AH9" i="1"/>
  <c r="AH36" i="1"/>
  <c r="AH22" i="1"/>
  <c r="AH45" i="1"/>
  <c r="AH7" i="1"/>
  <c r="AH23" i="1"/>
  <c r="AH55" i="1"/>
  <c r="AH28" i="1"/>
  <c r="AH43" i="1"/>
  <c r="AH6" i="1"/>
  <c r="AH29" i="1"/>
  <c r="AH3" i="1"/>
  <c r="AH49" i="1"/>
  <c r="AH47" i="1"/>
  <c r="AH34" i="1"/>
  <c r="AH53" i="1"/>
  <c r="AH46" i="1"/>
  <c r="AH40" i="1"/>
  <c r="AH35" i="1"/>
  <c r="AH24" i="1"/>
  <c r="AH50" i="1"/>
  <c r="AH38" i="1"/>
  <c r="AH30" i="1"/>
  <c r="AH20" i="1"/>
  <c r="AH39" i="1"/>
  <c r="AH33" i="1"/>
  <c r="AH44" i="1"/>
  <c r="AH17" i="1"/>
  <c r="AH10" i="1"/>
  <c r="AH37" i="1"/>
  <c r="AH15" i="1"/>
  <c r="AH21" i="1"/>
  <c r="AH19" i="1"/>
  <c r="AH2" i="1"/>
  <c r="AH14" i="1"/>
  <c r="AH4" i="1"/>
  <c r="AH52" i="1"/>
  <c r="AH42" i="1"/>
  <c r="AH26" i="1"/>
  <c r="AH5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<sst xmlns="http://schemas.openxmlformats.org/spreadsheetml/2006/main" count="159" uniqueCount="35">
  <si>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</si>
  <si>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</si>
  <si>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</si>
  <si>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</si>
  <si>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</si>
  <si>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COX&amp;KINGS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</si>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</sst>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229</v>
      </c>
      <c r="D2">
        <v>230.9</v>
      </c>
      <c r="E2">
        <v>227</v>
      </c>
      <c r="F2">
        <v>227</v>
      </c>
      <c r="G2">
        <f>_xll.TA_TYPPRICE(D2,E2,F2)</f>
        <v>228.29999999999998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3.9000000000000057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228.95</v>
      </c>
      <c r="D3">
        <v>229.1</v>
      </c>
      <c r="E3">
        <v>222</v>
      </c>
      <c r="F3">
        <v>223</v>
      </c>
      <c r="G3">
        <f>_xll.TA_TYPPRICE(D3,E3,F3)</f>
        <v>224.70000000000002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7.0999999999999943</v>
      </c>
      <c r="S3">
        <f t="shared" ref="S3:S66" si="7">Q3/R3</f>
        <v>0.14084507042253533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224.5</v>
      </c>
      <c r="D4">
        <v>225</v>
      </c>
      <c r="E4">
        <v>219.1</v>
      </c>
      <c r="F4">
        <v>219</v>
      </c>
      <c r="G4">
        <f>_xll.TA_TYPPRICE(D4,E4,F4)</f>
        <v>221.03333333333333</v>
      </c>
      <c r="H4">
        <v>224.67777777777778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-9.9999999999994316E-2</v>
      </c>
      <c r="R4">
        <f t="shared" si="6"/>
        <v>5.9000000000000057</v>
      </c>
      <c r="S4">
        <f t="shared" si="7"/>
        <v>-1.6949152542371903E-2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220</v>
      </c>
      <c r="D5">
        <v>223.9</v>
      </c>
      <c r="E5">
        <v>216</v>
      </c>
      <c r="F5">
        <v>221</v>
      </c>
      <c r="G5">
        <f>_xll.TA_TYPPRICE(D5,E5,F5)</f>
        <v>220.29999999999998</v>
      </c>
      <c r="H5">
        <v>222.48888888888888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7.9000000000000057</v>
      </c>
      <c r="S5">
        <f t="shared" si="7"/>
        <v>0.63291139240506289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220</v>
      </c>
      <c r="D6">
        <v>224</v>
      </c>
      <c r="E6">
        <v>218.3</v>
      </c>
      <c r="F6">
        <v>222</v>
      </c>
      <c r="G6">
        <f>_xll.TA_TYPPRICE(D6,E6,F6)</f>
        <v>221.43333333333331</v>
      </c>
      <c r="H6">
        <v>221.96111111111111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3.6999999999999886</v>
      </c>
      <c r="R6">
        <f t="shared" si="6"/>
        <v>5.6999999999999886</v>
      </c>
      <c r="S6">
        <f t="shared" si="7"/>
        <v>0.64912280701754321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221.7</v>
      </c>
      <c r="D7">
        <v>231</v>
      </c>
      <c r="E7">
        <v>219.85</v>
      </c>
      <c r="F7">
        <v>224</v>
      </c>
      <c r="G7">
        <f>_xll.TA_TYPPRICE(D7,E7,F7)</f>
        <v>224.95000000000002</v>
      </c>
      <c r="H7">
        <v>223.45555555555558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38.46153846153846</v>
      </c>
      <c r="O7" t="str">
        <f t="shared" si="3"/>
        <v>DOWN</v>
      </c>
      <c r="P7" t="e">
        <f t="shared" si="4"/>
        <v>#N/A</v>
      </c>
      <c r="Q7">
        <f t="shared" si="5"/>
        <v>4.1500000000000057</v>
      </c>
      <c r="R7">
        <f t="shared" si="6"/>
        <v>11.150000000000006</v>
      </c>
      <c r="S7">
        <f t="shared" si="7"/>
        <v>0.37219730941704066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226.5</v>
      </c>
      <c r="D8">
        <v>226.5</v>
      </c>
      <c r="E8">
        <v>220.7</v>
      </c>
      <c r="F8">
        <v>221</v>
      </c>
      <c r="G8">
        <f>_xll.TA_TYPPRICE(D8,E8,F8)</f>
        <v>222.73333333333335</v>
      </c>
      <c r="H8">
        <v>223.09444444444446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29.850746268656714</v>
      </c>
      <c r="O8" t="str">
        <f t="shared" si="3"/>
        <v>DOWN</v>
      </c>
      <c r="P8" t="e">
        <f t="shared" si="4"/>
        <v>#N/A</v>
      </c>
      <c r="Q8">
        <f t="shared" si="5"/>
        <v>0.30000000000001137</v>
      </c>
      <c r="R8">
        <f t="shared" si="6"/>
        <v>5.8000000000000114</v>
      </c>
      <c r="S8">
        <f t="shared" si="7"/>
        <v>5.1724137931036342E-2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222.6</v>
      </c>
      <c r="D9">
        <v>226.15</v>
      </c>
      <c r="E9">
        <v>221.65</v>
      </c>
      <c r="F9">
        <v>225</v>
      </c>
      <c r="G9">
        <f>_xll.TA_TYPPRICE(D9,E9,F9)</f>
        <v>224.26666666666665</v>
      </c>
      <c r="H9">
        <v>223.68055555555554</v>
      </c>
      <c r="I9" t="str">
        <f t="shared" si="0"/>
        <v>UP</v>
      </c>
      <c r="J9">
        <v>227.06875000000002</v>
      </c>
      <c r="K9">
        <v>220.57500000000002</v>
      </c>
      <c r="L9" t="str">
        <f t="shared" si="1"/>
        <v>No Confirmation</v>
      </c>
      <c r="M9" t="str">
        <f t="shared" si="2"/>
        <v>No Trend</v>
      </c>
      <c r="N9">
        <v>48.913043478260867</v>
      </c>
      <c r="O9" t="str">
        <f t="shared" si="3"/>
        <v>No Momentum</v>
      </c>
      <c r="P9" t="str">
        <f t="shared" si="4"/>
        <v>No Trend + Momentum</v>
      </c>
      <c r="Q9">
        <f t="shared" si="5"/>
        <v>3.3499999999999943</v>
      </c>
      <c r="R9">
        <f t="shared" si="6"/>
        <v>4.5</v>
      </c>
      <c r="S9">
        <f t="shared" si="7"/>
        <v>0.74444444444444313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225</v>
      </c>
      <c r="D10">
        <v>227.2</v>
      </c>
      <c r="E10">
        <v>222.8</v>
      </c>
      <c r="F10">
        <v>225</v>
      </c>
      <c r="G10">
        <f>_xll.TA_TYPPRICE(D10,E10,F10)</f>
        <v>225</v>
      </c>
      <c r="H10">
        <v>224.34027777777777</v>
      </c>
      <c r="I10" t="str">
        <f t="shared" si="0"/>
        <v>UP</v>
      </c>
      <c r="J10">
        <v>227.09791666666669</v>
      </c>
      <c r="K10">
        <v>221.06944444444446</v>
      </c>
      <c r="L10" t="str">
        <f t="shared" si="1"/>
        <v>No Confirmation</v>
      </c>
      <c r="M10" t="str">
        <f t="shared" si="2"/>
        <v>No Trend</v>
      </c>
      <c r="N10">
        <v>48.913043478260867</v>
      </c>
      <c r="O10" t="str">
        <f t="shared" si="3"/>
        <v>No Momentum</v>
      </c>
      <c r="P10" t="str">
        <f t="shared" si="4"/>
        <v>No Trend + Momentum</v>
      </c>
      <c r="Q10">
        <f t="shared" si="5"/>
        <v>2.1999999999999886</v>
      </c>
      <c r="R10">
        <f t="shared" si="6"/>
        <v>4.3999999999999773</v>
      </c>
      <c r="S10">
        <f t="shared" si="7"/>
        <v>0.5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226</v>
      </c>
      <c r="D11">
        <v>243</v>
      </c>
      <c r="E11">
        <v>225.1</v>
      </c>
      <c r="F11">
        <v>236</v>
      </c>
      <c r="G11">
        <f>_xll.TA_TYPPRICE(D11,E11,F11)</f>
        <v>234.70000000000002</v>
      </c>
      <c r="H11">
        <v>229.52013888888888</v>
      </c>
      <c r="I11" t="str">
        <f t="shared" si="0"/>
        <v>UP</v>
      </c>
      <c r="J11">
        <v>230.63171296296298</v>
      </c>
      <c r="K11">
        <v>221.96512345679014</v>
      </c>
      <c r="L11" t="str">
        <f t="shared" si="1"/>
        <v>UP</v>
      </c>
      <c r="M11" t="str">
        <f t="shared" si="2"/>
        <v>UP</v>
      </c>
      <c r="N11">
        <v>76.431873384000625</v>
      </c>
      <c r="O11" t="str">
        <f t="shared" si="3"/>
        <v>UP</v>
      </c>
      <c r="P11" t="str">
        <f t="shared" si="4"/>
        <v>UP</v>
      </c>
      <c r="Q11">
        <f t="shared" si="5"/>
        <v>10.900000000000006</v>
      </c>
      <c r="R11">
        <f t="shared" si="6"/>
        <v>17.900000000000006</v>
      </c>
      <c r="S11">
        <f t="shared" si="7"/>
        <v>0.6089385474860336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237.95</v>
      </c>
      <c r="D12">
        <v>238.6</v>
      </c>
      <c r="E12">
        <v>231.15</v>
      </c>
      <c r="F12">
        <v>234</v>
      </c>
      <c r="G12">
        <f>_xll.TA_TYPPRICE(D12,E12,F12)</f>
        <v>234.58333333333334</v>
      </c>
      <c r="H12">
        <v>232.0517361111111</v>
      </c>
      <c r="I12" t="str">
        <f t="shared" si="0"/>
        <v>UP</v>
      </c>
      <c r="J12">
        <v>232.40244341563786</v>
      </c>
      <c r="K12">
        <v>224.00620713305901</v>
      </c>
      <c r="L12" t="str">
        <f t="shared" si="1"/>
        <v>UP</v>
      </c>
      <c r="M12" t="str">
        <f t="shared" si="2"/>
        <v>UP</v>
      </c>
      <c r="N12">
        <v>68.095354437890478</v>
      </c>
      <c r="O12" t="str">
        <f t="shared" si="3"/>
        <v>UP</v>
      </c>
      <c r="P12" t="str">
        <f t="shared" si="4"/>
        <v>UP</v>
      </c>
      <c r="Q12">
        <f t="shared" si="5"/>
        <v>2.8499999999999943</v>
      </c>
      <c r="R12">
        <f t="shared" si="6"/>
        <v>7.4499999999999886</v>
      </c>
      <c r="S12">
        <f t="shared" si="7"/>
        <v>0.38255033557046964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235</v>
      </c>
      <c r="D13">
        <v>236.8</v>
      </c>
      <c r="E13">
        <v>197</v>
      </c>
      <c r="F13">
        <v>228</v>
      </c>
      <c r="G13">
        <f>_xll.TA_TYPPRICE(D13,E13,F13)</f>
        <v>220.6</v>
      </c>
      <c r="H13">
        <v>226.32586805555553</v>
      </c>
      <c r="I13" t="str">
        <f t="shared" si="0"/>
        <v>UP</v>
      </c>
      <c r="J13">
        <v>233.37967821216279</v>
      </c>
      <c r="K13">
        <v>218.00482777015699</v>
      </c>
      <c r="L13" t="str">
        <f t="shared" si="1"/>
        <v>No Confirmation</v>
      </c>
      <c r="M13" t="str">
        <f t="shared" si="2"/>
        <v>No Trend</v>
      </c>
      <c r="N13">
        <v>48.32826559490708</v>
      </c>
      <c r="O13" t="str">
        <f t="shared" si="3"/>
        <v>No Momentum</v>
      </c>
      <c r="P13" t="str">
        <f t="shared" si="4"/>
        <v>No Trend + Momentum</v>
      </c>
      <c r="Q13">
        <f t="shared" si="5"/>
        <v>31</v>
      </c>
      <c r="R13">
        <f t="shared" si="6"/>
        <v>39.800000000000011</v>
      </c>
      <c r="S13">
        <f t="shared" si="7"/>
        <v>0.77889447236180887</v>
      </c>
      <c r="T13" t="str">
        <f t="shared" si="8"/>
        <v>No Indication</v>
      </c>
      <c r="U13" t="str">
        <f t="shared" si="9"/>
        <v>No T+M+I</v>
      </c>
      <c r="V13">
        <v>225.41666666666666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228</v>
      </c>
      <c r="D14">
        <v>231.8</v>
      </c>
      <c r="E14">
        <v>220.8</v>
      </c>
      <c r="F14">
        <v>222</v>
      </c>
      <c r="G14">
        <f>_xll.TA_TYPPRICE(D14,E14,F14)</f>
        <v>224.86666666666667</v>
      </c>
      <c r="H14">
        <v>225.5962673611111</v>
      </c>
      <c r="I14" t="str">
        <f t="shared" si="0"/>
        <v>DOWN</v>
      </c>
      <c r="J14">
        <v>233.02863860945996</v>
      </c>
      <c r="K14">
        <v>218.62597715456656</v>
      </c>
      <c r="L14" t="str">
        <f t="shared" si="1"/>
        <v>No Confirmation</v>
      </c>
      <c r="M14" t="str">
        <f t="shared" si="2"/>
        <v>No Trend</v>
      </c>
      <c r="N14">
        <v>35.461000964453795</v>
      </c>
      <c r="O14" t="str">
        <f t="shared" si="3"/>
        <v>DOWN</v>
      </c>
      <c r="P14" t="str">
        <f t="shared" si="4"/>
        <v>No Trend + Momentum</v>
      </c>
      <c r="Q14">
        <f t="shared" si="5"/>
        <v>1.1999999999999886</v>
      </c>
      <c r="R14">
        <f t="shared" si="6"/>
        <v>11</v>
      </c>
      <c r="S14">
        <f t="shared" si="7"/>
        <v>0.10909090909090806</v>
      </c>
      <c r="T14" t="str">
        <f t="shared" si="8"/>
        <v>DOWN</v>
      </c>
      <c r="U14" t="str">
        <f t="shared" si="9"/>
        <v>No T+M+I</v>
      </c>
      <c r="V14">
        <v>224.89102564102564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225</v>
      </c>
      <c r="D15">
        <v>229.05</v>
      </c>
      <c r="E15">
        <v>218</v>
      </c>
      <c r="F15">
        <v>219</v>
      </c>
      <c r="G15">
        <f>_xll.TA_TYPPRICE(D15,E15,F15)</f>
        <v>222.01666666666665</v>
      </c>
      <c r="H15">
        <v>223.80646701388889</v>
      </c>
      <c r="I15" t="str">
        <f t="shared" si="0"/>
        <v>DOWN</v>
      </c>
      <c r="J15">
        <v>232.14449669624665</v>
      </c>
      <c r="K15">
        <v>218.48687112021844</v>
      </c>
      <c r="L15" t="str">
        <f t="shared" si="1"/>
        <v>No Confirmation</v>
      </c>
      <c r="M15" t="str">
        <f t="shared" si="2"/>
        <v>No Trend</v>
      </c>
      <c r="N15">
        <v>30.401975699894439</v>
      </c>
      <c r="O15" t="str">
        <f t="shared" si="3"/>
        <v>DOWN</v>
      </c>
      <c r="P15" t="str">
        <f t="shared" si="4"/>
        <v>No Trend + Momentum</v>
      </c>
      <c r="Q15">
        <f t="shared" si="5"/>
        <v>1</v>
      </c>
      <c r="R15">
        <f t="shared" si="6"/>
        <v>11.050000000000011</v>
      </c>
      <c r="S15">
        <f t="shared" si="7"/>
        <v>9.0497737556560987E-2</v>
      </c>
      <c r="T15" t="str">
        <f t="shared" si="8"/>
        <v>DOWN</v>
      </c>
      <c r="U15" t="str">
        <f t="shared" si="9"/>
        <v>No T+M+I</v>
      </c>
      <c r="V15">
        <v>223.98471400394476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219.5</v>
      </c>
      <c r="D16">
        <v>222.4</v>
      </c>
      <c r="E16">
        <v>216</v>
      </c>
      <c r="F16">
        <v>217</v>
      </c>
      <c r="G16">
        <f>_xll.TA_TYPPRICE(D16,E16,F16)</f>
        <v>218.46666666666667</v>
      </c>
      <c r="H16">
        <v>221.13656684027779</v>
      </c>
      <c r="I16" t="str">
        <f t="shared" si="0"/>
        <v>DOWN</v>
      </c>
      <c r="J16">
        <v>229.97905298596962</v>
      </c>
      <c r="K16">
        <v>217.93423309350322</v>
      </c>
      <c r="L16" t="str">
        <f t="shared" si="1"/>
        <v>DOWN</v>
      </c>
      <c r="M16" t="str">
        <f t="shared" si="2"/>
        <v>DOWN</v>
      </c>
      <c r="N16">
        <v>27.171621341007995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6.4000000000000057</v>
      </c>
      <c r="S16">
        <f t="shared" si="7"/>
        <v>0.15624999999999986</v>
      </c>
      <c r="T16" t="str">
        <f t="shared" si="8"/>
        <v>DOWN</v>
      </c>
      <c r="U16" t="str">
        <f t="shared" si="9"/>
        <v>DOWN</v>
      </c>
      <c r="V16">
        <v>222.91014261872249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219.9</v>
      </c>
      <c r="D17">
        <v>219.9</v>
      </c>
      <c r="E17">
        <v>204</v>
      </c>
      <c r="F17">
        <v>204</v>
      </c>
      <c r="G17">
        <f>_xll.TA_TYPPRICE(D17,E17,F17)</f>
        <v>209.29999999999998</v>
      </c>
      <c r="H17">
        <v>215.2182834201389</v>
      </c>
      <c r="I17" t="str">
        <f t="shared" si="0"/>
        <v>DOWN</v>
      </c>
      <c r="J17">
        <v>227.73926343353193</v>
      </c>
      <c r="K17">
        <v>214.83773685050249</v>
      </c>
      <c r="L17" t="str">
        <f t="shared" si="1"/>
        <v>DOWN</v>
      </c>
      <c r="M17" t="str">
        <f t="shared" si="2"/>
        <v>DOWN</v>
      </c>
      <c r="N17">
        <v>14.582370981462468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15.900000000000006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220.00088990814979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208.95</v>
      </c>
      <c r="D18">
        <v>214</v>
      </c>
      <c r="E18">
        <v>205</v>
      </c>
      <c r="F18">
        <v>207</v>
      </c>
      <c r="G18">
        <f>_xll.TA_TYPPRICE(D18,E18,F18)</f>
        <v>208.66666666666666</v>
      </c>
      <c r="H18">
        <v>211.94247504340279</v>
      </c>
      <c r="I18" t="str">
        <f t="shared" si="0"/>
        <v>DOWN</v>
      </c>
      <c r="J18">
        <v>224.68609378163595</v>
      </c>
      <c r="K18">
        <v>212.6515731059464</v>
      </c>
      <c r="L18" t="str">
        <f t="shared" si="1"/>
        <v>DOWN</v>
      </c>
      <c r="M18" t="str">
        <f t="shared" si="2"/>
        <v>DOWN</v>
      </c>
      <c r="N18">
        <v>24.652623632239152</v>
      </c>
      <c r="O18" t="str">
        <f t="shared" si="3"/>
        <v>DOWN</v>
      </c>
      <c r="P18" t="str">
        <f t="shared" si="4"/>
        <v>DOWN</v>
      </c>
      <c r="Q18">
        <f t="shared" si="5"/>
        <v>2</v>
      </c>
      <c r="R18">
        <f t="shared" si="6"/>
        <v>9</v>
      </c>
      <c r="S18">
        <f t="shared" si="7"/>
        <v>0.22222222222222221</v>
      </c>
      <c r="T18" t="str">
        <f t="shared" si="8"/>
        <v>No Indication</v>
      </c>
      <c r="U18" t="str">
        <f t="shared" si="9"/>
        <v>No T+M+I</v>
      </c>
      <c r="V18">
        <v>218.00075299920366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207.8</v>
      </c>
      <c r="D19">
        <v>214.7</v>
      </c>
      <c r="E19">
        <v>206.85</v>
      </c>
      <c r="F19">
        <v>214</v>
      </c>
      <c r="G19">
        <f>_xll.TA_TYPPRICE(D19,E19,F19)</f>
        <v>211.85</v>
      </c>
      <c r="H19">
        <v>211.89623752170138</v>
      </c>
      <c r="I19" t="str">
        <f t="shared" si="0"/>
        <v>UP</v>
      </c>
      <c r="J19">
        <v>222.4669618301613</v>
      </c>
      <c r="K19">
        <v>211.3623346379583</v>
      </c>
      <c r="L19" t="str">
        <f t="shared" si="1"/>
        <v>No Confirmation</v>
      </c>
      <c r="M19" t="str">
        <f t="shared" si="2"/>
        <v>No Trend</v>
      </c>
      <c r="N19">
        <v>43.93205733506128</v>
      </c>
      <c r="O19" t="str">
        <f t="shared" si="3"/>
        <v>No Momentum</v>
      </c>
      <c r="P19" t="str">
        <f t="shared" si="4"/>
        <v>No Trend + Momentum</v>
      </c>
      <c r="Q19">
        <f t="shared" si="5"/>
        <v>7.1500000000000057</v>
      </c>
      <c r="R19">
        <f t="shared" si="6"/>
        <v>7.8499999999999943</v>
      </c>
      <c r="S19">
        <f t="shared" si="7"/>
        <v>0.91082802547770836</v>
      </c>
      <c r="T19" t="str">
        <f t="shared" si="8"/>
        <v>UP</v>
      </c>
      <c r="U19" t="str">
        <f t="shared" si="9"/>
        <v>No T+M+I</v>
      </c>
      <c r="V19">
        <v>217.38525253778772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214.7</v>
      </c>
      <c r="D20">
        <v>219.45</v>
      </c>
      <c r="E20">
        <v>214.05</v>
      </c>
      <c r="F20">
        <v>216</v>
      </c>
      <c r="G20">
        <f>_xll.TA_TYPPRICE(D20,E20,F20)</f>
        <v>216.5</v>
      </c>
      <c r="H20">
        <v>214.19811876085069</v>
      </c>
      <c r="I20" t="str">
        <f t="shared" si="0"/>
        <v>UP</v>
      </c>
      <c r="J20">
        <v>221.79652586790323</v>
      </c>
      <c r="K20">
        <v>211.95959360730089</v>
      </c>
      <c r="L20" t="str">
        <f t="shared" si="1"/>
        <v>No Confirmation</v>
      </c>
      <c r="M20" t="str">
        <f t="shared" si="2"/>
        <v>No Trend</v>
      </c>
      <c r="N20">
        <v>48.626730009025628</v>
      </c>
      <c r="O20" t="str">
        <f t="shared" si="3"/>
        <v>No Momentum</v>
      </c>
      <c r="P20" t="str">
        <f t="shared" si="4"/>
        <v>No Trend + Momentum</v>
      </c>
      <c r="Q20">
        <f t="shared" si="5"/>
        <v>1.9499999999999886</v>
      </c>
      <c r="R20">
        <f t="shared" si="6"/>
        <v>5.3999999999999773</v>
      </c>
      <c r="S20">
        <f t="shared" si="7"/>
        <v>0.36111111111111055</v>
      </c>
      <c r="T20" t="str">
        <f t="shared" si="8"/>
        <v>No Indication</v>
      </c>
      <c r="U20" t="str">
        <f t="shared" si="9"/>
        <v>No T+M+I</v>
      </c>
      <c r="V20">
        <v>217.17213676274346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217</v>
      </c>
      <c r="D21">
        <v>217</v>
      </c>
      <c r="E21">
        <v>210.7</v>
      </c>
      <c r="F21">
        <v>212</v>
      </c>
      <c r="G21">
        <f>_xll.TA_TYPPRICE(D21,E21,F21)</f>
        <v>213.23333333333335</v>
      </c>
      <c r="H21">
        <v>213.71572604709201</v>
      </c>
      <c r="I21" t="str">
        <f t="shared" si="0"/>
        <v>DOWN</v>
      </c>
      <c r="J21">
        <v>220.7306312305914</v>
      </c>
      <c r="K21">
        <v>211.67968391678957</v>
      </c>
      <c r="L21" t="str">
        <f t="shared" si="1"/>
        <v>No Confirmation</v>
      </c>
      <c r="M21" t="str">
        <f t="shared" si="2"/>
        <v>No Trend</v>
      </c>
      <c r="N21">
        <v>40.209657324582651</v>
      </c>
      <c r="O21" t="str">
        <f t="shared" si="3"/>
        <v>No Momentum</v>
      </c>
      <c r="P21" t="str">
        <f t="shared" si="4"/>
        <v>No Trend + Momentum</v>
      </c>
      <c r="Q21">
        <f t="shared" si="5"/>
        <v>1.3000000000000114</v>
      </c>
      <c r="R21">
        <f t="shared" si="6"/>
        <v>6.3000000000000114</v>
      </c>
      <c r="S21">
        <f t="shared" si="7"/>
        <v>0.20634920634920778</v>
      </c>
      <c r="T21" t="str">
        <f t="shared" si="8"/>
        <v>No Indication</v>
      </c>
      <c r="U21" t="str">
        <f t="shared" si="9"/>
        <v>No T+M+I</v>
      </c>
      <c r="V21">
        <v>216.37642341462907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212.5</v>
      </c>
      <c r="D22">
        <v>223.7</v>
      </c>
      <c r="E22">
        <v>212.5</v>
      </c>
      <c r="F22">
        <v>218</v>
      </c>
      <c r="G22">
        <f>_xll.TA_TYPPRICE(D22,E22,F22)</f>
        <v>218.06666666666669</v>
      </c>
      <c r="H22">
        <v>215.89119635687933</v>
      </c>
      <c r="I22" t="str">
        <f t="shared" si="0"/>
        <v>UP</v>
      </c>
      <c r="J22">
        <v>221.39049095712664</v>
      </c>
      <c r="K22">
        <v>211.86197637972523</v>
      </c>
      <c r="L22" t="str">
        <f t="shared" si="1"/>
        <v>No Confirmation</v>
      </c>
      <c r="M22" t="str">
        <f t="shared" si="2"/>
        <v>No Trend</v>
      </c>
      <c r="N22">
        <v>54.86002688318824</v>
      </c>
      <c r="O22" t="str">
        <f t="shared" si="3"/>
        <v>No Momentum</v>
      </c>
      <c r="P22" t="str">
        <f t="shared" si="4"/>
        <v>No Trend + Momentum</v>
      </c>
      <c r="Q22">
        <f t="shared" si="5"/>
        <v>5.5</v>
      </c>
      <c r="R22">
        <f t="shared" si="6"/>
        <v>11.199999999999989</v>
      </c>
      <c r="S22">
        <f t="shared" si="7"/>
        <v>0.49107142857142905</v>
      </c>
      <c r="T22" t="str">
        <f t="shared" si="8"/>
        <v>No Indication</v>
      </c>
      <c r="U22" t="str">
        <f t="shared" si="9"/>
        <v>No T+M+I</v>
      </c>
      <c r="V22">
        <v>216.62620442776307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219</v>
      </c>
      <c r="D23">
        <v>228</v>
      </c>
      <c r="E23">
        <v>218.7</v>
      </c>
      <c r="F23">
        <v>225</v>
      </c>
      <c r="G23">
        <f>_xll.TA_TYPPRICE(D23,E23,F23)</f>
        <v>223.9</v>
      </c>
      <c r="H23">
        <v>219.89559817843968</v>
      </c>
      <c r="I23" t="str">
        <f t="shared" si="0"/>
        <v>UP</v>
      </c>
      <c r="J23">
        <v>222.85927074443183</v>
      </c>
      <c r="K23">
        <v>213.38153718423072</v>
      </c>
      <c r="L23" t="str">
        <f t="shared" si="1"/>
        <v>UP</v>
      </c>
      <c r="M23" t="str">
        <f t="shared" si="2"/>
        <v>UP</v>
      </c>
      <c r="N23">
        <v>66.743651056279859</v>
      </c>
      <c r="O23" t="str">
        <f t="shared" si="3"/>
        <v>UP</v>
      </c>
      <c r="P23" t="str">
        <f t="shared" si="4"/>
        <v>UP</v>
      </c>
      <c r="Q23">
        <f t="shared" si="5"/>
        <v>6.3000000000000114</v>
      </c>
      <c r="R23">
        <f t="shared" si="6"/>
        <v>9.3000000000000114</v>
      </c>
      <c r="S23">
        <f t="shared" si="7"/>
        <v>0.67741935483871007</v>
      </c>
      <c r="T23" t="str">
        <f t="shared" si="8"/>
        <v>No Indication</v>
      </c>
      <c r="U23" t="str">
        <f t="shared" si="9"/>
        <v>No T+M+I</v>
      </c>
      <c r="V23">
        <v>217.91448066964568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223.6</v>
      </c>
      <c r="D24">
        <v>229.7</v>
      </c>
      <c r="E24">
        <v>223.05</v>
      </c>
      <c r="F24">
        <v>228</v>
      </c>
      <c r="G24">
        <f>_xll.TA_TYPPRICE(D24,E24,F24)</f>
        <v>226.91666666666666</v>
      </c>
      <c r="H24">
        <v>223.40613242255318</v>
      </c>
      <c r="I24" t="str">
        <f t="shared" si="0"/>
        <v>UP</v>
      </c>
      <c r="J24">
        <v>224.37943280122474</v>
      </c>
      <c r="K24">
        <v>215.5300844766239</v>
      </c>
      <c r="L24" t="str">
        <f t="shared" si="1"/>
        <v>UP</v>
      </c>
      <c r="M24" t="str">
        <f t="shared" si="2"/>
        <v>UP</v>
      </c>
      <c r="N24">
        <v>70.854175089368837</v>
      </c>
      <c r="O24" t="str">
        <f t="shared" si="3"/>
        <v>UP</v>
      </c>
      <c r="P24" t="str">
        <f t="shared" si="4"/>
        <v>UP</v>
      </c>
      <c r="Q24">
        <f t="shared" si="5"/>
        <v>4.9499999999999886</v>
      </c>
      <c r="R24">
        <f t="shared" si="6"/>
        <v>6.6499999999999773</v>
      </c>
      <c r="S24">
        <f t="shared" si="7"/>
        <v>0.74436090225563989</v>
      </c>
      <c r="T24" t="str">
        <f t="shared" si="8"/>
        <v>No Indication</v>
      </c>
      <c r="U24" t="str">
        <f t="shared" si="9"/>
        <v>No T+M+I</v>
      </c>
      <c r="V24">
        <v>219.46609902816172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230</v>
      </c>
      <c r="D25">
        <v>230</v>
      </c>
      <c r="E25">
        <v>224</v>
      </c>
      <c r="F25">
        <v>226</v>
      </c>
      <c r="G25">
        <f>_xll.TA_TYPPRICE(D25,E25,F25)</f>
        <v>226.66666666666666</v>
      </c>
      <c r="H25">
        <v>225.03639954460994</v>
      </c>
      <c r="I25" t="str">
        <f t="shared" si="0"/>
        <v>UP</v>
      </c>
      <c r="J25">
        <v>225.62844773428591</v>
      </c>
      <c r="K25">
        <v>217.41228792626302</v>
      </c>
      <c r="L25" t="str">
        <f t="shared" si="1"/>
        <v>UP</v>
      </c>
      <c r="M25" t="str">
        <f t="shared" si="2"/>
        <v>UP</v>
      </c>
      <c r="N25">
        <v>64.237635379804701</v>
      </c>
      <c r="O25" t="str">
        <f t="shared" si="3"/>
        <v>UP</v>
      </c>
      <c r="P25" t="str">
        <f t="shared" si="4"/>
        <v>UP</v>
      </c>
      <c r="Q25">
        <f t="shared" si="5"/>
        <v>2</v>
      </c>
      <c r="R25">
        <f t="shared" si="6"/>
        <v>6</v>
      </c>
      <c r="S25">
        <f t="shared" si="7"/>
        <v>0.33333333333333331</v>
      </c>
      <c r="T25" t="str">
        <f t="shared" si="8"/>
        <v>No Indication</v>
      </c>
      <c r="U25" t="str">
        <f t="shared" si="9"/>
        <v>No T+M+I</v>
      </c>
      <c r="V25">
        <v>220.4713145622907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225.9</v>
      </c>
      <c r="D26">
        <v>231</v>
      </c>
      <c r="E26">
        <v>220</v>
      </c>
      <c r="F26">
        <v>228</v>
      </c>
      <c r="G26">
        <f>_xll.TA_TYPPRICE(D26,E26,F26)</f>
        <v>226.33333333333334</v>
      </c>
      <c r="H26">
        <v>225.68486643897165</v>
      </c>
      <c r="I26" t="str">
        <f t="shared" si="0"/>
        <v>UP</v>
      </c>
      <c r="J26">
        <v>226.82212601555571</v>
      </c>
      <c r="K26">
        <v>217.98733505376012</v>
      </c>
      <c r="L26" t="str">
        <f t="shared" si="1"/>
        <v>UP</v>
      </c>
      <c r="M26" t="str">
        <f t="shared" si="2"/>
        <v>UP</v>
      </c>
      <c r="N26">
        <v>67.975764210947247</v>
      </c>
      <c r="O26" t="str">
        <f t="shared" si="3"/>
        <v>UP</v>
      </c>
      <c r="P26" t="str">
        <f t="shared" si="4"/>
        <v>UP</v>
      </c>
      <c r="Q26">
        <f t="shared" si="5"/>
        <v>8</v>
      </c>
      <c r="R26">
        <f t="shared" si="6"/>
        <v>11</v>
      </c>
      <c r="S26">
        <f t="shared" si="7"/>
        <v>0.72727272727272729</v>
      </c>
      <c r="T26" t="str">
        <f t="shared" si="8"/>
        <v>No Indication</v>
      </c>
      <c r="U26" t="str">
        <f t="shared" si="9"/>
        <v>No T+M+I</v>
      </c>
      <c r="V26">
        <v>221.62957386039983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230</v>
      </c>
      <c r="D27">
        <v>232</v>
      </c>
      <c r="E27">
        <v>226.55</v>
      </c>
      <c r="F27">
        <v>230</v>
      </c>
      <c r="G27">
        <f>_xll.TA_TYPPRICE(D27,E27,F27)</f>
        <v>229.51666666666665</v>
      </c>
      <c r="H27">
        <v>227.60076655281915</v>
      </c>
      <c r="I27" t="str">
        <f t="shared" si="0"/>
        <v>UP</v>
      </c>
      <c r="J27">
        <v>227.97276467876554</v>
      </c>
      <c r="K27">
        <v>219.89014948625788</v>
      </c>
      <c r="L27" t="str">
        <f t="shared" si="1"/>
        <v>UP</v>
      </c>
      <c r="M27" t="str">
        <f t="shared" si="2"/>
        <v>UP</v>
      </c>
      <c r="N27">
        <v>71.676476562027261</v>
      </c>
      <c r="O27" t="str">
        <f t="shared" si="3"/>
        <v>UP</v>
      </c>
      <c r="P27" t="str">
        <f t="shared" si="4"/>
        <v>UP</v>
      </c>
      <c r="Q27">
        <f t="shared" si="5"/>
        <v>3.4499999999999886</v>
      </c>
      <c r="R27">
        <f t="shared" si="6"/>
        <v>5.4499999999999886</v>
      </c>
      <c r="S27">
        <f t="shared" si="7"/>
        <v>0.63302752293577902</v>
      </c>
      <c r="T27" t="str">
        <f t="shared" si="8"/>
        <v>No Indication</v>
      </c>
      <c r="U27" t="str">
        <f t="shared" si="9"/>
        <v>No T+M+I</v>
      </c>
      <c r="V27">
        <v>222.91733172803063</v>
      </c>
      <c r="W27">
        <v>221.96153846153845</v>
      </c>
      <c r="X27">
        <f t="shared" si="10"/>
        <v>0.95579326649217933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228.2</v>
      </c>
      <c r="D28">
        <v>230.6</v>
      </c>
      <c r="E28">
        <v>227.05</v>
      </c>
      <c r="F28">
        <v>229</v>
      </c>
      <c r="G28">
        <f>_xll.TA_TYPPRICE(D28,E28,F28)</f>
        <v>228.88333333333333</v>
      </c>
      <c r="H28">
        <v>228.24204994307624</v>
      </c>
      <c r="I28" t="str">
        <f t="shared" si="0"/>
        <v>UP</v>
      </c>
      <c r="J28">
        <v>228.55659475015096</v>
      </c>
      <c r="K28">
        <v>221.48122737820057</v>
      </c>
      <c r="L28" t="str">
        <f t="shared" si="1"/>
        <v>UP</v>
      </c>
      <c r="M28" t="str">
        <f t="shared" si="2"/>
        <v>UP</v>
      </c>
      <c r="N28">
        <v>66.848364325078094</v>
      </c>
      <c r="O28" t="str">
        <f t="shared" si="3"/>
        <v>UP</v>
      </c>
      <c r="P28" t="str">
        <f t="shared" si="4"/>
        <v>UP</v>
      </c>
      <c r="Q28">
        <f t="shared" si="5"/>
        <v>1.9499999999999886</v>
      </c>
      <c r="R28">
        <f t="shared" si="6"/>
        <v>3.5499999999999829</v>
      </c>
      <c r="S28">
        <f t="shared" si="7"/>
        <v>0.54929577464788681</v>
      </c>
      <c r="T28" t="str">
        <f t="shared" si="8"/>
        <v>No Indication</v>
      </c>
      <c r="U28" t="str">
        <f t="shared" si="9"/>
        <v>No T+M+I</v>
      </c>
      <c r="V28">
        <v>223.85312684679516</v>
      </c>
      <c r="W28">
        <v>222.48290598290598</v>
      </c>
      <c r="X28">
        <f t="shared" si="10"/>
        <v>1.3702208638891875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230.8</v>
      </c>
      <c r="D29">
        <v>239.65</v>
      </c>
      <c r="E29">
        <v>230.1</v>
      </c>
      <c r="F29">
        <v>237</v>
      </c>
      <c r="G29">
        <f>_xll.TA_TYPPRICE(D29,E29,F29)</f>
        <v>235.58333333333334</v>
      </c>
      <c r="H29">
        <v>231.91269163820479</v>
      </c>
      <c r="I29" t="str">
        <f t="shared" si="0"/>
        <v>UP</v>
      </c>
      <c r="J29">
        <v>231.02179591678407</v>
      </c>
      <c r="K29">
        <v>223.39651018304488</v>
      </c>
      <c r="L29" t="str">
        <f t="shared" si="1"/>
        <v>UP</v>
      </c>
      <c r="M29" t="str">
        <f t="shared" si="2"/>
        <v>UP</v>
      </c>
      <c r="N29">
        <v>80.191397138559594</v>
      </c>
      <c r="O29" t="str">
        <f t="shared" si="3"/>
        <v>UP</v>
      </c>
      <c r="P29" t="str">
        <f t="shared" si="4"/>
        <v>UP</v>
      </c>
      <c r="Q29">
        <f t="shared" si="5"/>
        <v>6.9000000000000057</v>
      </c>
      <c r="R29">
        <f t="shared" si="6"/>
        <v>9.5500000000000114</v>
      </c>
      <c r="S29">
        <f t="shared" si="7"/>
        <v>0.72251308900523536</v>
      </c>
      <c r="T29" t="str">
        <f t="shared" si="8"/>
        <v>No Indication</v>
      </c>
      <c r="U29" t="str">
        <f t="shared" si="9"/>
        <v>No T+M+I</v>
      </c>
      <c r="V29">
        <v>225.87572271651899</v>
      </c>
      <c r="W29">
        <v>223.5582462804685</v>
      </c>
      <c r="X29">
        <f t="shared" si="10"/>
        <v>2.317476436050498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237.95</v>
      </c>
      <c r="D30">
        <v>241.65</v>
      </c>
      <c r="E30">
        <v>234</v>
      </c>
      <c r="F30">
        <v>240</v>
      </c>
      <c r="G30">
        <f>_xll.TA_TYPPRICE(D30,E30,F30)</f>
        <v>238.54999999999998</v>
      </c>
      <c r="H30">
        <v>235.23134581910239</v>
      </c>
      <c r="I30" t="str">
        <f t="shared" si="0"/>
        <v>UP</v>
      </c>
      <c r="J30">
        <v>233.38361904638762</v>
      </c>
      <c r="K30">
        <v>225.75284125347935</v>
      </c>
      <c r="L30" t="str">
        <f t="shared" si="1"/>
        <v>UP</v>
      </c>
      <c r="M30" t="str">
        <f t="shared" si="2"/>
        <v>UP</v>
      </c>
      <c r="N30">
        <v>83.335417265537075</v>
      </c>
      <c r="O30" t="str">
        <f t="shared" si="3"/>
        <v>UP</v>
      </c>
      <c r="P30" t="str">
        <f t="shared" si="4"/>
        <v>UP</v>
      </c>
      <c r="Q30">
        <f t="shared" si="5"/>
        <v>6</v>
      </c>
      <c r="R30">
        <f t="shared" si="6"/>
        <v>7.6500000000000057</v>
      </c>
      <c r="S30">
        <f t="shared" si="7"/>
        <v>0.78431372549019551</v>
      </c>
      <c r="T30" t="str">
        <f t="shared" si="8"/>
        <v>No Indication</v>
      </c>
      <c r="U30" t="str">
        <f t="shared" si="9"/>
        <v>No T+M+I</v>
      </c>
      <c r="V30">
        <v>228.04868845243914</v>
      </c>
      <c r="W30">
        <v>224.77615396339675</v>
      </c>
      <c r="X30">
        <f t="shared" si="10"/>
        <v>3.2725344890423855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240</v>
      </c>
      <c r="D31">
        <v>242.9</v>
      </c>
      <c r="E31">
        <v>234</v>
      </c>
      <c r="F31">
        <v>240</v>
      </c>
      <c r="G31">
        <f>_xll.TA_TYPPRICE(D31,E31,F31)</f>
        <v>238.96666666666667</v>
      </c>
      <c r="H31">
        <v>237.09900624288451</v>
      </c>
      <c r="I31" t="str">
        <f t="shared" si="0"/>
        <v>UP</v>
      </c>
      <c r="J31">
        <v>235.49837036941258</v>
      </c>
      <c r="K31">
        <v>227.5855431971506</v>
      </c>
      <c r="L31" t="str">
        <f t="shared" si="1"/>
        <v>UP</v>
      </c>
      <c r="M31" t="str">
        <f t="shared" si="2"/>
        <v>UP</v>
      </c>
      <c r="N31">
        <v>83.335417265537089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8.9000000000000057</v>
      </c>
      <c r="S31">
        <f t="shared" si="7"/>
        <v>0.67415730337078605</v>
      </c>
      <c r="T31" t="str">
        <f t="shared" si="8"/>
        <v>No Indication</v>
      </c>
      <c r="U31" t="str">
        <f t="shared" si="9"/>
        <v>No T+M+I</v>
      </c>
      <c r="V31">
        <v>229.88735176744851</v>
      </c>
      <c r="W31">
        <v>225.90384626240439</v>
      </c>
      <c r="X31">
        <f t="shared" si="10"/>
        <v>3.9835055050441213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241</v>
      </c>
      <c r="D32">
        <v>264</v>
      </c>
      <c r="E32">
        <v>240.3</v>
      </c>
      <c r="F32">
        <v>255</v>
      </c>
      <c r="G32">
        <f>_xll.TA_TYPPRICE(D32,E32,F32)</f>
        <v>253.1</v>
      </c>
      <c r="H32">
        <v>245.09950312144224</v>
      </c>
      <c r="I32" t="str">
        <f t="shared" si="0"/>
        <v>UP</v>
      </c>
      <c r="J32">
        <v>241.83206584287646</v>
      </c>
      <c r="K32">
        <v>230.41097804222824</v>
      </c>
      <c r="L32" t="str">
        <f t="shared" si="1"/>
        <v>UP</v>
      </c>
      <c r="M32" t="str">
        <f t="shared" si="2"/>
        <v>UP</v>
      </c>
      <c r="N32">
        <v>92.560452408406775</v>
      </c>
      <c r="O32" t="str">
        <f t="shared" si="3"/>
        <v>UP</v>
      </c>
      <c r="P32" t="str">
        <f t="shared" si="4"/>
        <v>UP</v>
      </c>
      <c r="Q32">
        <f t="shared" si="5"/>
        <v>14.699999999999989</v>
      </c>
      <c r="R32">
        <f t="shared" si="6"/>
        <v>23.699999999999989</v>
      </c>
      <c r="S32">
        <f t="shared" si="7"/>
        <v>0.62025316455696189</v>
      </c>
      <c r="T32" t="str">
        <f t="shared" si="8"/>
        <v>No Indication</v>
      </c>
      <c r="U32" t="str">
        <f t="shared" si="9"/>
        <v>No T+M+I</v>
      </c>
      <c r="V32">
        <v>233.75083611091796</v>
      </c>
      <c r="W32">
        <v>228.0591169096337</v>
      </c>
      <c r="X32">
        <f t="shared" si="10"/>
        <v>5.6917192012842577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255.4</v>
      </c>
      <c r="D33">
        <v>268.7</v>
      </c>
      <c r="E33">
        <v>248</v>
      </c>
      <c r="F33">
        <v>268</v>
      </c>
      <c r="G33">
        <f>_xll.TA_TYPPRICE(D33,E33,F33)</f>
        <v>261.56666666666666</v>
      </c>
      <c r="H33">
        <v>253.33308489405445</v>
      </c>
      <c r="I33" t="str">
        <f t="shared" si="0"/>
        <v>UP</v>
      </c>
      <c r="J33">
        <v>247.80271787779279</v>
      </c>
      <c r="K33">
        <v>234.31964958839973</v>
      </c>
      <c r="L33" t="str">
        <f t="shared" si="1"/>
        <v>UP</v>
      </c>
      <c r="M33" t="str">
        <f t="shared" si="2"/>
        <v>UP</v>
      </c>
      <c r="N33">
        <v>95.349417365009529</v>
      </c>
      <c r="O33" t="str">
        <f t="shared" si="3"/>
        <v>UP</v>
      </c>
      <c r="P33" t="str">
        <f t="shared" si="4"/>
        <v>UP</v>
      </c>
      <c r="Q33">
        <f t="shared" si="5"/>
        <v>20</v>
      </c>
      <c r="R33">
        <f t="shared" si="6"/>
        <v>20.699999999999989</v>
      </c>
      <c r="S33">
        <f t="shared" si="7"/>
        <v>0.96618357487922757</v>
      </c>
      <c r="T33" t="str">
        <f t="shared" si="8"/>
        <v>UP</v>
      </c>
      <c r="U33" t="str">
        <f t="shared" si="9"/>
        <v>UP</v>
      </c>
      <c r="V33">
        <v>239.0199382476998</v>
      </c>
      <c r="W33">
        <v>231.01770084225342</v>
      </c>
      <c r="X33">
        <f t="shared" si="10"/>
        <v>8.0022374054463796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263.7</v>
      </c>
      <c r="D34">
        <v>269.5</v>
      </c>
      <c r="E34">
        <v>261.8</v>
      </c>
      <c r="F34">
        <v>266</v>
      </c>
      <c r="G34">
        <f>_xll.TA_TYPPRICE(D34,E34,F34)</f>
        <v>265.76666666666665</v>
      </c>
      <c r="H34">
        <v>259.54987578036054</v>
      </c>
      <c r="I34" t="str">
        <f t="shared" si="0"/>
        <v>UP</v>
      </c>
      <c r="J34">
        <v>252.62433612717217</v>
      </c>
      <c r="K34">
        <v>240.42639412431089</v>
      </c>
      <c r="L34" t="str">
        <f t="shared" si="1"/>
        <v>UP</v>
      </c>
      <c r="M34" t="str">
        <f t="shared" si="2"/>
        <v>UP</v>
      </c>
      <c r="N34">
        <v>88.937635118850849</v>
      </c>
      <c r="O34" t="str">
        <f t="shared" si="3"/>
        <v>UP</v>
      </c>
      <c r="P34" t="str">
        <f t="shared" si="4"/>
        <v>UP</v>
      </c>
      <c r="Q34">
        <f t="shared" si="5"/>
        <v>4.1999999999999886</v>
      </c>
      <c r="R34">
        <f t="shared" si="6"/>
        <v>7.6999999999999886</v>
      </c>
      <c r="S34">
        <f t="shared" si="7"/>
        <v>0.54545454545454475</v>
      </c>
      <c r="T34" t="str">
        <f t="shared" si="8"/>
        <v>No Indication</v>
      </c>
      <c r="U34" t="str">
        <f t="shared" si="9"/>
        <v>No T+M+I</v>
      </c>
      <c r="V34">
        <v>243.1707169788229</v>
      </c>
      <c r="W34">
        <v>233.60898226134574</v>
      </c>
      <c r="X34">
        <f t="shared" si="10"/>
        <v>9.561734717477151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265</v>
      </c>
      <c r="D35">
        <v>267.7</v>
      </c>
      <c r="E35">
        <v>260</v>
      </c>
      <c r="F35">
        <v>267</v>
      </c>
      <c r="G35">
        <f>_xll.TA_TYPPRICE(D35,E35,F35)</f>
        <v>264.90000000000003</v>
      </c>
      <c r="H35">
        <v>262.22493789018029</v>
      </c>
      <c r="I35" t="str">
        <f t="shared" si="0"/>
        <v>UP</v>
      </c>
      <c r="J35">
        <v>255.97448365446724</v>
      </c>
      <c r="K35">
        <v>244.77608431890846</v>
      </c>
      <c r="L35" t="str">
        <f t="shared" si="1"/>
        <v>UP</v>
      </c>
      <c r="M35" t="str">
        <f t="shared" si="2"/>
        <v>UP</v>
      </c>
      <c r="N35">
        <v>89.383814243715676</v>
      </c>
      <c r="O35" t="str">
        <f t="shared" si="3"/>
        <v>UP</v>
      </c>
      <c r="P35" t="str">
        <f t="shared" si="4"/>
        <v>UP</v>
      </c>
      <c r="Q35">
        <f t="shared" si="5"/>
        <v>7</v>
      </c>
      <c r="R35">
        <f t="shared" si="6"/>
        <v>7.6999999999999886</v>
      </c>
      <c r="S35">
        <f t="shared" si="7"/>
        <v>0.90909090909091039</v>
      </c>
      <c r="T35" t="str">
        <f t="shared" si="8"/>
        <v>UP</v>
      </c>
      <c r="U35" t="str">
        <f t="shared" si="9"/>
        <v>UP</v>
      </c>
      <c r="V35">
        <v>246.83676052054244</v>
      </c>
      <c r="W35">
        <v>236.08239098272753</v>
      </c>
      <c r="X35">
        <f t="shared" si="10"/>
        <v>10.75436953781491</v>
      </c>
      <c r="Y35">
        <v>5.1010657136156743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260.90000000000003</v>
      </c>
      <c r="AE35">
        <f t="shared" si="16"/>
        <v>262.95</v>
      </c>
      <c r="AF35">
        <f t="shared" si="17"/>
        <v>263.85000000000002</v>
      </c>
      <c r="AG35">
        <f t="shared" si="18"/>
        <v>264.75</v>
      </c>
      <c r="AH35">
        <f t="shared" si="19"/>
        <v>264.75</v>
      </c>
    </row>
    <row r="36" spans="1:34" x14ac:dyDescent="0.25">
      <c r="A36" t="s">
        <v>5</v>
      </c>
      <c r="B36" s="1">
        <v>42905</v>
      </c>
      <c r="C36">
        <v>268</v>
      </c>
      <c r="D36">
        <v>268</v>
      </c>
      <c r="E36">
        <v>260</v>
      </c>
      <c r="F36">
        <v>261</v>
      </c>
      <c r="G36">
        <f>_xll.TA_TYPPRICE(D36,E36,F36)</f>
        <v>263</v>
      </c>
      <c r="H36">
        <v>262.61246894509014</v>
      </c>
      <c r="I36" t="str">
        <f t="shared" si="0"/>
        <v>DOWN</v>
      </c>
      <c r="J36">
        <v>258.64682062014117</v>
      </c>
      <c r="K36">
        <v>248.15917669248435</v>
      </c>
      <c r="L36" t="str">
        <f t="shared" si="1"/>
        <v>UP</v>
      </c>
      <c r="M36" t="str">
        <f t="shared" si="2"/>
        <v>No Trend</v>
      </c>
      <c r="N36">
        <v>68.624913894787682</v>
      </c>
      <c r="O36" t="str">
        <f t="shared" si="3"/>
        <v>UP</v>
      </c>
      <c r="P36" t="str">
        <f t="shared" si="4"/>
        <v>No Trend + Momentum</v>
      </c>
      <c r="Q36">
        <f t="shared" si="5"/>
        <v>1</v>
      </c>
      <c r="R36">
        <f t="shared" si="6"/>
        <v>8</v>
      </c>
      <c r="S36">
        <f t="shared" si="7"/>
        <v>0.125</v>
      </c>
      <c r="T36" t="str">
        <f t="shared" si="8"/>
        <v>DOWN</v>
      </c>
      <c r="U36" t="str">
        <f t="shared" si="9"/>
        <v>No T+M+I</v>
      </c>
      <c r="V36">
        <v>249.01572044045898</v>
      </c>
      <c r="W36">
        <v>237.92813979882177</v>
      </c>
      <c r="X36">
        <f t="shared" si="10"/>
        <v>11.087580641637203</v>
      </c>
      <c r="Y36">
        <v>6.2983686992199797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260.85000000000002</v>
      </c>
      <c r="D37">
        <v>274.89999999999998</v>
      </c>
      <c r="E37">
        <v>253.8</v>
      </c>
      <c r="F37">
        <v>268</v>
      </c>
      <c r="G37">
        <f>_xll.TA_TYPPRICE(D37,E37,F37)</f>
        <v>265.56666666666666</v>
      </c>
      <c r="H37">
        <v>264.0895678058784</v>
      </c>
      <c r="I37" t="str">
        <f t="shared" si="0"/>
        <v>UP</v>
      </c>
      <c r="J37">
        <v>262.25863826010982</v>
      </c>
      <c r="K37">
        <v>249.4126929830434</v>
      </c>
      <c r="L37" t="str">
        <f t="shared" si="1"/>
        <v>UP</v>
      </c>
      <c r="M37" t="str">
        <f t="shared" si="2"/>
        <v>UP</v>
      </c>
      <c r="N37">
        <v>76.562842685559886</v>
      </c>
      <c r="O37" t="str">
        <f t="shared" si="3"/>
        <v>UP</v>
      </c>
      <c r="P37" t="str">
        <f t="shared" si="4"/>
        <v>UP</v>
      </c>
      <c r="Q37">
        <f t="shared" si="5"/>
        <v>14.199999999999989</v>
      </c>
      <c r="R37">
        <f t="shared" si="6"/>
        <v>21.099999999999966</v>
      </c>
      <c r="S37">
        <f t="shared" si="7"/>
        <v>0.67298578199052184</v>
      </c>
      <c r="T37" t="str">
        <f t="shared" si="8"/>
        <v>No Indication</v>
      </c>
      <c r="U37" t="str">
        <f t="shared" si="9"/>
        <v>No T+M+I</v>
      </c>
      <c r="V37">
        <v>251.93637883423452</v>
      </c>
      <c r="W37">
        <v>240.15568499890904</v>
      </c>
      <c r="X37">
        <f t="shared" si="10"/>
        <v>11.780693835325479</v>
      </c>
      <c r="Y37">
        <v>7.3948337264410799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268.5</v>
      </c>
      <c r="D38">
        <v>270.85000000000002</v>
      </c>
      <c r="E38">
        <v>262.7</v>
      </c>
      <c r="F38">
        <v>268</v>
      </c>
      <c r="G38">
        <f>_xll.TA_TYPPRICE(D38,E38,F38)</f>
        <v>267.18333333333334</v>
      </c>
      <c r="H38">
        <v>265.63645056960587</v>
      </c>
      <c r="I38" t="str">
        <f t="shared" si="0"/>
        <v>UP</v>
      </c>
      <c r="J38">
        <v>264.16782975786322</v>
      </c>
      <c r="K38">
        <v>252.36542787570042</v>
      </c>
      <c r="L38" t="str">
        <f t="shared" si="1"/>
        <v>UP</v>
      </c>
      <c r="M38" t="str">
        <f t="shared" si="2"/>
        <v>UP</v>
      </c>
      <c r="N38">
        <v>76.562842685559872</v>
      </c>
      <c r="O38" t="str">
        <f t="shared" si="3"/>
        <v>UP</v>
      </c>
      <c r="P38" t="str">
        <f t="shared" si="4"/>
        <v>UP</v>
      </c>
      <c r="Q38">
        <f t="shared" si="5"/>
        <v>5.3000000000000114</v>
      </c>
      <c r="R38">
        <f t="shared" si="6"/>
        <v>8.1500000000000341</v>
      </c>
      <c r="S38">
        <f t="shared" si="7"/>
        <v>0.65030674846625636</v>
      </c>
      <c r="T38" t="str">
        <f t="shared" si="8"/>
        <v>No Indication</v>
      </c>
      <c r="U38" t="str">
        <f t="shared" si="9"/>
        <v>No T+M+I</v>
      </c>
      <c r="V38">
        <v>254.40770516742921</v>
      </c>
      <c r="W38">
        <v>242.21822685084169</v>
      </c>
      <c r="X38">
        <f t="shared" si="10"/>
        <v>12.189478316587525</v>
      </c>
      <c r="Y38">
        <v>8.3537626444703683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267.85000000000002</v>
      </c>
      <c r="D39">
        <v>296</v>
      </c>
      <c r="E39">
        <v>266.64999999999998</v>
      </c>
      <c r="F39">
        <v>282</v>
      </c>
      <c r="G39">
        <f>_xll.TA_TYPPRICE(D39,E39,F39)</f>
        <v>281.55</v>
      </c>
      <c r="H39">
        <v>273.59322528480294</v>
      </c>
      <c r="I39" t="str">
        <f t="shared" si="0"/>
        <v>UP</v>
      </c>
      <c r="J39">
        <v>271.24164536722697</v>
      </c>
      <c r="K39">
        <v>255.53977723665588</v>
      </c>
      <c r="L39" t="str">
        <f t="shared" si="1"/>
        <v>UP</v>
      </c>
      <c r="M39" t="str">
        <f t="shared" si="2"/>
        <v>UP</v>
      </c>
      <c r="N39">
        <v>86.911209444036672</v>
      </c>
      <c r="O39" t="str">
        <f t="shared" si="3"/>
        <v>UP</v>
      </c>
      <c r="P39" t="str">
        <f t="shared" si="4"/>
        <v>UP</v>
      </c>
      <c r="Q39">
        <f t="shared" si="5"/>
        <v>15.350000000000023</v>
      </c>
      <c r="R39">
        <f t="shared" si="6"/>
        <v>29.350000000000023</v>
      </c>
      <c r="S39">
        <f t="shared" si="7"/>
        <v>0.52299829642248763</v>
      </c>
      <c r="T39" t="str">
        <f t="shared" si="8"/>
        <v>No Indication</v>
      </c>
      <c r="U39" t="str">
        <f t="shared" si="9"/>
        <v>No T+M+I</v>
      </c>
      <c r="V39">
        <v>258.65267360320934</v>
      </c>
      <c r="W39">
        <v>245.16502486189046</v>
      </c>
      <c r="X39">
        <f t="shared" si="10"/>
        <v>13.487648741318878</v>
      </c>
      <c r="Y39">
        <v>9.3805398638400703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282.7</v>
      </c>
      <c r="D40">
        <v>299</v>
      </c>
      <c r="E40">
        <v>280.75</v>
      </c>
      <c r="F40">
        <v>290</v>
      </c>
      <c r="G40">
        <f>_xll.TA_TYPPRICE(D40,E40,F40)</f>
        <v>289.91666666666669</v>
      </c>
      <c r="H40">
        <v>281.75494597573481</v>
      </c>
      <c r="I40" t="str">
        <f t="shared" si="0"/>
        <v>UP</v>
      </c>
      <c r="J40">
        <v>277.41016861895429</v>
      </c>
      <c r="K40">
        <v>261.14204896184344</v>
      </c>
      <c r="L40" t="str">
        <f t="shared" si="1"/>
        <v>UP</v>
      </c>
      <c r="M40" t="str">
        <f t="shared" si="2"/>
        <v>UP</v>
      </c>
      <c r="N40">
        <v>90.049448336614219</v>
      </c>
      <c r="O40" t="str">
        <f t="shared" si="3"/>
        <v>UP</v>
      </c>
      <c r="P40" t="str">
        <f t="shared" si="4"/>
        <v>UP</v>
      </c>
      <c r="Q40">
        <f t="shared" si="5"/>
        <v>9.25</v>
      </c>
      <c r="R40">
        <f t="shared" si="6"/>
        <v>18.25</v>
      </c>
      <c r="S40">
        <f t="shared" si="7"/>
        <v>0.50684931506849318</v>
      </c>
      <c r="T40" t="str">
        <f t="shared" si="8"/>
        <v>No Indication</v>
      </c>
      <c r="U40" t="str">
        <f t="shared" si="9"/>
        <v>No T+M+I</v>
      </c>
      <c r="V40">
        <v>263.47533920271559</v>
      </c>
      <c r="W40">
        <v>248.48613413138006</v>
      </c>
      <c r="X40">
        <f t="shared" si="10"/>
        <v>14.989205071335533</v>
      </c>
      <c r="Y40">
        <v>10.502272905339163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288</v>
      </c>
      <c r="D41">
        <v>301.25</v>
      </c>
      <c r="E41">
        <v>278.05</v>
      </c>
      <c r="F41">
        <v>286</v>
      </c>
      <c r="G41">
        <f>_xll.TA_TYPPRICE(D41,E41,F41)</f>
        <v>288.43333333333334</v>
      </c>
      <c r="H41">
        <v>285.09413965453405</v>
      </c>
      <c r="I41" t="str">
        <f t="shared" si="0"/>
        <v>UP</v>
      </c>
      <c r="J41">
        <v>282.70790892585336</v>
      </c>
      <c r="K41">
        <v>264.89937141476713</v>
      </c>
      <c r="L41" t="str">
        <f t="shared" si="1"/>
        <v>UP</v>
      </c>
      <c r="M41" t="str">
        <f t="shared" si="2"/>
        <v>UP</v>
      </c>
      <c r="N41">
        <v>78.313853819947028</v>
      </c>
      <c r="O41" t="str">
        <f t="shared" si="3"/>
        <v>UP</v>
      </c>
      <c r="P41" t="str">
        <f t="shared" si="4"/>
        <v>UP</v>
      </c>
      <c r="Q41">
        <f t="shared" si="5"/>
        <v>7.9499999999999886</v>
      </c>
      <c r="R41">
        <f t="shared" si="6"/>
        <v>23.199999999999989</v>
      </c>
      <c r="S41">
        <f t="shared" si="7"/>
        <v>0.34267241379310315</v>
      </c>
      <c r="T41" t="str">
        <f t="shared" si="8"/>
        <v>No Indication</v>
      </c>
      <c r="U41" t="str">
        <f t="shared" si="9"/>
        <v>No T+M+I</v>
      </c>
      <c r="V41">
        <v>266.94067163306704</v>
      </c>
      <c r="W41">
        <v>251.26493901053709</v>
      </c>
      <c r="X41">
        <f t="shared" si="10"/>
        <v>15.675732622529949</v>
      </c>
      <c r="Y41">
        <v>11.53696484877732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286.85000000000002</v>
      </c>
      <c r="D42">
        <v>289.10000000000002</v>
      </c>
      <c r="E42">
        <v>278</v>
      </c>
      <c r="F42">
        <v>280</v>
      </c>
      <c r="G42">
        <f>_xll.TA_TYPPRICE(D42,E42,F42)</f>
        <v>282.36666666666667</v>
      </c>
      <c r="H42">
        <v>283.73040316060036</v>
      </c>
      <c r="I42" t="str">
        <f t="shared" si="0"/>
        <v>DOWN</v>
      </c>
      <c r="J42">
        <v>284.12837360899704</v>
      </c>
      <c r="K42">
        <v>267.81062221148557</v>
      </c>
      <c r="L42" t="str">
        <f t="shared" si="1"/>
        <v>No Confirmation</v>
      </c>
      <c r="M42" t="str">
        <f t="shared" si="2"/>
        <v>No Trend</v>
      </c>
      <c r="N42">
        <v>62.935182732370762</v>
      </c>
      <c r="O42" t="str">
        <f t="shared" si="3"/>
        <v>UP</v>
      </c>
      <c r="P42" t="str">
        <f t="shared" si="4"/>
        <v>No Trend + Momentum</v>
      </c>
      <c r="Q42">
        <f t="shared" si="5"/>
        <v>2</v>
      </c>
      <c r="R42">
        <f t="shared" si="6"/>
        <v>11.100000000000023</v>
      </c>
      <c r="S42">
        <f t="shared" si="7"/>
        <v>0.18018018018017981</v>
      </c>
      <c r="T42" t="str">
        <f t="shared" si="8"/>
        <v>DOWN</v>
      </c>
      <c r="U42" t="str">
        <f t="shared" si="9"/>
        <v>No T+M+I</v>
      </c>
      <c r="V42">
        <v>268.94979907413364</v>
      </c>
      <c r="W42">
        <v>253.39346204679362</v>
      </c>
      <c r="X42">
        <f t="shared" si="10"/>
        <v>15.556337027340021</v>
      </c>
      <c r="Y42">
        <v>12.34083928448986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281.8</v>
      </c>
      <c r="D43">
        <v>285.5</v>
      </c>
      <c r="E43">
        <v>275.14999999999998</v>
      </c>
      <c r="F43">
        <v>284</v>
      </c>
      <c r="G43">
        <f>_xll.TA_TYPPRICE(D43,E43,F43)</f>
        <v>281.55</v>
      </c>
      <c r="H43">
        <v>282.64020158030019</v>
      </c>
      <c r="I43" t="str">
        <f t="shared" si="0"/>
        <v>UP</v>
      </c>
      <c r="J43">
        <v>284.43317947366438</v>
      </c>
      <c r="K43">
        <v>269.44159505337768</v>
      </c>
      <c r="L43" t="str">
        <f t="shared" si="1"/>
        <v>No Confirmation</v>
      </c>
      <c r="M43" t="str">
        <f t="shared" si="2"/>
        <v>No Trend</v>
      </c>
      <c r="N43">
        <v>68.147620138165962</v>
      </c>
      <c r="O43" t="str">
        <f t="shared" si="3"/>
        <v>UP</v>
      </c>
      <c r="P43" t="str">
        <f t="shared" si="4"/>
        <v>No Trend + Momentum</v>
      </c>
      <c r="Q43">
        <f t="shared" si="5"/>
        <v>8.8500000000000227</v>
      </c>
      <c r="R43">
        <f t="shared" si="6"/>
        <v>10.350000000000023</v>
      </c>
      <c r="S43">
        <f t="shared" si="7"/>
        <v>0.8550724637681163</v>
      </c>
      <c r="T43" t="str">
        <f t="shared" si="8"/>
        <v>UP</v>
      </c>
      <c r="U43" t="str">
        <f t="shared" si="9"/>
        <v>No T+M+I</v>
      </c>
      <c r="V43">
        <v>271.26521460119</v>
      </c>
      <c r="W43">
        <v>255.66061300629039</v>
      </c>
      <c r="X43">
        <f t="shared" si="10"/>
        <v>15.604601594899606</v>
      </c>
      <c r="Y43">
        <v>12.993591746571809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279.60000000000002</v>
      </c>
      <c r="D44">
        <v>279.60000000000002</v>
      </c>
      <c r="E44">
        <v>269.3</v>
      </c>
      <c r="F44">
        <v>277</v>
      </c>
      <c r="G44">
        <f>_xll.TA_TYPPRICE(D44,E44,F44)</f>
        <v>275.3</v>
      </c>
      <c r="H44">
        <v>278.97010079015013</v>
      </c>
      <c r="I44" t="str">
        <f t="shared" si="0"/>
        <v>DOWN</v>
      </c>
      <c r="J44">
        <v>283.35913959062788</v>
      </c>
      <c r="K44">
        <v>269.4101294859604</v>
      </c>
      <c r="L44" t="str">
        <f t="shared" si="1"/>
        <v>No Confirmation</v>
      </c>
      <c r="M44" t="str">
        <f t="shared" si="2"/>
        <v>No Trend</v>
      </c>
      <c r="N44">
        <v>52.115415273037925</v>
      </c>
      <c r="O44" t="str">
        <f t="shared" si="3"/>
        <v>No Momentum</v>
      </c>
      <c r="P44" t="str">
        <f t="shared" si="4"/>
        <v>No Trend + Momentum</v>
      </c>
      <c r="Q44">
        <f t="shared" si="5"/>
        <v>7.6999999999999886</v>
      </c>
      <c r="R44">
        <f t="shared" si="6"/>
        <v>10.300000000000011</v>
      </c>
      <c r="S44">
        <f t="shared" si="7"/>
        <v>0.7475728155339787</v>
      </c>
      <c r="T44" t="str">
        <f t="shared" si="8"/>
        <v>No Indication</v>
      </c>
      <c r="U44" t="str">
        <f t="shared" si="9"/>
        <v>No T+M+I</v>
      </c>
      <c r="V44">
        <v>272.14748927792999</v>
      </c>
      <c r="W44">
        <v>257.24130833915774</v>
      </c>
      <c r="X44">
        <f t="shared" si="10"/>
        <v>14.906180938772252</v>
      </c>
      <c r="Y44">
        <v>13.376109585011898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276</v>
      </c>
      <c r="D45">
        <v>288.89999999999998</v>
      </c>
      <c r="E45">
        <v>275</v>
      </c>
      <c r="F45">
        <v>283</v>
      </c>
      <c r="G45">
        <f>_xll.TA_TYPPRICE(D45,E45,F45)</f>
        <v>282.3</v>
      </c>
      <c r="H45">
        <v>280.63505039507504</v>
      </c>
      <c r="I45" t="str">
        <f t="shared" si="0"/>
        <v>UP</v>
      </c>
      <c r="J45">
        <v>284.59044190382167</v>
      </c>
      <c r="K45">
        <v>270.65232293352477</v>
      </c>
      <c r="L45" t="str">
        <f t="shared" si="1"/>
        <v>No Confirmation</v>
      </c>
      <c r="M45" t="str">
        <f t="shared" si="2"/>
        <v>No Trend</v>
      </c>
      <c r="N45">
        <v>61.755392206622552</v>
      </c>
      <c r="O45" t="str">
        <f t="shared" si="3"/>
        <v>UP</v>
      </c>
      <c r="P45" t="str">
        <f t="shared" si="4"/>
        <v>No Trend + Momentum</v>
      </c>
      <c r="Q45">
        <f t="shared" si="5"/>
        <v>8</v>
      </c>
      <c r="R45">
        <f t="shared" si="6"/>
        <v>13.899999999999977</v>
      </c>
      <c r="S45">
        <f t="shared" si="7"/>
        <v>0.57553956834532471</v>
      </c>
      <c r="T45" t="str">
        <f t="shared" si="8"/>
        <v>No Indication</v>
      </c>
      <c r="U45" t="str">
        <f t="shared" si="9"/>
        <v>No T+M+I</v>
      </c>
      <c r="V45">
        <v>273.81710631209461</v>
      </c>
      <c r="W45">
        <v>259.14935957329419</v>
      </c>
      <c r="X45">
        <f t="shared" si="10"/>
        <v>14.667746738800417</v>
      </c>
      <c r="Y45">
        <v>13.634437015769603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285.95</v>
      </c>
      <c r="D46">
        <v>286.8</v>
      </c>
      <c r="E46">
        <v>278.10000000000002</v>
      </c>
      <c r="F46">
        <v>280</v>
      </c>
      <c r="G46">
        <f>_xll.TA_TYPPRICE(D46,E46,F46)</f>
        <v>281.63333333333338</v>
      </c>
      <c r="H46">
        <v>281.13419186420424</v>
      </c>
      <c r="I46" t="str">
        <f t="shared" si="0"/>
        <v>DOWN</v>
      </c>
      <c r="J46">
        <v>285.08145481408354</v>
      </c>
      <c r="K46">
        <v>272.30736228163039</v>
      </c>
      <c r="L46" t="str">
        <f t="shared" si="1"/>
        <v>No Confirmation</v>
      </c>
      <c r="M46" t="str">
        <f t="shared" si="2"/>
        <v>No Trend</v>
      </c>
      <c r="N46">
        <v>54.853549999292724</v>
      </c>
      <c r="O46" t="str">
        <f t="shared" si="3"/>
        <v>No Momentum</v>
      </c>
      <c r="P46" t="str">
        <f t="shared" si="4"/>
        <v>No Trend + Momentum</v>
      </c>
      <c r="Q46">
        <f t="shared" si="5"/>
        <v>1.8999999999999773</v>
      </c>
      <c r="R46">
        <f t="shared" si="6"/>
        <v>8.6999999999999886</v>
      </c>
      <c r="S46">
        <f t="shared" si="7"/>
        <v>0.21839080459769883</v>
      </c>
      <c r="T46" t="str">
        <f t="shared" si="8"/>
        <v>No Indication</v>
      </c>
      <c r="U46" t="str">
        <f t="shared" si="9"/>
        <v>No T+M+I</v>
      </c>
      <c r="V46">
        <v>274.76832072561854</v>
      </c>
      <c r="W46">
        <v>260.69385145675386</v>
      </c>
      <c r="X46">
        <f t="shared" si="10"/>
        <v>14.074469268864675</v>
      </c>
      <c r="Y46">
        <v>13.722443466388617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278.5</v>
      </c>
      <c r="D47">
        <v>282.7</v>
      </c>
      <c r="E47">
        <v>275.10000000000002</v>
      </c>
      <c r="F47">
        <v>275</v>
      </c>
      <c r="G47">
        <f>_xll.TA_TYPPRICE(D47,E47,F47)</f>
        <v>277.59999999999997</v>
      </c>
      <c r="H47">
        <v>279.36709593210207</v>
      </c>
      <c r="I47" t="str">
        <f t="shared" si="0"/>
        <v>DOWN</v>
      </c>
      <c r="J47">
        <v>284.55224263317609</v>
      </c>
      <c r="K47">
        <v>272.92794844126809</v>
      </c>
      <c r="L47" t="str">
        <f t="shared" si="1"/>
        <v>No Confirmation</v>
      </c>
      <c r="M47" t="str">
        <f t="shared" si="2"/>
        <v>No Trend</v>
      </c>
      <c r="N47">
        <v>44.493816880617992</v>
      </c>
      <c r="O47" t="str">
        <f t="shared" si="3"/>
        <v>No Momentum</v>
      </c>
      <c r="P47" t="str">
        <f t="shared" si="4"/>
        <v>No Trend + Momentum</v>
      </c>
      <c r="Q47">
        <f t="shared" si="5"/>
        <v>-0.10000000000002274</v>
      </c>
      <c r="R47">
        <f t="shared" si="6"/>
        <v>7.5999999999999659</v>
      </c>
      <c r="S47">
        <f t="shared" si="7"/>
        <v>-1.3157894736845156E-2</v>
      </c>
      <c r="T47" t="str">
        <f t="shared" si="8"/>
        <v>DOWN</v>
      </c>
      <c r="U47" t="str">
        <f t="shared" si="9"/>
        <v>No T+M+I</v>
      </c>
      <c r="V47">
        <v>274.80396369090801</v>
      </c>
      <c r="W47">
        <v>261.75356616366099</v>
      </c>
      <c r="X47">
        <f t="shared" si="10"/>
        <v>13.050397527247014</v>
      </c>
      <c r="Y47">
        <v>13.588034278560297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277</v>
      </c>
      <c r="D48">
        <v>278.05</v>
      </c>
      <c r="E48">
        <v>272.2</v>
      </c>
      <c r="F48">
        <v>275</v>
      </c>
      <c r="G48">
        <f>_xll.TA_TYPPRICE(D48,E48,F48)</f>
        <v>275.08333333333331</v>
      </c>
      <c r="H48">
        <v>277.22521463271767</v>
      </c>
      <c r="I48" t="str">
        <f t="shared" si="0"/>
        <v>DOWN</v>
      </c>
      <c r="J48">
        <v>283.10729982580364</v>
      </c>
      <c r="K48">
        <v>272.76618212098629</v>
      </c>
      <c r="L48" t="str">
        <f t="shared" si="1"/>
        <v>No Confirmation</v>
      </c>
      <c r="M48" t="str">
        <f t="shared" si="2"/>
        <v>No Trend</v>
      </c>
      <c r="N48">
        <v>44.493816880617999</v>
      </c>
      <c r="O48" t="str">
        <f t="shared" si="3"/>
        <v>No Momentum</v>
      </c>
      <c r="P48" t="str">
        <f t="shared" si="4"/>
        <v>No Trend + Momentum</v>
      </c>
      <c r="Q48">
        <f t="shared" si="5"/>
        <v>2.8000000000000114</v>
      </c>
      <c r="R48">
        <f t="shared" si="6"/>
        <v>5.8500000000000227</v>
      </c>
      <c r="S48">
        <f t="shared" si="7"/>
        <v>0.47863247863247871</v>
      </c>
      <c r="T48" t="str">
        <f t="shared" si="8"/>
        <v>No Indication</v>
      </c>
      <c r="U48" t="str">
        <f t="shared" si="9"/>
        <v>No T+M+I</v>
      </c>
      <c r="V48">
        <v>274.83412312307598</v>
      </c>
      <c r="W48">
        <v>262.73478348487129</v>
      </c>
      <c r="X48">
        <f t="shared" si="10"/>
        <v>12.099339638204697</v>
      </c>
      <c r="Y48">
        <v>13.290295350489178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273.60000000000002</v>
      </c>
      <c r="D49">
        <v>275.2</v>
      </c>
      <c r="E49">
        <v>266.64999999999998</v>
      </c>
      <c r="F49">
        <v>269</v>
      </c>
      <c r="G49">
        <f>_xll.TA_TYPPRICE(D49,E49,F49)</f>
        <v>270.2833333333333</v>
      </c>
      <c r="H49">
        <v>273.75427398302548</v>
      </c>
      <c r="I49" t="str">
        <f t="shared" si="0"/>
        <v>DOWN</v>
      </c>
      <c r="J49">
        <v>281.35012208673618</v>
      </c>
      <c r="K49">
        <v>271.40703053854486</v>
      </c>
      <c r="L49" t="str">
        <f t="shared" si="1"/>
        <v>DOWN</v>
      </c>
      <c r="M49" t="str">
        <f t="shared" si="2"/>
        <v>DOWN</v>
      </c>
      <c r="N49">
        <v>32.858210765744751</v>
      </c>
      <c r="O49" t="str">
        <f t="shared" si="3"/>
        <v>DOWN</v>
      </c>
      <c r="P49" t="str">
        <f t="shared" si="4"/>
        <v>DOWN</v>
      </c>
      <c r="Q49">
        <f t="shared" si="5"/>
        <v>2.3500000000000227</v>
      </c>
      <c r="R49">
        <f t="shared" si="6"/>
        <v>8.5500000000000114</v>
      </c>
      <c r="S49">
        <f t="shared" si="7"/>
        <v>0.27485380116959296</v>
      </c>
      <c r="T49" t="str">
        <f t="shared" si="8"/>
        <v>No Indication</v>
      </c>
      <c r="U49" t="str">
        <f t="shared" si="9"/>
        <v>No T+M+I</v>
      </c>
      <c r="V49">
        <v>273.93656571952584</v>
      </c>
      <c r="W49">
        <v>263.19887359710305</v>
      </c>
      <c r="X49">
        <f t="shared" si="10"/>
        <v>10.7376921224228</v>
      </c>
      <c r="Y49">
        <v>12.779774704875901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270.85000000000002</v>
      </c>
      <c r="D50">
        <v>276.5</v>
      </c>
      <c r="E50">
        <v>256.55</v>
      </c>
      <c r="F50">
        <v>273</v>
      </c>
      <c r="G50">
        <f>_xll.TA_TYPPRICE(D50,E50,F50)</f>
        <v>268.68333333333334</v>
      </c>
      <c r="H50">
        <v>271.21880365817941</v>
      </c>
      <c r="I50" t="str">
        <f t="shared" si="0"/>
        <v>UP</v>
      </c>
      <c r="J50">
        <v>280.27231717857256</v>
      </c>
      <c r="K50">
        <v>268.10546819664603</v>
      </c>
      <c r="L50" t="str">
        <f t="shared" si="1"/>
        <v>No Confirmation</v>
      </c>
      <c r="M50" t="str">
        <f t="shared" si="2"/>
        <v>No Trend</v>
      </c>
      <c r="N50">
        <v>44.872007504794581</v>
      </c>
      <c r="O50" t="str">
        <f t="shared" si="3"/>
        <v>No Momentum</v>
      </c>
      <c r="P50" t="str">
        <f t="shared" si="4"/>
        <v>No Trend + Momentum</v>
      </c>
      <c r="Q50">
        <f t="shared" si="5"/>
        <v>16.449999999999989</v>
      </c>
      <c r="R50">
        <f t="shared" si="6"/>
        <v>19.949999999999989</v>
      </c>
      <c r="S50">
        <f t="shared" si="7"/>
        <v>0.82456140350877183</v>
      </c>
      <c r="T50" t="str">
        <f t="shared" si="8"/>
        <v>UP</v>
      </c>
      <c r="U50" t="str">
        <f t="shared" si="9"/>
        <v>No T+M+I</v>
      </c>
      <c r="V50">
        <v>273.79247868575266</v>
      </c>
      <c r="W50">
        <v>263.92488296028057</v>
      </c>
      <c r="X50">
        <f t="shared" si="10"/>
        <v>9.8675957254720856</v>
      </c>
      <c r="Y50">
        <v>12.197338908995139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273.5</v>
      </c>
      <c r="D51">
        <v>274.7</v>
      </c>
      <c r="E51">
        <v>263</v>
      </c>
      <c r="F51">
        <v>265</v>
      </c>
      <c r="G51">
        <f>_xll.TA_TYPPRICE(D51,E51,F51)</f>
        <v>267.56666666666666</v>
      </c>
      <c r="H51">
        <v>269.39273516242304</v>
      </c>
      <c r="I51" t="str">
        <f t="shared" si="0"/>
        <v>DOWN</v>
      </c>
      <c r="J51">
        <v>279.03402447222311</v>
      </c>
      <c r="K51">
        <v>266.97091970850249</v>
      </c>
      <c r="L51" t="str">
        <f t="shared" si="1"/>
        <v>DOWN</v>
      </c>
      <c r="M51" t="str">
        <f t="shared" si="2"/>
        <v>DOWN</v>
      </c>
      <c r="N51">
        <v>31.003315180031343</v>
      </c>
      <c r="O51" t="str">
        <f t="shared" si="3"/>
        <v>DOWN</v>
      </c>
      <c r="P51" t="str">
        <f t="shared" si="4"/>
        <v>DOWN</v>
      </c>
      <c r="Q51">
        <f t="shared" si="5"/>
        <v>2</v>
      </c>
      <c r="R51">
        <f t="shared" si="6"/>
        <v>11.699999999999989</v>
      </c>
      <c r="S51">
        <f t="shared" si="7"/>
        <v>0.17094017094017111</v>
      </c>
      <c r="T51" t="str">
        <f t="shared" si="8"/>
        <v>DOWN</v>
      </c>
      <c r="U51" t="str">
        <f t="shared" si="9"/>
        <v>DOWN</v>
      </c>
      <c r="V51">
        <v>272.43978965717531</v>
      </c>
      <c r="W51">
        <v>264.00452125951904</v>
      </c>
      <c r="X51">
        <f t="shared" si="10"/>
        <v>8.435268397656273</v>
      </c>
      <c r="Y51">
        <v>11.444924806727366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268</v>
      </c>
      <c r="D52">
        <v>277.35000000000002</v>
      </c>
      <c r="E52">
        <v>265.35000000000002</v>
      </c>
      <c r="F52">
        <v>272</v>
      </c>
      <c r="G52">
        <f>_xll.TA_TYPPRICE(D52,E52,F52)</f>
        <v>271.56666666666666</v>
      </c>
      <c r="H52">
        <v>270.47970091454488</v>
      </c>
      <c r="I52" t="str">
        <f t="shared" si="0"/>
        <v>UP</v>
      </c>
      <c r="J52">
        <v>278.65979681172911</v>
      </c>
      <c r="K52">
        <v>266.61071532883528</v>
      </c>
      <c r="L52" t="str">
        <f t="shared" si="1"/>
        <v>No Confirmation</v>
      </c>
      <c r="M52" t="str">
        <f t="shared" si="2"/>
        <v>No Trend</v>
      </c>
      <c r="N52">
        <v>48.434812130331025</v>
      </c>
      <c r="O52" t="str">
        <f t="shared" si="3"/>
        <v>No Momentum</v>
      </c>
      <c r="P52" t="str">
        <f t="shared" si="4"/>
        <v>No Trend + Momentum</v>
      </c>
      <c r="Q52">
        <f t="shared" si="5"/>
        <v>6.6499999999999773</v>
      </c>
      <c r="R52">
        <f t="shared" si="6"/>
        <v>12</v>
      </c>
      <c r="S52">
        <f t="shared" si="7"/>
        <v>0.55416666666666481</v>
      </c>
      <c r="T52" t="str">
        <f t="shared" si="8"/>
        <v>No Indication</v>
      </c>
      <c r="U52" t="str">
        <f t="shared" si="9"/>
        <v>No T+M+I</v>
      </c>
      <c r="V52">
        <v>272.37212970991754</v>
      </c>
      <c r="W52">
        <v>264.59677894399908</v>
      </c>
      <c r="X52">
        <f t="shared" si="10"/>
        <v>7.7753507659184606</v>
      </c>
      <c r="Y52">
        <v>10.711009998565585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274</v>
      </c>
      <c r="D53">
        <v>274</v>
      </c>
      <c r="E53">
        <v>267.35000000000002</v>
      </c>
      <c r="F53">
        <v>270</v>
      </c>
      <c r="G53">
        <f>_xll.TA_TYPPRICE(D53,E53,F53)</f>
        <v>270.45</v>
      </c>
      <c r="H53">
        <v>270.46485045727241</v>
      </c>
      <c r="I53" t="str">
        <f t="shared" si="0"/>
        <v>DOWN</v>
      </c>
      <c r="J53">
        <v>277.62428640912265</v>
      </c>
      <c r="K53">
        <v>266.77500081131632</v>
      </c>
      <c r="L53" t="str">
        <f t="shared" si="1"/>
        <v>No Confirmation</v>
      </c>
      <c r="M53" t="str">
        <f t="shared" si="2"/>
        <v>No Trend</v>
      </c>
      <c r="N53">
        <v>44.426254523251949</v>
      </c>
      <c r="O53" t="str">
        <f t="shared" si="3"/>
        <v>No Momentum</v>
      </c>
      <c r="P53" t="str">
        <f t="shared" si="4"/>
        <v>No Trend + Momentum</v>
      </c>
      <c r="Q53">
        <f t="shared" si="5"/>
        <v>2.6499999999999773</v>
      </c>
      <c r="R53">
        <f t="shared" si="6"/>
        <v>6.6499999999999773</v>
      </c>
      <c r="S53">
        <f t="shared" si="7"/>
        <v>0.39849624060150168</v>
      </c>
      <c r="T53" t="str">
        <f t="shared" si="8"/>
        <v>No Indication</v>
      </c>
      <c r="U53" t="str">
        <f t="shared" si="9"/>
        <v>No T+M+I</v>
      </c>
      <c r="V53">
        <v>272.00718667762254</v>
      </c>
      <c r="W53">
        <v>264.99701754073988</v>
      </c>
      <c r="X53">
        <f t="shared" si="10"/>
        <v>7.0101691368826664</v>
      </c>
      <c r="Y53">
        <v>9.9708418262290017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269.5</v>
      </c>
      <c r="D54">
        <v>272.55</v>
      </c>
      <c r="E54">
        <v>266.7</v>
      </c>
      <c r="F54">
        <v>269</v>
      </c>
      <c r="G54">
        <f>_xll.TA_TYPPRICE(D54,E54,F54)</f>
        <v>269.41666666666669</v>
      </c>
      <c r="H54">
        <v>269.94075856196957</v>
      </c>
      <c r="I54" t="str">
        <f t="shared" si="0"/>
        <v>DOWN</v>
      </c>
      <c r="J54">
        <v>276.49666720709541</v>
      </c>
      <c r="K54">
        <v>266.75833396435712</v>
      </c>
      <c r="L54" t="str">
        <f t="shared" si="1"/>
        <v>No Confirmation</v>
      </c>
      <c r="M54" t="str">
        <f t="shared" si="2"/>
        <v>No Trend</v>
      </c>
      <c r="N54">
        <v>42.241274167083461</v>
      </c>
      <c r="O54" t="str">
        <f t="shared" si="3"/>
        <v>No Momentum</v>
      </c>
      <c r="P54" t="str">
        <f t="shared" si="4"/>
        <v>No Trend + Momentum</v>
      </c>
      <c r="Q54">
        <f t="shared" si="5"/>
        <v>2.3000000000000114</v>
      </c>
      <c r="R54">
        <f t="shared" si="6"/>
        <v>5.8500000000000227</v>
      </c>
      <c r="S54">
        <f t="shared" si="7"/>
        <v>0.3931623931623936</v>
      </c>
      <c r="T54" t="str">
        <f t="shared" si="8"/>
        <v>No Indication</v>
      </c>
      <c r="U54" t="str">
        <f t="shared" si="9"/>
        <v>No T+M+I</v>
      </c>
      <c r="V54">
        <v>271.54454257337289</v>
      </c>
      <c r="W54">
        <v>265.29353475994435</v>
      </c>
      <c r="X54">
        <f t="shared" si="10"/>
        <v>6.2510078134285436</v>
      </c>
      <c r="Y54">
        <v>9.2268750236689101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272.10000000000002</v>
      </c>
      <c r="D55">
        <v>272.10000000000002</v>
      </c>
      <c r="E55">
        <v>266.60000000000002</v>
      </c>
      <c r="F55">
        <v>270</v>
      </c>
      <c r="G55">
        <f>_xll.TA_TYPPRICE(D55,E55,F55)</f>
        <v>269.56666666666666</v>
      </c>
      <c r="H55">
        <v>269.75371261431815</v>
      </c>
      <c r="I55" t="str">
        <f t="shared" si="0"/>
        <v>UP</v>
      </c>
      <c r="J55">
        <v>275.5196300499631</v>
      </c>
      <c r="K55">
        <v>266.72314863894445</v>
      </c>
      <c r="L55" t="str">
        <f t="shared" si="1"/>
        <v>No Confirmation</v>
      </c>
      <c r="M55" t="str">
        <f t="shared" si="2"/>
        <v>No Trend</v>
      </c>
      <c r="N55">
        <v>45.586493245441858</v>
      </c>
      <c r="O55" t="str">
        <f t="shared" si="3"/>
        <v>No Momentum</v>
      </c>
      <c r="P55" t="str">
        <f t="shared" si="4"/>
        <v>No Trend + Momentum</v>
      </c>
      <c r="Q55">
        <f t="shared" si="5"/>
        <v>3.3999999999999773</v>
      </c>
      <c r="R55">
        <f t="shared" si="6"/>
        <v>5.5</v>
      </c>
      <c r="S55">
        <f t="shared" si="7"/>
        <v>0.61818181818181406</v>
      </c>
      <c r="T55" t="str">
        <f t="shared" si="8"/>
        <v>No Indication</v>
      </c>
      <c r="U55" t="str">
        <f t="shared" si="9"/>
        <v>No T+M+I</v>
      </c>
      <c r="V55">
        <v>271.30692063900784</v>
      </c>
      <c r="W55">
        <v>265.64216181476331</v>
      </c>
      <c r="X55">
        <f t="shared" si="10"/>
        <v>5.6647588242445295</v>
      </c>
      <c r="Y55">
        <v>8.5144517837840343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268.64999999999998</v>
      </c>
      <c r="D56">
        <v>280.75</v>
      </c>
      <c r="E56">
        <v>267</v>
      </c>
      <c r="F56">
        <v>271</v>
      </c>
      <c r="G56">
        <f>_xll.TA_TYPPRICE(D56,E56,F56)</f>
        <v>272.91666666666669</v>
      </c>
      <c r="H56">
        <v>271.33518964049244</v>
      </c>
      <c r="I56" t="str">
        <f t="shared" si="0"/>
        <v>DOWN</v>
      </c>
      <c r="J56">
        <v>276.68193448330464</v>
      </c>
      <c r="K56">
        <v>266.78467116362344</v>
      </c>
      <c r="L56" t="str">
        <f t="shared" si="1"/>
        <v>No Confirmation</v>
      </c>
      <c r="M56" t="str">
        <f t="shared" si="2"/>
        <v>No Trend</v>
      </c>
      <c r="N56">
        <v>49.259894262017951</v>
      </c>
      <c r="O56" t="str">
        <f t="shared" si="3"/>
        <v>No Momentum</v>
      </c>
      <c r="P56" t="str">
        <f t="shared" si="4"/>
        <v>No Trend + Momentum</v>
      </c>
      <c r="Q56">
        <f t="shared" si="5"/>
        <v>4</v>
      </c>
      <c r="R56">
        <f t="shared" si="6"/>
        <v>13.75</v>
      </c>
      <c r="S56">
        <f t="shared" si="7"/>
        <v>0.29090909090909089</v>
      </c>
      <c r="T56" t="str">
        <f t="shared" si="8"/>
        <v>No Indication</v>
      </c>
      <c r="U56" t="str">
        <f t="shared" si="9"/>
        <v>No T+M+I</v>
      </c>
      <c r="V56">
        <v>271.25970207916049</v>
      </c>
      <c r="W56">
        <v>266.03903871737344</v>
      </c>
      <c r="X56">
        <f t="shared" si="10"/>
        <v>5.2206633617870466</v>
      </c>
      <c r="Y56">
        <v>7.8556940993846371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271.5</v>
      </c>
      <c r="D57">
        <v>280</v>
      </c>
      <c r="E57">
        <v>271.5</v>
      </c>
      <c r="F57">
        <v>279</v>
      </c>
      <c r="G57">
        <f>_xll.TA_TYPPRICE(D57,E57,F57)</f>
        <v>276.83333333333331</v>
      </c>
      <c r="H57">
        <v>274.08426148691285</v>
      </c>
      <c r="I57" t="str">
        <f t="shared" si="0"/>
        <v>UP</v>
      </c>
      <c r="J57">
        <v>277.41928237590361</v>
      </c>
      <c r="K57">
        <v>267.83252201615159</v>
      </c>
      <c r="L57" t="str">
        <f t="shared" si="1"/>
        <v>UP</v>
      </c>
      <c r="M57" t="str">
        <f t="shared" si="2"/>
        <v>UP</v>
      </c>
      <c r="N57">
        <v>69.709025768477105</v>
      </c>
      <c r="O57" t="str">
        <f t="shared" si="3"/>
        <v>UP</v>
      </c>
      <c r="P57" t="str">
        <f t="shared" si="4"/>
        <v>UP</v>
      </c>
      <c r="Q57">
        <f t="shared" si="5"/>
        <v>7.5</v>
      </c>
      <c r="R57">
        <f t="shared" si="6"/>
        <v>8.5</v>
      </c>
      <c r="S57">
        <f t="shared" si="7"/>
        <v>0.88235294117647056</v>
      </c>
      <c r="T57" t="str">
        <f t="shared" si="8"/>
        <v>UP</v>
      </c>
      <c r="U57" t="str">
        <f t="shared" si="9"/>
        <v>UP</v>
      </c>
      <c r="V57">
        <v>272.45051714390502</v>
      </c>
      <c r="W57">
        <v>266.9991099234939</v>
      </c>
      <c r="X57">
        <f t="shared" si="10"/>
        <v>5.451407220411113</v>
      </c>
      <c r="Y57">
        <v>7.3748367235899321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277</v>
      </c>
      <c r="D58">
        <v>281.95</v>
      </c>
      <c r="E58">
        <v>276.3</v>
      </c>
      <c r="F58">
        <v>278</v>
      </c>
      <c r="G58">
        <f>_xll.TA_TYPPRICE(D58,E58,F58)</f>
        <v>278.75</v>
      </c>
      <c r="H58">
        <v>276.41713074345643</v>
      </c>
      <c r="I58" t="str">
        <f t="shared" si="0"/>
        <v>UP</v>
      </c>
      <c r="J58">
        <v>278.4261085145917</v>
      </c>
      <c r="K58">
        <v>269.71418379034014</v>
      </c>
      <c r="L58" t="str">
        <f t="shared" si="1"/>
        <v>No Confirmation</v>
      </c>
      <c r="M58" t="str">
        <f t="shared" si="2"/>
        <v>No Trend</v>
      </c>
      <c r="N58">
        <v>65.579397605494208</v>
      </c>
      <c r="O58" t="str">
        <f t="shared" si="3"/>
        <v>UP</v>
      </c>
      <c r="P58" t="str">
        <f t="shared" si="4"/>
        <v>No Trend + Momentum</v>
      </c>
      <c r="Q58">
        <f t="shared" si="5"/>
        <v>1.6999999999999886</v>
      </c>
      <c r="R58">
        <f t="shared" si="6"/>
        <v>5.6499999999999773</v>
      </c>
      <c r="S58">
        <f t="shared" si="7"/>
        <v>0.30088495575221158</v>
      </c>
      <c r="T58" t="str">
        <f t="shared" si="8"/>
        <v>No Indication</v>
      </c>
      <c r="U58" t="str">
        <f t="shared" si="9"/>
        <v>No T+M+I</v>
      </c>
      <c r="V58">
        <v>273.3042837371504</v>
      </c>
      <c r="W58">
        <v>267.81399066990178</v>
      </c>
      <c r="X58">
        <f t="shared" si="10"/>
        <v>5.490293067248615</v>
      </c>
      <c r="Y58">
        <v>6.9979279923216691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276.3</v>
      </c>
      <c r="D59">
        <v>281.35000000000002</v>
      </c>
      <c r="E59">
        <v>273</v>
      </c>
      <c r="F59">
        <v>279</v>
      </c>
      <c r="G59">
        <f>_xll.TA_TYPPRICE(D59,E59,F59)</f>
        <v>277.78333333333336</v>
      </c>
      <c r="H59">
        <v>277.10023203839489</v>
      </c>
      <c r="I59" t="str">
        <f t="shared" si="0"/>
        <v>UP</v>
      </c>
      <c r="J59">
        <v>279.07586217801577</v>
      </c>
      <c r="K59">
        <v>270.44436517026458</v>
      </c>
      <c r="L59" t="str">
        <f t="shared" si="1"/>
        <v>No Confirmation</v>
      </c>
      <c r="M59" t="str">
        <f t="shared" si="2"/>
        <v>No Trend</v>
      </c>
      <c r="N59">
        <v>67.952548980495351</v>
      </c>
      <c r="O59" t="str">
        <f t="shared" si="3"/>
        <v>UP</v>
      </c>
      <c r="P59" t="str">
        <f t="shared" si="4"/>
        <v>No Trend + Momentum</v>
      </c>
      <c r="Q59">
        <f t="shared" si="5"/>
        <v>6</v>
      </c>
      <c r="R59">
        <f t="shared" si="6"/>
        <v>8.3500000000000227</v>
      </c>
      <c r="S59">
        <f t="shared" si="7"/>
        <v>0.71856287425149501</v>
      </c>
      <c r="T59" t="str">
        <f t="shared" si="8"/>
        <v>No Indication</v>
      </c>
      <c r="U59" t="str">
        <f t="shared" si="9"/>
        <v>No T+M+I</v>
      </c>
      <c r="V59">
        <v>274.1805477775888</v>
      </c>
      <c r="W59">
        <v>268.64258395361276</v>
      </c>
      <c r="X59">
        <f t="shared" si="10"/>
        <v>5.5379638239760425</v>
      </c>
      <c r="Y59">
        <v>6.7059351586525437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275.45</v>
      </c>
      <c r="D60">
        <v>289.5</v>
      </c>
      <c r="E60">
        <v>275.14999999999998</v>
      </c>
      <c r="F60">
        <v>286</v>
      </c>
      <c r="G60">
        <f>_xll.TA_TYPPRICE(D60,E60,F60)</f>
        <v>283.55</v>
      </c>
      <c r="H60">
        <v>280.32511601919748</v>
      </c>
      <c r="I60" t="str">
        <f t="shared" si="0"/>
        <v>UP</v>
      </c>
      <c r="J60">
        <v>281.39233724956784</v>
      </c>
      <c r="K60">
        <v>271.49006179909469</v>
      </c>
      <c r="L60" t="str">
        <f t="shared" si="1"/>
        <v>UP</v>
      </c>
      <c r="M60" t="str">
        <f t="shared" si="2"/>
        <v>UP</v>
      </c>
      <c r="N60">
        <v>80.01125236202833</v>
      </c>
      <c r="O60" t="str">
        <f t="shared" si="3"/>
        <v>UP</v>
      </c>
      <c r="P60" t="str">
        <f t="shared" si="4"/>
        <v>UP</v>
      </c>
      <c r="Q60">
        <f t="shared" si="5"/>
        <v>10.850000000000023</v>
      </c>
      <c r="R60">
        <f t="shared" si="6"/>
        <v>14.350000000000023</v>
      </c>
      <c r="S60">
        <f t="shared" si="7"/>
        <v>0.75609756097561009</v>
      </c>
      <c r="T60" t="str">
        <f t="shared" si="8"/>
        <v>No Indication</v>
      </c>
      <c r="U60" t="str">
        <f t="shared" si="9"/>
        <v>No T+M+I</v>
      </c>
      <c r="V60">
        <v>275.99892504257514</v>
      </c>
      <c r="W60">
        <v>269.92831847556738</v>
      </c>
      <c r="X60">
        <f t="shared" si="10"/>
        <v>6.0706065670077578</v>
      </c>
      <c r="Y60">
        <v>6.5788694403235866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287.95</v>
      </c>
      <c r="D61">
        <v>296.3</v>
      </c>
      <c r="E61">
        <v>286.95</v>
      </c>
      <c r="F61">
        <v>294</v>
      </c>
      <c r="G61">
        <f>_xll.TA_TYPPRICE(D61,E61,F61)</f>
        <v>292.41666666666669</v>
      </c>
      <c r="H61">
        <v>286.37089134293205</v>
      </c>
      <c r="I61" t="str">
        <f t="shared" si="0"/>
        <v>UP</v>
      </c>
      <c r="J61">
        <v>284.70515119410834</v>
      </c>
      <c r="K61">
        <v>274.92560362151806</v>
      </c>
      <c r="L61" t="str">
        <f t="shared" si="1"/>
        <v>UP</v>
      </c>
      <c r="M61" t="str">
        <f t="shared" si="2"/>
        <v>UP</v>
      </c>
      <c r="N61">
        <v>86.999508888707311</v>
      </c>
      <c r="O61" t="str">
        <f t="shared" si="3"/>
        <v>UP</v>
      </c>
      <c r="P61" t="str">
        <f t="shared" si="4"/>
        <v>UP</v>
      </c>
      <c r="Q61">
        <f t="shared" si="5"/>
        <v>7.0500000000000114</v>
      </c>
      <c r="R61">
        <f t="shared" si="6"/>
        <v>9.3500000000000227</v>
      </c>
      <c r="S61">
        <f t="shared" si="7"/>
        <v>0.75401069518716513</v>
      </c>
      <c r="T61" t="str">
        <f t="shared" si="8"/>
        <v>No Indication</v>
      </c>
      <c r="U61" t="str">
        <f t="shared" si="9"/>
        <v>No T+M+I</v>
      </c>
      <c r="V61">
        <v>278.76832118987124</v>
      </c>
      <c r="W61">
        <v>271.71140599589575</v>
      </c>
      <c r="X61">
        <f t="shared" si="10"/>
        <v>7.0569151939754988</v>
      </c>
      <c r="Y61">
        <v>6.674478591053969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294</v>
      </c>
      <c r="D62">
        <v>296.95</v>
      </c>
      <c r="E62">
        <v>288.39999999999998</v>
      </c>
      <c r="F62">
        <v>293</v>
      </c>
      <c r="G62">
        <f>_xll.TA_TYPPRICE(D62,E62,F62)</f>
        <v>292.7833333333333</v>
      </c>
      <c r="H62">
        <v>289.57711233813268</v>
      </c>
      <c r="I62" t="str">
        <f t="shared" si="0"/>
        <v>UP</v>
      </c>
      <c r="J62">
        <v>287.42622870652872</v>
      </c>
      <c r="K62">
        <v>277.9199139278474</v>
      </c>
      <c r="L62" t="str">
        <f t="shared" si="1"/>
        <v>UP</v>
      </c>
      <c r="M62" t="str">
        <f t="shared" si="2"/>
        <v>UP</v>
      </c>
      <c r="N62">
        <v>82.493195345898556</v>
      </c>
      <c r="O62" t="str">
        <f t="shared" si="3"/>
        <v>UP</v>
      </c>
      <c r="P62" t="str">
        <f t="shared" si="4"/>
        <v>UP</v>
      </c>
      <c r="Q62">
        <f t="shared" si="5"/>
        <v>4.6000000000000227</v>
      </c>
      <c r="R62">
        <f t="shared" si="6"/>
        <v>8.5500000000000114</v>
      </c>
      <c r="S62">
        <f t="shared" si="7"/>
        <v>0.53801169590643472</v>
      </c>
      <c r="T62" t="str">
        <f t="shared" si="8"/>
        <v>No Indication</v>
      </c>
      <c r="U62" t="str">
        <f t="shared" si="9"/>
        <v>No T+M+I</v>
      </c>
      <c r="V62">
        <v>280.95781023758337</v>
      </c>
      <c r="W62">
        <v>273.28833888508865</v>
      </c>
      <c r="X62">
        <f t="shared" si="10"/>
        <v>7.6694713524947247</v>
      </c>
      <c r="Y62">
        <v>6.8734771433421198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293</v>
      </c>
      <c r="D63">
        <v>305.60000000000002</v>
      </c>
      <c r="E63">
        <v>285.7</v>
      </c>
      <c r="F63">
        <v>297</v>
      </c>
      <c r="G63">
        <f>_xll.TA_TYPPRICE(D63,E63,F63)</f>
        <v>296.09999999999997</v>
      </c>
      <c r="H63">
        <v>292.83855616906635</v>
      </c>
      <c r="I63" t="str">
        <f t="shared" si="0"/>
        <v>UP</v>
      </c>
      <c r="J63">
        <v>291.46484454952235</v>
      </c>
      <c r="K63">
        <v>279.64882194388133</v>
      </c>
      <c r="L63" t="str">
        <f t="shared" si="1"/>
        <v>UP</v>
      </c>
      <c r="M63" t="str">
        <f t="shared" si="2"/>
        <v>UP</v>
      </c>
      <c r="N63">
        <v>86.0945089342881</v>
      </c>
      <c r="O63" t="str">
        <f t="shared" si="3"/>
        <v>UP</v>
      </c>
      <c r="P63" t="str">
        <f t="shared" si="4"/>
        <v>UP</v>
      </c>
      <c r="Q63">
        <f t="shared" si="5"/>
        <v>11.300000000000011</v>
      </c>
      <c r="R63">
        <f t="shared" si="6"/>
        <v>19.900000000000034</v>
      </c>
      <c r="S63">
        <f t="shared" si="7"/>
        <v>0.56783919597989907</v>
      </c>
      <c r="T63" t="str">
        <f t="shared" si="8"/>
        <v>No Indication</v>
      </c>
      <c r="U63" t="str">
        <f t="shared" si="9"/>
        <v>No T+M+I</v>
      </c>
      <c r="V63">
        <v>283.42583943180131</v>
      </c>
      <c r="W63">
        <v>275.04475822693394</v>
      </c>
      <c r="X63">
        <f t="shared" si="10"/>
        <v>8.3810812048673711</v>
      </c>
      <c r="Y63">
        <v>7.1749979556471697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294.85000000000002</v>
      </c>
      <c r="D64">
        <v>305</v>
      </c>
      <c r="E64">
        <v>282.5</v>
      </c>
      <c r="F64">
        <v>292</v>
      </c>
      <c r="G64">
        <f>_xll.TA_TYPPRICE(D64,E64,F64)</f>
        <v>293.16666666666669</v>
      </c>
      <c r="H64">
        <v>293.00261141786655</v>
      </c>
      <c r="I64" t="str">
        <f t="shared" si="0"/>
        <v>DOWN</v>
      </c>
      <c r="J64">
        <v>294.47265687185075</v>
      </c>
      <c r="K64">
        <v>280.28241706746326</v>
      </c>
      <c r="L64" t="str">
        <f t="shared" si="1"/>
        <v>No Confirmation</v>
      </c>
      <c r="M64" t="str">
        <f t="shared" si="2"/>
        <v>No Trend</v>
      </c>
      <c r="N64">
        <v>65.152980795427581</v>
      </c>
      <c r="O64" t="str">
        <f t="shared" si="3"/>
        <v>UP</v>
      </c>
      <c r="P64" t="str">
        <f t="shared" si="4"/>
        <v>No Trend + Momentum</v>
      </c>
      <c r="Q64">
        <f t="shared" si="5"/>
        <v>9.5</v>
      </c>
      <c r="R64">
        <f t="shared" si="6"/>
        <v>22.5</v>
      </c>
      <c r="S64">
        <f t="shared" si="7"/>
        <v>0.42222222222222222</v>
      </c>
      <c r="T64" t="str">
        <f t="shared" si="8"/>
        <v>No Indication</v>
      </c>
      <c r="U64" t="str">
        <f t="shared" si="9"/>
        <v>No T+M+I</v>
      </c>
      <c r="V64">
        <v>284.74494105767803</v>
      </c>
      <c r="W64">
        <v>276.30070206197587</v>
      </c>
      <c r="X64">
        <f t="shared" si="10"/>
        <v>8.4442389957021646</v>
      </c>
      <c r="Y64">
        <v>7.4288461636581689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292.85000000000002</v>
      </c>
      <c r="D65">
        <v>292.89999999999998</v>
      </c>
      <c r="E65">
        <v>282.35000000000002</v>
      </c>
      <c r="F65">
        <v>283.55</v>
      </c>
      <c r="G65">
        <f>_xll.TA_TYPPRICE(D65,E65,F65)</f>
        <v>286.26666666666665</v>
      </c>
      <c r="H65">
        <v>289.6346390422666</v>
      </c>
      <c r="I65" t="str">
        <f t="shared" si="0"/>
        <v>DOWN</v>
      </c>
      <c r="J65">
        <v>294.12317756699503</v>
      </c>
      <c r="K65">
        <v>280.74187994136031</v>
      </c>
      <c r="L65" t="str">
        <f t="shared" si="1"/>
        <v>No Confirmation</v>
      </c>
      <c r="M65" t="str">
        <f t="shared" si="2"/>
        <v>No Trend</v>
      </c>
      <c r="N65">
        <v>43.038163182839135</v>
      </c>
      <c r="O65" t="str">
        <f t="shared" si="3"/>
        <v>No Momentum</v>
      </c>
      <c r="P65" t="str">
        <f t="shared" si="4"/>
        <v>No Trend + Momentum</v>
      </c>
      <c r="Q65">
        <f t="shared" si="5"/>
        <v>1.1999999999999886</v>
      </c>
      <c r="R65">
        <f t="shared" si="6"/>
        <v>10.549999999999955</v>
      </c>
      <c r="S65">
        <f t="shared" si="7"/>
        <v>0.1137440758293833</v>
      </c>
      <c r="T65" t="str">
        <f t="shared" si="8"/>
        <v>DOWN</v>
      </c>
      <c r="U65" t="str">
        <f t="shared" si="9"/>
        <v>No T+M+I</v>
      </c>
      <c r="V65">
        <v>284.56110397188144</v>
      </c>
      <c r="W65">
        <v>276.83768709442211</v>
      </c>
      <c r="X65">
        <f t="shared" si="10"/>
        <v>7.7234168774593286</v>
      </c>
      <c r="Y65">
        <v>7.4877603064184006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285</v>
      </c>
      <c r="D66">
        <v>292.8</v>
      </c>
      <c r="E66">
        <v>284.85000000000002</v>
      </c>
      <c r="F66">
        <v>289.35000000000002</v>
      </c>
      <c r="G66">
        <f>_xll.TA_TYPPRICE(D66,E66,F66)</f>
        <v>289.00000000000006</v>
      </c>
      <c r="H66">
        <v>289.3173195211333</v>
      </c>
      <c r="I66" t="str">
        <f t="shared" si="0"/>
        <v>UP</v>
      </c>
      <c r="J66">
        <v>293.8291381076628</v>
      </c>
      <c r="K66">
        <v>281.65479550994689</v>
      </c>
      <c r="L66" t="str">
        <f t="shared" si="1"/>
        <v>No Confirmation</v>
      </c>
      <c r="M66" t="str">
        <f t="shared" si="2"/>
        <v>No Trend</v>
      </c>
      <c r="N66">
        <v>55.88546840514671</v>
      </c>
      <c r="O66" t="str">
        <f t="shared" si="3"/>
        <v>No Momentum</v>
      </c>
      <c r="P66" t="str">
        <f t="shared" si="4"/>
        <v>No Trend + Momentum</v>
      </c>
      <c r="Q66">
        <f t="shared" si="5"/>
        <v>4.5</v>
      </c>
      <c r="R66">
        <f t="shared" si="6"/>
        <v>7.9499999999999886</v>
      </c>
      <c r="S66">
        <f t="shared" si="7"/>
        <v>0.56603773584905737</v>
      </c>
      <c r="T66" t="str">
        <f t="shared" si="8"/>
        <v>No Indication</v>
      </c>
      <c r="U66" t="str">
        <f t="shared" si="9"/>
        <v>No T+M+I</v>
      </c>
      <c r="V66">
        <v>285.29785720697663</v>
      </c>
      <c r="W66">
        <v>277.7645250874279</v>
      </c>
      <c r="X66">
        <f t="shared" si="10"/>
        <v>7.5333321195487315</v>
      </c>
      <c r="Y66">
        <v>7.496874669044467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289.39999999999998</v>
      </c>
      <c r="D67">
        <v>291</v>
      </c>
      <c r="E67">
        <v>275</v>
      </c>
      <c r="F67">
        <v>279</v>
      </c>
      <c r="G67">
        <f>_xll.TA_TYPPRICE(D67,E67,F67)</f>
        <v>281.66666666666669</v>
      </c>
      <c r="H67">
        <v>285.49199309389996</v>
      </c>
      <c r="I67" t="str">
        <f t="shared" ref="I67:I126" si="20">IF(F67&gt;H67,"UP","DOWN")</f>
        <v>DOWN</v>
      </c>
      <c r="J67">
        <v>293.20044075040443</v>
      </c>
      <c r="K67">
        <v>280.17595206329202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37.180251484547888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4</v>
      </c>
      <c r="R67">
        <f t="shared" ref="R67:R126" si="26">D67-E67</f>
        <v>16</v>
      </c>
      <c r="S67">
        <f t="shared" ref="S67:S126" si="27">Q67/R67</f>
        <v>0.25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284.32895609821099</v>
      </c>
      <c r="W67">
        <v>277.85604174761841</v>
      </c>
      <c r="X67">
        <f t="shared" ref="X67:X126" si="30">V67-W67</f>
        <v>6.472914350592589</v>
      </c>
      <c r="Y67">
        <v>7.292082605354091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278.5</v>
      </c>
      <c r="D68">
        <v>289</v>
      </c>
      <c r="E68">
        <v>270</v>
      </c>
      <c r="F68">
        <v>280</v>
      </c>
      <c r="G68">
        <f>_xll.TA_TYPPRICE(D68,E68,F68)</f>
        <v>279.66666666666669</v>
      </c>
      <c r="H68">
        <v>282.57932988028335</v>
      </c>
      <c r="I68" t="str">
        <f t="shared" si="20"/>
        <v>DOWN</v>
      </c>
      <c r="J68">
        <v>292.26700947253676</v>
      </c>
      <c r="K68">
        <v>277.91462938256046</v>
      </c>
      <c r="L68" t="str">
        <f t="shared" si="21"/>
        <v>No Confirmation</v>
      </c>
      <c r="M68" t="str">
        <f t="shared" si="22"/>
        <v>No Trend</v>
      </c>
      <c r="N68">
        <v>39.620980548550442</v>
      </c>
      <c r="O68" t="str">
        <f t="shared" si="23"/>
        <v>DOWN</v>
      </c>
      <c r="P68" t="str">
        <f t="shared" si="24"/>
        <v>No Trend + Momentum</v>
      </c>
      <c r="Q68">
        <f t="shared" si="25"/>
        <v>10</v>
      </c>
      <c r="R68">
        <f t="shared" si="26"/>
        <v>19</v>
      </c>
      <c r="S68">
        <f t="shared" si="27"/>
        <v>0.52631578947368418</v>
      </c>
      <c r="T68" t="str">
        <f t="shared" si="28"/>
        <v>No Indication</v>
      </c>
      <c r="U68" t="str">
        <f t="shared" si="29"/>
        <v>No T+M+I</v>
      </c>
      <c r="V68">
        <v>283.66296285233238</v>
      </c>
      <c r="W68">
        <v>278.01485347001704</v>
      </c>
      <c r="X68">
        <f t="shared" si="30"/>
        <v>5.6481093823153401</v>
      </c>
      <c r="Y68">
        <v>6.9632879607463405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279.3</v>
      </c>
      <c r="D69">
        <v>283.39999999999998</v>
      </c>
      <c r="E69">
        <v>272.55</v>
      </c>
      <c r="F69">
        <v>276.35000000000002</v>
      </c>
      <c r="G69">
        <f>_xll.TA_TYPPRICE(D69,E69,F69)</f>
        <v>277.43333333333334</v>
      </c>
      <c r="H69">
        <v>280.00633160680832</v>
      </c>
      <c r="I69" t="str">
        <f t="shared" si="20"/>
        <v>DOWN</v>
      </c>
      <c r="J69">
        <v>290.29656292308414</v>
      </c>
      <c r="K69">
        <v>276.72248951976923</v>
      </c>
      <c r="L69" t="str">
        <f t="shared" si="21"/>
        <v>DOWN</v>
      </c>
      <c r="M69" t="str">
        <f t="shared" si="22"/>
        <v>DOWN</v>
      </c>
      <c r="N69">
        <v>33.655069795237743</v>
      </c>
      <c r="O69" t="str">
        <f t="shared" si="23"/>
        <v>DOWN</v>
      </c>
      <c r="P69" t="str">
        <f t="shared" si="24"/>
        <v>DOWN</v>
      </c>
      <c r="Q69">
        <f t="shared" si="25"/>
        <v>3.8000000000000114</v>
      </c>
      <c r="R69">
        <f t="shared" si="26"/>
        <v>10.849999999999966</v>
      </c>
      <c r="S69">
        <f t="shared" si="27"/>
        <v>0.35023041474654593</v>
      </c>
      <c r="T69" t="str">
        <f t="shared" si="28"/>
        <v>No Indication</v>
      </c>
      <c r="U69" t="str">
        <f t="shared" si="29"/>
        <v>No T+M+I</v>
      </c>
      <c r="V69">
        <v>282.53789164428127</v>
      </c>
      <c r="W69">
        <v>277.89153099075651</v>
      </c>
      <c r="X69">
        <f t="shared" si="30"/>
        <v>4.6463606535247663</v>
      </c>
      <c r="Y69">
        <v>6.499902499302026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275.10000000000002</v>
      </c>
      <c r="D70">
        <v>279.35000000000002</v>
      </c>
      <c r="E70">
        <v>273.75</v>
      </c>
      <c r="F70">
        <v>277</v>
      </c>
      <c r="G70">
        <f>_xll.TA_TYPPRICE(D70,E70,F70)</f>
        <v>276.7</v>
      </c>
      <c r="H70">
        <v>278.35316580340418</v>
      </c>
      <c r="I70" t="str">
        <f t="shared" si="20"/>
        <v>DOWN</v>
      </c>
      <c r="J70">
        <v>287.86399338462098</v>
      </c>
      <c r="K70">
        <v>276.06193629315385</v>
      </c>
      <c r="L70" t="str">
        <f t="shared" si="21"/>
        <v>No Confirmation</v>
      </c>
      <c r="M70" t="str">
        <f t="shared" si="22"/>
        <v>No Trend</v>
      </c>
      <c r="N70">
        <v>35.806719692064952</v>
      </c>
      <c r="O70" t="str">
        <f t="shared" si="23"/>
        <v>DOWN</v>
      </c>
      <c r="P70" t="str">
        <f t="shared" si="24"/>
        <v>No Trend + Momentum</v>
      </c>
      <c r="Q70">
        <f t="shared" si="25"/>
        <v>3.25</v>
      </c>
      <c r="R70">
        <f t="shared" si="26"/>
        <v>5.6000000000000227</v>
      </c>
      <c r="S70">
        <f t="shared" si="27"/>
        <v>0.58035714285714046</v>
      </c>
      <c r="T70" t="str">
        <f t="shared" si="28"/>
        <v>No Indication</v>
      </c>
      <c r="U70" t="str">
        <f t="shared" si="29"/>
        <v>No T+M+I</v>
      </c>
      <c r="V70">
        <v>281.68590831439184</v>
      </c>
      <c r="W70">
        <v>277.82549165810786</v>
      </c>
      <c r="X70">
        <f t="shared" si="30"/>
        <v>3.8604166562839737</v>
      </c>
      <c r="Y70">
        <v>5.9720053306984155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275.64999999999998</v>
      </c>
      <c r="D71">
        <v>280.85000000000002</v>
      </c>
      <c r="E71">
        <v>267.3</v>
      </c>
      <c r="F71">
        <v>271.8</v>
      </c>
      <c r="G71">
        <f>_xll.TA_TYPPRICE(D71,E71,F71)</f>
        <v>273.31666666666666</v>
      </c>
      <c r="H71">
        <v>275.83491623503539</v>
      </c>
      <c r="I71" t="str">
        <f t="shared" si="20"/>
        <v>DOWN</v>
      </c>
      <c r="J71">
        <v>286.30532818803857</v>
      </c>
      <c r="K71">
        <v>274.11483933911967</v>
      </c>
      <c r="L71" t="str">
        <f t="shared" si="21"/>
        <v>DOWN</v>
      </c>
      <c r="M71" t="str">
        <f t="shared" si="22"/>
        <v>DOWN</v>
      </c>
      <c r="N71">
        <v>27.037965819484029</v>
      </c>
      <c r="O71" t="str">
        <f t="shared" si="23"/>
        <v>DOWN</v>
      </c>
      <c r="P71" t="str">
        <f t="shared" si="24"/>
        <v>DOWN</v>
      </c>
      <c r="Q71">
        <f t="shared" si="25"/>
        <v>4.5</v>
      </c>
      <c r="R71">
        <f t="shared" si="26"/>
        <v>13.550000000000011</v>
      </c>
      <c r="S71">
        <f t="shared" si="27"/>
        <v>0.33210332103321005</v>
      </c>
      <c r="T71" t="str">
        <f t="shared" si="28"/>
        <v>No Indication</v>
      </c>
      <c r="U71" t="str">
        <f t="shared" si="29"/>
        <v>No T+M+I</v>
      </c>
      <c r="V71">
        <v>280.16499934294694</v>
      </c>
      <c r="W71">
        <v>277.37915894269247</v>
      </c>
      <c r="X71">
        <f t="shared" si="30"/>
        <v>2.7858404002544717</v>
      </c>
      <c r="Y71">
        <v>5.3347723446096271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270.89999999999998</v>
      </c>
      <c r="D72">
        <v>274.2</v>
      </c>
      <c r="E72">
        <v>260.5</v>
      </c>
      <c r="F72">
        <v>273.55</v>
      </c>
      <c r="G72">
        <f>_xll.TA_TYPPRICE(D72,E72,F72)</f>
        <v>269.41666666666669</v>
      </c>
      <c r="H72">
        <v>272.62579145085101</v>
      </c>
      <c r="I72" t="str">
        <f t="shared" si="20"/>
        <v>UP</v>
      </c>
      <c r="J72">
        <v>283.61525525736334</v>
      </c>
      <c r="K72">
        <v>271.08931948598195</v>
      </c>
      <c r="L72" t="str">
        <f t="shared" si="21"/>
        <v>No Confirmation</v>
      </c>
      <c r="M72" t="str">
        <f t="shared" si="22"/>
        <v>No Trend</v>
      </c>
      <c r="N72">
        <v>33.85243346067471</v>
      </c>
      <c r="O72" t="str">
        <f t="shared" si="23"/>
        <v>DOWN</v>
      </c>
      <c r="P72" t="str">
        <f t="shared" si="24"/>
        <v>No Trend + Momentum</v>
      </c>
      <c r="Q72">
        <f t="shared" si="25"/>
        <v>13.050000000000011</v>
      </c>
      <c r="R72">
        <f t="shared" si="26"/>
        <v>13.699999999999989</v>
      </c>
      <c r="S72">
        <f t="shared" si="27"/>
        <v>0.95255474452554911</v>
      </c>
      <c r="T72" t="str">
        <f t="shared" si="28"/>
        <v>UP</v>
      </c>
      <c r="U72" t="str">
        <f t="shared" si="29"/>
        <v>No T+M+I</v>
      </c>
      <c r="V72">
        <v>279.14730713633975</v>
      </c>
      <c r="W72">
        <v>277.09551753953008</v>
      </c>
      <c r="X72">
        <f t="shared" si="30"/>
        <v>2.0517895968096695</v>
      </c>
      <c r="Y72">
        <v>4.6781757950496354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272.75</v>
      </c>
      <c r="D73">
        <v>274.35000000000002</v>
      </c>
      <c r="E73">
        <v>266</v>
      </c>
      <c r="F73">
        <v>270.35000000000002</v>
      </c>
      <c r="G73">
        <f>_xll.TA_TYPPRICE(D73,E73,F73)</f>
        <v>270.23333333333335</v>
      </c>
      <c r="H73">
        <v>271.42956239209218</v>
      </c>
      <c r="I73" t="str">
        <f t="shared" si="20"/>
        <v>DOWN</v>
      </c>
      <c r="J73">
        <v>281.55630964461596</v>
      </c>
      <c r="K73">
        <v>269.95835960020815</v>
      </c>
      <c r="L73" t="str">
        <f t="shared" si="21"/>
        <v>No Confirmation</v>
      </c>
      <c r="M73" t="str">
        <f t="shared" si="22"/>
        <v>No Trend</v>
      </c>
      <c r="N73">
        <v>27.896987926796019</v>
      </c>
      <c r="O73" t="str">
        <f t="shared" si="23"/>
        <v>DOWN</v>
      </c>
      <c r="P73" t="str">
        <f t="shared" si="24"/>
        <v>No Trend + Momentum</v>
      </c>
      <c r="Q73">
        <f t="shared" si="25"/>
        <v>4.3500000000000227</v>
      </c>
      <c r="R73">
        <f t="shared" si="26"/>
        <v>8.3500000000000227</v>
      </c>
      <c r="S73">
        <f t="shared" si="27"/>
        <v>0.52095808383233666</v>
      </c>
      <c r="T73" t="str">
        <f t="shared" si="28"/>
        <v>No Indication</v>
      </c>
      <c r="U73" t="str">
        <f t="shared" si="29"/>
        <v>No T+M+I</v>
      </c>
      <c r="V73">
        <v>277.79387526921056</v>
      </c>
      <c r="W73">
        <v>276.59584957363899</v>
      </c>
      <c r="X73">
        <f t="shared" si="30"/>
        <v>1.1980256955715731</v>
      </c>
      <c r="Y73">
        <v>3.9821457751540228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266.8</v>
      </c>
      <c r="D74">
        <v>267.64999999999998</v>
      </c>
      <c r="E74">
        <v>256.35000000000002</v>
      </c>
      <c r="F74">
        <v>266</v>
      </c>
      <c r="G74">
        <f>_xll.TA_TYPPRICE(D74,E74,F74)</f>
        <v>263.33333333333331</v>
      </c>
      <c r="H74">
        <v>267.38144786271278</v>
      </c>
      <c r="I74" t="str">
        <f t="shared" si="20"/>
        <v>DOWN</v>
      </c>
      <c r="J74">
        <v>278.4660186124791</v>
      </c>
      <c r="K74">
        <v>266.93427968905081</v>
      </c>
      <c r="L74" t="str">
        <f t="shared" si="21"/>
        <v>DOWN</v>
      </c>
      <c r="M74" t="str">
        <f t="shared" si="22"/>
        <v>DOWN</v>
      </c>
      <c r="N74">
        <v>21.476851351661704</v>
      </c>
      <c r="O74" t="str">
        <f t="shared" si="23"/>
        <v>DOWN</v>
      </c>
      <c r="P74" t="str">
        <f t="shared" si="24"/>
        <v>DOWN</v>
      </c>
      <c r="Q74">
        <f t="shared" si="25"/>
        <v>9.6499999999999773</v>
      </c>
      <c r="R74">
        <f t="shared" si="26"/>
        <v>11.299999999999955</v>
      </c>
      <c r="S74">
        <f t="shared" si="27"/>
        <v>0.85398230088495719</v>
      </c>
      <c r="T74" t="str">
        <f t="shared" si="28"/>
        <v>UP</v>
      </c>
      <c r="U74" t="str">
        <f t="shared" si="29"/>
        <v>No T+M+I</v>
      </c>
      <c r="V74">
        <v>275.97943292010126</v>
      </c>
      <c r="W74">
        <v>275.8109718274435</v>
      </c>
      <c r="X74">
        <f t="shared" si="30"/>
        <v>0.16846109265776477</v>
      </c>
      <c r="Y74">
        <v>3.219408838654771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268.85000000000002</v>
      </c>
      <c r="D75">
        <v>274</v>
      </c>
      <c r="E75">
        <v>268.5</v>
      </c>
      <c r="F75">
        <v>270.05</v>
      </c>
      <c r="G75">
        <f>_xll.TA_TYPPRICE(D75,E75,F75)</f>
        <v>270.84999999999997</v>
      </c>
      <c r="H75">
        <v>269.11572393135634</v>
      </c>
      <c r="I75" t="str">
        <f t="shared" si="20"/>
        <v>UP</v>
      </c>
      <c r="J75">
        <v>277.4735700319282</v>
      </c>
      <c r="K75">
        <v>267.2822175359284</v>
      </c>
      <c r="L75" t="str">
        <f t="shared" si="21"/>
        <v>No Confirmation</v>
      </c>
      <c r="M75" t="str">
        <f t="shared" si="22"/>
        <v>No Trend</v>
      </c>
      <c r="N75">
        <v>38.06502877501454</v>
      </c>
      <c r="O75" t="str">
        <f t="shared" si="23"/>
        <v>DOWN</v>
      </c>
      <c r="P75" t="str">
        <f t="shared" si="24"/>
        <v>No Trend + Momentum</v>
      </c>
      <c r="Q75">
        <f t="shared" si="25"/>
        <v>1.5500000000000114</v>
      </c>
      <c r="R75">
        <f t="shared" si="26"/>
        <v>5.5</v>
      </c>
      <c r="S75">
        <f t="shared" si="27"/>
        <v>0.28181818181818391</v>
      </c>
      <c r="T75" t="str">
        <f t="shared" si="28"/>
        <v>No Indication</v>
      </c>
      <c r="U75" t="str">
        <f t="shared" si="29"/>
        <v>No T+M+I</v>
      </c>
      <c r="V75">
        <v>275.06721247085494</v>
      </c>
      <c r="W75">
        <v>275.38423317355881</v>
      </c>
      <c r="X75">
        <f t="shared" si="30"/>
        <v>-0.31702070270387139</v>
      </c>
      <c r="Y75">
        <v>2.5121229303830424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276</v>
      </c>
      <c r="D76">
        <v>276</v>
      </c>
      <c r="E76">
        <v>264.39999999999998</v>
      </c>
      <c r="F76">
        <v>264.5</v>
      </c>
      <c r="G76">
        <f>_xll.TA_TYPPRICE(D76,E76,F76)</f>
        <v>268.3</v>
      </c>
      <c r="H76">
        <v>268.70786196567815</v>
      </c>
      <c r="I76" t="str">
        <f t="shared" si="20"/>
        <v>DOWN</v>
      </c>
      <c r="J76">
        <v>277.14611002483304</v>
      </c>
      <c r="K76">
        <v>266.64172475016653</v>
      </c>
      <c r="L76" t="str">
        <f t="shared" si="21"/>
        <v>DOWN</v>
      </c>
      <c r="M76" t="str">
        <f t="shared" si="22"/>
        <v>DOWN</v>
      </c>
      <c r="N76">
        <v>27.950621999005897</v>
      </c>
      <c r="O76" t="str">
        <f t="shared" si="23"/>
        <v>DOWN</v>
      </c>
      <c r="P76" t="str">
        <f t="shared" si="24"/>
        <v>DOWN</v>
      </c>
      <c r="Q76">
        <f t="shared" si="25"/>
        <v>0.10000000000002274</v>
      </c>
      <c r="R76">
        <f t="shared" si="26"/>
        <v>11.600000000000023</v>
      </c>
      <c r="S76">
        <f t="shared" si="27"/>
        <v>8.6206896551743566E-3</v>
      </c>
      <c r="T76" t="str">
        <f t="shared" si="28"/>
        <v>DOWN</v>
      </c>
      <c r="U76" t="str">
        <f t="shared" si="29"/>
        <v>DOWN</v>
      </c>
      <c r="V76">
        <v>273.44148747533882</v>
      </c>
      <c r="W76">
        <v>274.57799367922109</v>
      </c>
      <c r="X76">
        <f t="shared" si="30"/>
        <v>-1.1365062038822771</v>
      </c>
      <c r="Y76">
        <v>1.7823971035299784</v>
      </c>
      <c r="Z76" t="str">
        <f t="shared" si="31"/>
        <v>DOWN</v>
      </c>
      <c r="AA76" t="str">
        <f t="shared" si="32"/>
        <v>DOWN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266.89999999999998</v>
      </c>
      <c r="D77">
        <v>275.3</v>
      </c>
      <c r="E77">
        <v>262.10000000000002</v>
      </c>
      <c r="F77">
        <v>266.45</v>
      </c>
      <c r="G77">
        <f>_xll.TA_TYPPRICE(D77,E77,F77)</f>
        <v>267.95000000000005</v>
      </c>
      <c r="H77">
        <v>268.3289309828391</v>
      </c>
      <c r="I77" t="str">
        <f t="shared" si="20"/>
        <v>DOWN</v>
      </c>
      <c r="J77">
        <v>276.73586335264793</v>
      </c>
      <c r="K77">
        <v>265.63245258346285</v>
      </c>
      <c r="L77" t="str">
        <f t="shared" si="21"/>
        <v>No Confirmation</v>
      </c>
      <c r="M77" t="str">
        <f t="shared" si="22"/>
        <v>No Trend</v>
      </c>
      <c r="N77">
        <v>35.480017894897451</v>
      </c>
      <c r="O77" t="str">
        <f t="shared" si="23"/>
        <v>DOWN</v>
      </c>
      <c r="P77" t="str">
        <f t="shared" si="24"/>
        <v>No Trend + Momentum</v>
      </c>
      <c r="Q77">
        <f t="shared" si="25"/>
        <v>4.3499999999999659</v>
      </c>
      <c r="R77">
        <f t="shared" si="26"/>
        <v>13.199999999999989</v>
      </c>
      <c r="S77">
        <f t="shared" si="27"/>
        <v>0.32954545454545225</v>
      </c>
      <c r="T77" t="str">
        <f t="shared" si="28"/>
        <v>No Indication</v>
      </c>
      <c r="U77" t="str">
        <f t="shared" si="29"/>
        <v>No T+M+I</v>
      </c>
      <c r="V77">
        <v>272.36587401759436</v>
      </c>
      <c r="W77">
        <v>273.97592007335288</v>
      </c>
      <c r="X77">
        <f t="shared" si="30"/>
        <v>-1.6100460557585166</v>
      </c>
      <c r="Y77">
        <v>1.1039084716722793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265</v>
      </c>
      <c r="D78">
        <v>279.89999999999998</v>
      </c>
      <c r="E78">
        <v>261.39999999999998</v>
      </c>
      <c r="F78">
        <v>273.5</v>
      </c>
      <c r="G78">
        <f>_xll.TA_TYPPRICE(D78,E78,F78)</f>
        <v>271.59999999999997</v>
      </c>
      <c r="H78">
        <v>269.96446549141956</v>
      </c>
      <c r="I78" t="str">
        <f t="shared" si="20"/>
        <v>UP</v>
      </c>
      <c r="J78">
        <v>277.43900482983724</v>
      </c>
      <c r="K78">
        <v>264.69190756491554</v>
      </c>
      <c r="L78" t="str">
        <f t="shared" si="21"/>
        <v>No Confirmation</v>
      </c>
      <c r="M78" t="str">
        <f t="shared" si="22"/>
        <v>No Trend</v>
      </c>
      <c r="N78">
        <v>56.176660007271032</v>
      </c>
      <c r="O78" t="str">
        <f t="shared" si="23"/>
        <v>No Momentum</v>
      </c>
      <c r="P78" t="str">
        <f t="shared" si="24"/>
        <v>No Trend + Momentum</v>
      </c>
      <c r="Q78">
        <f t="shared" si="25"/>
        <v>12.100000000000023</v>
      </c>
      <c r="R78">
        <f t="shared" si="26"/>
        <v>18.5</v>
      </c>
      <c r="S78">
        <f t="shared" si="27"/>
        <v>0.65405405405405526</v>
      </c>
      <c r="T78" t="str">
        <f t="shared" si="28"/>
        <v>No Indication</v>
      </c>
      <c r="U78" t="str">
        <f t="shared" si="29"/>
        <v>No T+M+I</v>
      </c>
      <c r="V78">
        <v>272.54035493796448</v>
      </c>
      <c r="W78">
        <v>273.94066673458599</v>
      </c>
      <c r="X78">
        <f t="shared" si="30"/>
        <v>-1.4003117966215086</v>
      </c>
      <c r="Y78">
        <v>0.60306441801352173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276</v>
      </c>
      <c r="D79">
        <v>276.25</v>
      </c>
      <c r="E79">
        <v>263.5</v>
      </c>
      <c r="F79">
        <v>263.95</v>
      </c>
      <c r="G79">
        <f>_xll.TA_TYPPRICE(D79,E79,F79)</f>
        <v>267.90000000000003</v>
      </c>
      <c r="H79">
        <v>268.93223274570983</v>
      </c>
      <c r="I79" t="str">
        <f t="shared" si="20"/>
        <v>DOWN</v>
      </c>
      <c r="J79">
        <v>277.17478153431784</v>
      </c>
      <c r="K79">
        <v>264.4270392171565</v>
      </c>
      <c r="L79" t="str">
        <f t="shared" si="21"/>
        <v>DOWN</v>
      </c>
      <c r="M79" t="str">
        <f t="shared" si="22"/>
        <v>DOWN</v>
      </c>
      <c r="N79">
        <v>36.403589125219895</v>
      </c>
      <c r="O79" t="str">
        <f t="shared" si="23"/>
        <v>DOWN</v>
      </c>
      <c r="P79" t="str">
        <f t="shared" si="24"/>
        <v>DOWN</v>
      </c>
      <c r="Q79">
        <f t="shared" si="25"/>
        <v>0.44999999999998863</v>
      </c>
      <c r="R79">
        <f t="shared" si="26"/>
        <v>12.75</v>
      </c>
      <c r="S79">
        <f t="shared" si="27"/>
        <v>3.5294117647057935E-2</v>
      </c>
      <c r="T79" t="str">
        <f t="shared" si="28"/>
        <v>DOWN</v>
      </c>
      <c r="U79" t="str">
        <f t="shared" si="29"/>
        <v>DOWN</v>
      </c>
      <c r="V79">
        <v>271.21876187058535</v>
      </c>
      <c r="W79">
        <v>273.2006173468389</v>
      </c>
      <c r="X79">
        <f t="shared" si="30"/>
        <v>-1.9818554762535427</v>
      </c>
      <c r="Y79">
        <v>8.6080439160108768E-2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266.2</v>
      </c>
      <c r="D80">
        <v>268.8</v>
      </c>
      <c r="E80">
        <v>261</v>
      </c>
      <c r="F80">
        <v>261.45</v>
      </c>
      <c r="G80">
        <f>_xll.TA_TYPPRICE(D80,E80,F80)</f>
        <v>263.75</v>
      </c>
      <c r="H80">
        <v>266.34111637285491</v>
      </c>
      <c r="I80" t="str">
        <f t="shared" si="20"/>
        <v>DOWN</v>
      </c>
      <c r="J80">
        <v>275.3137189711361</v>
      </c>
      <c r="K80">
        <v>263.66547494667731</v>
      </c>
      <c r="L80" t="str">
        <f t="shared" si="21"/>
        <v>DOWN</v>
      </c>
      <c r="M80" t="str">
        <f t="shared" si="22"/>
        <v>DOWN</v>
      </c>
      <c r="N80">
        <v>32.643783854921033</v>
      </c>
      <c r="O80" t="str">
        <f t="shared" si="23"/>
        <v>DOWN</v>
      </c>
      <c r="P80" t="str">
        <f t="shared" si="24"/>
        <v>DOWN</v>
      </c>
      <c r="Q80">
        <f t="shared" si="25"/>
        <v>0.44999999999998863</v>
      </c>
      <c r="R80">
        <f t="shared" si="26"/>
        <v>7.8000000000000114</v>
      </c>
      <c r="S80">
        <f t="shared" si="27"/>
        <v>5.7692307692306148E-2</v>
      </c>
      <c r="T80" t="str">
        <f t="shared" si="28"/>
        <v>DOWN</v>
      </c>
      <c r="U80" t="str">
        <f t="shared" si="29"/>
        <v>DOWN</v>
      </c>
      <c r="V80">
        <v>269.71587542895685</v>
      </c>
      <c r="W80">
        <v>272.33020124707303</v>
      </c>
      <c r="X80">
        <f t="shared" si="30"/>
        <v>-2.6143258181161855</v>
      </c>
      <c r="Y80">
        <v>-0.4540008122951501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262</v>
      </c>
      <c r="D81">
        <v>271</v>
      </c>
      <c r="E81">
        <v>259.5</v>
      </c>
      <c r="F81">
        <v>262.5</v>
      </c>
      <c r="G81">
        <f>_xll.TA_TYPPRICE(D81,E81,F81)</f>
        <v>264.33333333333331</v>
      </c>
      <c r="H81">
        <v>265.33722485309409</v>
      </c>
      <c r="I81" t="str">
        <f t="shared" si="20"/>
        <v>DOWN</v>
      </c>
      <c r="J81">
        <v>274.35511475532809</v>
      </c>
      <c r="K81">
        <v>262.73981384741569</v>
      </c>
      <c r="L81" t="str">
        <f t="shared" si="21"/>
        <v>DOWN</v>
      </c>
      <c r="M81" t="str">
        <f t="shared" si="22"/>
        <v>DOWN</v>
      </c>
      <c r="N81">
        <v>36.108166111366991</v>
      </c>
      <c r="O81" t="str">
        <f t="shared" si="23"/>
        <v>DOWN</v>
      </c>
      <c r="P81" t="str">
        <f t="shared" si="24"/>
        <v>DOWN</v>
      </c>
      <c r="Q81">
        <f t="shared" si="25"/>
        <v>3</v>
      </c>
      <c r="R81">
        <f t="shared" si="26"/>
        <v>11.5</v>
      </c>
      <c r="S81">
        <f t="shared" si="27"/>
        <v>0.2608695652173913</v>
      </c>
      <c r="T81" t="str">
        <f t="shared" si="28"/>
        <v>No Indication</v>
      </c>
      <c r="U81" t="str">
        <f t="shared" si="29"/>
        <v>No T+M+I</v>
      </c>
      <c r="V81">
        <v>268.60574074757886</v>
      </c>
      <c r="W81">
        <v>271.60203819173427</v>
      </c>
      <c r="X81">
        <f t="shared" si="30"/>
        <v>-2.9962974441554024</v>
      </c>
      <c r="Y81">
        <v>-0.96246013866720059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262</v>
      </c>
      <c r="D82">
        <v>267.89999999999998</v>
      </c>
      <c r="E82">
        <v>260.05</v>
      </c>
      <c r="F82">
        <v>261.3</v>
      </c>
      <c r="G82">
        <f>_xll.TA_TYPPRICE(D82,E82,F82)</f>
        <v>263.08333333333331</v>
      </c>
      <c r="H82">
        <v>264.21027909321367</v>
      </c>
      <c r="I82" t="str">
        <f t="shared" si="20"/>
        <v>DOWN</v>
      </c>
      <c r="J82">
        <v>272.92064480969964</v>
      </c>
      <c r="K82">
        <v>262.14207743687888</v>
      </c>
      <c r="L82" t="str">
        <f t="shared" si="21"/>
        <v>DOWN</v>
      </c>
      <c r="M82" t="str">
        <f t="shared" si="22"/>
        <v>DOWN</v>
      </c>
      <c r="N82">
        <v>33.636653318388184</v>
      </c>
      <c r="O82" t="str">
        <f t="shared" si="23"/>
        <v>DOWN</v>
      </c>
      <c r="P82" t="str">
        <f t="shared" si="24"/>
        <v>DOWN</v>
      </c>
      <c r="Q82">
        <f t="shared" si="25"/>
        <v>1.25</v>
      </c>
      <c r="R82">
        <f t="shared" si="26"/>
        <v>7.8499999999999659</v>
      </c>
      <c r="S82">
        <f t="shared" si="27"/>
        <v>0.1592356687898096</v>
      </c>
      <c r="T82" t="str">
        <f t="shared" si="28"/>
        <v>DOWN</v>
      </c>
      <c r="U82" t="str">
        <f t="shared" si="29"/>
        <v>DOWN</v>
      </c>
      <c r="V82">
        <v>267.48178063256671</v>
      </c>
      <c r="W82">
        <v>270.83892425160582</v>
      </c>
      <c r="X82">
        <f t="shared" si="30"/>
        <v>-3.3571436190391069</v>
      </c>
      <c r="Y82">
        <v>-1.4413968347415818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264</v>
      </c>
      <c r="D83">
        <v>267.89999999999998</v>
      </c>
      <c r="E83">
        <v>263</v>
      </c>
      <c r="F83">
        <v>263.55</v>
      </c>
      <c r="G83">
        <f>_xll.TA_TYPPRICE(D83,E83,F83)</f>
        <v>264.81666666666666</v>
      </c>
      <c r="H83">
        <v>264.5134728799402</v>
      </c>
      <c r="I83" t="str">
        <f t="shared" si="20"/>
        <v>DOWN</v>
      </c>
      <c r="J83">
        <v>271.80494596309973</v>
      </c>
      <c r="K83">
        <v>262.33272689535022</v>
      </c>
      <c r="L83" t="str">
        <f t="shared" si="21"/>
        <v>No Confirmation</v>
      </c>
      <c r="M83" t="str">
        <f t="shared" si="22"/>
        <v>No Trend</v>
      </c>
      <c r="N83">
        <v>42.811110527232685</v>
      </c>
      <c r="O83" t="str">
        <f t="shared" si="23"/>
        <v>No Momentum</v>
      </c>
      <c r="P83" t="str">
        <f t="shared" si="24"/>
        <v>No Trend + Momentum</v>
      </c>
      <c r="Q83">
        <f t="shared" si="25"/>
        <v>0.55000000000001137</v>
      </c>
      <c r="R83">
        <f t="shared" si="26"/>
        <v>4.8999999999999773</v>
      </c>
      <c r="S83">
        <f t="shared" si="27"/>
        <v>0.11224489795918652</v>
      </c>
      <c r="T83" t="str">
        <f t="shared" si="28"/>
        <v>DOWN</v>
      </c>
      <c r="U83" t="str">
        <f t="shared" si="29"/>
        <v>No T+M+I</v>
      </c>
      <c r="V83">
        <v>266.8768913044795</v>
      </c>
      <c r="W83">
        <v>270.29900393667208</v>
      </c>
      <c r="X83">
        <f t="shared" si="30"/>
        <v>-3.4221126321925794</v>
      </c>
      <c r="Y83">
        <v>-1.8375399942317814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263</v>
      </c>
      <c r="D84">
        <v>266.25</v>
      </c>
      <c r="E84">
        <v>261</v>
      </c>
      <c r="F84">
        <v>261.5</v>
      </c>
      <c r="G84">
        <f>_xll.TA_TYPPRICE(D84,E84,F84)</f>
        <v>262.91666666666669</v>
      </c>
      <c r="H84">
        <v>263.71506977330341</v>
      </c>
      <c r="I84" t="str">
        <f t="shared" si="20"/>
        <v>DOWN</v>
      </c>
      <c r="J84">
        <v>270.57051352685534</v>
      </c>
      <c r="K84">
        <v>262.03656536305016</v>
      </c>
      <c r="L84" t="str">
        <f t="shared" si="21"/>
        <v>DOWN</v>
      </c>
      <c r="M84" t="str">
        <f t="shared" si="22"/>
        <v>DOWN</v>
      </c>
      <c r="N84">
        <v>36.987545045158775</v>
      </c>
      <c r="O84" t="str">
        <f t="shared" si="23"/>
        <v>DOWN</v>
      </c>
      <c r="P84" t="str">
        <f t="shared" si="24"/>
        <v>DOWN</v>
      </c>
      <c r="Q84">
        <f t="shared" si="25"/>
        <v>0.5</v>
      </c>
      <c r="R84">
        <f t="shared" si="26"/>
        <v>5.25</v>
      </c>
      <c r="S84">
        <f t="shared" si="27"/>
        <v>9.5238095238095233E-2</v>
      </c>
      <c r="T84" t="str">
        <f t="shared" si="28"/>
        <v>DOWN</v>
      </c>
      <c r="U84" t="str">
        <f t="shared" si="29"/>
        <v>DOWN</v>
      </c>
      <c r="V84">
        <v>266.04967725763652</v>
      </c>
      <c r="W84">
        <v>269.64722586728897</v>
      </c>
      <c r="X84">
        <f t="shared" si="30"/>
        <v>-3.5975486096524492</v>
      </c>
      <c r="Y84">
        <v>-2.1895417173159148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264.85000000000002</v>
      </c>
      <c r="D85">
        <v>267.2</v>
      </c>
      <c r="E85">
        <v>261.14999999999998</v>
      </c>
      <c r="F85">
        <v>262.05</v>
      </c>
      <c r="G85">
        <f>_xll.TA_TYPPRICE(D85,E85,F85)</f>
        <v>263.46666666666664</v>
      </c>
      <c r="H85">
        <v>263.59086821998505</v>
      </c>
      <c r="I85" t="str">
        <f t="shared" si="20"/>
        <v>DOWN</v>
      </c>
      <c r="J85">
        <v>269.8215105208875</v>
      </c>
      <c r="K85">
        <v>261.8395508379279</v>
      </c>
      <c r="L85" t="str">
        <f t="shared" si="21"/>
        <v>No Confirmation</v>
      </c>
      <c r="M85" t="str">
        <f t="shared" si="22"/>
        <v>No Trend</v>
      </c>
      <c r="N85">
        <v>39.736730278941963</v>
      </c>
      <c r="O85" t="str">
        <f t="shared" si="23"/>
        <v>DOWN</v>
      </c>
      <c r="P85" t="str">
        <f t="shared" si="24"/>
        <v>No Trend + Momentum</v>
      </c>
      <c r="Q85">
        <f t="shared" si="25"/>
        <v>0.90000000000003411</v>
      </c>
      <c r="R85">
        <f t="shared" si="26"/>
        <v>6.0500000000000114</v>
      </c>
      <c r="S85">
        <f t="shared" si="27"/>
        <v>0.14876033057851776</v>
      </c>
      <c r="T85" t="str">
        <f t="shared" si="28"/>
        <v>DOWN</v>
      </c>
      <c r="U85" t="str">
        <f t="shared" si="29"/>
        <v>No T+M+I</v>
      </c>
      <c r="V85">
        <v>265.43434229492323</v>
      </c>
      <c r="W85">
        <v>269.08446839563794</v>
      </c>
      <c r="X85">
        <f t="shared" si="30"/>
        <v>-3.650126100714715</v>
      </c>
      <c r="Y85">
        <v>-2.4816585939956748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264.5</v>
      </c>
      <c r="D86">
        <v>265.2</v>
      </c>
      <c r="E86">
        <v>261.5</v>
      </c>
      <c r="F86">
        <v>264.5</v>
      </c>
      <c r="G86">
        <f>_xll.TA_TYPPRICE(D86,E86,F86)</f>
        <v>263.73333333333335</v>
      </c>
      <c r="H86">
        <v>263.6621007766592</v>
      </c>
      <c r="I86" t="str">
        <f t="shared" si="20"/>
        <v>UP</v>
      </c>
      <c r="J86">
        <v>268.79450818291252</v>
      </c>
      <c r="K86">
        <v>261.76409509616616</v>
      </c>
      <c r="L86" t="str">
        <f t="shared" si="21"/>
        <v>No Confirmation</v>
      </c>
      <c r="M86" t="str">
        <f t="shared" si="22"/>
        <v>No Trend</v>
      </c>
      <c r="N86">
        <v>51.515369088111775</v>
      </c>
      <c r="O86" t="str">
        <f t="shared" si="23"/>
        <v>No Momentum</v>
      </c>
      <c r="P86" t="str">
        <f t="shared" si="24"/>
        <v>No Trend + Momentum</v>
      </c>
      <c r="Q86">
        <f t="shared" si="25"/>
        <v>3</v>
      </c>
      <c r="R86">
        <f t="shared" si="26"/>
        <v>3.6999999999999886</v>
      </c>
      <c r="S86">
        <f t="shared" si="27"/>
        <v>0.8108108108108133</v>
      </c>
      <c r="T86" t="str">
        <f t="shared" si="28"/>
        <v>UP</v>
      </c>
      <c r="U86" t="str">
        <f t="shared" si="29"/>
        <v>No T+M+I</v>
      </c>
      <c r="V86">
        <v>265.29059732647352</v>
      </c>
      <c r="W86">
        <v>268.74487814410918</v>
      </c>
      <c r="X86">
        <f t="shared" si="30"/>
        <v>-3.454280817635663</v>
      </c>
      <c r="Y86">
        <v>-2.6761830387236722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263.55</v>
      </c>
      <c r="D87">
        <v>269.5</v>
      </c>
      <c r="E87">
        <v>263.10000000000002</v>
      </c>
      <c r="F87">
        <v>268.39999999999998</v>
      </c>
      <c r="G87">
        <f>_xll.TA_TYPPRICE(D87,E87,F87)</f>
        <v>267</v>
      </c>
      <c r="H87">
        <v>265.33105038832957</v>
      </c>
      <c r="I87" t="str">
        <f t="shared" si="20"/>
        <v>UP</v>
      </c>
      <c r="J87">
        <v>268.95128414226531</v>
      </c>
      <c r="K87">
        <v>262.06096285257371</v>
      </c>
      <c r="L87" t="str">
        <f t="shared" si="21"/>
        <v>No Confirmation</v>
      </c>
      <c r="M87" t="str">
        <f t="shared" si="22"/>
        <v>No Trend</v>
      </c>
      <c r="N87">
        <v>65.091637723585507</v>
      </c>
      <c r="O87" t="str">
        <f t="shared" si="23"/>
        <v>UP</v>
      </c>
      <c r="P87" t="str">
        <f t="shared" si="24"/>
        <v>No Trend + Momentum</v>
      </c>
      <c r="Q87">
        <f t="shared" si="25"/>
        <v>5.2999999999999545</v>
      </c>
      <c r="R87">
        <f t="shared" si="26"/>
        <v>6.3999999999999773</v>
      </c>
      <c r="S87">
        <f t="shared" si="27"/>
        <v>0.82812499999999578</v>
      </c>
      <c r="T87" t="str">
        <f t="shared" si="28"/>
        <v>UP</v>
      </c>
      <c r="U87" t="str">
        <f t="shared" si="29"/>
        <v>No T+M+I</v>
      </c>
      <c r="V87">
        <v>265.76896696855454</v>
      </c>
      <c r="W87">
        <v>268.71933161491592</v>
      </c>
      <c r="X87">
        <f t="shared" si="30"/>
        <v>-2.9503646463613791</v>
      </c>
      <c r="Y87">
        <v>-2.7310193602512136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268</v>
      </c>
      <c r="D88">
        <v>272.35000000000002</v>
      </c>
      <c r="E88">
        <v>265</v>
      </c>
      <c r="F88">
        <v>270</v>
      </c>
      <c r="G88">
        <f>_xll.TA_TYPPRICE(D88,E88,F88)</f>
        <v>269.11666666666667</v>
      </c>
      <c r="H88">
        <v>267.22385852749812</v>
      </c>
      <c r="I88" t="str">
        <f t="shared" si="20"/>
        <v>UP</v>
      </c>
      <c r="J88">
        <v>269.706554332873</v>
      </c>
      <c r="K88">
        <v>262.71408221866847</v>
      </c>
      <c r="L88" t="str">
        <f t="shared" si="21"/>
        <v>UP</v>
      </c>
      <c r="M88" t="str">
        <f t="shared" si="22"/>
        <v>UP</v>
      </c>
      <c r="N88">
        <v>69.474911959566697</v>
      </c>
      <c r="O88" t="str">
        <f t="shared" si="23"/>
        <v>UP</v>
      </c>
      <c r="P88" t="str">
        <f t="shared" si="24"/>
        <v>UP</v>
      </c>
      <c r="Q88">
        <f t="shared" si="25"/>
        <v>5</v>
      </c>
      <c r="R88">
        <f t="shared" si="26"/>
        <v>7.3500000000000227</v>
      </c>
      <c r="S88">
        <f t="shared" si="27"/>
        <v>0.68027210884353528</v>
      </c>
      <c r="T88" t="str">
        <f t="shared" si="28"/>
        <v>No Indication</v>
      </c>
      <c r="U88" t="str">
        <f t="shared" si="29"/>
        <v>No T+M+I</v>
      </c>
      <c r="V88">
        <v>266.41989512723848</v>
      </c>
      <c r="W88">
        <v>268.81419593973698</v>
      </c>
      <c r="X88">
        <f t="shared" si="30"/>
        <v>-2.3943008124984999</v>
      </c>
      <c r="Y88">
        <v>-2.6636756507006707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270.39999999999998</v>
      </c>
      <c r="D89">
        <v>279.8</v>
      </c>
      <c r="E89">
        <v>268.55</v>
      </c>
      <c r="F89">
        <v>269</v>
      </c>
      <c r="G89">
        <f>_xll.TA_TYPPRICE(D89,E89,F89)</f>
        <v>272.45</v>
      </c>
      <c r="H89">
        <v>269.83692926374908</v>
      </c>
      <c r="I89" t="str">
        <f t="shared" si="20"/>
        <v>DOWN</v>
      </c>
      <c r="J89">
        <v>271.9495422589012</v>
      </c>
      <c r="K89">
        <v>264.01095283674215</v>
      </c>
      <c r="L89" t="str">
        <f t="shared" si="21"/>
        <v>No Confirmation</v>
      </c>
      <c r="M89" t="str">
        <f t="shared" si="22"/>
        <v>No Trend</v>
      </c>
      <c r="N89">
        <v>63.268420122166788</v>
      </c>
      <c r="O89" t="str">
        <f t="shared" si="23"/>
        <v>UP</v>
      </c>
      <c r="P89" t="str">
        <f t="shared" si="24"/>
        <v>No Trend + Momentum</v>
      </c>
      <c r="Q89">
        <f t="shared" si="25"/>
        <v>0.44999999999998863</v>
      </c>
      <c r="R89">
        <f t="shared" si="26"/>
        <v>11.25</v>
      </c>
      <c r="S89">
        <f t="shared" si="27"/>
        <v>3.9999999999998988E-2</v>
      </c>
      <c r="T89" t="str">
        <f t="shared" si="28"/>
        <v>DOWN</v>
      </c>
      <c r="U89" t="str">
        <f t="shared" si="29"/>
        <v>No T+M+I</v>
      </c>
      <c r="V89">
        <v>266.81683433843256</v>
      </c>
      <c r="W89">
        <v>268.82795920346018</v>
      </c>
      <c r="X89">
        <f t="shared" si="30"/>
        <v>-2.0111248650276252</v>
      </c>
      <c r="Y89">
        <v>-2.5331654935660617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267.64999999999998</v>
      </c>
      <c r="D90">
        <v>273.95</v>
      </c>
      <c r="E90">
        <v>264.5</v>
      </c>
      <c r="F90">
        <v>270.85000000000002</v>
      </c>
      <c r="G90">
        <f>_xll.TA_TYPPRICE(D90,E90,F90)</f>
        <v>269.76666666666671</v>
      </c>
      <c r="H90">
        <v>269.80179796520792</v>
      </c>
      <c r="I90" t="str">
        <f t="shared" si="20"/>
        <v>UP</v>
      </c>
      <c r="J90">
        <v>272.39408842358984</v>
      </c>
      <c r="K90">
        <v>264.11962998413276</v>
      </c>
      <c r="L90" t="str">
        <f t="shared" si="21"/>
        <v>No Confirmation</v>
      </c>
      <c r="M90" t="str">
        <f t="shared" si="22"/>
        <v>No Trend</v>
      </c>
      <c r="N90">
        <v>69.557417534457429</v>
      </c>
      <c r="O90" t="str">
        <f t="shared" si="23"/>
        <v>UP</v>
      </c>
      <c r="P90" t="str">
        <f t="shared" si="24"/>
        <v>No Trend + Momentum</v>
      </c>
      <c r="Q90">
        <f t="shared" si="25"/>
        <v>6.3500000000000227</v>
      </c>
      <c r="R90">
        <f t="shared" si="26"/>
        <v>9.4499999999999886</v>
      </c>
      <c r="S90">
        <f t="shared" si="27"/>
        <v>0.6719576719576752</v>
      </c>
      <c r="T90" t="str">
        <f t="shared" si="28"/>
        <v>No Indication</v>
      </c>
      <c r="U90" t="str">
        <f t="shared" si="29"/>
        <v>No T+M+I</v>
      </c>
      <c r="V90">
        <v>267.43732136328907</v>
      </c>
      <c r="W90">
        <v>268.97774000320385</v>
      </c>
      <c r="X90">
        <f t="shared" si="30"/>
        <v>-1.5404186399147761</v>
      </c>
      <c r="Y90">
        <v>-2.3346161228358047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271.64999999999998</v>
      </c>
      <c r="D91">
        <v>273.10000000000002</v>
      </c>
      <c r="E91">
        <v>268.10000000000002</v>
      </c>
      <c r="F91">
        <v>270</v>
      </c>
      <c r="G91">
        <f>_xll.TA_TYPPRICE(D91,E91,F91)</f>
        <v>270.40000000000003</v>
      </c>
      <c r="H91">
        <v>270.10089898260401</v>
      </c>
      <c r="I91" t="str">
        <f t="shared" si="20"/>
        <v>DOWN</v>
      </c>
      <c r="J91">
        <v>272.55095766279209</v>
      </c>
      <c r="K91">
        <v>265.00415665432547</v>
      </c>
      <c r="L91" t="str">
        <f t="shared" si="21"/>
        <v>No Confirmation</v>
      </c>
      <c r="M91" t="str">
        <f t="shared" si="22"/>
        <v>No Trend</v>
      </c>
      <c r="N91">
        <v>63.329993200368975</v>
      </c>
      <c r="O91" t="str">
        <f t="shared" si="23"/>
        <v>UP</v>
      </c>
      <c r="P91" t="str">
        <f t="shared" si="24"/>
        <v>No Trend + Momentum</v>
      </c>
      <c r="Q91">
        <f t="shared" si="25"/>
        <v>1.8999999999999773</v>
      </c>
      <c r="R91">
        <f t="shared" si="26"/>
        <v>5</v>
      </c>
      <c r="S91">
        <f t="shared" si="27"/>
        <v>0.37999999999999545</v>
      </c>
      <c r="T91" t="str">
        <f t="shared" si="28"/>
        <v>No Indication</v>
      </c>
      <c r="U91" t="str">
        <f t="shared" si="29"/>
        <v>No T+M+I</v>
      </c>
      <c r="V91">
        <v>267.83157961509073</v>
      </c>
      <c r="W91">
        <v>269.0534629659295</v>
      </c>
      <c r="X91">
        <f t="shared" si="30"/>
        <v>-1.2218833508387661</v>
      </c>
      <c r="Y91">
        <v>-2.112069568436397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272.60000000000002</v>
      </c>
      <c r="D92">
        <v>274</v>
      </c>
      <c r="E92">
        <v>269</v>
      </c>
      <c r="F92">
        <v>271.64999999999998</v>
      </c>
      <c r="G92">
        <f>_xll.TA_TYPPRICE(D92,E92,F92)</f>
        <v>271.55</v>
      </c>
      <c r="H92">
        <v>270.82544949130204</v>
      </c>
      <c r="I92" t="str">
        <f t="shared" si="20"/>
        <v>UP</v>
      </c>
      <c r="J92">
        <v>272.87296707106049</v>
      </c>
      <c r="K92">
        <v>265.89212184225312</v>
      </c>
      <c r="L92" t="str">
        <f t="shared" si="21"/>
        <v>No Confirmation</v>
      </c>
      <c r="M92" t="str">
        <f t="shared" si="22"/>
        <v>No Trend</v>
      </c>
      <c r="N92">
        <v>69.87446758724316</v>
      </c>
      <c r="O92" t="str">
        <f t="shared" si="23"/>
        <v>UP</v>
      </c>
      <c r="P92" t="str">
        <f t="shared" si="24"/>
        <v>No Trend + Momentum</v>
      </c>
      <c r="Q92">
        <f t="shared" si="25"/>
        <v>2.6499999999999773</v>
      </c>
      <c r="R92">
        <f t="shared" si="26"/>
        <v>5</v>
      </c>
      <c r="S92">
        <f t="shared" si="27"/>
        <v>0.52999999999999547</v>
      </c>
      <c r="T92" t="str">
        <f t="shared" si="28"/>
        <v>No Indication</v>
      </c>
      <c r="U92" t="str">
        <f t="shared" si="29"/>
        <v>No T+M+I</v>
      </c>
      <c r="V92">
        <v>268.41902890507674</v>
      </c>
      <c r="W92">
        <v>269.24579904252732</v>
      </c>
      <c r="X92">
        <f t="shared" si="30"/>
        <v>-0.82677013745058048</v>
      </c>
      <c r="Y92">
        <v>-1.8550096822392337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274.5</v>
      </c>
      <c r="D93">
        <v>274.5</v>
      </c>
      <c r="E93">
        <v>268.14999999999998</v>
      </c>
      <c r="F93">
        <v>270</v>
      </c>
      <c r="G93">
        <f>_xll.TA_TYPPRICE(D93,E93,F93)</f>
        <v>270.88333333333333</v>
      </c>
      <c r="H93">
        <v>270.85439141231768</v>
      </c>
      <c r="I93" t="str">
        <f t="shared" si="20"/>
        <v>DOWN</v>
      </c>
      <c r="J93">
        <v>273.23452994415817</v>
      </c>
      <c r="K93">
        <v>266.39387254397462</v>
      </c>
      <c r="L93" t="str">
        <f t="shared" si="21"/>
        <v>No Confirmation</v>
      </c>
      <c r="M93" t="str">
        <f t="shared" si="22"/>
        <v>No Trend</v>
      </c>
      <c r="N93">
        <v>57.129608387159749</v>
      </c>
      <c r="O93" t="str">
        <f t="shared" si="23"/>
        <v>No Momentum</v>
      </c>
      <c r="P93" t="str">
        <f t="shared" si="24"/>
        <v>No Trend + Momentum</v>
      </c>
      <c r="Q93">
        <f t="shared" si="25"/>
        <v>1.8500000000000227</v>
      </c>
      <c r="R93">
        <f t="shared" si="26"/>
        <v>6.3500000000000227</v>
      </c>
      <c r="S93">
        <f t="shared" si="27"/>
        <v>0.29133858267716789</v>
      </c>
      <c r="T93" t="str">
        <f t="shared" si="28"/>
        <v>No Indication</v>
      </c>
      <c r="U93" t="str">
        <f t="shared" si="29"/>
        <v>No T+M+I</v>
      </c>
      <c r="V93">
        <v>268.66225522737261</v>
      </c>
      <c r="W93">
        <v>269.3016657801179</v>
      </c>
      <c r="X93">
        <f t="shared" si="30"/>
        <v>-0.63941055274528935</v>
      </c>
      <c r="Y93">
        <v>-1.6118898563404449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272</v>
      </c>
      <c r="D94">
        <v>273</v>
      </c>
      <c r="E94">
        <v>269.14999999999998</v>
      </c>
      <c r="F94">
        <v>269.25</v>
      </c>
      <c r="G94">
        <f>_xll.TA_TYPPRICE(D94,E94,F94)</f>
        <v>270.46666666666664</v>
      </c>
      <c r="H94">
        <v>270.66052903949219</v>
      </c>
      <c r="I94" t="str">
        <f t="shared" si="20"/>
        <v>DOWN</v>
      </c>
      <c r="J94">
        <v>273.18241217878966</v>
      </c>
      <c r="K94">
        <v>267.00634531198028</v>
      </c>
      <c r="L94" t="str">
        <f t="shared" si="21"/>
        <v>No Confirmation</v>
      </c>
      <c r="M94" t="str">
        <f t="shared" si="22"/>
        <v>No Trend</v>
      </c>
      <c r="N94">
        <v>51.764976983227214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0.10000000000002274</v>
      </c>
      <c r="R94">
        <f t="shared" si="26"/>
        <v>3.8500000000000227</v>
      </c>
      <c r="S94">
        <f t="shared" si="27"/>
        <v>2.5974025974031728E-2</v>
      </c>
      <c r="T94" t="str">
        <f t="shared" si="28"/>
        <v>DOWN</v>
      </c>
      <c r="U94" t="str">
        <f t="shared" si="29"/>
        <v>No T+M+I</v>
      </c>
      <c r="V94">
        <v>268.75267750008453</v>
      </c>
      <c r="W94">
        <v>269.29783868529438</v>
      </c>
      <c r="X94">
        <f t="shared" si="30"/>
        <v>-0.54516118520984946</v>
      </c>
      <c r="Y94">
        <v>-1.3985441221143258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270</v>
      </c>
      <c r="D95">
        <v>273</v>
      </c>
      <c r="E95">
        <v>268.2</v>
      </c>
      <c r="F95">
        <v>272</v>
      </c>
      <c r="G95">
        <f>_xll.TA_TYPPRICE(D95,E95,F95)</f>
        <v>271.06666666666666</v>
      </c>
      <c r="H95">
        <v>270.86359785307945</v>
      </c>
      <c r="I95" t="str">
        <f t="shared" si="20"/>
        <v>UP</v>
      </c>
      <c r="J95">
        <v>273.14187613905864</v>
      </c>
      <c r="K95">
        <v>267.27160190931801</v>
      </c>
      <c r="L95" t="str">
        <f t="shared" si="21"/>
        <v>No Confirmation</v>
      </c>
      <c r="M95" t="str">
        <f t="shared" si="22"/>
        <v>No Trend</v>
      </c>
      <c r="N95">
        <v>66.278362686116608</v>
      </c>
      <c r="O95" t="str">
        <f t="shared" si="23"/>
        <v>UP</v>
      </c>
      <c r="P95" t="str">
        <f t="shared" si="24"/>
        <v>No Trend + Momentum</v>
      </c>
      <c r="Q95">
        <f t="shared" si="25"/>
        <v>3.8000000000000114</v>
      </c>
      <c r="R95">
        <f t="shared" si="26"/>
        <v>4.8000000000000114</v>
      </c>
      <c r="S95">
        <f t="shared" si="27"/>
        <v>0.79166666666666718</v>
      </c>
      <c r="T95" t="str">
        <f t="shared" si="28"/>
        <v>No Indication</v>
      </c>
      <c r="U95" t="str">
        <f t="shared" si="29"/>
        <v>No T+M+I</v>
      </c>
      <c r="V95">
        <v>269.2522655769946</v>
      </c>
      <c r="W95">
        <v>269.49799878267999</v>
      </c>
      <c r="X95">
        <f t="shared" si="30"/>
        <v>-0.24573320568538293</v>
      </c>
      <c r="Y95">
        <v>-1.1679819388285373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273.5</v>
      </c>
      <c r="D96">
        <v>273.5</v>
      </c>
      <c r="E96">
        <v>264.60000000000002</v>
      </c>
      <c r="F96">
        <v>264.60000000000002</v>
      </c>
      <c r="G96">
        <f>_xll.TA_TYPPRICE(D96,E96,F96)</f>
        <v>267.56666666666666</v>
      </c>
      <c r="H96">
        <v>269.21513225987303</v>
      </c>
      <c r="I96" t="str">
        <f t="shared" si="20"/>
        <v>DOWN</v>
      </c>
      <c r="J96">
        <v>273.22145921926784</v>
      </c>
      <c r="K96">
        <v>266.67791259613625</v>
      </c>
      <c r="L96" t="str">
        <f t="shared" si="21"/>
        <v>DOWN</v>
      </c>
      <c r="M96" t="str">
        <f t="shared" si="22"/>
        <v>DOWN</v>
      </c>
      <c r="N96">
        <v>32.940205492323464</v>
      </c>
      <c r="O96" t="str">
        <f t="shared" si="23"/>
        <v>DOWN</v>
      </c>
      <c r="P96" t="str">
        <f t="shared" si="24"/>
        <v>DOWN</v>
      </c>
      <c r="Q96">
        <f t="shared" si="25"/>
        <v>0</v>
      </c>
      <c r="R96">
        <f t="shared" si="26"/>
        <v>8.8999999999999773</v>
      </c>
      <c r="S96">
        <f t="shared" si="27"/>
        <v>0</v>
      </c>
      <c r="T96" t="str">
        <f t="shared" si="28"/>
        <v>DOWN</v>
      </c>
      <c r="U96" t="str">
        <f t="shared" si="29"/>
        <v>DOWN</v>
      </c>
      <c r="V96">
        <v>268.53653241130314</v>
      </c>
      <c r="W96">
        <v>269.135184058037</v>
      </c>
      <c r="X96">
        <f t="shared" si="30"/>
        <v>-0.59865164673385607</v>
      </c>
      <c r="Y96">
        <v>-1.0541158804096011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265</v>
      </c>
      <c r="D97">
        <v>267</v>
      </c>
      <c r="E97">
        <v>260.45</v>
      </c>
      <c r="F97">
        <v>262.14999999999998</v>
      </c>
      <c r="G97">
        <f>_xll.TA_TYPPRICE(D97,E97,F97)</f>
        <v>263.2</v>
      </c>
      <c r="H97">
        <v>266.20756612993648</v>
      </c>
      <c r="I97" t="str">
        <f t="shared" si="20"/>
        <v>DOWN</v>
      </c>
      <c r="J97">
        <v>271.83891272609719</v>
      </c>
      <c r="K97">
        <v>265.2939320192171</v>
      </c>
      <c r="L97" t="str">
        <f t="shared" si="21"/>
        <v>DOWN</v>
      </c>
      <c r="M97" t="str">
        <f t="shared" si="22"/>
        <v>DOWN</v>
      </c>
      <c r="N97">
        <v>27.2645878134818</v>
      </c>
      <c r="O97" t="str">
        <f t="shared" si="23"/>
        <v>DOWN</v>
      </c>
      <c r="P97" t="str">
        <f t="shared" si="24"/>
        <v>DOWN</v>
      </c>
      <c r="Q97">
        <f t="shared" si="25"/>
        <v>1.6999999999999886</v>
      </c>
      <c r="R97">
        <f t="shared" si="26"/>
        <v>6.5500000000000114</v>
      </c>
      <c r="S97">
        <f t="shared" si="27"/>
        <v>0.25954198473282225</v>
      </c>
      <c r="T97" t="str">
        <f t="shared" si="28"/>
        <v>No Indication</v>
      </c>
      <c r="U97" t="str">
        <f t="shared" si="29"/>
        <v>No T+M+I</v>
      </c>
      <c r="V97">
        <v>267.55398896341035</v>
      </c>
      <c r="W97">
        <v>268.61776301670091</v>
      </c>
      <c r="X97">
        <f t="shared" si="30"/>
        <v>-1.0637740532905582</v>
      </c>
      <c r="Y97">
        <v>-1.0560475149857926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265.7</v>
      </c>
      <c r="D98">
        <v>272.60000000000002</v>
      </c>
      <c r="E98">
        <v>263.25</v>
      </c>
      <c r="F98">
        <v>269.5</v>
      </c>
      <c r="G98">
        <f>_xll.TA_TYPPRICE(D98,E98,F98)</f>
        <v>268.45</v>
      </c>
      <c r="H98">
        <v>267.32878306496821</v>
      </c>
      <c r="I98" t="str">
        <f t="shared" si="20"/>
        <v>UP</v>
      </c>
      <c r="J98">
        <v>272.00804323140892</v>
      </c>
      <c r="K98">
        <v>264.83972490383553</v>
      </c>
      <c r="L98" t="str">
        <f t="shared" si="21"/>
        <v>No Confirmation</v>
      </c>
      <c r="M98" t="str">
        <f t="shared" si="22"/>
        <v>No Trend</v>
      </c>
      <c r="N98">
        <v>55.814224186376158</v>
      </c>
      <c r="O98" t="str">
        <f t="shared" si="23"/>
        <v>No Momentum</v>
      </c>
      <c r="P98" t="str">
        <f t="shared" si="24"/>
        <v>No Trend + Momentum</v>
      </c>
      <c r="Q98">
        <f t="shared" si="25"/>
        <v>6.25</v>
      </c>
      <c r="R98">
        <f t="shared" si="26"/>
        <v>9.3500000000000227</v>
      </c>
      <c r="S98">
        <f t="shared" si="27"/>
        <v>0.66844919786096091</v>
      </c>
      <c r="T98" t="str">
        <f t="shared" si="28"/>
        <v>No Indication</v>
      </c>
      <c r="U98" t="str">
        <f t="shared" si="29"/>
        <v>No T+M+I</v>
      </c>
      <c r="V98">
        <v>267.85337527673181</v>
      </c>
      <c r="W98">
        <v>268.68311390435269</v>
      </c>
      <c r="X98">
        <f t="shared" si="30"/>
        <v>-0.82973862762088402</v>
      </c>
      <c r="Y98">
        <v>-1.0107857375128109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269.45</v>
      </c>
      <c r="D99">
        <v>274.5</v>
      </c>
      <c r="E99">
        <v>268.8</v>
      </c>
      <c r="F99">
        <v>272</v>
      </c>
      <c r="G99">
        <f>_xll.TA_TYPPRICE(D99,E99,F99)</f>
        <v>271.76666666666665</v>
      </c>
      <c r="H99">
        <v>269.54772486581743</v>
      </c>
      <c r="I99" t="str">
        <f t="shared" si="20"/>
        <v>UP</v>
      </c>
      <c r="J99">
        <v>272.56181140220696</v>
      </c>
      <c r="K99">
        <v>265.71978603631652</v>
      </c>
      <c r="L99" t="str">
        <f t="shared" si="21"/>
        <v>No Confirmation</v>
      </c>
      <c r="M99" t="str">
        <f t="shared" si="22"/>
        <v>No Trend</v>
      </c>
      <c r="N99">
        <v>62.133565010164368</v>
      </c>
      <c r="O99" t="str">
        <f t="shared" si="23"/>
        <v>UP</v>
      </c>
      <c r="P99" t="str">
        <f t="shared" si="24"/>
        <v>No Trend + Momentum</v>
      </c>
      <c r="Q99">
        <f t="shared" si="25"/>
        <v>3.1999999999999886</v>
      </c>
      <c r="R99">
        <f t="shared" si="26"/>
        <v>5.6999999999999886</v>
      </c>
      <c r="S99">
        <f t="shared" si="27"/>
        <v>0.56140350877192891</v>
      </c>
      <c r="T99" t="str">
        <f t="shared" si="28"/>
        <v>No Indication</v>
      </c>
      <c r="U99" t="str">
        <f t="shared" si="29"/>
        <v>No T+M+I</v>
      </c>
      <c r="V99">
        <v>268.49131754184998</v>
      </c>
      <c r="W99">
        <v>268.92880917069692</v>
      </c>
      <c r="X99">
        <f t="shared" si="30"/>
        <v>-0.43749162884694215</v>
      </c>
      <c r="Y99">
        <v>-0.8961269157796371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273.3</v>
      </c>
      <c r="D100">
        <v>278.89999999999998</v>
      </c>
      <c r="E100">
        <v>271</v>
      </c>
      <c r="F100">
        <v>273.60000000000002</v>
      </c>
      <c r="G100">
        <f>_xll.TA_TYPPRICE(D100,E100,F100)</f>
        <v>274.5</v>
      </c>
      <c r="H100">
        <v>272.02386243290869</v>
      </c>
      <c r="I100" t="str">
        <f t="shared" si="20"/>
        <v>UP</v>
      </c>
      <c r="J100">
        <v>273.97029775727208</v>
      </c>
      <c r="K100">
        <v>266.89316691713509</v>
      </c>
      <c r="L100" t="str">
        <f t="shared" si="21"/>
        <v>No Confirmation</v>
      </c>
      <c r="M100" t="str">
        <f t="shared" si="22"/>
        <v>No Trend</v>
      </c>
      <c r="N100">
        <v>66.021214749435003</v>
      </c>
      <c r="O100" t="str">
        <f t="shared" si="23"/>
        <v>UP</v>
      </c>
      <c r="P100" t="str">
        <f t="shared" si="24"/>
        <v>No Trend + Momentum</v>
      </c>
      <c r="Q100">
        <f t="shared" si="25"/>
        <v>2.6000000000000227</v>
      </c>
      <c r="R100">
        <f t="shared" si="26"/>
        <v>7.8999999999999773</v>
      </c>
      <c r="S100">
        <f t="shared" si="27"/>
        <v>0.32911392405063672</v>
      </c>
      <c r="T100" t="str">
        <f t="shared" si="28"/>
        <v>No Indication</v>
      </c>
      <c r="U100" t="str">
        <f t="shared" si="29"/>
        <v>No T+M+I</v>
      </c>
      <c r="V100">
        <v>269.27726868925765</v>
      </c>
      <c r="W100">
        <v>269.27482330620086</v>
      </c>
      <c r="X100">
        <f t="shared" si="30"/>
        <v>2.4453830567949808E-3</v>
      </c>
      <c r="Y100">
        <v>-0.71641245601235071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274.39999999999998</v>
      </c>
      <c r="D101">
        <v>277</v>
      </c>
      <c r="E101">
        <v>267.89999999999998</v>
      </c>
      <c r="F101">
        <v>270</v>
      </c>
      <c r="G101">
        <f>_xll.TA_TYPPRICE(D101,E101,F101)</f>
        <v>271.63333333333333</v>
      </c>
      <c r="H101">
        <v>271.82859788312101</v>
      </c>
      <c r="I101" t="str">
        <f t="shared" si="20"/>
        <v>DOWN</v>
      </c>
      <c r="J101">
        <v>274.64356492232275</v>
      </c>
      <c r="K101">
        <v>267.1169076022162</v>
      </c>
      <c r="L101" t="str">
        <f t="shared" si="21"/>
        <v>No Confirmation</v>
      </c>
      <c r="M101" t="str">
        <f t="shared" si="22"/>
        <v>No Trend</v>
      </c>
      <c r="N101">
        <v>51.228790765829388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2.1000000000000227</v>
      </c>
      <c r="R101">
        <f t="shared" si="26"/>
        <v>9.1000000000000227</v>
      </c>
      <c r="S101">
        <f t="shared" si="27"/>
        <v>0.2307692307692327</v>
      </c>
      <c r="T101" t="str">
        <f t="shared" si="28"/>
        <v>No Indication</v>
      </c>
      <c r="U101" t="str">
        <f t="shared" si="29"/>
        <v>No T+M+I</v>
      </c>
      <c r="V101">
        <v>269.38845812167955</v>
      </c>
      <c r="W101">
        <v>269.32854009833414</v>
      </c>
      <c r="X101">
        <f t="shared" si="30"/>
        <v>5.9918023345403526E-2</v>
      </c>
      <c r="Y101">
        <v>-0.56114636014079988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275</v>
      </c>
      <c r="D102">
        <v>275.05</v>
      </c>
      <c r="E102">
        <v>263.5</v>
      </c>
      <c r="F102">
        <v>264.7</v>
      </c>
      <c r="G102">
        <f>_xll.TA_TYPPRICE(D102,E102,F102)</f>
        <v>267.75</v>
      </c>
      <c r="H102">
        <v>269.7892989415605</v>
      </c>
      <c r="I102" t="str">
        <f t="shared" si="20"/>
        <v>DOWN</v>
      </c>
      <c r="J102">
        <v>274.73388382847327</v>
      </c>
      <c r="K102">
        <v>266.31315035727926</v>
      </c>
      <c r="L102" t="str">
        <f t="shared" si="21"/>
        <v>DOWN</v>
      </c>
      <c r="M102" t="str">
        <f t="shared" si="22"/>
        <v>DOWN</v>
      </c>
      <c r="N102">
        <v>36.272675395846541</v>
      </c>
      <c r="O102" t="str">
        <f t="shared" si="23"/>
        <v>DOWN</v>
      </c>
      <c r="P102" t="str">
        <f t="shared" si="24"/>
        <v>DOWN</v>
      </c>
      <c r="Q102">
        <f t="shared" si="25"/>
        <v>1.1999999999999886</v>
      </c>
      <c r="R102">
        <f t="shared" si="26"/>
        <v>11.550000000000011</v>
      </c>
      <c r="S102">
        <f t="shared" si="27"/>
        <v>0.10389610389610281</v>
      </c>
      <c r="T102" t="str">
        <f t="shared" si="28"/>
        <v>DOWN</v>
      </c>
      <c r="U102" t="str">
        <f t="shared" si="29"/>
        <v>DOWN</v>
      </c>
      <c r="V102">
        <v>268.66715687219039</v>
      </c>
      <c r="W102">
        <v>268.9856852762353</v>
      </c>
      <c r="X102">
        <f t="shared" si="30"/>
        <v>-0.31852840404491189</v>
      </c>
      <c r="Y102">
        <v>-0.51262276892162228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269</v>
      </c>
      <c r="D103">
        <v>271.75</v>
      </c>
      <c r="E103">
        <v>262</v>
      </c>
      <c r="F103">
        <v>270</v>
      </c>
      <c r="G103">
        <f>_xll.TA_TYPPRICE(D103,E103,F103)</f>
        <v>267.91666666666669</v>
      </c>
      <c r="H103">
        <v>268.85298280411359</v>
      </c>
      <c r="I103" t="str">
        <f t="shared" si="20"/>
        <v>UP</v>
      </c>
      <c r="J103">
        <v>274.070798533257</v>
      </c>
      <c r="K103">
        <v>265.35467250010606</v>
      </c>
      <c r="L103" t="str">
        <f t="shared" si="21"/>
        <v>No Confirmation</v>
      </c>
      <c r="M103" t="str">
        <f t="shared" si="22"/>
        <v>No Trend</v>
      </c>
      <c r="N103">
        <v>53.311068960506191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8</v>
      </c>
      <c r="R103">
        <f t="shared" si="26"/>
        <v>9.75</v>
      </c>
      <c r="S103">
        <f t="shared" si="27"/>
        <v>0.82051282051282048</v>
      </c>
      <c r="T103" t="str">
        <f t="shared" si="28"/>
        <v>UP</v>
      </c>
      <c r="U103" t="str">
        <f t="shared" si="29"/>
        <v>No T+M+I</v>
      </c>
      <c r="V103">
        <v>268.87220966108418</v>
      </c>
      <c r="W103">
        <v>269.06081970021785</v>
      </c>
      <c r="X103">
        <f t="shared" si="30"/>
        <v>-0.18861003913366403</v>
      </c>
      <c r="Y103">
        <v>-0.44782022296403062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268</v>
      </c>
      <c r="D104">
        <v>277.7</v>
      </c>
      <c r="E104">
        <v>268</v>
      </c>
      <c r="F104">
        <v>270</v>
      </c>
      <c r="G104">
        <f>_xll.TA_TYPPRICE(D104,E104,F104)</f>
        <v>271.90000000000003</v>
      </c>
      <c r="H104">
        <v>270.37649140205679</v>
      </c>
      <c r="I104" t="str">
        <f t="shared" si="20"/>
        <v>DOWN</v>
      </c>
      <c r="J104">
        <v>274.8772877480888</v>
      </c>
      <c r="K104">
        <v>265.94252305563805</v>
      </c>
      <c r="L104" t="str">
        <f t="shared" si="21"/>
        <v>No Confirmation</v>
      </c>
      <c r="M104" t="str">
        <f t="shared" si="22"/>
        <v>No Trend</v>
      </c>
      <c r="N104">
        <v>53.311068960506191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</v>
      </c>
      <c r="R104">
        <f t="shared" si="26"/>
        <v>9.6999999999999886</v>
      </c>
      <c r="S104">
        <f t="shared" si="27"/>
        <v>0.20618556701030952</v>
      </c>
      <c r="T104" t="str">
        <f t="shared" si="28"/>
        <v>No Indication</v>
      </c>
      <c r="U104" t="str">
        <f t="shared" si="29"/>
        <v>No T+M+I</v>
      </c>
      <c r="V104">
        <v>269.04571586707124</v>
      </c>
      <c r="W104">
        <v>269.13038861131281</v>
      </c>
      <c r="X104">
        <f t="shared" si="30"/>
        <v>-8.4672744241572673E-2</v>
      </c>
      <c r="Y104">
        <v>-0.37519072721953906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267</v>
      </c>
      <c r="D105">
        <v>274.85000000000002</v>
      </c>
      <c r="E105">
        <v>266.85000000000002</v>
      </c>
      <c r="F105">
        <v>274</v>
      </c>
      <c r="G105">
        <f>_xll.TA_TYPPRICE(D105,E105,F105)</f>
        <v>271.90000000000003</v>
      </c>
      <c r="H105">
        <v>271.13824570102838</v>
      </c>
      <c r="I105" t="str">
        <f t="shared" si="20"/>
        <v>UP</v>
      </c>
      <c r="J105">
        <v>274.87122380406907</v>
      </c>
      <c r="K105">
        <v>266.14418459882961</v>
      </c>
      <c r="L105" t="str">
        <f t="shared" si="21"/>
        <v>No Confirmation</v>
      </c>
      <c r="M105" t="str">
        <f t="shared" si="22"/>
        <v>No Trend</v>
      </c>
      <c r="N105">
        <v>64.502877194018112</v>
      </c>
      <c r="O105" t="str">
        <f t="shared" si="23"/>
        <v>UP</v>
      </c>
      <c r="P105" t="str">
        <f t="shared" si="24"/>
        <v>No Trend + Momentum</v>
      </c>
      <c r="Q105">
        <f t="shared" si="25"/>
        <v>7.1499999999999773</v>
      </c>
      <c r="R105">
        <f t="shared" si="26"/>
        <v>8</v>
      </c>
      <c r="S105">
        <f t="shared" si="27"/>
        <v>0.89374999999999716</v>
      </c>
      <c r="T105" t="str">
        <f t="shared" si="28"/>
        <v>UP</v>
      </c>
      <c r="U105" t="str">
        <f t="shared" si="29"/>
        <v>No T+M+I</v>
      </c>
      <c r="V105">
        <v>269.80791342598337</v>
      </c>
      <c r="W105">
        <v>269.49110056603035</v>
      </c>
      <c r="X105">
        <f t="shared" si="30"/>
        <v>0.31681285995301778</v>
      </c>
      <c r="Y105">
        <v>-0.23679000978502768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270</v>
      </c>
      <c r="D106">
        <v>282.8</v>
      </c>
      <c r="E106">
        <v>270</v>
      </c>
      <c r="F106">
        <v>277</v>
      </c>
      <c r="G106">
        <f>_xll.TA_TYPPRICE(D106,E106,F106)</f>
        <v>276.59999999999997</v>
      </c>
      <c r="H106">
        <v>273.86912285051415</v>
      </c>
      <c r="I106" t="str">
        <f t="shared" si="20"/>
        <v>UP</v>
      </c>
      <c r="J106">
        <v>276.63317406983151</v>
      </c>
      <c r="K106">
        <v>267.00103246575634</v>
      </c>
      <c r="L106" t="str">
        <f t="shared" si="21"/>
        <v>UP</v>
      </c>
      <c r="M106" t="str">
        <f t="shared" si="22"/>
        <v>UP</v>
      </c>
      <c r="N106">
        <v>71.016326465134085</v>
      </c>
      <c r="O106" t="str">
        <f t="shared" si="23"/>
        <v>UP</v>
      </c>
      <c r="P106" t="str">
        <f t="shared" si="24"/>
        <v>UP</v>
      </c>
      <c r="Q106">
        <f t="shared" si="25"/>
        <v>7</v>
      </c>
      <c r="R106">
        <f t="shared" si="26"/>
        <v>12.800000000000011</v>
      </c>
      <c r="S106">
        <f t="shared" si="27"/>
        <v>0.54687499999999956</v>
      </c>
      <c r="T106" t="str">
        <f t="shared" si="28"/>
        <v>No Indication</v>
      </c>
      <c r="U106" t="str">
        <f t="shared" si="29"/>
        <v>No T+M+I</v>
      </c>
      <c r="V106">
        <v>270.91438828352437</v>
      </c>
      <c r="W106">
        <v>270.04731533891697</v>
      </c>
      <c r="X106">
        <f t="shared" si="30"/>
        <v>0.86707294460740059</v>
      </c>
      <c r="Y106">
        <v>-1.6017418906542014E-2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279.89999999999998</v>
      </c>
      <c r="D107">
        <v>282</v>
      </c>
      <c r="E107">
        <v>276</v>
      </c>
      <c r="F107">
        <v>277</v>
      </c>
      <c r="G107">
        <f>_xll.TA_TYPPRICE(D107,E107,F107)</f>
        <v>278.33333333333331</v>
      </c>
      <c r="H107">
        <v>276.10122809192376</v>
      </c>
      <c r="I107" t="str">
        <f t="shared" si="20"/>
        <v>UP</v>
      </c>
      <c r="J107">
        <v>277.82580205431339</v>
      </c>
      <c r="K107">
        <v>269.00080302892161</v>
      </c>
      <c r="L107" t="str">
        <f t="shared" si="21"/>
        <v>No Confirmation</v>
      </c>
      <c r="M107" t="str">
        <f t="shared" si="22"/>
        <v>No Trend</v>
      </c>
      <c r="N107">
        <v>71.016326465134071</v>
      </c>
      <c r="O107" t="str">
        <f t="shared" si="23"/>
        <v>UP</v>
      </c>
      <c r="P107" t="str">
        <f t="shared" si="24"/>
        <v>No Trend + Momentum</v>
      </c>
      <c r="Q107">
        <f t="shared" si="25"/>
        <v>1</v>
      </c>
      <c r="R107">
        <f t="shared" si="26"/>
        <v>6</v>
      </c>
      <c r="S107">
        <f t="shared" si="27"/>
        <v>0.16666666666666666</v>
      </c>
      <c r="T107" t="str">
        <f t="shared" si="28"/>
        <v>DOWN</v>
      </c>
      <c r="U107" t="str">
        <f t="shared" si="29"/>
        <v>No T+M+I</v>
      </c>
      <c r="V107">
        <v>271.85063623990521</v>
      </c>
      <c r="W107">
        <v>270.56232901751571</v>
      </c>
      <c r="X107">
        <f t="shared" si="30"/>
        <v>1.2883072223895056</v>
      </c>
      <c r="Y107">
        <v>0.24484750935266753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278.39999999999998</v>
      </c>
      <c r="D108">
        <v>279.5</v>
      </c>
      <c r="E108">
        <v>270.14999999999998</v>
      </c>
      <c r="F108">
        <v>274</v>
      </c>
      <c r="G108">
        <f>_xll.TA_TYPPRICE(D108,E108,F108)</f>
        <v>274.55</v>
      </c>
      <c r="H108">
        <v>275.32561404596186</v>
      </c>
      <c r="I108" t="str">
        <f t="shared" si="20"/>
        <v>DOWN</v>
      </c>
      <c r="J108">
        <v>278.19784604224373</v>
      </c>
      <c r="K108">
        <v>269.25618013360571</v>
      </c>
      <c r="L108" t="str">
        <f t="shared" si="21"/>
        <v>No Confirmation</v>
      </c>
      <c r="M108" t="str">
        <f t="shared" si="22"/>
        <v>No Trend</v>
      </c>
      <c r="N108">
        <v>55.192316990282919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3.8500000000000227</v>
      </c>
      <c r="R108">
        <f t="shared" si="26"/>
        <v>9.3500000000000227</v>
      </c>
      <c r="S108">
        <f t="shared" si="27"/>
        <v>0.41176470588235436</v>
      </c>
      <c r="T108" t="str">
        <f t="shared" si="28"/>
        <v>No Indication</v>
      </c>
      <c r="U108" t="str">
        <f t="shared" si="29"/>
        <v>No T+M+I</v>
      </c>
      <c r="V108">
        <v>272.18130758761208</v>
      </c>
      <c r="W108">
        <v>270.81697131251457</v>
      </c>
      <c r="X108">
        <f t="shared" si="30"/>
        <v>1.3643362750975143</v>
      </c>
      <c r="Y108">
        <v>0.46874526250163684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275</v>
      </c>
      <c r="D109">
        <v>277.45</v>
      </c>
      <c r="E109">
        <v>272.85000000000002</v>
      </c>
      <c r="F109">
        <v>277.45</v>
      </c>
      <c r="G109">
        <f>_xll.TA_TYPPRICE(D109,E109,F109)</f>
        <v>275.91666666666669</v>
      </c>
      <c r="H109">
        <v>275.6211403563143</v>
      </c>
      <c r="I109" t="str">
        <f t="shared" si="20"/>
        <v>UP</v>
      </c>
      <c r="J109">
        <v>278.03165803285623</v>
      </c>
      <c r="K109">
        <v>270.05480677058222</v>
      </c>
      <c r="L109" t="str">
        <f t="shared" si="21"/>
        <v>No Confirmation</v>
      </c>
      <c r="M109" t="str">
        <f t="shared" si="22"/>
        <v>No Trend</v>
      </c>
      <c r="N109">
        <v>66.062673941950607</v>
      </c>
      <c r="O109" t="str">
        <f t="shared" si="23"/>
        <v>UP</v>
      </c>
      <c r="P109" t="str">
        <f t="shared" si="24"/>
        <v>No Trend + Momentum</v>
      </c>
      <c r="Q109">
        <f t="shared" si="25"/>
        <v>4.5999999999999659</v>
      </c>
      <c r="R109">
        <f t="shared" si="26"/>
        <v>4.5999999999999659</v>
      </c>
      <c r="S109">
        <f t="shared" si="27"/>
        <v>1</v>
      </c>
      <c r="T109" t="str">
        <f t="shared" si="28"/>
        <v>UP</v>
      </c>
      <c r="U109" t="str">
        <f t="shared" si="29"/>
        <v>No T+M+I</v>
      </c>
      <c r="V109">
        <v>272.99187565105638</v>
      </c>
      <c r="W109">
        <v>271.3083067708468</v>
      </c>
      <c r="X109">
        <f t="shared" si="30"/>
        <v>1.6835688802095774</v>
      </c>
      <c r="Y109">
        <v>0.711709986043225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273.8</v>
      </c>
      <c r="D110">
        <v>290</v>
      </c>
      <c r="E110">
        <v>273.8</v>
      </c>
      <c r="F110">
        <v>276.7</v>
      </c>
      <c r="G110">
        <f>_xll.TA_TYPPRICE(D110,E110,F110)</f>
        <v>280.16666666666669</v>
      </c>
      <c r="H110">
        <v>277.89390351149052</v>
      </c>
      <c r="I110" t="str">
        <f t="shared" si="20"/>
        <v>DOWN</v>
      </c>
      <c r="J110">
        <v>280.69128958111042</v>
      </c>
      <c r="K110">
        <v>270.88707193267504</v>
      </c>
      <c r="L110" t="str">
        <f t="shared" si="21"/>
        <v>No Confirmation</v>
      </c>
      <c r="M110" t="str">
        <f t="shared" si="22"/>
        <v>No Trend</v>
      </c>
      <c r="N110">
        <v>61.976908696037547</v>
      </c>
      <c r="O110" t="str">
        <f t="shared" si="23"/>
        <v>UP</v>
      </c>
      <c r="P110" t="str">
        <f t="shared" si="24"/>
        <v>No Trend + Momentum</v>
      </c>
      <c r="Q110">
        <f t="shared" si="25"/>
        <v>2.8999999999999773</v>
      </c>
      <c r="R110">
        <f t="shared" si="26"/>
        <v>16.199999999999989</v>
      </c>
      <c r="S110">
        <f t="shared" si="27"/>
        <v>0.17901234567901106</v>
      </c>
      <c r="T110" t="str">
        <f t="shared" si="28"/>
        <v>DOWN</v>
      </c>
      <c r="U110" t="str">
        <f t="shared" si="29"/>
        <v>No T+M+I</v>
      </c>
      <c r="V110">
        <v>273.56235632012465</v>
      </c>
      <c r="W110">
        <v>271.70769145448776</v>
      </c>
      <c r="X110">
        <f t="shared" si="30"/>
        <v>1.8546648656368916</v>
      </c>
      <c r="Y110">
        <v>0.94030096196195834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279.60000000000002</v>
      </c>
      <c r="D111">
        <v>279.60000000000002</v>
      </c>
      <c r="E111">
        <v>268.95</v>
      </c>
      <c r="F111">
        <v>270.5</v>
      </c>
      <c r="G111">
        <f>_xll.TA_TYPPRICE(D111,E111,F111)</f>
        <v>273.01666666666665</v>
      </c>
      <c r="H111">
        <v>275.45528508907859</v>
      </c>
      <c r="I111" t="str">
        <f t="shared" si="20"/>
        <v>DOWN</v>
      </c>
      <c r="J111">
        <v>280.44878078530809</v>
      </c>
      <c r="K111">
        <v>270.45661150319171</v>
      </c>
      <c r="L111" t="str">
        <f t="shared" si="21"/>
        <v>No Confirmation</v>
      </c>
      <c r="M111" t="str">
        <f t="shared" si="22"/>
        <v>No Trend</v>
      </c>
      <c r="N111">
        <v>37.811925602571662</v>
      </c>
      <c r="O111" t="str">
        <f t="shared" si="23"/>
        <v>DOWN</v>
      </c>
      <c r="P111" t="str">
        <f t="shared" si="24"/>
        <v>No Trend + Momentum</v>
      </c>
      <c r="Q111">
        <f t="shared" si="25"/>
        <v>1.5500000000000114</v>
      </c>
      <c r="R111">
        <f t="shared" si="26"/>
        <v>10.650000000000034</v>
      </c>
      <c r="S111">
        <f t="shared" si="27"/>
        <v>0.14553990610328699</v>
      </c>
      <c r="T111" t="str">
        <f t="shared" si="28"/>
        <v>DOWN</v>
      </c>
      <c r="U111" t="str">
        <f t="shared" si="29"/>
        <v>No T+M+I</v>
      </c>
      <c r="V111">
        <v>273.09122457856699</v>
      </c>
      <c r="W111">
        <v>271.6182328282294</v>
      </c>
      <c r="X111">
        <f t="shared" si="30"/>
        <v>1.4729917503375987</v>
      </c>
      <c r="Y111">
        <v>1.0468391196370863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270.10000000000002</v>
      </c>
      <c r="D112">
        <v>274.3</v>
      </c>
      <c r="E112">
        <v>270.10000000000002</v>
      </c>
      <c r="F112">
        <v>274</v>
      </c>
      <c r="G112">
        <f>_xll.TA_TYPPRICE(D112,E112,F112)</f>
        <v>272.8</v>
      </c>
      <c r="H112">
        <v>274.1276425445393</v>
      </c>
      <c r="I112" t="str">
        <f t="shared" si="20"/>
        <v>DOWN</v>
      </c>
      <c r="J112">
        <v>279.08238505523963</v>
      </c>
      <c r="K112">
        <v>270.37736450248246</v>
      </c>
      <c r="L112" t="str">
        <f t="shared" si="21"/>
        <v>No Confirmation</v>
      </c>
      <c r="M112" t="str">
        <f t="shared" si="22"/>
        <v>No Trend</v>
      </c>
      <c r="N112">
        <v>51.230133579755822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3.8999999999999773</v>
      </c>
      <c r="R112">
        <f t="shared" si="26"/>
        <v>4.1999999999999886</v>
      </c>
      <c r="S112">
        <f t="shared" si="27"/>
        <v>0.92857142857142572</v>
      </c>
      <c r="T112" t="str">
        <f t="shared" si="28"/>
        <v>UP</v>
      </c>
      <c r="U112" t="str">
        <f t="shared" si="29"/>
        <v>No T+M+I</v>
      </c>
      <c r="V112">
        <v>273.2310361818644</v>
      </c>
      <c r="W112">
        <v>271.79466002613833</v>
      </c>
      <c r="X112">
        <f t="shared" si="30"/>
        <v>1.4363761557260659</v>
      </c>
      <c r="Y112">
        <v>1.1247465268548822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273.2</v>
      </c>
      <c r="D113">
        <v>278</v>
      </c>
      <c r="E113">
        <v>269.60000000000002</v>
      </c>
      <c r="F113">
        <v>271</v>
      </c>
      <c r="G113">
        <f>_xll.TA_TYPPRICE(D113,E113,F113)</f>
        <v>272.86666666666667</v>
      </c>
      <c r="H113">
        <v>273.49715460560299</v>
      </c>
      <c r="I113" t="str">
        <f t="shared" si="20"/>
        <v>DOWN</v>
      </c>
      <c r="J113">
        <v>278.84185504296414</v>
      </c>
      <c r="K113">
        <v>270.20461683526412</v>
      </c>
      <c r="L113" t="str">
        <f t="shared" si="21"/>
        <v>No Confirmation</v>
      </c>
      <c r="M113" t="str">
        <f t="shared" si="22"/>
        <v>No Trend</v>
      </c>
      <c r="N113">
        <v>41.610589277175663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1.3999999999999773</v>
      </c>
      <c r="R113">
        <f t="shared" si="26"/>
        <v>8.3999999999999773</v>
      </c>
      <c r="S113">
        <f t="shared" si="27"/>
        <v>0.16666666666666441</v>
      </c>
      <c r="T113" t="str">
        <f t="shared" si="28"/>
        <v>DOWN</v>
      </c>
      <c r="U113" t="str">
        <f t="shared" si="29"/>
        <v>No T+M+I</v>
      </c>
      <c r="V113">
        <v>272.88779984619293</v>
      </c>
      <c r="W113">
        <v>271.73579632049848</v>
      </c>
      <c r="X113">
        <f t="shared" si="30"/>
        <v>1.1520035256944539</v>
      </c>
      <c r="Y113">
        <v>1.1301979266227966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271.39999999999998</v>
      </c>
      <c r="D114">
        <v>274.95</v>
      </c>
      <c r="E114">
        <v>268.2</v>
      </c>
      <c r="F114">
        <v>271.64999999999998</v>
      </c>
      <c r="G114">
        <f>_xll.TA_TYPPRICE(D114,E114,F114)</f>
        <v>271.59999999999997</v>
      </c>
      <c r="H114">
        <v>272.5485773028015</v>
      </c>
      <c r="I114" t="str">
        <f t="shared" si="20"/>
        <v>DOWN</v>
      </c>
      <c r="J114">
        <v>277.97699836674991</v>
      </c>
      <c r="K114">
        <v>269.75914642742765</v>
      </c>
      <c r="L114" t="str">
        <f t="shared" si="21"/>
        <v>No Confirmation</v>
      </c>
      <c r="M114" t="str">
        <f t="shared" si="22"/>
        <v>No Trend</v>
      </c>
      <c r="N114">
        <v>44.436266466134747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3.4499999999999886</v>
      </c>
      <c r="R114">
        <f t="shared" si="26"/>
        <v>6.75</v>
      </c>
      <c r="S114">
        <f t="shared" si="27"/>
        <v>0.51111111111110941</v>
      </c>
      <c r="T114" t="str">
        <f t="shared" si="28"/>
        <v>No Indication</v>
      </c>
      <c r="U114" t="str">
        <f t="shared" si="29"/>
        <v>No T+M+I</v>
      </c>
      <c r="V114">
        <v>272.69736910062477</v>
      </c>
      <c r="W114">
        <v>271.72944103749859</v>
      </c>
      <c r="X114">
        <f t="shared" si="30"/>
        <v>0.9679280631261804</v>
      </c>
      <c r="Y114">
        <v>1.0977439539234735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271.7</v>
      </c>
      <c r="D115">
        <v>272.75</v>
      </c>
      <c r="E115">
        <v>268.55</v>
      </c>
      <c r="F115">
        <v>268.8</v>
      </c>
      <c r="G115">
        <f>_xll.TA_TYPPRICE(D115,E115,F115)</f>
        <v>270.0333333333333</v>
      </c>
      <c r="H115">
        <v>271.2909553180674</v>
      </c>
      <c r="I115" t="str">
        <f t="shared" si="20"/>
        <v>DOWN</v>
      </c>
      <c r="J115">
        <v>276.81544317413881</v>
      </c>
      <c r="K115">
        <v>269.4904472213326</v>
      </c>
      <c r="L115" t="str">
        <f t="shared" si="21"/>
        <v>DOWN</v>
      </c>
      <c r="M115" t="str">
        <f t="shared" si="22"/>
        <v>DOWN</v>
      </c>
      <c r="N115">
        <v>35.120973548771325</v>
      </c>
      <c r="O115" t="str">
        <f t="shared" si="23"/>
        <v>DOWN</v>
      </c>
      <c r="P115" t="str">
        <f t="shared" si="24"/>
        <v>DOWN</v>
      </c>
      <c r="Q115">
        <f t="shared" si="25"/>
        <v>0.25</v>
      </c>
      <c r="R115">
        <f t="shared" si="26"/>
        <v>4.1999999999999886</v>
      </c>
      <c r="S115">
        <f t="shared" si="27"/>
        <v>5.9523809523809687E-2</v>
      </c>
      <c r="T115" t="str">
        <f t="shared" si="28"/>
        <v>DOWN</v>
      </c>
      <c r="U115" t="str">
        <f t="shared" si="29"/>
        <v>DOWN</v>
      </c>
      <c r="V115">
        <v>272.09777385437479</v>
      </c>
      <c r="W115">
        <v>271.51244540509128</v>
      </c>
      <c r="X115">
        <f t="shared" si="30"/>
        <v>0.58532844928350869</v>
      </c>
      <c r="Y115">
        <v>0.99526085299548051</v>
      </c>
      <c r="Z115" t="str">
        <f t="shared" si="31"/>
        <v>DOWN</v>
      </c>
      <c r="AA115" t="str">
        <f t="shared" si="32"/>
        <v>DOWN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270.55</v>
      </c>
      <c r="D116">
        <v>274.89999999999998</v>
      </c>
      <c r="E116">
        <v>268.05</v>
      </c>
      <c r="F116">
        <v>270.39999999999998</v>
      </c>
      <c r="G116">
        <f>_xll.TA_TYPPRICE(D116,E116,F116)</f>
        <v>271.11666666666667</v>
      </c>
      <c r="H116">
        <v>271.20381099236704</v>
      </c>
      <c r="I116" t="str">
        <f t="shared" si="20"/>
        <v>DOWN</v>
      </c>
      <c r="J116">
        <v>276.38978913544128</v>
      </c>
      <c r="K116">
        <v>269.17034783881422</v>
      </c>
      <c r="L116" t="str">
        <f t="shared" si="21"/>
        <v>No Confirmation</v>
      </c>
      <c r="M116" t="str">
        <f t="shared" si="22"/>
        <v>No Trend</v>
      </c>
      <c r="N116">
        <v>43.4413524645026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2.3499999999999659</v>
      </c>
      <c r="R116">
        <f t="shared" si="26"/>
        <v>6.8499999999999659</v>
      </c>
      <c r="S116">
        <f t="shared" si="27"/>
        <v>0.34306569343065368</v>
      </c>
      <c r="T116" t="str">
        <f t="shared" si="28"/>
        <v>No Indication</v>
      </c>
      <c r="U116" t="str">
        <f t="shared" si="29"/>
        <v>No T+M+I</v>
      </c>
      <c r="V116">
        <v>271.83657787677868</v>
      </c>
      <c r="W116">
        <v>271.43004204175116</v>
      </c>
      <c r="X116">
        <f t="shared" si="30"/>
        <v>0.40653583502751189</v>
      </c>
      <c r="Y116">
        <v>0.87751584940188676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270.5</v>
      </c>
      <c r="D117">
        <v>271.25</v>
      </c>
      <c r="E117">
        <v>268.85000000000002</v>
      </c>
      <c r="F117">
        <v>269.95</v>
      </c>
      <c r="G117">
        <f>_xll.TA_TYPPRICE(D117,E117,F117)</f>
        <v>270.01666666666665</v>
      </c>
      <c r="H117">
        <v>270.61023882951685</v>
      </c>
      <c r="I117" t="str">
        <f t="shared" si="20"/>
        <v>DOWN</v>
      </c>
      <c r="J117">
        <v>275.24761377200986</v>
      </c>
      <c r="K117">
        <v>269.09915943018882</v>
      </c>
      <c r="L117" t="str">
        <f t="shared" si="21"/>
        <v>No Confirmation</v>
      </c>
      <c r="M117" t="str">
        <f t="shared" si="22"/>
        <v>No Trend</v>
      </c>
      <c r="N117">
        <v>41.567252947266361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1.0999999999999659</v>
      </c>
      <c r="R117">
        <f t="shared" si="26"/>
        <v>2.3999999999999773</v>
      </c>
      <c r="S117">
        <f t="shared" si="27"/>
        <v>0.45833333333332349</v>
      </c>
      <c r="T117" t="str">
        <f t="shared" si="28"/>
        <v>No Indication</v>
      </c>
      <c r="U117" t="str">
        <f t="shared" si="29"/>
        <v>No T+M+I</v>
      </c>
      <c r="V117">
        <v>271.54633512650503</v>
      </c>
      <c r="W117">
        <v>271.32040929791776</v>
      </c>
      <c r="X117">
        <f t="shared" si="30"/>
        <v>0.22592582858726473</v>
      </c>
      <c r="Y117">
        <v>0.74719784523896238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270.8</v>
      </c>
      <c r="D118">
        <v>273.45</v>
      </c>
      <c r="E118">
        <v>268.5</v>
      </c>
      <c r="F118">
        <v>270.5</v>
      </c>
      <c r="G118">
        <f>_xll.TA_TYPPRICE(D118,E118,F118)</f>
        <v>270.81666666666666</v>
      </c>
      <c r="H118">
        <v>270.71345274809175</v>
      </c>
      <c r="I118" t="str">
        <f t="shared" si="20"/>
        <v>DOWN</v>
      </c>
      <c r="J118">
        <v>274.84814404489657</v>
      </c>
      <c r="K118">
        <v>268.96601289014689</v>
      </c>
      <c r="L118" t="str">
        <f t="shared" si="21"/>
        <v>No Confirmation</v>
      </c>
      <c r="M118" t="str">
        <f t="shared" si="22"/>
        <v>No Trend</v>
      </c>
      <c r="N118">
        <v>45.180397851045669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</v>
      </c>
      <c r="R118">
        <f t="shared" si="26"/>
        <v>4.9499999999999886</v>
      </c>
      <c r="S118">
        <f t="shared" si="27"/>
        <v>0.40404040404040498</v>
      </c>
      <c r="T118" t="str">
        <f t="shared" si="28"/>
        <v>No Indication</v>
      </c>
      <c r="U118" t="str">
        <f t="shared" si="29"/>
        <v>No T+M+I</v>
      </c>
      <c r="V118">
        <v>271.3853604916581</v>
      </c>
      <c r="W118">
        <v>271.25963823881273</v>
      </c>
      <c r="X118">
        <f t="shared" si="30"/>
        <v>0.12572225284537808</v>
      </c>
      <c r="Y118">
        <v>0.6229027267602455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270</v>
      </c>
      <c r="D119">
        <v>272.25</v>
      </c>
      <c r="E119">
        <v>270</v>
      </c>
      <c r="F119">
        <v>271</v>
      </c>
      <c r="G119">
        <f>_xll.TA_TYPPRICE(D119,E119,F119)</f>
        <v>271.08333333333331</v>
      </c>
      <c r="H119">
        <v>270.89839304071256</v>
      </c>
      <c r="I119" t="str">
        <f t="shared" si="20"/>
        <v>UP</v>
      </c>
      <c r="J119">
        <v>274.27077870158621</v>
      </c>
      <c r="K119">
        <v>269.19578780344756</v>
      </c>
      <c r="L119" t="str">
        <f t="shared" si="21"/>
        <v>No Confirmation</v>
      </c>
      <c r="M119" t="str">
        <f t="shared" si="22"/>
        <v>No Trend</v>
      </c>
      <c r="N119">
        <v>48.779469366473222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</v>
      </c>
      <c r="R119">
        <f t="shared" si="26"/>
        <v>2.25</v>
      </c>
      <c r="S119">
        <f t="shared" si="27"/>
        <v>0.44444444444444442</v>
      </c>
      <c r="T119" t="str">
        <f t="shared" si="28"/>
        <v>No Indication</v>
      </c>
      <c r="U119" t="str">
        <f t="shared" si="29"/>
        <v>No T+M+I</v>
      </c>
      <c r="V119">
        <v>271.32607426217226</v>
      </c>
      <c r="W119">
        <v>271.24040577667847</v>
      </c>
      <c r="X119">
        <f t="shared" si="30"/>
        <v>8.5668485493783919E-2</v>
      </c>
      <c r="Y119">
        <v>0.51545587850695318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271.10000000000002</v>
      </c>
      <c r="D120">
        <v>272.2</v>
      </c>
      <c r="E120">
        <v>266.25</v>
      </c>
      <c r="F120">
        <v>268.45</v>
      </c>
      <c r="G120">
        <f>_xll.TA_TYPPRICE(D120,E120,F120)</f>
        <v>268.9666666666667</v>
      </c>
      <c r="H120">
        <v>269.93252985368963</v>
      </c>
      <c r="I120" t="str">
        <f t="shared" si="20"/>
        <v>DOWN</v>
      </c>
      <c r="J120">
        <v>273.81060565678928</v>
      </c>
      <c r="K120">
        <v>268.54116829157033</v>
      </c>
      <c r="L120" t="str">
        <f t="shared" si="21"/>
        <v>DOWN</v>
      </c>
      <c r="M120" t="str">
        <f t="shared" si="22"/>
        <v>DOWN</v>
      </c>
      <c r="N120">
        <v>34.387145753508634</v>
      </c>
      <c r="O120" t="str">
        <f t="shared" si="23"/>
        <v>DOWN</v>
      </c>
      <c r="P120" t="str">
        <f t="shared" si="24"/>
        <v>DOWN</v>
      </c>
      <c r="Q120">
        <f t="shared" si="25"/>
        <v>2.1999999999999886</v>
      </c>
      <c r="R120">
        <f t="shared" si="26"/>
        <v>5.9499999999999886</v>
      </c>
      <c r="S120">
        <f t="shared" si="27"/>
        <v>0.36974789915966266</v>
      </c>
      <c r="T120" t="str">
        <f t="shared" si="28"/>
        <v>No Indication</v>
      </c>
      <c r="U120" t="str">
        <f t="shared" si="29"/>
        <v>No T+M+I</v>
      </c>
      <c r="V120">
        <v>270.88360129876116</v>
      </c>
      <c r="W120">
        <v>271.03370905248005</v>
      </c>
      <c r="X120">
        <f t="shared" si="30"/>
        <v>-0.15010775371888485</v>
      </c>
      <c r="Y120">
        <v>0.3823431520617856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268.8</v>
      </c>
      <c r="D121">
        <v>270</v>
      </c>
      <c r="E121">
        <v>266.14999999999998</v>
      </c>
      <c r="F121">
        <v>267.8</v>
      </c>
      <c r="G121">
        <f>_xll.TA_TYPPRICE(D121,E121,F121)</f>
        <v>267.98333333333335</v>
      </c>
      <c r="H121">
        <v>268.95793159351149</v>
      </c>
      <c r="I121" t="str">
        <f t="shared" si="20"/>
        <v>DOWN</v>
      </c>
      <c r="J121">
        <v>272.96380439972501</v>
      </c>
      <c r="K121">
        <v>268.00979756011026</v>
      </c>
      <c r="L121" t="str">
        <f t="shared" si="21"/>
        <v>DOWN</v>
      </c>
      <c r="M121" t="str">
        <f t="shared" si="22"/>
        <v>DOWN</v>
      </c>
      <c r="N121">
        <v>31.432185696856259</v>
      </c>
      <c r="O121" t="str">
        <f t="shared" si="23"/>
        <v>DOWN</v>
      </c>
      <c r="P121" t="str">
        <f t="shared" si="24"/>
        <v>DOWN</v>
      </c>
      <c r="Q121">
        <f t="shared" si="25"/>
        <v>1.6500000000000341</v>
      </c>
      <c r="R121">
        <f t="shared" si="26"/>
        <v>3.8500000000000227</v>
      </c>
      <c r="S121">
        <f t="shared" si="27"/>
        <v>0.42857142857143488</v>
      </c>
      <c r="T121" t="str">
        <f t="shared" si="28"/>
        <v>No Indication</v>
      </c>
      <c r="U121" t="str">
        <f t="shared" si="29"/>
        <v>No T+M+I</v>
      </c>
      <c r="V121">
        <v>270.40920109895177</v>
      </c>
      <c r="W121">
        <v>270.79417504859265</v>
      </c>
      <c r="X121">
        <f t="shared" si="30"/>
        <v>-0.38497394964088016</v>
      </c>
      <c r="Y121">
        <v>0.22887973172125242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269.95</v>
      </c>
      <c r="D122">
        <v>271.7</v>
      </c>
      <c r="E122">
        <v>267.60000000000002</v>
      </c>
      <c r="F122">
        <v>269.75</v>
      </c>
      <c r="G122">
        <f>_xll.TA_TYPPRICE(D122,E122,F122)</f>
        <v>269.68333333333334</v>
      </c>
      <c r="H122">
        <v>269.32063246342238</v>
      </c>
      <c r="I122" t="str">
        <f t="shared" si="20"/>
        <v>UP</v>
      </c>
      <c r="J122">
        <v>272.68295897756389</v>
      </c>
      <c r="K122">
        <v>267.91873143564129</v>
      </c>
      <c r="L122" t="str">
        <f t="shared" si="21"/>
        <v>No Confirmation</v>
      </c>
      <c r="M122" t="str">
        <f t="shared" si="22"/>
        <v>No Trend</v>
      </c>
      <c r="N122">
        <v>48.142898975975996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2.1499999999999773</v>
      </c>
      <c r="R122">
        <f t="shared" si="26"/>
        <v>4.0999999999999659</v>
      </c>
      <c r="S122">
        <f t="shared" si="27"/>
        <v>0.52439024390243782</v>
      </c>
      <c r="T122" t="str">
        <f t="shared" si="28"/>
        <v>No Indication</v>
      </c>
      <c r="U122" t="str">
        <f t="shared" si="29"/>
        <v>No T+M+I</v>
      </c>
      <c r="V122">
        <v>270.30778554526688</v>
      </c>
      <c r="W122">
        <v>270.71682874869691</v>
      </c>
      <c r="X122">
        <f t="shared" si="30"/>
        <v>-0.40904320343003064</v>
      </c>
      <c r="Y122">
        <v>0.10129514469099579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269.89999999999998</v>
      </c>
      <c r="D123">
        <v>274.89999999999998</v>
      </c>
      <c r="E123">
        <v>267.8</v>
      </c>
      <c r="F123">
        <v>269.39999999999998</v>
      </c>
      <c r="G123">
        <f>_xll.TA_TYPPRICE(D123,E123,F123)</f>
        <v>270.7</v>
      </c>
      <c r="H123">
        <v>270.01031623171116</v>
      </c>
      <c r="I123" t="str">
        <f t="shared" si="20"/>
        <v>DOWN</v>
      </c>
      <c r="J123">
        <v>273.17563476032745</v>
      </c>
      <c r="K123">
        <v>267.89234667216544</v>
      </c>
      <c r="L123" t="str">
        <f t="shared" si="21"/>
        <v>No Confirmation</v>
      </c>
      <c r="M123" t="str">
        <f t="shared" si="22"/>
        <v>No Trend</v>
      </c>
      <c r="N123">
        <v>45.64698166316353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1.5999999999999659</v>
      </c>
      <c r="R123">
        <f t="shared" si="26"/>
        <v>7.0999999999999659</v>
      </c>
      <c r="S123">
        <f t="shared" si="27"/>
        <v>0.22535211267605262</v>
      </c>
      <c r="T123" t="str">
        <f t="shared" si="28"/>
        <v>No Indication</v>
      </c>
      <c r="U123" t="str">
        <f t="shared" si="29"/>
        <v>No T+M+I</v>
      </c>
      <c r="V123">
        <v>270.16812623061043</v>
      </c>
      <c r="W123">
        <v>270.61928587842306</v>
      </c>
      <c r="X123">
        <f t="shared" si="30"/>
        <v>-0.45115964781263074</v>
      </c>
      <c r="Y123">
        <v>-9.1958138097295167E-3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269.60000000000002</v>
      </c>
      <c r="D124">
        <v>271.3</v>
      </c>
      <c r="E124">
        <v>259.45</v>
      </c>
      <c r="F124">
        <v>259.45</v>
      </c>
      <c r="G124">
        <f>_xll.TA_TYPPRICE(D124,E124,F124)</f>
        <v>263.40000000000003</v>
      </c>
      <c r="H124">
        <v>266.70515811585562</v>
      </c>
      <c r="I124" t="str">
        <f t="shared" si="20"/>
        <v>DOWN</v>
      </c>
      <c r="J124">
        <v>272.75882703581027</v>
      </c>
      <c r="K124">
        <v>266.01626963390646</v>
      </c>
      <c r="L124" t="str">
        <f t="shared" si="21"/>
        <v>DOWN</v>
      </c>
      <c r="M124" t="str">
        <f t="shared" si="22"/>
        <v>DOWN</v>
      </c>
      <c r="N124">
        <v>16.059811051257384</v>
      </c>
      <c r="O124" t="str">
        <f t="shared" si="23"/>
        <v>DOWN</v>
      </c>
      <c r="P124" t="str">
        <f t="shared" si="24"/>
        <v>DOWN</v>
      </c>
      <c r="Q124">
        <f t="shared" si="25"/>
        <v>0</v>
      </c>
      <c r="R124">
        <f t="shared" si="26"/>
        <v>11.850000000000023</v>
      </c>
      <c r="S124">
        <f t="shared" si="27"/>
        <v>0</v>
      </c>
      <c r="T124" t="str">
        <f t="shared" si="28"/>
        <v>DOWN</v>
      </c>
      <c r="U124" t="str">
        <f t="shared" si="29"/>
        <v>DOWN</v>
      </c>
      <c r="V124">
        <v>268.51918373359342</v>
      </c>
      <c r="W124">
        <v>269.79193136891024</v>
      </c>
      <c r="X124">
        <f t="shared" si="30"/>
        <v>-1.2727476353168186</v>
      </c>
      <c r="Y124">
        <v>-0.26190617811114736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262.5</v>
      </c>
      <c r="D125">
        <v>265.5</v>
      </c>
      <c r="E125">
        <v>259</v>
      </c>
      <c r="F125">
        <v>264</v>
      </c>
      <c r="G125">
        <f>_xll.TA_TYPPRICE(D125,E125,F125)</f>
        <v>262.83333333333331</v>
      </c>
      <c r="H125">
        <v>264.7692457245945</v>
      </c>
      <c r="I125" t="str">
        <f t="shared" si="20"/>
        <v>DOWN</v>
      </c>
      <c r="J125">
        <v>271.14575436118577</v>
      </c>
      <c r="K125">
        <v>264.45709860414945</v>
      </c>
      <c r="L125" t="str">
        <f t="shared" si="21"/>
        <v>DOWN</v>
      </c>
      <c r="M125" t="str">
        <f t="shared" si="22"/>
        <v>DOWN</v>
      </c>
      <c r="N125">
        <v>38.752199009831543</v>
      </c>
      <c r="O125" t="str">
        <f t="shared" si="23"/>
        <v>DOWN</v>
      </c>
      <c r="P125" t="str">
        <f t="shared" si="24"/>
        <v>DOWN</v>
      </c>
      <c r="Q125">
        <f t="shared" si="25"/>
        <v>5</v>
      </c>
      <c r="R125">
        <f t="shared" si="26"/>
        <v>6.5</v>
      </c>
      <c r="S125">
        <f t="shared" si="27"/>
        <v>0.76923076923076927</v>
      </c>
      <c r="T125" t="str">
        <f t="shared" si="28"/>
        <v>No Indication</v>
      </c>
      <c r="U125" t="str">
        <f t="shared" si="29"/>
        <v>No T+M+I</v>
      </c>
      <c r="V125">
        <v>267.82392469765597</v>
      </c>
      <c r="W125">
        <v>269.36289941565764</v>
      </c>
      <c r="X125">
        <f t="shared" si="30"/>
        <v>-1.5389747180016684</v>
      </c>
      <c r="Y125">
        <v>-0.51731988608925161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262.39999999999998</v>
      </c>
      <c r="D126">
        <v>264.60000000000002</v>
      </c>
      <c r="E126">
        <v>260.2</v>
      </c>
      <c r="F126">
        <v>261</v>
      </c>
      <c r="G126">
        <f>_xll.TA_TYPPRICE(D126,E126,F126)</f>
        <v>261.93333333333334</v>
      </c>
      <c r="H126">
        <v>263.35128952896389</v>
      </c>
      <c r="I126" t="str">
        <f t="shared" si="20"/>
        <v>DOWN</v>
      </c>
      <c r="J126">
        <v>269.69114228092229</v>
      </c>
      <c r="K126">
        <v>263.51107669211626</v>
      </c>
      <c r="L126" t="str">
        <f t="shared" si="21"/>
        <v>DOWN</v>
      </c>
      <c r="M126" t="str">
        <f t="shared" si="22"/>
        <v>DOWN</v>
      </c>
      <c r="N126">
        <v>31.691164604657416</v>
      </c>
      <c r="O126" t="str">
        <f t="shared" si="23"/>
        <v>DOWN</v>
      </c>
      <c r="P126" t="str">
        <f t="shared" si="24"/>
        <v>DOWN</v>
      </c>
      <c r="Q126">
        <f t="shared" si="25"/>
        <v>0.80000000000001137</v>
      </c>
      <c r="R126">
        <f t="shared" si="26"/>
        <v>4.4000000000000341</v>
      </c>
      <c r="S126">
        <f t="shared" si="27"/>
        <v>0.18181818181818299</v>
      </c>
      <c r="T126" t="str">
        <f t="shared" si="28"/>
        <v>DOWN</v>
      </c>
      <c r="U126" t="str">
        <f t="shared" si="29"/>
        <v>DOWN</v>
      </c>
      <c r="V126">
        <v>266.77409012878582</v>
      </c>
      <c r="W126">
        <v>268.7434253848682</v>
      </c>
      <c r="X126">
        <f t="shared" si="30"/>
        <v>-1.9693352560823882</v>
      </c>
      <c r="Y126">
        <v>-0.80772296008787903</v>
      </c>
      <c r="Z126" t="str">
        <f t="shared" si="31"/>
        <v>DOWN</v>
      </c>
      <c r="AA126" t="str">
        <f t="shared" si="32"/>
        <v>DOWN</v>
      </c>
      <c r="AB126" t="str">
        <f t="shared" si="33"/>
        <v>DOWN</v>
      </c>
      <c r="AC126" t="str">
        <f t="shared" si="34"/>
        <v>DOWN</v>
      </c>
      <c r="AD126">
        <f t="shared" si="35"/>
        <v>264.10000000000002</v>
      </c>
      <c r="AE126">
        <f t="shared" si="36"/>
        <v>262.90000000000003</v>
      </c>
      <c r="AF126">
        <f t="shared" si="37"/>
        <v>262.40000000000003</v>
      </c>
      <c r="AG126">
        <f t="shared" si="38"/>
        <v>261.90000000000003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2017-07-05T05:28:28Z</dcterms:created>
  <dcterms:modified xsi:type="dcterms:W3CDTF">2017-11-01T04:17:08Z</dcterms:modified>
</cp:coreProperties>
</file>