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82" i="1"/>
  <c r="K102" i="1"/>
  <c r="K114" i="1"/>
  <c r="K122" i="1"/>
  <c r="K2" i="1"/>
  <c r="K6" i="1"/>
  <c r="K10" i="1"/>
  <c r="K14" i="1"/>
  <c r="K18" i="1"/>
  <c r="K22" i="1"/>
  <c r="K26" i="1"/>
  <c r="K30" i="1"/>
  <c r="K34" i="1"/>
  <c r="K38" i="1"/>
  <c r="K46" i="1"/>
  <c r="K54" i="1"/>
  <c r="K74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2" i="1"/>
  <c r="K50" i="1"/>
  <c r="K58" i="1"/>
  <c r="K62" i="1"/>
  <c r="K66" i="1"/>
  <c r="K70" i="1"/>
  <c r="K78" i="1"/>
  <c r="K86" i="1"/>
  <c r="K90" i="1"/>
  <c r="K94" i="1"/>
  <c r="K98" i="1"/>
  <c r="K106" i="1"/>
  <c r="K110" i="1"/>
  <c r="K118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8" i="1"/>
  <c r="J12" i="1"/>
  <c r="J16" i="1"/>
  <c r="J20" i="1"/>
  <c r="J24" i="1"/>
  <c r="J28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0" i="1"/>
  <c r="J114" i="1"/>
  <c r="J122" i="1"/>
  <c r="J126" i="1"/>
  <c r="J4" i="1"/>
  <c r="J32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60" i="1"/>
  <c r="G68" i="1"/>
  <c r="G72" i="1"/>
  <c r="G76" i="1"/>
  <c r="G84" i="1"/>
  <c r="G88" i="1"/>
  <c r="G92" i="1"/>
  <c r="G100" i="1"/>
  <c r="G104" i="1"/>
  <c r="G108" i="1"/>
  <c r="G116" i="1"/>
  <c r="G120" i="1"/>
  <c r="G124" i="1"/>
  <c r="G66" i="1"/>
  <c r="G82" i="1"/>
  <c r="G90" i="1"/>
  <c r="G98" i="1"/>
  <c r="G106" i="1"/>
  <c r="G118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4" i="1"/>
  <c r="G80" i="1"/>
  <c r="G96" i="1"/>
  <c r="G112" i="1"/>
  <c r="G70" i="1"/>
  <c r="G94" i="1"/>
  <c r="G11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74" i="1"/>
  <c r="G78" i="1"/>
  <c r="G86" i="1"/>
  <c r="G102" i="1"/>
  <c r="G114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2" i="1"/>
  <c r="H50" i="1"/>
  <c r="H54" i="1"/>
  <c r="H58" i="1"/>
  <c r="H62" i="1"/>
  <c r="H66" i="1"/>
  <c r="H70" i="1"/>
  <c r="H74" i="1"/>
  <c r="H78" i="1"/>
  <c r="H82" i="1"/>
  <c r="H94" i="1"/>
  <c r="H98" i="1"/>
  <c r="H106" i="1"/>
  <c r="H110" i="1"/>
  <c r="H118" i="1"/>
  <c r="H126" i="1"/>
  <c r="H51" i="1"/>
  <c r="H59" i="1"/>
  <c r="H67" i="1"/>
  <c r="H75" i="1"/>
  <c r="H87" i="1"/>
  <c r="H95" i="1"/>
  <c r="H103" i="1"/>
  <c r="H115" i="1"/>
  <c r="H123" i="1"/>
  <c r="H2" i="1"/>
  <c r="H6" i="1"/>
  <c r="H10" i="1"/>
  <c r="H14" i="1"/>
  <c r="H18" i="1"/>
  <c r="H22" i="1"/>
  <c r="H26" i="1"/>
  <c r="H30" i="1"/>
  <c r="H34" i="1"/>
  <c r="H38" i="1"/>
  <c r="H46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86" i="1"/>
  <c r="H102" i="1"/>
  <c r="H114" i="1"/>
  <c r="H122" i="1"/>
  <c r="H55" i="1"/>
  <c r="H63" i="1"/>
  <c r="H71" i="1"/>
  <c r="H79" i="1"/>
  <c r="H91" i="1"/>
  <c r="H99" i="1"/>
  <c r="H107" i="1"/>
  <c r="H111" i="1"/>
  <c r="H119" i="1"/>
  <c r="H127" i="1"/>
  <c r="AH17" i="1" l="1"/>
  <c r="AH13" i="1"/>
  <c r="AH5" i="1"/>
  <c r="AH37" i="1"/>
  <c r="AH29" i="1"/>
  <c r="AH45" i="1"/>
  <c r="AH49" i="1"/>
  <c r="AH20" i="1"/>
  <c r="AH48" i="1"/>
  <c r="AH2" i="1"/>
  <c r="AH22" i="1"/>
  <c r="AH26" i="1"/>
  <c r="AH50" i="1"/>
  <c r="AH3" i="1"/>
  <c r="AH19" i="1"/>
  <c r="AH27" i="1"/>
  <c r="AH43" i="1"/>
  <c r="AH8" i="1"/>
  <c r="AH52" i="1"/>
  <c r="AH24" i="1"/>
  <c r="AH32" i="1"/>
  <c r="AH41" i="1"/>
  <c r="AH14" i="1"/>
  <c r="AH9" i="1"/>
  <c r="AH28" i="1"/>
  <c r="AH25" i="1"/>
  <c r="AH6" i="1"/>
  <c r="AH42" i="1"/>
  <c r="AH4" i="1"/>
  <c r="AH40" i="1"/>
  <c r="AH30" i="1" l="1"/>
  <c r="AH35" i="1"/>
  <c r="AH51" i="1"/>
  <c r="AH33" i="1"/>
  <c r="AH38" i="1"/>
  <c r="AH21" i="1"/>
  <c r="AH53" i="1"/>
  <c r="AH10" i="1"/>
  <c r="AH54" i="1"/>
  <c r="AH46" i="1"/>
  <c r="AH55" i="1"/>
  <c r="AH47" i="1"/>
  <c r="AH39" i="1"/>
  <c r="AH31" i="1"/>
  <c r="AH23" i="1"/>
  <c r="AH15" i="1"/>
  <c r="AH7" i="1"/>
  <c r="AH56" i="1"/>
  <c r="AH16" i="1"/>
  <c r="AH11" i="1"/>
  <c r="AH44" i="1"/>
  <c r="AH36" i="1"/>
  <c r="AH12" i="1"/>
  <c r="AH34" i="1"/>
  <c r="AH1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<sst xmlns="http://schemas.openxmlformats.org/spreadsheetml/2006/main" count="160" uniqueCount="35">
  <si>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</si>
  <si>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</si>
  <si>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</si>
  <si>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</si>
  <si>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</si>
  <si>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CUMMINSIND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</si>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</sst>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1011</v>
      </c>
      <c r="D2">
        <v>1015.8</v>
      </c>
      <c r="E2">
        <v>992</v>
      </c>
      <c r="F2">
        <v>1003</v>
      </c>
      <c r="G2">
        <f>_xll.TA_TYPPRICE(D2,E2,F2)</f>
        <v>1003.6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</v>
      </c>
      <c r="R2">
        <f>D2-E2</f>
        <v>23.799999999999955</v>
      </c>
      <c r="S2">
        <f>Q2/R2</f>
        <v>0.46218487394958069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1045</v>
      </c>
      <c r="D3">
        <v>1096.8</v>
      </c>
      <c r="E3">
        <v>1030</v>
      </c>
      <c r="F3">
        <v>1055</v>
      </c>
      <c r="G3">
        <f>_xll.TA_TYPPRICE(D3,E3,F3)</f>
        <v>1060.6000000000001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25</v>
      </c>
      <c r="R3">
        <f t="shared" ref="R3:R66" si="6">D3-E3</f>
        <v>66.799999999999955</v>
      </c>
      <c r="S3">
        <f t="shared" ref="S3:S66" si="7">Q3/R3</f>
        <v>0.37425149700598825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1054.25</v>
      </c>
      <c r="D4">
        <v>1081.8</v>
      </c>
      <c r="E4">
        <v>1054.25</v>
      </c>
      <c r="F4">
        <v>1057</v>
      </c>
      <c r="G4">
        <f>_xll.TA_TYPPRICE(D4,E4,F4)</f>
        <v>1064.3500000000001</v>
      </c>
      <c r="H4">
        <v>1042.8500000000001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2.75</v>
      </c>
      <c r="R4">
        <f t="shared" si="6"/>
        <v>27.549999999999955</v>
      </c>
      <c r="S4">
        <f t="shared" si="7"/>
        <v>9.9818511796733372E-2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1057</v>
      </c>
      <c r="D5">
        <v>1057.95</v>
      </c>
      <c r="E5">
        <v>1008</v>
      </c>
      <c r="F5">
        <v>1034</v>
      </c>
      <c r="G5">
        <f>_xll.TA_TYPPRICE(D5,E5,F5)</f>
        <v>1033.3166666666666</v>
      </c>
      <c r="H5">
        <v>1038.0833333333335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26</v>
      </c>
      <c r="R5">
        <f t="shared" si="6"/>
        <v>49.950000000000045</v>
      </c>
      <c r="S5">
        <f t="shared" si="7"/>
        <v>0.52052052052052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1051.5999999999999</v>
      </c>
      <c r="D6">
        <v>1064.75</v>
      </c>
      <c r="E6">
        <v>1035.25</v>
      </c>
      <c r="F6">
        <v>1056</v>
      </c>
      <c r="G6">
        <f>_xll.TA_TYPPRICE(D6,E6,F6)</f>
        <v>1052</v>
      </c>
      <c r="H6">
        <v>1045.0416666666667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20.75</v>
      </c>
      <c r="R6">
        <f t="shared" si="6"/>
        <v>29.5</v>
      </c>
      <c r="S6">
        <f t="shared" si="7"/>
        <v>0.70338983050847459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</v>
      </c>
      <c r="D7">
        <v>1082.8499999999999</v>
      </c>
      <c r="E7">
        <v>1053.6500000000001</v>
      </c>
      <c r="F7">
        <v>1069</v>
      </c>
      <c r="G7">
        <f>_xll.TA_TYPPRICE(D7,E7,F7)</f>
        <v>1068.5</v>
      </c>
      <c r="H7">
        <v>1056.7708333333335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79.464285714285722</v>
      </c>
      <c r="O7" t="str">
        <f t="shared" si="3"/>
        <v>UP</v>
      </c>
      <c r="P7" t="e">
        <f t="shared" si="4"/>
        <v>#N/A</v>
      </c>
      <c r="Q7">
        <f t="shared" si="5"/>
        <v>15.349999999999909</v>
      </c>
      <c r="R7">
        <f t="shared" si="6"/>
        <v>29.199999999999818</v>
      </c>
      <c r="S7">
        <f t="shared" si="7"/>
        <v>0.52568493150684947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1076</v>
      </c>
      <c r="D8">
        <v>1076</v>
      </c>
      <c r="E8">
        <v>1058</v>
      </c>
      <c r="F8">
        <v>1059</v>
      </c>
      <c r="G8">
        <f>_xll.TA_TYPPRICE(D8,E8,F8)</f>
        <v>1064.3333333333333</v>
      </c>
      <c r="H8">
        <v>1060.5520833333335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71.485943775100395</v>
      </c>
      <c r="O8" t="str">
        <f t="shared" si="3"/>
        <v>UP</v>
      </c>
      <c r="P8" t="e">
        <f t="shared" si="4"/>
        <v>#N/A</v>
      </c>
      <c r="Q8">
        <f t="shared" si="5"/>
        <v>1</v>
      </c>
      <c r="R8">
        <f t="shared" si="6"/>
        <v>18</v>
      </c>
      <c r="S8">
        <f t="shared" si="7"/>
        <v>5.5555555555555552E-2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1065.0999999999999</v>
      </c>
      <c r="D9">
        <v>1069.7</v>
      </c>
      <c r="E9">
        <v>1045</v>
      </c>
      <c r="F9">
        <v>1045</v>
      </c>
      <c r="G9">
        <f>_xll.TA_TYPPRICE(D9,E9,F9)</f>
        <v>1053.2333333333333</v>
      </c>
      <c r="H9">
        <v>1056.8927083333333</v>
      </c>
      <c r="I9" t="str">
        <f t="shared" si="0"/>
        <v>DOWN</v>
      </c>
      <c r="J9">
        <v>1068.20625</v>
      </c>
      <c r="K9">
        <v>1034.51875</v>
      </c>
      <c r="L9" t="str">
        <f t="shared" si="1"/>
        <v>No Confirmation</v>
      </c>
      <c r="M9" t="str">
        <f t="shared" si="2"/>
        <v>No Trend</v>
      </c>
      <c r="N9">
        <v>60.802732707087969</v>
      </c>
      <c r="O9" t="str">
        <f t="shared" si="3"/>
        <v>UP</v>
      </c>
      <c r="P9" t="str">
        <f t="shared" si="4"/>
        <v>No Trend + Momentum</v>
      </c>
      <c r="Q9">
        <f t="shared" si="5"/>
        <v>0</v>
      </c>
      <c r="R9">
        <f t="shared" si="6"/>
        <v>24.700000000000045</v>
      </c>
      <c r="S9">
        <f t="shared" si="7"/>
        <v>0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1052.6500000000001</v>
      </c>
      <c r="D10">
        <v>1078</v>
      </c>
      <c r="E10">
        <v>1037.95</v>
      </c>
      <c r="F10">
        <v>1048</v>
      </c>
      <c r="G10">
        <f>_xll.TA_TYPPRICE(D10,E10,F10)</f>
        <v>1054.6499999999999</v>
      </c>
      <c r="H10">
        <v>1055.7713541666667</v>
      </c>
      <c r="I10" t="str">
        <f t="shared" si="0"/>
        <v>DOWN</v>
      </c>
      <c r="J10">
        <v>1070.3826388888888</v>
      </c>
      <c r="K10">
        <v>1035.28125</v>
      </c>
      <c r="L10" t="str">
        <f t="shared" si="1"/>
        <v>No Confirmation</v>
      </c>
      <c r="M10" t="str">
        <f t="shared" si="2"/>
        <v>No Trend</v>
      </c>
      <c r="N10">
        <v>62.311403058606189</v>
      </c>
      <c r="O10" t="str">
        <f t="shared" si="3"/>
        <v>UP</v>
      </c>
      <c r="P10" t="str">
        <f t="shared" si="4"/>
        <v>No Trend + Momentum</v>
      </c>
      <c r="Q10">
        <f t="shared" si="5"/>
        <v>10.049999999999955</v>
      </c>
      <c r="R10">
        <f t="shared" si="6"/>
        <v>40.049999999999955</v>
      </c>
      <c r="S10">
        <f t="shared" si="7"/>
        <v>0.25093632958801415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1068</v>
      </c>
      <c r="D11">
        <v>1070.9000000000001</v>
      </c>
      <c r="E11">
        <v>1046.75</v>
      </c>
      <c r="F11">
        <v>1066</v>
      </c>
      <c r="G11">
        <f>_xll.TA_TYPPRICE(D11,E11,F11)</f>
        <v>1061.2166666666667</v>
      </c>
      <c r="H11">
        <v>1058.4940104166667</v>
      </c>
      <c r="I11" t="str">
        <f t="shared" si="0"/>
        <v>UP</v>
      </c>
      <c r="J11">
        <v>1070.4976080246913</v>
      </c>
      <c r="K11">
        <v>1037.8298611111111</v>
      </c>
      <c r="L11" t="str">
        <f t="shared" si="1"/>
        <v>No Confirmation</v>
      </c>
      <c r="M11" t="str">
        <f t="shared" si="2"/>
        <v>No Trend</v>
      </c>
      <c r="N11">
        <v>70.753852893154388</v>
      </c>
      <c r="O11" t="str">
        <f t="shared" si="3"/>
        <v>UP</v>
      </c>
      <c r="P11" t="str">
        <f t="shared" si="4"/>
        <v>No Trend + Momentum</v>
      </c>
      <c r="Q11">
        <f t="shared" si="5"/>
        <v>19.25</v>
      </c>
      <c r="R11">
        <f t="shared" si="6"/>
        <v>24.150000000000091</v>
      </c>
      <c r="S11">
        <f t="shared" si="7"/>
        <v>0.79710144927535931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1066.2</v>
      </c>
      <c r="D12">
        <v>1068.95</v>
      </c>
      <c r="E12">
        <v>1042</v>
      </c>
      <c r="F12">
        <v>1046</v>
      </c>
      <c r="G12">
        <f>_xll.TA_TYPPRICE(D12,E12,F12)</f>
        <v>1052.3166666666666</v>
      </c>
      <c r="H12">
        <v>1055.4053385416667</v>
      </c>
      <c r="I12" t="str">
        <f t="shared" si="0"/>
        <v>DOWN</v>
      </c>
      <c r="J12">
        <v>1070.1536951303156</v>
      </c>
      <c r="K12">
        <v>1038.7565586419753</v>
      </c>
      <c r="L12" t="str">
        <f t="shared" si="1"/>
        <v>No Confirmation</v>
      </c>
      <c r="M12" t="str">
        <f t="shared" si="2"/>
        <v>No Trend</v>
      </c>
      <c r="N12">
        <v>53.964493446930007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26.950000000000045</v>
      </c>
      <c r="S12">
        <f t="shared" si="7"/>
        <v>0.14842300556586246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1047.75</v>
      </c>
      <c r="D13">
        <v>1052.95</v>
      </c>
      <c r="E13">
        <v>1010.15</v>
      </c>
      <c r="F13">
        <v>1016</v>
      </c>
      <c r="G13">
        <f>_xll.TA_TYPPRICE(D13,E13,F13)</f>
        <v>1026.3666666666666</v>
      </c>
      <c r="H13">
        <v>1040.8860026041666</v>
      </c>
      <c r="I13" t="str">
        <f t="shared" si="0"/>
        <v>DOWN</v>
      </c>
      <c r="J13">
        <v>1066.3306517680232</v>
      </c>
      <c r="K13">
        <v>1032.3995456104253</v>
      </c>
      <c r="L13" t="str">
        <f t="shared" si="1"/>
        <v>DOWN</v>
      </c>
      <c r="M13" t="str">
        <f t="shared" si="2"/>
        <v>DOWN</v>
      </c>
      <c r="N13">
        <v>37.347648495502206</v>
      </c>
      <c r="O13" t="str">
        <f t="shared" si="3"/>
        <v>DOWN</v>
      </c>
      <c r="P13" t="str">
        <f t="shared" si="4"/>
        <v>DOWN</v>
      </c>
      <c r="Q13">
        <f t="shared" si="5"/>
        <v>5.8500000000000227</v>
      </c>
      <c r="R13">
        <f t="shared" si="6"/>
        <v>42.800000000000068</v>
      </c>
      <c r="S13">
        <f t="shared" si="7"/>
        <v>0.13668224299065451</v>
      </c>
      <c r="T13" t="str">
        <f t="shared" si="8"/>
        <v>DOWN</v>
      </c>
      <c r="U13" t="str">
        <f t="shared" si="9"/>
        <v>DOWN</v>
      </c>
      <c r="V13">
        <v>1046.1666666666667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1010</v>
      </c>
      <c r="D14">
        <v>1070</v>
      </c>
      <c r="E14">
        <v>982.05</v>
      </c>
      <c r="F14">
        <v>1058</v>
      </c>
      <c r="G14">
        <f>_xll.TA_TYPPRICE(D14,E14,F14)</f>
        <v>1036.6833333333334</v>
      </c>
      <c r="H14">
        <v>1038.78466796875</v>
      </c>
      <c r="I14" t="str">
        <f t="shared" si="0"/>
        <v>UP</v>
      </c>
      <c r="J14">
        <v>1067.1460624862402</v>
      </c>
      <c r="K14">
        <v>1021.2107576969975</v>
      </c>
      <c r="L14" t="str">
        <f t="shared" si="1"/>
        <v>No Confirmation</v>
      </c>
      <c r="M14" t="str">
        <f t="shared" si="2"/>
        <v>No Trend</v>
      </c>
      <c r="N14">
        <v>59.286600505546261</v>
      </c>
      <c r="O14" t="str">
        <f t="shared" si="3"/>
        <v>No Momentum</v>
      </c>
      <c r="P14" t="str">
        <f t="shared" si="4"/>
        <v>No Trend + Momentum</v>
      </c>
      <c r="Q14">
        <f t="shared" si="5"/>
        <v>75.950000000000045</v>
      </c>
      <c r="R14">
        <f t="shared" si="6"/>
        <v>87.950000000000045</v>
      </c>
      <c r="S14">
        <f t="shared" si="7"/>
        <v>0.86355884025014218</v>
      </c>
      <c r="T14" t="str">
        <f t="shared" si="8"/>
        <v>UP</v>
      </c>
      <c r="U14" t="str">
        <f t="shared" si="9"/>
        <v>No T+M+I</v>
      </c>
      <c r="V14">
        <v>1047.9871794871794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1015</v>
      </c>
      <c r="D15">
        <v>1015</v>
      </c>
      <c r="E15">
        <v>932.55</v>
      </c>
      <c r="F15">
        <v>980</v>
      </c>
      <c r="G15">
        <f>_xll.TA_TYPPRICE(D15,E15,F15)</f>
        <v>975.85</v>
      </c>
      <c r="H15">
        <v>1007.317333984375</v>
      </c>
      <c r="I15" t="str">
        <f t="shared" si="0"/>
        <v>DOWN</v>
      </c>
      <c r="J15">
        <v>1055.5580486004092</v>
      </c>
      <c r="K15">
        <v>1001.5083670976646</v>
      </c>
      <c r="L15" t="str">
        <f t="shared" si="1"/>
        <v>DOWN</v>
      </c>
      <c r="M15" t="str">
        <f t="shared" si="2"/>
        <v>DOWN</v>
      </c>
      <c r="N15">
        <v>32.702742707928536</v>
      </c>
      <c r="O15" t="str">
        <f t="shared" si="3"/>
        <v>DOWN</v>
      </c>
      <c r="P15" t="str">
        <f t="shared" si="4"/>
        <v>DOWN</v>
      </c>
      <c r="Q15">
        <f t="shared" si="5"/>
        <v>47.450000000000045</v>
      </c>
      <c r="R15">
        <f t="shared" si="6"/>
        <v>82.450000000000045</v>
      </c>
      <c r="S15">
        <f t="shared" si="7"/>
        <v>0.57550030321406942</v>
      </c>
      <c r="T15" t="str">
        <f t="shared" si="8"/>
        <v>No Indication</v>
      </c>
      <c r="U15" t="str">
        <f t="shared" si="9"/>
        <v>No T+M+I</v>
      </c>
      <c r="V15">
        <v>1037.5276134122287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980</v>
      </c>
      <c r="D16">
        <v>980</v>
      </c>
      <c r="E16">
        <v>907.8</v>
      </c>
      <c r="F16">
        <v>940</v>
      </c>
      <c r="G16">
        <f>_xll.TA_TYPPRICE(D16,E16,F16)</f>
        <v>942.6</v>
      </c>
      <c r="H16">
        <v>974.95866699218755</v>
      </c>
      <c r="I16" t="str">
        <f t="shared" si="0"/>
        <v>DOWN</v>
      </c>
      <c r="J16">
        <v>1038.7673711336515</v>
      </c>
      <c r="K16">
        <v>980.68428552040587</v>
      </c>
      <c r="L16" t="str">
        <f t="shared" si="1"/>
        <v>DOWN</v>
      </c>
      <c r="M16" t="str">
        <f t="shared" si="2"/>
        <v>DOWN</v>
      </c>
      <c r="N16">
        <v>25.401507366695299</v>
      </c>
      <c r="O16" t="str">
        <f t="shared" si="3"/>
        <v>DOWN</v>
      </c>
      <c r="P16" t="str">
        <f t="shared" si="4"/>
        <v>DOWN</v>
      </c>
      <c r="Q16">
        <f t="shared" si="5"/>
        <v>32.200000000000045</v>
      </c>
      <c r="R16">
        <f t="shared" si="6"/>
        <v>72.200000000000045</v>
      </c>
      <c r="S16">
        <f t="shared" si="7"/>
        <v>0.44598337950138539</v>
      </c>
      <c r="T16" t="str">
        <f t="shared" si="8"/>
        <v>No Indication</v>
      </c>
      <c r="U16" t="str">
        <f t="shared" si="9"/>
        <v>No T+M+I</v>
      </c>
      <c r="V16">
        <v>1022.5233651949627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921</v>
      </c>
      <c r="D17">
        <v>939.7</v>
      </c>
      <c r="E17">
        <v>884.55</v>
      </c>
      <c r="F17">
        <v>924</v>
      </c>
      <c r="G17">
        <f>_xll.TA_TYPPRICE(D17,E17,F17)</f>
        <v>916.08333333333337</v>
      </c>
      <c r="H17">
        <v>945.5210001627604</v>
      </c>
      <c r="I17" t="str">
        <f t="shared" si="0"/>
        <v>DOWN</v>
      </c>
      <c r="J17">
        <v>1016.7523997706179</v>
      </c>
      <c r="K17">
        <v>959.32111096031565</v>
      </c>
      <c r="L17" t="str">
        <f t="shared" si="1"/>
        <v>DOWN</v>
      </c>
      <c r="M17" t="str">
        <f t="shared" si="2"/>
        <v>DOWN</v>
      </c>
      <c r="N17">
        <v>22.850678758622962</v>
      </c>
      <c r="O17" t="str">
        <f t="shared" si="3"/>
        <v>DOWN</v>
      </c>
      <c r="P17" t="str">
        <f t="shared" si="4"/>
        <v>DOWN</v>
      </c>
      <c r="Q17">
        <f t="shared" si="5"/>
        <v>39.450000000000045</v>
      </c>
      <c r="R17">
        <f t="shared" si="6"/>
        <v>55.150000000000091</v>
      </c>
      <c r="S17">
        <f t="shared" si="7"/>
        <v>0.71532184950135957</v>
      </c>
      <c r="T17" t="str">
        <f t="shared" si="8"/>
        <v>No Indication</v>
      </c>
      <c r="U17" t="str">
        <f t="shared" si="9"/>
        <v>No T+M+I</v>
      </c>
      <c r="V17">
        <v>1007.3659243957377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930</v>
      </c>
      <c r="D18">
        <v>934.95</v>
      </c>
      <c r="E18">
        <v>908</v>
      </c>
      <c r="F18">
        <v>920</v>
      </c>
      <c r="G18">
        <f>_xll.TA_TYPPRICE(D18,E18,F18)</f>
        <v>920.98333333333323</v>
      </c>
      <c r="H18">
        <v>933.25216674804687</v>
      </c>
      <c r="I18" t="str">
        <f t="shared" si="0"/>
        <v>DOWN</v>
      </c>
      <c r="J18">
        <v>998.57408871048062</v>
      </c>
      <c r="K18">
        <v>947.91641963580105</v>
      </c>
      <c r="L18" t="str">
        <f t="shared" si="1"/>
        <v>DOWN</v>
      </c>
      <c r="M18" t="str">
        <f t="shared" si="2"/>
        <v>DOWN</v>
      </c>
      <c r="N18">
        <v>22.155411726344422</v>
      </c>
      <c r="O18" t="str">
        <f t="shared" si="3"/>
        <v>DOWN</v>
      </c>
      <c r="P18" t="str">
        <f t="shared" si="4"/>
        <v>DOWN</v>
      </c>
      <c r="Q18">
        <f t="shared" si="5"/>
        <v>12</v>
      </c>
      <c r="R18">
        <f t="shared" si="6"/>
        <v>26.950000000000045</v>
      </c>
      <c r="S18">
        <f t="shared" si="7"/>
        <v>0.44526901669758739</v>
      </c>
      <c r="T18" t="str">
        <f t="shared" si="8"/>
        <v>No Indication</v>
      </c>
      <c r="U18" t="str">
        <f t="shared" si="9"/>
        <v>No T+M+I</v>
      </c>
      <c r="V18">
        <v>993.92501295023953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927.5</v>
      </c>
      <c r="D19">
        <v>928.85</v>
      </c>
      <c r="E19">
        <v>898.25</v>
      </c>
      <c r="F19">
        <v>928</v>
      </c>
      <c r="G19">
        <f>_xll.TA_TYPPRICE(D19,E19,F19)</f>
        <v>918.36666666666667</v>
      </c>
      <c r="H19">
        <v>925.80941670735683</v>
      </c>
      <c r="I19" t="str">
        <f t="shared" si="0"/>
        <v>UP</v>
      </c>
      <c r="J19">
        <v>983.07984677481829</v>
      </c>
      <c r="K19">
        <v>936.87943749451188</v>
      </c>
      <c r="L19" t="str">
        <f t="shared" si="1"/>
        <v>DOWN</v>
      </c>
      <c r="M19" t="str">
        <f t="shared" si="2"/>
        <v>No Trend</v>
      </c>
      <c r="N19">
        <v>27.658188790494815</v>
      </c>
      <c r="O19" t="str">
        <f t="shared" si="3"/>
        <v>DOWN</v>
      </c>
      <c r="P19" t="str">
        <f t="shared" si="4"/>
        <v>No Trend + Momentum</v>
      </c>
      <c r="Q19">
        <f t="shared" si="5"/>
        <v>29.75</v>
      </c>
      <c r="R19">
        <f t="shared" si="6"/>
        <v>30.600000000000023</v>
      </c>
      <c r="S19">
        <f t="shared" si="7"/>
        <v>0.97222222222222154</v>
      </c>
      <c r="T19" t="str">
        <f t="shared" si="8"/>
        <v>UP</v>
      </c>
      <c r="U19" t="str">
        <f t="shared" si="9"/>
        <v>No T+M+I</v>
      </c>
      <c r="V19">
        <v>983.78270326558732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940</v>
      </c>
      <c r="D20">
        <v>956.35</v>
      </c>
      <c r="E20">
        <v>923.15</v>
      </c>
      <c r="F20">
        <v>945</v>
      </c>
      <c r="G20">
        <f>_xll.TA_TYPPRICE(D20,E20,F20)</f>
        <v>941.5</v>
      </c>
      <c r="H20">
        <v>933.65470835367842</v>
      </c>
      <c r="I20" t="str">
        <f t="shared" si="0"/>
        <v>UP</v>
      </c>
      <c r="J20">
        <v>977.13988082485866</v>
      </c>
      <c r="K20">
        <v>933.82845138462039</v>
      </c>
      <c r="L20" t="str">
        <f t="shared" si="1"/>
        <v>No Confirmation</v>
      </c>
      <c r="M20" t="str">
        <f t="shared" si="2"/>
        <v>No Trend</v>
      </c>
      <c r="N20">
        <v>39.0943445369522</v>
      </c>
      <c r="O20" t="str">
        <f t="shared" si="3"/>
        <v>DOWN</v>
      </c>
      <c r="P20" t="str">
        <f t="shared" si="4"/>
        <v>No Trend + Momentum</v>
      </c>
      <c r="Q20">
        <f t="shared" si="5"/>
        <v>21.850000000000023</v>
      </c>
      <c r="R20">
        <f t="shared" si="6"/>
        <v>33.200000000000045</v>
      </c>
      <c r="S20">
        <f t="shared" si="7"/>
        <v>0.65813253012048167</v>
      </c>
      <c r="T20" t="str">
        <f t="shared" si="8"/>
        <v>No Indication</v>
      </c>
      <c r="U20" t="str">
        <f t="shared" si="9"/>
        <v>No T+M+I</v>
      </c>
      <c r="V20">
        <v>977.81613353242005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949</v>
      </c>
      <c r="D21">
        <v>956.75</v>
      </c>
      <c r="E21">
        <v>931.55</v>
      </c>
      <c r="F21">
        <v>934</v>
      </c>
      <c r="G21">
        <f>_xll.TA_TYPPRICE(D21,E21,F21)</f>
        <v>940.76666666666677</v>
      </c>
      <c r="H21">
        <v>937.21068751017265</v>
      </c>
      <c r="I21" t="str">
        <f t="shared" si="0"/>
        <v>DOWN</v>
      </c>
      <c r="J21">
        <v>972.60879619711227</v>
      </c>
      <c r="K21">
        <v>933.32212885470472</v>
      </c>
      <c r="L21" t="str">
        <f t="shared" si="1"/>
        <v>No Confirmation</v>
      </c>
      <c r="M21" t="str">
        <f t="shared" si="2"/>
        <v>No Trend</v>
      </c>
      <c r="N21">
        <v>34.662320620984374</v>
      </c>
      <c r="O21" t="str">
        <f t="shared" si="3"/>
        <v>DOWN</v>
      </c>
      <c r="P21" t="str">
        <f t="shared" si="4"/>
        <v>No Trend + Momentum</v>
      </c>
      <c r="Q21">
        <f t="shared" si="5"/>
        <v>2.4500000000000455</v>
      </c>
      <c r="R21">
        <f t="shared" si="6"/>
        <v>25.200000000000045</v>
      </c>
      <c r="S21">
        <f t="shared" si="7"/>
        <v>9.7222222222223847E-2</v>
      </c>
      <c r="T21" t="str">
        <f t="shared" si="8"/>
        <v>DOWN</v>
      </c>
      <c r="U21" t="str">
        <f t="shared" si="9"/>
        <v>No T+M+I</v>
      </c>
      <c r="V21">
        <v>971.07518991204779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930</v>
      </c>
      <c r="D22">
        <v>950</v>
      </c>
      <c r="E22">
        <v>918</v>
      </c>
      <c r="F22">
        <v>927</v>
      </c>
      <c r="G22">
        <f>_xll.TA_TYPPRICE(D22,E22,F22)</f>
        <v>931.66666666666663</v>
      </c>
      <c r="H22">
        <v>934.43867708841958</v>
      </c>
      <c r="I22" t="str">
        <f t="shared" si="0"/>
        <v>DOWN</v>
      </c>
      <c r="J22">
        <v>967.58461926442067</v>
      </c>
      <c r="K22">
        <v>929.91721133143699</v>
      </c>
      <c r="L22" t="str">
        <f t="shared" si="1"/>
        <v>DOWN</v>
      </c>
      <c r="M22" t="str">
        <f t="shared" si="2"/>
        <v>DOWN</v>
      </c>
      <c r="N22">
        <v>31.795084188810424</v>
      </c>
      <c r="O22" t="str">
        <f t="shared" si="3"/>
        <v>DOWN</v>
      </c>
      <c r="P22" t="str">
        <f t="shared" si="4"/>
        <v>DOWN</v>
      </c>
      <c r="Q22">
        <f t="shared" si="5"/>
        <v>9</v>
      </c>
      <c r="R22">
        <f t="shared" si="6"/>
        <v>32</v>
      </c>
      <c r="S22">
        <f t="shared" si="7"/>
        <v>0.28125</v>
      </c>
      <c r="T22" t="str">
        <f t="shared" si="8"/>
        <v>No Indication</v>
      </c>
      <c r="U22" t="str">
        <f t="shared" si="9"/>
        <v>No T+M+I</v>
      </c>
      <c r="V22">
        <v>964.29439146404047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945</v>
      </c>
      <c r="D23">
        <v>954.4</v>
      </c>
      <c r="E23">
        <v>931.5</v>
      </c>
      <c r="F23">
        <v>937</v>
      </c>
      <c r="G23">
        <f>_xll.TA_TYPPRICE(D23,E23,F23)</f>
        <v>940.9666666666667</v>
      </c>
      <c r="H23">
        <v>937.70267187754314</v>
      </c>
      <c r="I23" t="str">
        <f t="shared" si="0"/>
        <v>DOWN</v>
      </c>
      <c r="J23">
        <v>964.65470387232722</v>
      </c>
      <c r="K23">
        <v>930.26894214667323</v>
      </c>
      <c r="L23" t="str">
        <f t="shared" si="1"/>
        <v>No Confirmation</v>
      </c>
      <c r="M23" t="str">
        <f t="shared" si="2"/>
        <v>No Trend</v>
      </c>
      <c r="N23">
        <v>40.573180329502726</v>
      </c>
      <c r="O23" t="str">
        <f t="shared" si="3"/>
        <v>No Momentum</v>
      </c>
      <c r="P23" t="str">
        <f t="shared" si="4"/>
        <v>No Trend + Momentum</v>
      </c>
      <c r="Q23">
        <f t="shared" si="5"/>
        <v>5.5</v>
      </c>
      <c r="R23">
        <f t="shared" si="6"/>
        <v>22.899999999999977</v>
      </c>
      <c r="S23">
        <f t="shared" si="7"/>
        <v>0.2401746724890832</v>
      </c>
      <c r="T23" t="str">
        <f t="shared" si="8"/>
        <v>No Indication</v>
      </c>
      <c r="U23" t="str">
        <f t="shared" si="9"/>
        <v>No T+M+I</v>
      </c>
      <c r="V23">
        <v>960.09525431572661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944.95</v>
      </c>
      <c r="D24">
        <v>945</v>
      </c>
      <c r="E24">
        <v>915</v>
      </c>
      <c r="F24">
        <v>921</v>
      </c>
      <c r="G24">
        <f>_xll.TA_TYPPRICE(D24,E24,F24)</f>
        <v>927</v>
      </c>
      <c r="H24">
        <v>932.35133593877163</v>
      </c>
      <c r="I24" t="str">
        <f t="shared" si="0"/>
        <v>DOWN</v>
      </c>
      <c r="J24">
        <v>960.28699190069892</v>
      </c>
      <c r="K24">
        <v>926.8758438918569</v>
      </c>
      <c r="L24" t="str">
        <f t="shared" si="1"/>
        <v>DOWN</v>
      </c>
      <c r="M24" t="str">
        <f t="shared" si="2"/>
        <v>DOWN</v>
      </c>
      <c r="N24">
        <v>32.267427626737465</v>
      </c>
      <c r="O24" t="str">
        <f t="shared" si="3"/>
        <v>DOWN</v>
      </c>
      <c r="P24" t="str">
        <f t="shared" si="4"/>
        <v>DOWN</v>
      </c>
      <c r="Q24">
        <f t="shared" si="5"/>
        <v>6</v>
      </c>
      <c r="R24">
        <f t="shared" si="6"/>
        <v>30</v>
      </c>
      <c r="S24">
        <f t="shared" si="7"/>
        <v>0.2</v>
      </c>
      <c r="T24" t="str">
        <f t="shared" si="8"/>
        <v>No Indication</v>
      </c>
      <c r="U24" t="str">
        <f t="shared" si="9"/>
        <v>No T+M+I</v>
      </c>
      <c r="V24">
        <v>954.08059980561484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928</v>
      </c>
      <c r="D25">
        <v>959</v>
      </c>
      <c r="E25">
        <v>924.25</v>
      </c>
      <c r="F25">
        <v>938</v>
      </c>
      <c r="G25">
        <f>_xll.TA_TYPPRICE(D25,E25,F25)</f>
        <v>940.41666666666663</v>
      </c>
      <c r="H25">
        <v>936.38400130271907</v>
      </c>
      <c r="I25" t="str">
        <f t="shared" si="0"/>
        <v>UP</v>
      </c>
      <c r="J25">
        <v>960.00099370054363</v>
      </c>
      <c r="K25">
        <v>926.29232302699984</v>
      </c>
      <c r="L25" t="str">
        <f t="shared" si="1"/>
        <v>No Confirmation</v>
      </c>
      <c r="M25" t="str">
        <f t="shared" si="2"/>
        <v>No Trend</v>
      </c>
      <c r="N25">
        <v>46.74614126338669</v>
      </c>
      <c r="O25" t="str">
        <f t="shared" si="3"/>
        <v>No Momentum</v>
      </c>
      <c r="P25" t="str">
        <f t="shared" si="4"/>
        <v>No Trend + Momentum</v>
      </c>
      <c r="Q25">
        <f t="shared" si="5"/>
        <v>13.75</v>
      </c>
      <c r="R25">
        <f t="shared" si="6"/>
        <v>34.75</v>
      </c>
      <c r="S25">
        <f t="shared" si="7"/>
        <v>0.39568345323741005</v>
      </c>
      <c r="T25" t="str">
        <f t="shared" si="8"/>
        <v>No Indication</v>
      </c>
      <c r="U25" t="str">
        <f t="shared" si="9"/>
        <v>No T+M+I</v>
      </c>
      <c r="V25">
        <v>951.60666137398175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944.9</v>
      </c>
      <c r="D26">
        <v>946.9</v>
      </c>
      <c r="E26">
        <v>928.2</v>
      </c>
      <c r="F26">
        <v>931</v>
      </c>
      <c r="G26">
        <f>_xll.TA_TYPPRICE(D26,E26,F26)</f>
        <v>935.36666666666667</v>
      </c>
      <c r="H26">
        <v>935.87533398469282</v>
      </c>
      <c r="I26" t="str">
        <f t="shared" si="0"/>
        <v>DOWN</v>
      </c>
      <c r="J26">
        <v>957.08966176708952</v>
      </c>
      <c r="K26">
        <v>926.71625124322213</v>
      </c>
      <c r="L26" t="str">
        <f t="shared" si="1"/>
        <v>No Confirmation</v>
      </c>
      <c r="M26" t="str">
        <f t="shared" si="2"/>
        <v>No Trend</v>
      </c>
      <c r="N26">
        <v>42.112690724124604</v>
      </c>
      <c r="O26" t="str">
        <f t="shared" si="3"/>
        <v>No Momentum</v>
      </c>
      <c r="P26" t="str">
        <f t="shared" si="4"/>
        <v>No Trend + Momentum</v>
      </c>
      <c r="Q26">
        <f t="shared" si="5"/>
        <v>2.7999999999999545</v>
      </c>
      <c r="R26">
        <f t="shared" si="6"/>
        <v>18.699999999999932</v>
      </c>
      <c r="S26">
        <f t="shared" si="7"/>
        <v>0.14973262032085374</v>
      </c>
      <c r="T26" t="str">
        <f t="shared" si="8"/>
        <v>DOWN</v>
      </c>
      <c r="U26" t="str">
        <f t="shared" si="9"/>
        <v>No T+M+I</v>
      </c>
      <c r="V26">
        <v>948.43640577798453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935</v>
      </c>
      <c r="D27">
        <v>935.4</v>
      </c>
      <c r="E27">
        <v>911.75</v>
      </c>
      <c r="F27">
        <v>915</v>
      </c>
      <c r="G27">
        <f>_xll.TA_TYPPRICE(D27,E27,F27)</f>
        <v>920.7166666666667</v>
      </c>
      <c r="H27">
        <v>928.29600032567976</v>
      </c>
      <c r="I27" t="str">
        <f t="shared" si="0"/>
        <v>DOWN</v>
      </c>
      <c r="J27">
        <v>952.26973692995853</v>
      </c>
      <c r="K27">
        <v>923.39041763361718</v>
      </c>
      <c r="L27" t="str">
        <f t="shared" si="1"/>
        <v>DOWN</v>
      </c>
      <c r="M27" t="str">
        <f t="shared" si="2"/>
        <v>DOWN</v>
      </c>
      <c r="N27">
        <v>32.818535573852486</v>
      </c>
      <c r="O27" t="str">
        <f t="shared" si="3"/>
        <v>DOWN</v>
      </c>
      <c r="P27" t="str">
        <f t="shared" si="4"/>
        <v>DOWN</v>
      </c>
      <c r="Q27">
        <f t="shared" si="5"/>
        <v>3.25</v>
      </c>
      <c r="R27">
        <f t="shared" si="6"/>
        <v>23.649999999999977</v>
      </c>
      <c r="S27">
        <f t="shared" si="7"/>
        <v>0.13742071881606779</v>
      </c>
      <c r="T27" t="str">
        <f t="shared" si="8"/>
        <v>DOWN</v>
      </c>
      <c r="U27" t="str">
        <f t="shared" si="9"/>
        <v>DOWN</v>
      </c>
      <c r="V27">
        <v>943.29234335060232</v>
      </c>
      <c r="W27">
        <v>990.46153846153845</v>
      </c>
      <c r="X27">
        <f t="shared" si="10"/>
        <v>-47.16919511093613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911</v>
      </c>
      <c r="D28">
        <v>918.85</v>
      </c>
      <c r="E28">
        <v>907.3</v>
      </c>
      <c r="F28">
        <v>912</v>
      </c>
      <c r="G28">
        <f>_xll.TA_TYPPRICE(D28,E28,F28)</f>
        <v>912.7166666666667</v>
      </c>
      <c r="H28">
        <v>920.50633349617328</v>
      </c>
      <c r="I28" t="str">
        <f t="shared" si="0"/>
        <v>DOWN</v>
      </c>
      <c r="J28">
        <v>944.84312872330111</v>
      </c>
      <c r="K28">
        <v>919.81476927059111</v>
      </c>
      <c r="L28" t="str">
        <f t="shared" si="1"/>
        <v>DOWN</v>
      </c>
      <c r="M28" t="str">
        <f t="shared" si="2"/>
        <v>DOWN</v>
      </c>
      <c r="N28">
        <v>31.204456401393589</v>
      </c>
      <c r="O28" t="str">
        <f t="shared" si="3"/>
        <v>DOWN</v>
      </c>
      <c r="P28" t="str">
        <f t="shared" si="4"/>
        <v>DOWN</v>
      </c>
      <c r="Q28">
        <f t="shared" si="5"/>
        <v>4.7000000000000455</v>
      </c>
      <c r="R28">
        <f t="shared" si="6"/>
        <v>11.550000000000068</v>
      </c>
      <c r="S28">
        <f t="shared" si="7"/>
        <v>0.40692640692640847</v>
      </c>
      <c r="T28" t="str">
        <f t="shared" si="8"/>
        <v>No Indication</v>
      </c>
      <c r="U28" t="str">
        <f t="shared" si="9"/>
        <v>No T+M+I</v>
      </c>
      <c r="V28">
        <v>938.4781366812789</v>
      </c>
      <c r="W28">
        <v>984.64957264957263</v>
      </c>
      <c r="X28">
        <f t="shared" si="10"/>
        <v>-46.171435968293736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907.3</v>
      </c>
      <c r="D29">
        <v>925.3</v>
      </c>
      <c r="E29">
        <v>906.95</v>
      </c>
      <c r="F29">
        <v>922</v>
      </c>
      <c r="G29">
        <f>_xll.TA_TYPPRICE(D29,E29,F29)</f>
        <v>918.08333333333337</v>
      </c>
      <c r="H29">
        <v>919.29483341475338</v>
      </c>
      <c r="I29" t="str">
        <f t="shared" si="0"/>
        <v>UP</v>
      </c>
      <c r="J29">
        <v>940.5002112292342</v>
      </c>
      <c r="K29">
        <v>916.95593165490425</v>
      </c>
      <c r="L29" t="str">
        <f t="shared" si="1"/>
        <v>No Confirmation</v>
      </c>
      <c r="M29" t="str">
        <f t="shared" si="2"/>
        <v>No Trend</v>
      </c>
      <c r="N29">
        <v>42.904696627376957</v>
      </c>
      <c r="O29" t="str">
        <f t="shared" si="3"/>
        <v>No Momentum</v>
      </c>
      <c r="P29" t="str">
        <f t="shared" si="4"/>
        <v>No Trend + Momentum</v>
      </c>
      <c r="Q29">
        <f t="shared" si="5"/>
        <v>15.049999999999955</v>
      </c>
      <c r="R29">
        <f t="shared" si="6"/>
        <v>18.349999999999909</v>
      </c>
      <c r="S29">
        <f t="shared" si="7"/>
        <v>0.82016348773842118</v>
      </c>
      <c r="T29" t="str">
        <f t="shared" si="8"/>
        <v>UP</v>
      </c>
      <c r="U29" t="str">
        <f t="shared" si="9"/>
        <v>No T+M+I</v>
      </c>
      <c r="V29">
        <v>935.94303873031288</v>
      </c>
      <c r="W29">
        <v>980.00886356441913</v>
      </c>
      <c r="X29">
        <f t="shared" si="10"/>
        <v>-44.065824834106252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925.9</v>
      </c>
      <c r="D30">
        <v>927</v>
      </c>
      <c r="E30">
        <v>911.05</v>
      </c>
      <c r="F30">
        <v>914</v>
      </c>
      <c r="G30">
        <f>_xll.TA_TYPPRICE(D30,E30,F30)</f>
        <v>917.35</v>
      </c>
      <c r="H30">
        <v>918.32241670737676</v>
      </c>
      <c r="I30" t="str">
        <f t="shared" si="0"/>
        <v>DOWN</v>
      </c>
      <c r="J30">
        <v>937.50016428940432</v>
      </c>
      <c r="K30">
        <v>915.64350239825887</v>
      </c>
      <c r="L30" t="str">
        <f t="shared" si="1"/>
        <v>DOWN</v>
      </c>
      <c r="M30" t="str">
        <f t="shared" si="2"/>
        <v>DOWN</v>
      </c>
      <c r="N30">
        <v>36.668404072512736</v>
      </c>
      <c r="O30" t="str">
        <f t="shared" si="3"/>
        <v>DOWN</v>
      </c>
      <c r="P30" t="str">
        <f t="shared" si="4"/>
        <v>DOWN</v>
      </c>
      <c r="Q30">
        <f t="shared" si="5"/>
        <v>2.9500000000000455</v>
      </c>
      <c r="R30">
        <f t="shared" si="6"/>
        <v>15.950000000000045</v>
      </c>
      <c r="S30">
        <f t="shared" si="7"/>
        <v>0.18495297805642866</v>
      </c>
      <c r="T30" t="str">
        <f t="shared" si="8"/>
        <v>DOWN</v>
      </c>
      <c r="U30" t="str">
        <f t="shared" si="9"/>
        <v>DOWN</v>
      </c>
      <c r="V30">
        <v>932.56718661795708</v>
      </c>
      <c r="W30">
        <v>975.11931811520287</v>
      </c>
      <c r="X30">
        <f t="shared" si="10"/>
        <v>-42.552131497245796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919.25</v>
      </c>
      <c r="D31">
        <v>919.25</v>
      </c>
      <c r="E31">
        <v>888</v>
      </c>
      <c r="F31">
        <v>896</v>
      </c>
      <c r="G31">
        <f>_xll.TA_TYPPRICE(D31,E31,F31)</f>
        <v>901.08333333333337</v>
      </c>
      <c r="H31">
        <v>909.70287502035512</v>
      </c>
      <c r="I31" t="str">
        <f t="shared" si="0"/>
        <v>DOWN</v>
      </c>
      <c r="J31">
        <v>933.4445722250922</v>
      </c>
      <c r="K31">
        <v>909.50050186531246</v>
      </c>
      <c r="L31" t="str">
        <f t="shared" si="1"/>
        <v>DOWN</v>
      </c>
      <c r="M31" t="str">
        <f t="shared" si="2"/>
        <v>DOWN</v>
      </c>
      <c r="N31">
        <v>26.028054721659377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31.25</v>
      </c>
      <c r="S31">
        <f t="shared" si="7"/>
        <v>0.25600000000000001</v>
      </c>
      <c r="T31" t="str">
        <f t="shared" si="8"/>
        <v>No Indication</v>
      </c>
      <c r="U31" t="str">
        <f t="shared" si="9"/>
        <v>No T+M+I</v>
      </c>
      <c r="V31">
        <v>926.94146559980982</v>
      </c>
      <c r="W31">
        <v>969.25862788444715</v>
      </c>
      <c r="X31">
        <f t="shared" si="10"/>
        <v>-42.317162284637334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899</v>
      </c>
      <c r="D32">
        <v>922.4</v>
      </c>
      <c r="E32">
        <v>898</v>
      </c>
      <c r="F32">
        <v>910</v>
      </c>
      <c r="G32">
        <f>_xll.TA_TYPPRICE(D32,E32,F32)</f>
        <v>910.13333333333333</v>
      </c>
      <c r="H32">
        <v>909.91810417684428</v>
      </c>
      <c r="I32" t="str">
        <f t="shared" si="0"/>
        <v>UP</v>
      </c>
      <c r="J32">
        <v>930.99022284173839</v>
      </c>
      <c r="K32">
        <v>906.9448347841319</v>
      </c>
      <c r="L32" t="str">
        <f t="shared" si="1"/>
        <v>No Confirmation</v>
      </c>
      <c r="M32" t="str">
        <f t="shared" si="2"/>
        <v>No Trend</v>
      </c>
      <c r="N32">
        <v>42.304844971247142</v>
      </c>
      <c r="O32" t="str">
        <f t="shared" si="3"/>
        <v>No Momentum</v>
      </c>
      <c r="P32" t="str">
        <f t="shared" si="4"/>
        <v>No Trend + Momentum</v>
      </c>
      <c r="Q32">
        <f t="shared" si="5"/>
        <v>12</v>
      </c>
      <c r="R32">
        <f t="shared" si="6"/>
        <v>24.399999999999977</v>
      </c>
      <c r="S32">
        <f t="shared" si="7"/>
        <v>0.49180327868852503</v>
      </c>
      <c r="T32" t="str">
        <f t="shared" si="8"/>
        <v>No Indication</v>
      </c>
      <c r="U32" t="str">
        <f t="shared" si="9"/>
        <v>No T+M+I</v>
      </c>
      <c r="V32">
        <v>924.33508627676213</v>
      </c>
      <c r="W32">
        <v>964.86909989300659</v>
      </c>
      <c r="X32">
        <f t="shared" si="10"/>
        <v>-40.534013616244465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920</v>
      </c>
      <c r="D33">
        <v>926</v>
      </c>
      <c r="E33">
        <v>896</v>
      </c>
      <c r="F33">
        <v>919</v>
      </c>
      <c r="G33">
        <f>_xll.TA_TYPPRICE(D33,E33,F33)</f>
        <v>913.66666666666663</v>
      </c>
      <c r="H33">
        <v>911.7923854217554</v>
      </c>
      <c r="I33" t="str">
        <f t="shared" si="0"/>
        <v>UP</v>
      </c>
      <c r="J33">
        <v>929.88128443246319</v>
      </c>
      <c r="K33">
        <v>904.51264927654699</v>
      </c>
      <c r="L33" t="str">
        <f t="shared" si="1"/>
        <v>No Confirmation</v>
      </c>
      <c r="M33" t="str">
        <f t="shared" si="2"/>
        <v>No Trend</v>
      </c>
      <c r="N33">
        <v>50.973591314775902</v>
      </c>
      <c r="O33" t="str">
        <f t="shared" si="3"/>
        <v>No Momentum</v>
      </c>
      <c r="P33" t="str">
        <f t="shared" si="4"/>
        <v>No Trend + Momentum</v>
      </c>
      <c r="Q33">
        <f t="shared" si="5"/>
        <v>23</v>
      </c>
      <c r="R33">
        <f t="shared" si="6"/>
        <v>30</v>
      </c>
      <c r="S33">
        <f t="shared" si="7"/>
        <v>0.76666666666666672</v>
      </c>
      <c r="T33" t="str">
        <f t="shared" si="8"/>
        <v>No Indication</v>
      </c>
      <c r="U33" t="str">
        <f t="shared" si="9"/>
        <v>No T+M+I</v>
      </c>
      <c r="V33">
        <v>923.51430377264489</v>
      </c>
      <c r="W33">
        <v>961.47138878982094</v>
      </c>
      <c r="X33">
        <f t="shared" si="10"/>
        <v>-37.957085017176041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919.1</v>
      </c>
      <c r="D34">
        <v>928.6</v>
      </c>
      <c r="E34">
        <v>905.5</v>
      </c>
      <c r="F34">
        <v>915</v>
      </c>
      <c r="G34">
        <f>_xll.TA_TYPPRICE(D34,E34,F34)</f>
        <v>916.36666666666667</v>
      </c>
      <c r="H34">
        <v>914.07952604421098</v>
      </c>
      <c r="I34" t="str">
        <f t="shared" si="0"/>
        <v>UP</v>
      </c>
      <c r="J34">
        <v>929.59655455858251</v>
      </c>
      <c r="K34">
        <v>904.73206054842547</v>
      </c>
      <c r="L34" t="str">
        <f t="shared" si="1"/>
        <v>No Confirmation</v>
      </c>
      <c r="M34" t="str">
        <f t="shared" si="2"/>
        <v>No Trend</v>
      </c>
      <c r="N34">
        <v>47.04649361128557</v>
      </c>
      <c r="O34" t="str">
        <f t="shared" si="3"/>
        <v>No Momentum</v>
      </c>
      <c r="P34" t="str">
        <f t="shared" si="4"/>
        <v>No Trend + Momentum</v>
      </c>
      <c r="Q34">
        <f t="shared" si="5"/>
        <v>9.5</v>
      </c>
      <c r="R34">
        <f t="shared" si="6"/>
        <v>23.100000000000023</v>
      </c>
      <c r="S34">
        <f t="shared" si="7"/>
        <v>0.41125541125541087</v>
      </c>
      <c r="T34" t="str">
        <f t="shared" si="8"/>
        <v>No Indication</v>
      </c>
      <c r="U34" t="str">
        <f t="shared" si="9"/>
        <v>No T+M+I</v>
      </c>
      <c r="V34">
        <v>922.20441088454572</v>
      </c>
      <c r="W34">
        <v>958.02906369427865</v>
      </c>
      <c r="X34">
        <f t="shared" si="10"/>
        <v>-35.824652809732925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921.4</v>
      </c>
      <c r="D35">
        <v>923.2</v>
      </c>
      <c r="E35">
        <v>911</v>
      </c>
      <c r="F35">
        <v>917</v>
      </c>
      <c r="G35">
        <f>_xll.TA_TYPPRICE(D35,E35,F35)</f>
        <v>917.06666666666661</v>
      </c>
      <c r="H35">
        <v>915.57309635543879</v>
      </c>
      <c r="I35" t="str">
        <f t="shared" si="0"/>
        <v>UP</v>
      </c>
      <c r="J35">
        <v>928.17509799000868</v>
      </c>
      <c r="K35">
        <v>906.1249359821087</v>
      </c>
      <c r="L35" t="str">
        <f t="shared" si="1"/>
        <v>No Confirmation</v>
      </c>
      <c r="M35" t="str">
        <f t="shared" si="2"/>
        <v>No Trend</v>
      </c>
      <c r="N35">
        <v>49.479130603640144</v>
      </c>
      <c r="O35" t="str">
        <f t="shared" si="3"/>
        <v>No Momentum</v>
      </c>
      <c r="P35" t="str">
        <f t="shared" si="4"/>
        <v>No Trend + Momentum</v>
      </c>
      <c r="Q35">
        <f t="shared" si="5"/>
        <v>6</v>
      </c>
      <c r="R35">
        <f t="shared" si="6"/>
        <v>12.200000000000045</v>
      </c>
      <c r="S35">
        <f t="shared" si="7"/>
        <v>0.49180327868852275</v>
      </c>
      <c r="T35" t="str">
        <f t="shared" si="8"/>
        <v>No Indication</v>
      </c>
      <c r="U35" t="str">
        <f t="shared" si="9"/>
        <v>No T+M+I</v>
      </c>
      <c r="V35">
        <v>921.40373228692329</v>
      </c>
      <c r="W35">
        <v>954.98987379099879</v>
      </c>
      <c r="X35">
        <f t="shared" si="10"/>
        <v>-33.586141504075499</v>
      </c>
      <c r="Y35">
        <v>-41.130849182494245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924</v>
      </c>
      <c r="D36">
        <v>942.55</v>
      </c>
      <c r="E36">
        <v>922</v>
      </c>
      <c r="F36">
        <v>933</v>
      </c>
      <c r="G36">
        <f>_xll.TA_TYPPRICE(D36,E36,F36)</f>
        <v>932.51666666666677</v>
      </c>
      <c r="H36">
        <v>924.04488151105284</v>
      </c>
      <c r="I36" t="str">
        <f t="shared" si="0"/>
        <v>UP</v>
      </c>
      <c r="J36">
        <v>931.36952065889568</v>
      </c>
      <c r="K36">
        <v>909.65272798608453</v>
      </c>
      <c r="L36" t="str">
        <f t="shared" si="1"/>
        <v>UP</v>
      </c>
      <c r="M36" t="str">
        <f t="shared" si="2"/>
        <v>UP</v>
      </c>
      <c r="N36">
        <v>65.382227456811663</v>
      </c>
      <c r="O36" t="str">
        <f t="shared" si="3"/>
        <v>UP</v>
      </c>
      <c r="P36" t="str">
        <f t="shared" si="4"/>
        <v>UP</v>
      </c>
      <c r="Q36">
        <f t="shared" si="5"/>
        <v>11</v>
      </c>
      <c r="R36">
        <f t="shared" si="6"/>
        <v>20.549999999999955</v>
      </c>
      <c r="S36">
        <f t="shared" si="7"/>
        <v>0.53527980535279929</v>
      </c>
      <c r="T36" t="str">
        <f t="shared" si="8"/>
        <v>No Indication</v>
      </c>
      <c r="U36" t="str">
        <f t="shared" si="9"/>
        <v>No T+M+I</v>
      </c>
      <c r="V36">
        <v>923.18777347355046</v>
      </c>
      <c r="W36">
        <v>953.36099425092482</v>
      </c>
      <c r="X36">
        <f t="shared" si="10"/>
        <v>-30.173220777374354</v>
      </c>
      <c r="Y36">
        <v>-38.93932350147027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938</v>
      </c>
      <c r="D37">
        <v>938</v>
      </c>
      <c r="E37">
        <v>920</v>
      </c>
      <c r="F37">
        <v>922</v>
      </c>
      <c r="G37">
        <f>_xll.TA_TYPPRICE(D37,E37,F37)</f>
        <v>926.66666666666663</v>
      </c>
      <c r="H37">
        <v>925.35577408885979</v>
      </c>
      <c r="I37" t="str">
        <f t="shared" si="0"/>
        <v>DOWN</v>
      </c>
      <c r="J37">
        <v>932.84296051247441</v>
      </c>
      <c r="K37">
        <v>911.95212176695463</v>
      </c>
      <c r="L37" t="str">
        <f t="shared" si="1"/>
        <v>No Confirmation</v>
      </c>
      <c r="M37" t="str">
        <f t="shared" si="2"/>
        <v>No Trend</v>
      </c>
      <c r="N37">
        <v>51.461143917470601</v>
      </c>
      <c r="O37" t="str">
        <f t="shared" si="3"/>
        <v>No Momentum</v>
      </c>
      <c r="P37" t="str">
        <f t="shared" si="4"/>
        <v>No Trend + Momentum</v>
      </c>
      <c r="Q37">
        <f t="shared" si="5"/>
        <v>2</v>
      </c>
      <c r="R37">
        <f t="shared" si="6"/>
        <v>18</v>
      </c>
      <c r="S37">
        <f t="shared" si="7"/>
        <v>0.1111111111111111</v>
      </c>
      <c r="T37" t="str">
        <f t="shared" si="8"/>
        <v>DOWN</v>
      </c>
      <c r="U37" t="str">
        <f t="shared" si="9"/>
        <v>No T+M+I</v>
      </c>
      <c r="V37">
        <v>923.00503909300426</v>
      </c>
      <c r="W37">
        <v>951.03795763974517</v>
      </c>
      <c r="X37">
        <f t="shared" si="10"/>
        <v>-28.032918546740916</v>
      </c>
      <c r="Y37">
        <v>-36.758042510524398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921.95</v>
      </c>
      <c r="D38">
        <v>932.4</v>
      </c>
      <c r="E38">
        <v>908.55</v>
      </c>
      <c r="F38">
        <v>912</v>
      </c>
      <c r="G38">
        <f>_xll.TA_TYPPRICE(D38,E38,F38)</f>
        <v>917.65</v>
      </c>
      <c r="H38">
        <v>921.50288704442983</v>
      </c>
      <c r="I38" t="str">
        <f t="shared" si="0"/>
        <v>DOWN</v>
      </c>
      <c r="J38">
        <v>932.74452484303561</v>
      </c>
      <c r="K38">
        <v>911.19609470763135</v>
      </c>
      <c r="L38" t="str">
        <f t="shared" si="1"/>
        <v>No Confirmation</v>
      </c>
      <c r="M38" t="str">
        <f t="shared" si="2"/>
        <v>No Trend</v>
      </c>
      <c r="N38">
        <v>41.435667964266671</v>
      </c>
      <c r="O38" t="str">
        <f t="shared" si="3"/>
        <v>No Momentum</v>
      </c>
      <c r="P38" t="str">
        <f t="shared" si="4"/>
        <v>No Trend + Momentum</v>
      </c>
      <c r="Q38">
        <f t="shared" si="5"/>
        <v>3.4500000000000455</v>
      </c>
      <c r="R38">
        <f t="shared" si="6"/>
        <v>23.850000000000023</v>
      </c>
      <c r="S38">
        <f t="shared" si="7"/>
        <v>0.14465408805031624</v>
      </c>
      <c r="T38" t="str">
        <f t="shared" si="8"/>
        <v>DOWN</v>
      </c>
      <c r="U38" t="str">
        <f t="shared" si="9"/>
        <v>No T+M+I</v>
      </c>
      <c r="V38">
        <v>921.31195615561899</v>
      </c>
      <c r="W38">
        <v>948.14625707383811</v>
      </c>
      <c r="X38">
        <f t="shared" si="10"/>
        <v>-26.834300918219128</v>
      </c>
      <c r="Y38">
        <v>-34.773294192063346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908.05</v>
      </c>
      <c r="D39">
        <v>922</v>
      </c>
      <c r="E39">
        <v>899</v>
      </c>
      <c r="F39">
        <v>901</v>
      </c>
      <c r="G39">
        <f>_xll.TA_TYPPRICE(D39,E39,F39)</f>
        <v>907.33333333333337</v>
      </c>
      <c r="H39">
        <v>914.41811018888166</v>
      </c>
      <c r="I39" t="str">
        <f t="shared" si="0"/>
        <v>DOWN</v>
      </c>
      <c r="J39">
        <v>930.35685265569441</v>
      </c>
      <c r="K39">
        <v>908.4858514392688</v>
      </c>
      <c r="L39" t="str">
        <f t="shared" si="1"/>
        <v>DOWN</v>
      </c>
      <c r="M39" t="str">
        <f t="shared" si="2"/>
        <v>DOWN</v>
      </c>
      <c r="N39">
        <v>32.68125566360883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23</v>
      </c>
      <c r="S39">
        <f t="shared" si="7"/>
        <v>8.6956521739130432E-2</v>
      </c>
      <c r="T39" t="str">
        <f t="shared" si="8"/>
        <v>DOWN</v>
      </c>
      <c r="U39" t="str">
        <f t="shared" si="9"/>
        <v>DOWN</v>
      </c>
      <c r="V39">
        <v>918.18703982398529</v>
      </c>
      <c r="W39">
        <v>944.65394173503535</v>
      </c>
      <c r="X39">
        <f t="shared" si="10"/>
        <v>-26.466901911050059</v>
      </c>
      <c r="Y39">
        <v>-33.112015735860687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901.2</v>
      </c>
      <c r="D40">
        <v>912.9</v>
      </c>
      <c r="E40">
        <v>901.2</v>
      </c>
      <c r="F40">
        <v>908</v>
      </c>
      <c r="G40">
        <f>_xll.TA_TYPPRICE(D40,E40,F40)</f>
        <v>907.36666666666667</v>
      </c>
      <c r="H40">
        <v>910.89238842777422</v>
      </c>
      <c r="I40" t="str">
        <f t="shared" si="0"/>
        <v>DOWN</v>
      </c>
      <c r="J40">
        <v>926.47755206554007</v>
      </c>
      <c r="K40">
        <v>906.86677334165347</v>
      </c>
      <c r="L40" t="str">
        <f t="shared" si="1"/>
        <v>No Confirmation</v>
      </c>
      <c r="M40" t="str">
        <f t="shared" si="2"/>
        <v>No Trend</v>
      </c>
      <c r="N40">
        <v>42.367119247670018</v>
      </c>
      <c r="O40" t="str">
        <f t="shared" si="3"/>
        <v>No Momentum</v>
      </c>
      <c r="P40" t="str">
        <f t="shared" si="4"/>
        <v>No Trend + Momentum</v>
      </c>
      <c r="Q40">
        <f t="shared" si="5"/>
        <v>6.7999999999999545</v>
      </c>
      <c r="R40">
        <f t="shared" si="6"/>
        <v>11.699999999999932</v>
      </c>
      <c r="S40">
        <f t="shared" si="7"/>
        <v>0.58119658119658069</v>
      </c>
      <c r="T40" t="str">
        <f t="shared" si="8"/>
        <v>No Indication</v>
      </c>
      <c r="U40" t="str">
        <f t="shared" si="9"/>
        <v>No T+M+I</v>
      </c>
      <c r="V40">
        <v>916.61980292798751</v>
      </c>
      <c r="W40">
        <v>941.93883493984754</v>
      </c>
      <c r="X40">
        <f t="shared" si="10"/>
        <v>-25.319032011860031</v>
      </c>
      <c r="Y40">
        <v>-31.553418991060557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919</v>
      </c>
      <c r="D41">
        <v>919</v>
      </c>
      <c r="E41">
        <v>898.1</v>
      </c>
      <c r="F41">
        <v>910</v>
      </c>
      <c r="G41">
        <f>_xll.TA_TYPPRICE(D41,E41,F41)</f>
        <v>909.0333333333333</v>
      </c>
      <c r="H41">
        <v>909.96286088055376</v>
      </c>
      <c r="I41" t="str">
        <f t="shared" si="0"/>
        <v>UP</v>
      </c>
      <c r="J41">
        <v>924.81587382875341</v>
      </c>
      <c r="K41">
        <v>904.91860148795274</v>
      </c>
      <c r="L41" t="str">
        <f t="shared" si="1"/>
        <v>No Confirmation</v>
      </c>
      <c r="M41" t="str">
        <f t="shared" si="2"/>
        <v>No Trend</v>
      </c>
      <c r="N41">
        <v>45.183896293845898</v>
      </c>
      <c r="O41" t="str">
        <f t="shared" si="3"/>
        <v>No Momentum</v>
      </c>
      <c r="P41" t="str">
        <f t="shared" si="4"/>
        <v>No Trend + Momentum</v>
      </c>
      <c r="Q41">
        <f t="shared" si="5"/>
        <v>11.899999999999977</v>
      </c>
      <c r="R41">
        <f t="shared" si="6"/>
        <v>20.899999999999977</v>
      </c>
      <c r="S41">
        <f t="shared" si="7"/>
        <v>0.56937799043062154</v>
      </c>
      <c r="T41" t="str">
        <f t="shared" si="8"/>
        <v>No Indication</v>
      </c>
      <c r="U41" t="str">
        <f t="shared" si="9"/>
        <v>No T+M+I</v>
      </c>
      <c r="V41">
        <v>915.60137170829717</v>
      </c>
      <c r="W41">
        <v>939.57299531467368</v>
      </c>
      <c r="X41">
        <f t="shared" si="10"/>
        <v>-23.971623606376511</v>
      </c>
      <c r="Y41">
        <v>-30.037059914123748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901.2</v>
      </c>
      <c r="D42">
        <v>916</v>
      </c>
      <c r="E42">
        <v>901.2</v>
      </c>
      <c r="F42">
        <v>910</v>
      </c>
      <c r="G42">
        <f>_xll.TA_TYPPRICE(D42,E42,F42)</f>
        <v>909.06666666666661</v>
      </c>
      <c r="H42">
        <v>909.51476377361018</v>
      </c>
      <c r="I42" t="str">
        <f t="shared" si="0"/>
        <v>UP</v>
      </c>
      <c r="J42">
        <v>922.85679075569715</v>
      </c>
      <c r="K42">
        <v>904.09224560174107</v>
      </c>
      <c r="L42" t="str">
        <f t="shared" si="1"/>
        <v>No Confirmation</v>
      </c>
      <c r="M42" t="str">
        <f t="shared" si="2"/>
        <v>No Trend</v>
      </c>
      <c r="N42">
        <v>45.183896293845891</v>
      </c>
      <c r="O42" t="str">
        <f t="shared" si="3"/>
        <v>No Momentum</v>
      </c>
      <c r="P42" t="str">
        <f t="shared" si="4"/>
        <v>No Trend + Momentum</v>
      </c>
      <c r="Q42">
        <f t="shared" si="5"/>
        <v>8.7999999999999545</v>
      </c>
      <c r="R42">
        <f t="shared" si="6"/>
        <v>14.799999999999955</v>
      </c>
      <c r="S42">
        <f t="shared" si="7"/>
        <v>0.5945945945945933</v>
      </c>
      <c r="T42" t="str">
        <f t="shared" si="8"/>
        <v>No Indication</v>
      </c>
      <c r="U42" t="str">
        <f t="shared" si="9"/>
        <v>No T+M+I</v>
      </c>
      <c r="V42">
        <v>914.73962221471299</v>
      </c>
      <c r="W42">
        <v>937.38240306914224</v>
      </c>
      <c r="X42">
        <f t="shared" si="10"/>
        <v>-22.642780854429247</v>
      </c>
      <c r="Y42">
        <v>-28.558204102184849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912.65</v>
      </c>
      <c r="D43">
        <v>930.9</v>
      </c>
      <c r="E43">
        <v>902.3</v>
      </c>
      <c r="F43">
        <v>912</v>
      </c>
      <c r="G43">
        <f>_xll.TA_TYPPRICE(D43,E43,F43)</f>
        <v>915.06666666666661</v>
      </c>
      <c r="H43">
        <v>912.2907152201384</v>
      </c>
      <c r="I43" t="str">
        <f t="shared" si="0"/>
        <v>DOWN</v>
      </c>
      <c r="J43">
        <v>924.64417058776439</v>
      </c>
      <c r="K43">
        <v>903.69396880135412</v>
      </c>
      <c r="L43" t="str">
        <f t="shared" si="1"/>
        <v>No Confirmation</v>
      </c>
      <c r="M43" t="str">
        <f t="shared" si="2"/>
        <v>No Trend</v>
      </c>
      <c r="N43">
        <v>49.073006159597995</v>
      </c>
      <c r="O43" t="str">
        <f t="shared" si="3"/>
        <v>No Momentum</v>
      </c>
      <c r="P43" t="str">
        <f t="shared" si="4"/>
        <v>No Trend + Momentum</v>
      </c>
      <c r="Q43">
        <f t="shared" si="5"/>
        <v>9.7000000000000455</v>
      </c>
      <c r="R43">
        <f t="shared" si="6"/>
        <v>28.600000000000023</v>
      </c>
      <c r="S43">
        <f t="shared" si="7"/>
        <v>0.3391608391608405</v>
      </c>
      <c r="T43" t="str">
        <f t="shared" si="8"/>
        <v>No Indication</v>
      </c>
      <c r="U43" t="str">
        <f t="shared" si="9"/>
        <v>No T+M+I</v>
      </c>
      <c r="V43">
        <v>914.31814187398788</v>
      </c>
      <c r="W43">
        <v>935.50222506402065</v>
      </c>
      <c r="X43">
        <f t="shared" si="10"/>
        <v>-21.184083190032766</v>
      </c>
      <c r="Y43">
        <v>-27.083379919754432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906.5</v>
      </c>
      <c r="D44">
        <v>944</v>
      </c>
      <c r="E44">
        <v>893.05</v>
      </c>
      <c r="F44">
        <v>923</v>
      </c>
      <c r="G44">
        <f>_xll.TA_TYPPRICE(D44,E44,F44)</f>
        <v>920.01666666666677</v>
      </c>
      <c r="H44">
        <v>916.15369094340258</v>
      </c>
      <c r="I44" t="str">
        <f t="shared" si="0"/>
        <v>UP</v>
      </c>
      <c r="J44">
        <v>928.94546601270565</v>
      </c>
      <c r="K44">
        <v>901.32864240105323</v>
      </c>
      <c r="L44" t="str">
        <f t="shared" si="1"/>
        <v>No Confirmation</v>
      </c>
      <c r="M44" t="str">
        <f t="shared" si="2"/>
        <v>No Trend</v>
      </c>
      <c r="N44">
        <v>65.769570101330913</v>
      </c>
      <c r="O44" t="str">
        <f t="shared" si="3"/>
        <v>UP</v>
      </c>
      <c r="P44" t="str">
        <f t="shared" si="4"/>
        <v>No Trend + Momentum</v>
      </c>
      <c r="Q44">
        <f t="shared" si="5"/>
        <v>29.950000000000045</v>
      </c>
      <c r="R44">
        <f t="shared" si="6"/>
        <v>50.950000000000045</v>
      </c>
      <c r="S44">
        <f t="shared" si="7"/>
        <v>0.58783120706575109</v>
      </c>
      <c r="T44" t="str">
        <f t="shared" si="8"/>
        <v>No Indication</v>
      </c>
      <c r="U44" t="str">
        <f t="shared" si="9"/>
        <v>No T+M+I</v>
      </c>
      <c r="V44">
        <v>915.65381235491282</v>
      </c>
      <c r="W44">
        <v>934.57613431853758</v>
      </c>
      <c r="X44">
        <f t="shared" si="10"/>
        <v>-18.922321963624768</v>
      </c>
      <c r="Y44">
        <v>-25.4511683285285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915</v>
      </c>
      <c r="D45">
        <v>919.7</v>
      </c>
      <c r="E45">
        <v>901.1</v>
      </c>
      <c r="F45">
        <v>914</v>
      </c>
      <c r="G45">
        <f>_xll.TA_TYPPRICE(D45,E45,F45)</f>
        <v>911.6</v>
      </c>
      <c r="H45">
        <v>913.87684547170124</v>
      </c>
      <c r="I45" t="str">
        <f t="shared" si="0"/>
        <v>UP</v>
      </c>
      <c r="J45">
        <v>926.89091800988217</v>
      </c>
      <c r="K45">
        <v>901.27783297859696</v>
      </c>
      <c r="L45" t="str">
        <f t="shared" si="1"/>
        <v>No Confirmation</v>
      </c>
      <c r="M45" t="str">
        <f t="shared" si="2"/>
        <v>No Trend</v>
      </c>
      <c r="N45">
        <v>49.25437485055582</v>
      </c>
      <c r="O45" t="str">
        <f t="shared" si="3"/>
        <v>No Momentum</v>
      </c>
      <c r="P45" t="str">
        <f t="shared" si="4"/>
        <v>No Trend + Momentum</v>
      </c>
      <c r="Q45">
        <f t="shared" si="5"/>
        <v>12.899999999999977</v>
      </c>
      <c r="R45">
        <f t="shared" si="6"/>
        <v>18.600000000000023</v>
      </c>
      <c r="S45">
        <f t="shared" si="7"/>
        <v>0.69354838709677213</v>
      </c>
      <c r="T45" t="str">
        <f t="shared" si="8"/>
        <v>No Indication</v>
      </c>
      <c r="U45" t="str">
        <f t="shared" si="9"/>
        <v>No T+M+I</v>
      </c>
      <c r="V45">
        <v>915.3993796849262</v>
      </c>
      <c r="W45">
        <v>933.05197622086814</v>
      </c>
      <c r="X45">
        <f t="shared" si="10"/>
        <v>-17.652596535941939</v>
      </c>
      <c r="Y45">
        <v>-23.891453970011188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907.1</v>
      </c>
      <c r="D46">
        <v>922.3</v>
      </c>
      <c r="E46">
        <v>907.1</v>
      </c>
      <c r="F46">
        <v>910</v>
      </c>
      <c r="G46">
        <f>_xll.TA_TYPPRICE(D46,E46,F46)</f>
        <v>913.13333333333333</v>
      </c>
      <c r="H46">
        <v>913.50508940251734</v>
      </c>
      <c r="I46" t="str">
        <f t="shared" si="0"/>
        <v>DOWN</v>
      </c>
      <c r="J46">
        <v>925.87071400768616</v>
      </c>
      <c r="K46">
        <v>902.57164787224212</v>
      </c>
      <c r="L46" t="str">
        <f t="shared" si="1"/>
        <v>No Confirmation</v>
      </c>
      <c r="M46" t="str">
        <f t="shared" si="2"/>
        <v>No Trend</v>
      </c>
      <c r="N46">
        <v>43.224403935937332</v>
      </c>
      <c r="O46" t="str">
        <f t="shared" si="3"/>
        <v>No Momentum</v>
      </c>
      <c r="P46" t="str">
        <f t="shared" si="4"/>
        <v>No Trend + Momentum</v>
      </c>
      <c r="Q46">
        <f t="shared" si="5"/>
        <v>2.8999999999999773</v>
      </c>
      <c r="R46">
        <f t="shared" si="6"/>
        <v>15.199999999999932</v>
      </c>
      <c r="S46">
        <f t="shared" si="7"/>
        <v>0.1907894736842099</v>
      </c>
      <c r="T46" t="str">
        <f t="shared" si="8"/>
        <v>DOWN</v>
      </c>
      <c r="U46" t="str">
        <f t="shared" si="9"/>
        <v>No T+M+I</v>
      </c>
      <c r="V46">
        <v>914.5687058872453</v>
      </c>
      <c r="W46">
        <v>931.34442242672981</v>
      </c>
      <c r="X46">
        <f t="shared" si="10"/>
        <v>-16.775716539484506</v>
      </c>
      <c r="Y46">
        <v>-22.468306483905852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913.5</v>
      </c>
      <c r="D47">
        <v>922</v>
      </c>
      <c r="E47">
        <v>908.15</v>
      </c>
      <c r="F47">
        <v>912</v>
      </c>
      <c r="G47">
        <f>_xll.TA_TYPPRICE(D47,E47,F47)</f>
        <v>914.05000000000007</v>
      </c>
      <c r="H47">
        <v>913.77754470125865</v>
      </c>
      <c r="I47" t="str">
        <f t="shared" si="0"/>
        <v>DOWN</v>
      </c>
      <c r="J47">
        <v>925.01055533931151</v>
      </c>
      <c r="K47">
        <v>903.81128167841052</v>
      </c>
      <c r="L47" t="str">
        <f t="shared" si="1"/>
        <v>No Confirmation</v>
      </c>
      <c r="M47" t="str">
        <f t="shared" si="2"/>
        <v>No Trend</v>
      </c>
      <c r="N47">
        <v>47.259852045416601</v>
      </c>
      <c r="O47" t="str">
        <f t="shared" si="3"/>
        <v>No Momentum</v>
      </c>
      <c r="P47" t="str">
        <f t="shared" si="4"/>
        <v>No Trend + Momentum</v>
      </c>
      <c r="Q47">
        <f t="shared" si="5"/>
        <v>3.8500000000000227</v>
      </c>
      <c r="R47">
        <f t="shared" si="6"/>
        <v>13.850000000000023</v>
      </c>
      <c r="S47">
        <f t="shared" si="7"/>
        <v>0.27797833935018168</v>
      </c>
      <c r="T47" t="str">
        <f t="shared" si="8"/>
        <v>No Indication</v>
      </c>
      <c r="U47" t="str">
        <f t="shared" si="9"/>
        <v>No T+M+I</v>
      </c>
      <c r="V47">
        <v>914.17352036613067</v>
      </c>
      <c r="W47">
        <v>929.91150224697208</v>
      </c>
      <c r="X47">
        <f t="shared" si="10"/>
        <v>-15.737981880841403</v>
      </c>
      <c r="Y47">
        <v>-21.122241563292963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919.95</v>
      </c>
      <c r="D48">
        <v>923.5</v>
      </c>
      <c r="E48">
        <v>905</v>
      </c>
      <c r="F48">
        <v>911</v>
      </c>
      <c r="G48">
        <f>_xll.TA_TYPPRICE(D48,E48,F48)</f>
        <v>913.16666666666663</v>
      </c>
      <c r="H48">
        <v>913.47210568396258</v>
      </c>
      <c r="I48" t="str">
        <f t="shared" si="0"/>
        <v>DOWN</v>
      </c>
      <c r="J48">
        <v>924.67487637502006</v>
      </c>
      <c r="K48">
        <v>904.07544130543045</v>
      </c>
      <c r="L48" t="str">
        <f t="shared" si="1"/>
        <v>No Confirmation</v>
      </c>
      <c r="M48" t="str">
        <f t="shared" si="2"/>
        <v>No Trend</v>
      </c>
      <c r="N48">
        <v>45.249713834558925</v>
      </c>
      <c r="O48" t="str">
        <f t="shared" si="3"/>
        <v>No Momentum</v>
      </c>
      <c r="P48" t="str">
        <f t="shared" si="4"/>
        <v>No Trend + Momentum</v>
      </c>
      <c r="Q48">
        <f t="shared" si="5"/>
        <v>6</v>
      </c>
      <c r="R48">
        <f t="shared" si="6"/>
        <v>18.5</v>
      </c>
      <c r="S48">
        <f t="shared" si="7"/>
        <v>0.32432432432432434</v>
      </c>
      <c r="T48" t="str">
        <f t="shared" si="8"/>
        <v>No Indication</v>
      </c>
      <c r="U48" t="str">
        <f t="shared" si="9"/>
        <v>No T+M+I</v>
      </c>
      <c r="V48">
        <v>913.68528646364905</v>
      </c>
      <c r="W48">
        <v>928.51065022867783</v>
      </c>
      <c r="X48">
        <f t="shared" si="10"/>
        <v>-14.825363765028783</v>
      </c>
      <c r="Y48">
        <v>-19.862866003640129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910</v>
      </c>
      <c r="D49">
        <v>920</v>
      </c>
      <c r="E49">
        <v>906.3</v>
      </c>
      <c r="F49">
        <v>909</v>
      </c>
      <c r="G49">
        <f>_xll.TA_TYPPRICE(D49,E49,F49)</f>
        <v>911.76666666666677</v>
      </c>
      <c r="H49">
        <v>912.61938617531473</v>
      </c>
      <c r="I49" t="str">
        <f t="shared" si="0"/>
        <v>DOWN</v>
      </c>
      <c r="J49">
        <v>923.63601495834894</v>
      </c>
      <c r="K49">
        <v>904.56978768200145</v>
      </c>
      <c r="L49" t="str">
        <f t="shared" si="1"/>
        <v>No Confirmation</v>
      </c>
      <c r="M49" t="str">
        <f t="shared" si="2"/>
        <v>No Trend</v>
      </c>
      <c r="N49">
        <v>40.900577605180089</v>
      </c>
      <c r="O49" t="str">
        <f t="shared" si="3"/>
        <v>No Momentum</v>
      </c>
      <c r="P49" t="str">
        <f t="shared" si="4"/>
        <v>No Trend + Momentum</v>
      </c>
      <c r="Q49">
        <f t="shared" si="5"/>
        <v>2.7000000000000455</v>
      </c>
      <c r="R49">
        <f t="shared" si="6"/>
        <v>13.700000000000045</v>
      </c>
      <c r="S49">
        <f t="shared" si="7"/>
        <v>0.19708029197080559</v>
      </c>
      <c r="T49" t="str">
        <f t="shared" si="8"/>
        <v>DOWN</v>
      </c>
      <c r="U49" t="str">
        <f t="shared" si="9"/>
        <v>No T+M+I</v>
      </c>
      <c r="V49">
        <v>912.96447316154922</v>
      </c>
      <c r="W49">
        <v>927.06541687840536</v>
      </c>
      <c r="X49">
        <f t="shared" si="10"/>
        <v>-14.100943716856136</v>
      </c>
      <c r="Y49">
        <v>-18.710481546283329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875</v>
      </c>
      <c r="D50">
        <v>918</v>
      </c>
      <c r="E50">
        <v>875</v>
      </c>
      <c r="F50">
        <v>914</v>
      </c>
      <c r="G50">
        <f>_xll.TA_TYPPRICE(D50,E50,F50)</f>
        <v>902.33333333333337</v>
      </c>
      <c r="H50">
        <v>907.47635975432399</v>
      </c>
      <c r="I50" t="str">
        <f t="shared" si="0"/>
        <v>UP</v>
      </c>
      <c r="J50">
        <v>922.38356718982698</v>
      </c>
      <c r="K50">
        <v>897.99872375266784</v>
      </c>
      <c r="L50" t="str">
        <f t="shared" si="1"/>
        <v>No Confirmation</v>
      </c>
      <c r="M50" t="str">
        <f t="shared" si="2"/>
        <v>No Trend</v>
      </c>
      <c r="N50">
        <v>54.551373158675943</v>
      </c>
      <c r="O50" t="str">
        <f t="shared" si="3"/>
        <v>No Momentum</v>
      </c>
      <c r="P50" t="str">
        <f t="shared" si="4"/>
        <v>No Trend + Momentum</v>
      </c>
      <c r="Q50">
        <f t="shared" si="5"/>
        <v>39</v>
      </c>
      <c r="R50">
        <f t="shared" si="6"/>
        <v>43</v>
      </c>
      <c r="S50">
        <f t="shared" si="7"/>
        <v>0.90697674418604646</v>
      </c>
      <c r="T50" t="str">
        <f t="shared" si="8"/>
        <v>UP</v>
      </c>
      <c r="U50" t="str">
        <f t="shared" si="9"/>
        <v>No T+M+I</v>
      </c>
      <c r="V50">
        <v>913.12378498284932</v>
      </c>
      <c r="W50">
        <v>926.09760822074566</v>
      </c>
      <c r="X50">
        <f t="shared" si="10"/>
        <v>-12.97382323789634</v>
      </c>
      <c r="Y50">
        <v>-17.563149884605931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911</v>
      </c>
      <c r="D51">
        <v>919</v>
      </c>
      <c r="E51">
        <v>904</v>
      </c>
      <c r="F51">
        <v>906</v>
      </c>
      <c r="G51">
        <f>_xll.TA_TYPPRICE(D51,E51,F51)</f>
        <v>909.66666666666663</v>
      </c>
      <c r="H51">
        <v>908.57151321049537</v>
      </c>
      <c r="I51" t="str">
        <f t="shared" si="0"/>
        <v>DOWN</v>
      </c>
      <c r="J51">
        <v>921.63166336986546</v>
      </c>
      <c r="K51">
        <v>899.3323406965194</v>
      </c>
      <c r="L51" t="str">
        <f t="shared" si="1"/>
        <v>No Confirmation</v>
      </c>
      <c r="M51" t="str">
        <f t="shared" si="2"/>
        <v>No Trend</v>
      </c>
      <c r="N51">
        <v>37.313852162792422</v>
      </c>
      <c r="O51" t="str">
        <f t="shared" si="3"/>
        <v>DOWN</v>
      </c>
      <c r="P51" t="str">
        <f t="shared" si="4"/>
        <v>No Trend + Momentum</v>
      </c>
      <c r="Q51">
        <f t="shared" si="5"/>
        <v>2</v>
      </c>
      <c r="R51">
        <f t="shared" si="6"/>
        <v>15</v>
      </c>
      <c r="S51">
        <f t="shared" si="7"/>
        <v>0.13333333333333333</v>
      </c>
      <c r="T51" t="str">
        <f t="shared" si="8"/>
        <v>DOWN</v>
      </c>
      <c r="U51" t="str">
        <f t="shared" si="9"/>
        <v>No T+M+I</v>
      </c>
      <c r="V51">
        <v>912.02781806241092</v>
      </c>
      <c r="W51">
        <v>924.60889650069043</v>
      </c>
      <c r="X51">
        <f t="shared" si="10"/>
        <v>-12.581078438279519</v>
      </c>
      <c r="Y51">
        <v>-16.566735595340649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907</v>
      </c>
      <c r="D52">
        <v>914.35</v>
      </c>
      <c r="E52">
        <v>904.25</v>
      </c>
      <c r="F52">
        <v>911</v>
      </c>
      <c r="G52">
        <f>_xll.TA_TYPPRICE(D52,E52,F52)</f>
        <v>909.86666666666667</v>
      </c>
      <c r="H52">
        <v>909.21908993858096</v>
      </c>
      <c r="I52" t="str">
        <f t="shared" si="0"/>
        <v>UP</v>
      </c>
      <c r="J52">
        <v>920.01351595433982</v>
      </c>
      <c r="K52">
        <v>900.42515387507069</v>
      </c>
      <c r="L52" t="str">
        <f t="shared" si="1"/>
        <v>No Confirmation</v>
      </c>
      <c r="M52" t="str">
        <f t="shared" si="2"/>
        <v>No Trend</v>
      </c>
      <c r="N52">
        <v>49.724983542021576</v>
      </c>
      <c r="O52" t="str">
        <f t="shared" si="3"/>
        <v>No Momentum</v>
      </c>
      <c r="P52" t="str">
        <f t="shared" si="4"/>
        <v>No Trend + Momentum</v>
      </c>
      <c r="Q52">
        <f t="shared" si="5"/>
        <v>6.75</v>
      </c>
      <c r="R52">
        <f t="shared" si="6"/>
        <v>10.100000000000023</v>
      </c>
      <c r="S52">
        <f t="shared" si="7"/>
        <v>0.6683168316831668</v>
      </c>
      <c r="T52" t="str">
        <f t="shared" si="8"/>
        <v>No Indication</v>
      </c>
      <c r="U52" t="str">
        <f t="shared" si="9"/>
        <v>No T+M+I</v>
      </c>
      <c r="V52">
        <v>911.86969220665537</v>
      </c>
      <c r="W52">
        <v>923.60083009323193</v>
      </c>
      <c r="X52">
        <f t="shared" si="10"/>
        <v>-11.731137886576562</v>
      </c>
      <c r="Y52">
        <v>-15.599616053587832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911</v>
      </c>
      <c r="D53">
        <v>933.9</v>
      </c>
      <c r="E53">
        <v>911</v>
      </c>
      <c r="F53">
        <v>933</v>
      </c>
      <c r="G53">
        <f>_xll.TA_TYPPRICE(D53,E53,F53)</f>
        <v>925.9666666666667</v>
      </c>
      <c r="H53">
        <v>917.59287830262383</v>
      </c>
      <c r="I53" t="str">
        <f t="shared" si="0"/>
        <v>UP</v>
      </c>
      <c r="J53">
        <v>923.0994012978199</v>
      </c>
      <c r="K53">
        <v>902.77511968061049</v>
      </c>
      <c r="L53" t="str">
        <f t="shared" si="1"/>
        <v>UP</v>
      </c>
      <c r="M53" t="str">
        <f t="shared" si="2"/>
        <v>UP</v>
      </c>
      <c r="N53">
        <v>75.932719351116475</v>
      </c>
      <c r="O53" t="str">
        <f t="shared" si="3"/>
        <v>UP</v>
      </c>
      <c r="P53" t="str">
        <f t="shared" si="4"/>
        <v>UP</v>
      </c>
      <c r="Q53">
        <f t="shared" si="5"/>
        <v>22</v>
      </c>
      <c r="R53">
        <f t="shared" si="6"/>
        <v>22.899999999999977</v>
      </c>
      <c r="S53">
        <f t="shared" si="7"/>
        <v>0.96069868995633279</v>
      </c>
      <c r="T53" t="str">
        <f t="shared" si="8"/>
        <v>UP</v>
      </c>
      <c r="U53" t="str">
        <f t="shared" si="9"/>
        <v>UP</v>
      </c>
      <c r="V53">
        <v>915.12050879024684</v>
      </c>
      <c r="W53">
        <v>924.29706490114063</v>
      </c>
      <c r="X53">
        <f t="shared" si="10"/>
        <v>-9.1765561108937845</v>
      </c>
      <c r="Y53">
        <v>-14.315004065049022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938</v>
      </c>
      <c r="D54">
        <v>945.55</v>
      </c>
      <c r="E54">
        <v>927.05</v>
      </c>
      <c r="F54">
        <v>935</v>
      </c>
      <c r="G54">
        <f>_xll.TA_TYPPRICE(D54,E54,F54)</f>
        <v>935.86666666666667</v>
      </c>
      <c r="H54">
        <v>926.72977248464531</v>
      </c>
      <c r="I54" t="str">
        <f t="shared" si="0"/>
        <v>UP</v>
      </c>
      <c r="J54">
        <v>928.08842323163765</v>
      </c>
      <c r="K54">
        <v>908.16953752936365</v>
      </c>
      <c r="L54" t="str">
        <f t="shared" si="1"/>
        <v>UP</v>
      </c>
      <c r="M54" t="str">
        <f t="shared" si="2"/>
        <v>UP</v>
      </c>
      <c r="N54">
        <v>77.278667722836914</v>
      </c>
      <c r="O54" t="str">
        <f t="shared" si="3"/>
        <v>UP</v>
      </c>
      <c r="P54" t="str">
        <f t="shared" si="4"/>
        <v>UP</v>
      </c>
      <c r="Q54">
        <f t="shared" si="5"/>
        <v>7.9500000000000455</v>
      </c>
      <c r="R54">
        <f t="shared" si="6"/>
        <v>18.5</v>
      </c>
      <c r="S54">
        <f t="shared" si="7"/>
        <v>0.42972972972973217</v>
      </c>
      <c r="T54" t="str">
        <f t="shared" si="8"/>
        <v>No Indication</v>
      </c>
      <c r="U54" t="str">
        <f t="shared" si="9"/>
        <v>No T+M+I</v>
      </c>
      <c r="V54">
        <v>918.17889205328584</v>
      </c>
      <c r="W54">
        <v>925.08987490846357</v>
      </c>
      <c r="X54">
        <f t="shared" si="10"/>
        <v>-6.9109828551777355</v>
      </c>
      <c r="Y54">
        <v>-12.834199823074766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927.35</v>
      </c>
      <c r="D55">
        <v>940.15</v>
      </c>
      <c r="E55">
        <v>925.1</v>
      </c>
      <c r="F55">
        <v>937</v>
      </c>
      <c r="G55">
        <f>_xll.TA_TYPPRICE(D55,E55,F55)</f>
        <v>934.08333333333337</v>
      </c>
      <c r="H55">
        <v>930.4065529089894</v>
      </c>
      <c r="I55" t="str">
        <f t="shared" si="0"/>
        <v>UP</v>
      </c>
      <c r="J55">
        <v>930.76877362460709</v>
      </c>
      <c r="K55">
        <v>911.9318625228384</v>
      </c>
      <c r="L55" t="str">
        <f t="shared" si="1"/>
        <v>UP</v>
      </c>
      <c r="M55" t="str">
        <f t="shared" si="2"/>
        <v>UP</v>
      </c>
      <c r="N55">
        <v>78.76323458402716</v>
      </c>
      <c r="O55" t="str">
        <f t="shared" si="3"/>
        <v>UP</v>
      </c>
      <c r="P55" t="str">
        <f t="shared" si="4"/>
        <v>UP</v>
      </c>
      <c r="Q55">
        <f t="shared" si="5"/>
        <v>11.899999999999977</v>
      </c>
      <c r="R55">
        <f t="shared" si="6"/>
        <v>15.049999999999955</v>
      </c>
      <c r="S55">
        <f t="shared" si="7"/>
        <v>0.7906976744186055</v>
      </c>
      <c r="T55" t="str">
        <f t="shared" si="8"/>
        <v>No Indication</v>
      </c>
      <c r="U55" t="str">
        <f t="shared" si="9"/>
        <v>No T+M+I</v>
      </c>
      <c r="V55">
        <v>921.07444712201107</v>
      </c>
      <c r="W55">
        <v>925.97210639672551</v>
      </c>
      <c r="X55">
        <f t="shared" si="10"/>
        <v>-4.8976592747144423</v>
      </c>
      <c r="Y55">
        <v>-11.2468917134027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935</v>
      </c>
      <c r="D56">
        <v>941</v>
      </c>
      <c r="E56">
        <v>930</v>
      </c>
      <c r="F56">
        <v>934</v>
      </c>
      <c r="G56">
        <f>_xll.TA_TYPPRICE(D56,E56,F56)</f>
        <v>935</v>
      </c>
      <c r="H56">
        <v>932.7032764544947</v>
      </c>
      <c r="I56" t="str">
        <f t="shared" si="0"/>
        <v>UP</v>
      </c>
      <c r="J56">
        <v>933.04237948580555</v>
      </c>
      <c r="K56">
        <v>915.94700418442983</v>
      </c>
      <c r="L56" t="str">
        <f t="shared" si="1"/>
        <v>UP</v>
      </c>
      <c r="M56" t="str">
        <f t="shared" si="2"/>
        <v>UP</v>
      </c>
      <c r="N56">
        <v>70.16714298378696</v>
      </c>
      <c r="O56" t="str">
        <f t="shared" si="3"/>
        <v>UP</v>
      </c>
      <c r="P56" t="str">
        <f t="shared" si="4"/>
        <v>UP</v>
      </c>
      <c r="Q56">
        <f t="shared" si="5"/>
        <v>4</v>
      </c>
      <c r="R56">
        <f t="shared" si="6"/>
        <v>11</v>
      </c>
      <c r="S56">
        <f t="shared" si="7"/>
        <v>0.36363636363636365</v>
      </c>
      <c r="T56" t="str">
        <f t="shared" si="8"/>
        <v>No Indication</v>
      </c>
      <c r="U56" t="str">
        <f t="shared" si="9"/>
        <v>No T+M+I</v>
      </c>
      <c r="V56">
        <v>923.06299371862474</v>
      </c>
      <c r="W56">
        <v>926.56676518215329</v>
      </c>
      <c r="X56">
        <f t="shared" si="10"/>
        <v>-3.5037714635285511</v>
      </c>
      <c r="Y56">
        <v>-9.6982676634278704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935.15</v>
      </c>
      <c r="D57">
        <v>968.95</v>
      </c>
      <c r="E57">
        <v>933.1</v>
      </c>
      <c r="F57">
        <v>967</v>
      </c>
      <c r="G57">
        <f>_xll.TA_TYPPRICE(D57,E57,F57)</f>
        <v>956.35</v>
      </c>
      <c r="H57">
        <v>944.5266382272473</v>
      </c>
      <c r="I57" t="str">
        <f t="shared" si="0"/>
        <v>UP</v>
      </c>
      <c r="J57">
        <v>941.02185071118208</v>
      </c>
      <c r="K57">
        <v>919.75878103233435</v>
      </c>
      <c r="L57" t="str">
        <f t="shared" si="1"/>
        <v>UP</v>
      </c>
      <c r="M57" t="str">
        <f t="shared" si="2"/>
        <v>UP</v>
      </c>
      <c r="N57">
        <v>88.069971816449311</v>
      </c>
      <c r="O57" t="str">
        <f t="shared" si="3"/>
        <v>UP</v>
      </c>
      <c r="P57" t="str">
        <f t="shared" si="4"/>
        <v>UP</v>
      </c>
      <c r="Q57">
        <f t="shared" si="5"/>
        <v>33.899999999999977</v>
      </c>
      <c r="R57">
        <f t="shared" si="6"/>
        <v>35.850000000000023</v>
      </c>
      <c r="S57">
        <f t="shared" si="7"/>
        <v>0.94560669456066826</v>
      </c>
      <c r="T57" t="str">
        <f t="shared" si="8"/>
        <v>UP</v>
      </c>
      <c r="U57" t="str">
        <f t="shared" si="9"/>
        <v>UP</v>
      </c>
      <c r="V57">
        <v>929.8225331465286</v>
      </c>
      <c r="W57">
        <v>929.56181961310494</v>
      </c>
      <c r="X57">
        <f t="shared" si="10"/>
        <v>0.26071353342365455</v>
      </c>
      <c r="Y57">
        <v>-7.7064714240575656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937.2</v>
      </c>
      <c r="AE57">
        <f t="shared" si="16"/>
        <v>946.80000000000007</v>
      </c>
      <c r="AF57">
        <f t="shared" si="17"/>
        <v>951.05000000000007</v>
      </c>
      <c r="AG57">
        <f t="shared" si="18"/>
        <v>955.25</v>
      </c>
    </row>
    <row r="58" spans="1:34" x14ac:dyDescent="0.25">
      <c r="A58" t="s">
        <v>5</v>
      </c>
      <c r="B58" s="1">
        <v>42936</v>
      </c>
      <c r="C58">
        <v>970</v>
      </c>
      <c r="D58">
        <v>977</v>
      </c>
      <c r="E58">
        <v>962.15</v>
      </c>
      <c r="F58">
        <v>972</v>
      </c>
      <c r="G58">
        <f>_xll.TA_TYPPRICE(D58,E58,F58)</f>
        <v>970.38333333333333</v>
      </c>
      <c r="H58">
        <v>957.45498578029037</v>
      </c>
      <c r="I58" t="str">
        <f t="shared" si="0"/>
        <v>UP</v>
      </c>
      <c r="J58">
        <v>949.01699499758604</v>
      </c>
      <c r="K58">
        <v>929.17905191403781</v>
      </c>
      <c r="L58" t="str">
        <f t="shared" si="1"/>
        <v>UP</v>
      </c>
      <c r="M58" t="str">
        <f t="shared" si="2"/>
        <v>UP</v>
      </c>
      <c r="N58">
        <v>89.28751183685516</v>
      </c>
      <c r="O58" t="str">
        <f t="shared" si="3"/>
        <v>UP</v>
      </c>
      <c r="P58" t="str">
        <f t="shared" si="4"/>
        <v>UP</v>
      </c>
      <c r="Q58">
        <f t="shared" si="5"/>
        <v>9.8500000000000227</v>
      </c>
      <c r="R58">
        <f t="shared" si="6"/>
        <v>14.850000000000023</v>
      </c>
      <c r="S58">
        <f t="shared" si="7"/>
        <v>0.66329966329966383</v>
      </c>
      <c r="T58" t="str">
        <f t="shared" si="8"/>
        <v>No Indication</v>
      </c>
      <c r="U58" t="str">
        <f t="shared" si="9"/>
        <v>No T+M+I</v>
      </c>
      <c r="V58">
        <v>936.31137420090886</v>
      </c>
      <c r="W58">
        <v>932.70538853065273</v>
      </c>
      <c r="X58">
        <f t="shared" si="10"/>
        <v>3.6059856702561319</v>
      </c>
      <c r="Y58">
        <v>-5.4439800051948257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974</v>
      </c>
      <c r="D59">
        <v>1010</v>
      </c>
      <c r="E59">
        <v>968.5</v>
      </c>
      <c r="F59">
        <v>1004</v>
      </c>
      <c r="G59">
        <f>_xll.TA_TYPPRICE(D59,E59,F59)</f>
        <v>994.16666666666663</v>
      </c>
      <c r="H59">
        <v>975.81082622347844</v>
      </c>
      <c r="I59" t="str">
        <f t="shared" si="0"/>
        <v>UP</v>
      </c>
      <c r="J59">
        <v>962.56877388701139</v>
      </c>
      <c r="K59">
        <v>937.91704037758495</v>
      </c>
      <c r="L59" t="str">
        <f t="shared" si="1"/>
        <v>UP</v>
      </c>
      <c r="M59" t="str">
        <f t="shared" si="2"/>
        <v>UP</v>
      </c>
      <c r="N59">
        <v>94.102527395635633</v>
      </c>
      <c r="O59" t="str">
        <f t="shared" si="3"/>
        <v>UP</v>
      </c>
      <c r="P59" t="str">
        <f t="shared" si="4"/>
        <v>UP</v>
      </c>
      <c r="Q59">
        <f t="shared" si="5"/>
        <v>35.5</v>
      </c>
      <c r="R59">
        <f t="shared" si="6"/>
        <v>41.5</v>
      </c>
      <c r="S59">
        <f t="shared" si="7"/>
        <v>0.85542168674698793</v>
      </c>
      <c r="T59" t="str">
        <f t="shared" si="8"/>
        <v>UP</v>
      </c>
      <c r="U59" t="str">
        <f t="shared" si="9"/>
        <v>UP</v>
      </c>
      <c r="V59">
        <v>946.72500893923052</v>
      </c>
      <c r="W59">
        <v>937.98647086171547</v>
      </c>
      <c r="X59">
        <f t="shared" si="10"/>
        <v>8.7385380775150452</v>
      </c>
      <c r="Y59">
        <v>-2.6074763886528514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973.25</v>
      </c>
      <c r="AE59">
        <f t="shared" si="16"/>
        <v>984.35</v>
      </c>
      <c r="AF59">
        <f t="shared" si="17"/>
        <v>989.25</v>
      </c>
      <c r="AG59">
        <f t="shared" si="18"/>
        <v>994.15000000000009</v>
      </c>
    </row>
    <row r="60" spans="1:34" x14ac:dyDescent="0.25">
      <c r="A60" t="s">
        <v>5</v>
      </c>
      <c r="B60" s="1">
        <v>42940</v>
      </c>
      <c r="C60">
        <v>1005</v>
      </c>
      <c r="D60">
        <v>1039.95</v>
      </c>
      <c r="E60">
        <v>995.55</v>
      </c>
      <c r="F60">
        <v>1037</v>
      </c>
      <c r="G60">
        <f>_xll.TA_TYPPRICE(D60,E60,F60)</f>
        <v>1024.1666666666667</v>
      </c>
      <c r="H60">
        <v>999.98874644507259</v>
      </c>
      <c r="I60" t="str">
        <f t="shared" si="0"/>
        <v>UP</v>
      </c>
      <c r="J60">
        <v>979.76460191211993</v>
      </c>
      <c r="K60">
        <v>950.72436473812161</v>
      </c>
      <c r="L60" t="str">
        <f t="shared" si="1"/>
        <v>UP</v>
      </c>
      <c r="M60" t="str">
        <f t="shared" si="2"/>
        <v>UP</v>
      </c>
      <c r="N60">
        <v>96.266013334741771</v>
      </c>
      <c r="O60" t="str">
        <f t="shared" si="3"/>
        <v>UP</v>
      </c>
      <c r="P60" t="str">
        <f t="shared" si="4"/>
        <v>UP</v>
      </c>
      <c r="Q60">
        <f t="shared" si="5"/>
        <v>41.450000000000045</v>
      </c>
      <c r="R60">
        <f t="shared" si="6"/>
        <v>44.400000000000091</v>
      </c>
      <c r="S60">
        <f t="shared" si="7"/>
        <v>0.93355855855855763</v>
      </c>
      <c r="T60" t="str">
        <f t="shared" si="8"/>
        <v>UP</v>
      </c>
      <c r="U60" t="str">
        <f t="shared" si="9"/>
        <v>UP</v>
      </c>
      <c r="V60">
        <v>960.61346910242582</v>
      </c>
      <c r="W60">
        <v>945.32080635344028</v>
      </c>
      <c r="X60">
        <f t="shared" si="10"/>
        <v>15.292662748985549</v>
      </c>
      <c r="Y60">
        <v>0.97255143887482909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1000.6</v>
      </c>
      <c r="AE60">
        <f t="shared" si="16"/>
        <v>1012.5</v>
      </c>
      <c r="AF60">
        <f t="shared" si="17"/>
        <v>1017.75</v>
      </c>
      <c r="AG60">
        <f t="shared" si="18"/>
        <v>1023</v>
      </c>
    </row>
    <row r="61" spans="1:34" x14ac:dyDescent="0.25">
      <c r="A61" t="s">
        <v>5</v>
      </c>
      <c r="B61" s="1">
        <v>42941</v>
      </c>
      <c r="C61">
        <v>1023.8</v>
      </c>
      <c r="D61">
        <v>1044.0999999999999</v>
      </c>
      <c r="E61">
        <v>1001.1</v>
      </c>
      <c r="F61">
        <v>1001</v>
      </c>
      <c r="G61">
        <f>_xll.TA_TYPPRICE(D61,E61,F61)</f>
        <v>1015.4</v>
      </c>
      <c r="H61">
        <v>1007.6943732225363</v>
      </c>
      <c r="I61" t="str">
        <f t="shared" si="0"/>
        <v>DOWN</v>
      </c>
      <c r="J61">
        <v>994.06135704275994</v>
      </c>
      <c r="K61">
        <v>961.91895035187235</v>
      </c>
      <c r="L61" t="str">
        <f t="shared" si="1"/>
        <v>UP</v>
      </c>
      <c r="M61" t="str">
        <f t="shared" si="2"/>
        <v>No Trend</v>
      </c>
      <c r="N61">
        <v>64.166666431710183</v>
      </c>
      <c r="O61" t="str">
        <f t="shared" si="3"/>
        <v>UP</v>
      </c>
      <c r="P61" t="str">
        <f t="shared" si="4"/>
        <v>No Trend + Momentum</v>
      </c>
      <c r="Q61">
        <f t="shared" si="5"/>
        <v>-0.10000000000002274</v>
      </c>
      <c r="R61">
        <f t="shared" si="6"/>
        <v>42.999999999999886</v>
      </c>
      <c r="S61">
        <f t="shared" si="7"/>
        <v>-2.3255813953493723E-3</v>
      </c>
      <c r="T61" t="str">
        <f t="shared" si="8"/>
        <v>DOWN</v>
      </c>
      <c r="U61" t="str">
        <f t="shared" si="9"/>
        <v>No T+M+I</v>
      </c>
      <c r="V61">
        <v>966.82678154820644</v>
      </c>
      <c r="W61">
        <v>949.44519106800021</v>
      </c>
      <c r="X61">
        <f t="shared" si="10"/>
        <v>17.381590480206228</v>
      </c>
      <c r="Y61">
        <v>4.2543592471411085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1005</v>
      </c>
      <c r="D62">
        <v>1010</v>
      </c>
      <c r="E62">
        <v>993.45</v>
      </c>
      <c r="F62">
        <v>1000</v>
      </c>
      <c r="G62">
        <f>_xll.TA_TYPPRICE(D62,E62,F62)</f>
        <v>1001.15</v>
      </c>
      <c r="H62">
        <v>1004.4221866112682</v>
      </c>
      <c r="I62" t="str">
        <f t="shared" si="0"/>
        <v>DOWN</v>
      </c>
      <c r="J62">
        <v>997.60327769992443</v>
      </c>
      <c r="K62">
        <v>968.92585027367852</v>
      </c>
      <c r="L62" t="str">
        <f t="shared" si="1"/>
        <v>UP</v>
      </c>
      <c r="M62" t="str">
        <f t="shared" si="2"/>
        <v>No Trend</v>
      </c>
      <c r="N62">
        <v>63.432252585876867</v>
      </c>
      <c r="O62" t="str">
        <f t="shared" si="3"/>
        <v>UP</v>
      </c>
      <c r="P62" t="str">
        <f t="shared" si="4"/>
        <v>No Trend + Momentum</v>
      </c>
      <c r="Q62">
        <f t="shared" si="5"/>
        <v>6.5499999999999545</v>
      </c>
      <c r="R62">
        <f t="shared" si="6"/>
        <v>16.549999999999955</v>
      </c>
      <c r="S62">
        <f t="shared" si="7"/>
        <v>0.39577039274924303</v>
      </c>
      <c r="T62" t="str">
        <f t="shared" si="8"/>
        <v>No Indication</v>
      </c>
      <c r="U62" t="str">
        <f t="shared" si="9"/>
        <v>No T+M+I</v>
      </c>
      <c r="V62">
        <v>971.93035361771319</v>
      </c>
      <c r="W62">
        <v>953.18999172962981</v>
      </c>
      <c r="X62">
        <f t="shared" si="10"/>
        <v>18.740361888083385</v>
      </c>
      <c r="Y62">
        <v>7.1515597753295639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991</v>
      </c>
      <c r="D63">
        <v>997.05</v>
      </c>
      <c r="E63">
        <v>952.7</v>
      </c>
      <c r="F63">
        <v>961</v>
      </c>
      <c r="G63">
        <f>_xll.TA_TYPPRICE(D63,E63,F63)</f>
        <v>970.25</v>
      </c>
      <c r="H63">
        <v>987.33609330563411</v>
      </c>
      <c r="I63" t="str">
        <f t="shared" si="0"/>
        <v>DOWN</v>
      </c>
      <c r="J63">
        <v>997.48032709994118</v>
      </c>
      <c r="K63">
        <v>965.32010576841662</v>
      </c>
      <c r="L63" t="str">
        <f t="shared" si="1"/>
        <v>DOWN</v>
      </c>
      <c r="M63" t="str">
        <f t="shared" si="2"/>
        <v>DOWN</v>
      </c>
      <c r="N63">
        <v>40.71484452167352</v>
      </c>
      <c r="O63" t="str">
        <f t="shared" si="3"/>
        <v>No Momentum</v>
      </c>
      <c r="P63" t="str">
        <f t="shared" si="4"/>
        <v>No Trend + Momentum</v>
      </c>
      <c r="Q63">
        <f t="shared" si="5"/>
        <v>8.2999999999999545</v>
      </c>
      <c r="R63">
        <f t="shared" si="6"/>
        <v>44.349999999999909</v>
      </c>
      <c r="S63">
        <f t="shared" si="7"/>
        <v>0.18714768883878177</v>
      </c>
      <c r="T63" t="str">
        <f t="shared" si="8"/>
        <v>DOWN</v>
      </c>
      <c r="U63" t="str">
        <f t="shared" si="9"/>
        <v>No T+M+I</v>
      </c>
      <c r="V63">
        <v>970.24876075344957</v>
      </c>
      <c r="W63">
        <v>953.76851086076829</v>
      </c>
      <c r="X63">
        <f t="shared" si="10"/>
        <v>16.480249892681286</v>
      </c>
      <c r="Y63">
        <v>9.017297798799909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961</v>
      </c>
      <c r="D64">
        <v>995.8</v>
      </c>
      <c r="E64">
        <v>957.45</v>
      </c>
      <c r="F64">
        <v>990</v>
      </c>
      <c r="G64">
        <f>_xll.TA_TYPPRICE(D64,E64,F64)</f>
        <v>981.08333333333337</v>
      </c>
      <c r="H64">
        <v>984.20971331948374</v>
      </c>
      <c r="I64" t="str">
        <f t="shared" si="0"/>
        <v>UP</v>
      </c>
      <c r="J64">
        <v>997.10692107773207</v>
      </c>
      <c r="K64">
        <v>963.5711933754352</v>
      </c>
      <c r="L64" t="str">
        <f t="shared" si="1"/>
        <v>No Confirmation</v>
      </c>
      <c r="M64" t="str">
        <f t="shared" si="2"/>
        <v>No Trend</v>
      </c>
      <c r="N64">
        <v>55.521121698951134</v>
      </c>
      <c r="O64" t="str">
        <f t="shared" si="3"/>
        <v>No Momentum</v>
      </c>
      <c r="P64" t="str">
        <f t="shared" si="4"/>
        <v>No Trend + Momentum</v>
      </c>
      <c r="Q64">
        <f t="shared" si="5"/>
        <v>32.549999999999955</v>
      </c>
      <c r="R64">
        <f t="shared" si="6"/>
        <v>38.349999999999909</v>
      </c>
      <c r="S64">
        <f t="shared" si="7"/>
        <v>0.8487614080834428</v>
      </c>
      <c r="T64" t="str">
        <f t="shared" si="8"/>
        <v>UP</v>
      </c>
      <c r="U64" t="str">
        <f t="shared" si="9"/>
        <v>No T+M+I</v>
      </c>
      <c r="V64">
        <v>973.28741294522661</v>
      </c>
      <c r="W64">
        <v>956.45232487108171</v>
      </c>
      <c r="X64">
        <f t="shared" si="10"/>
        <v>16.835088074144892</v>
      </c>
      <c r="Y64">
        <v>10.580855853868906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995.8</v>
      </c>
      <c r="D65">
        <v>1003.2</v>
      </c>
      <c r="E65">
        <v>982.15</v>
      </c>
      <c r="F65">
        <v>987.5</v>
      </c>
      <c r="G65">
        <f>_xll.TA_TYPPRICE(D65,E65,F65)</f>
        <v>990.94999999999993</v>
      </c>
      <c r="H65">
        <v>987.57985665974184</v>
      </c>
      <c r="I65" t="str">
        <f t="shared" si="0"/>
        <v>DOWN</v>
      </c>
      <c r="J65">
        <v>998.46093861601389</v>
      </c>
      <c r="K65">
        <v>967.69981706978297</v>
      </c>
      <c r="L65" t="str">
        <f t="shared" si="1"/>
        <v>No Confirmation</v>
      </c>
      <c r="M65" t="str">
        <f t="shared" si="2"/>
        <v>No Trend</v>
      </c>
      <c r="N65">
        <v>54.066075501227161</v>
      </c>
      <c r="O65" t="str">
        <f t="shared" si="3"/>
        <v>No Momentum</v>
      </c>
      <c r="P65" t="str">
        <f t="shared" si="4"/>
        <v>No Trend + Momentum</v>
      </c>
      <c r="Q65">
        <f t="shared" si="5"/>
        <v>5.3500000000000227</v>
      </c>
      <c r="R65">
        <f t="shared" si="6"/>
        <v>21.050000000000068</v>
      </c>
      <c r="S65">
        <f t="shared" si="7"/>
        <v>0.25415676959619976</v>
      </c>
      <c r="T65" t="str">
        <f t="shared" si="8"/>
        <v>No Indication</v>
      </c>
      <c r="U65" t="str">
        <f t="shared" si="9"/>
        <v>No T+M+I</v>
      </c>
      <c r="V65">
        <v>975.47396479980716</v>
      </c>
      <c r="W65">
        <v>958.75215265840905</v>
      </c>
      <c r="X65">
        <f t="shared" si="10"/>
        <v>16.721812141398118</v>
      </c>
      <c r="Y65">
        <v>11.809047111374749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984</v>
      </c>
      <c r="D66">
        <v>993.6</v>
      </c>
      <c r="E66">
        <v>961.85</v>
      </c>
      <c r="F66">
        <v>970.9</v>
      </c>
      <c r="G66">
        <f>_xll.TA_TYPPRICE(D66,E66,F66)</f>
        <v>975.44999999999993</v>
      </c>
      <c r="H66">
        <v>981.51492832987083</v>
      </c>
      <c r="I66" t="str">
        <f t="shared" si="0"/>
        <v>DOWN</v>
      </c>
      <c r="J66">
        <v>997.38073003467753</v>
      </c>
      <c r="K66">
        <v>966.39985772094235</v>
      </c>
      <c r="L66" t="str">
        <f t="shared" si="1"/>
        <v>No Confirmation</v>
      </c>
      <c r="M66" t="str">
        <f t="shared" si="2"/>
        <v>No Trend</v>
      </c>
      <c r="N66">
        <v>44.40677134582139</v>
      </c>
      <c r="O66" t="str">
        <f t="shared" si="3"/>
        <v>No Momentum</v>
      </c>
      <c r="P66" t="str">
        <f t="shared" si="4"/>
        <v>No Trend + Momentum</v>
      </c>
      <c r="Q66">
        <f t="shared" si="5"/>
        <v>9.0499999999999545</v>
      </c>
      <c r="R66">
        <f t="shared" si="6"/>
        <v>31.75</v>
      </c>
      <c r="S66">
        <f t="shared" si="7"/>
        <v>0.28503937007873875</v>
      </c>
      <c r="T66" t="str">
        <f t="shared" si="8"/>
        <v>No Indication</v>
      </c>
      <c r="U66" t="str">
        <f t="shared" si="9"/>
        <v>No T+M+I</v>
      </c>
      <c r="V66">
        <v>974.77027790752913</v>
      </c>
      <c r="W66">
        <v>959.65199320223064</v>
      </c>
      <c r="X66">
        <f t="shared" si="10"/>
        <v>15.118284705298493</v>
      </c>
      <c r="Y66">
        <v>12.470894630159497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970</v>
      </c>
      <c r="D67">
        <v>1011.65</v>
      </c>
      <c r="E67">
        <v>969.05</v>
      </c>
      <c r="F67">
        <v>989.7</v>
      </c>
      <c r="G67">
        <f>_xll.TA_TYPPRICE(D67,E67,F67)</f>
        <v>990.13333333333321</v>
      </c>
      <c r="H67">
        <v>985.82413083160202</v>
      </c>
      <c r="I67" t="str">
        <f t="shared" ref="I67:I127" si="20">IF(F67&gt;H67,"UP","DOWN")</f>
        <v>UP</v>
      </c>
      <c r="J67">
        <v>1000.5516789158603</v>
      </c>
      <c r="K67">
        <v>966.98877822739962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55.629017995351205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20.650000000000091</v>
      </c>
      <c r="R67">
        <f t="shared" ref="R67:R127" si="26">D67-E67</f>
        <v>42.600000000000023</v>
      </c>
      <c r="S67">
        <f t="shared" ref="S67:S127" si="27">Q67/R67</f>
        <v>0.48474178403756057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977.06715822944773</v>
      </c>
      <c r="W67">
        <v>961.87777148354689</v>
      </c>
      <c r="X67">
        <f t="shared" ref="X67:X127" si="30">V67-W67</f>
        <v>15.189386745900833</v>
      </c>
      <c r="Y67">
        <v>13.014593053307765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998.65</v>
      </c>
      <c r="D68">
        <v>1000</v>
      </c>
      <c r="E68">
        <v>935.5</v>
      </c>
      <c r="F68">
        <v>936.3</v>
      </c>
      <c r="G68">
        <f>_xll.TA_TYPPRICE(D68,E68,F68)</f>
        <v>957.26666666666677</v>
      </c>
      <c r="H68">
        <v>971.54539874913439</v>
      </c>
      <c r="I68" t="str">
        <f t="shared" si="20"/>
        <v>DOWN</v>
      </c>
      <c r="J68">
        <v>1000.4290836012246</v>
      </c>
      <c r="K68">
        <v>959.99127195464416</v>
      </c>
      <c r="L68" t="str">
        <f t="shared" si="21"/>
        <v>DOWN</v>
      </c>
      <c r="M68" t="str">
        <f t="shared" si="22"/>
        <v>DOWN</v>
      </c>
      <c r="N68">
        <v>32.404190089851241</v>
      </c>
      <c r="O68" t="str">
        <f t="shared" si="23"/>
        <v>DOWN</v>
      </c>
      <c r="P68" t="str">
        <f t="shared" si="24"/>
        <v>DOWN</v>
      </c>
      <c r="Q68">
        <f t="shared" si="25"/>
        <v>0.79999999999995453</v>
      </c>
      <c r="R68">
        <f t="shared" si="26"/>
        <v>64.5</v>
      </c>
      <c r="S68">
        <f t="shared" si="27"/>
        <v>1.2403100775193094E-2</v>
      </c>
      <c r="T68" t="str">
        <f t="shared" si="28"/>
        <v>DOWN</v>
      </c>
      <c r="U68" t="str">
        <f t="shared" si="29"/>
        <v>DOWN</v>
      </c>
      <c r="V68">
        <v>970.79528773260961</v>
      </c>
      <c r="W68">
        <v>959.98312174402486</v>
      </c>
      <c r="X68">
        <f t="shared" si="30"/>
        <v>10.812165988584752</v>
      </c>
      <c r="Y68">
        <v>12.574107640363163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943.8</v>
      </c>
      <c r="D69">
        <v>943.8</v>
      </c>
      <c r="E69">
        <v>911</v>
      </c>
      <c r="F69">
        <v>940</v>
      </c>
      <c r="G69">
        <f>_xll.TA_TYPPRICE(D69,E69,F69)</f>
        <v>931.6</v>
      </c>
      <c r="H69">
        <v>951.57269937456726</v>
      </c>
      <c r="I69" t="str">
        <f t="shared" si="20"/>
        <v>DOWN</v>
      </c>
      <c r="J69">
        <v>987.84484280095251</v>
      </c>
      <c r="K69">
        <v>949.10432263138989</v>
      </c>
      <c r="L69" t="str">
        <f t="shared" si="21"/>
        <v>DOWN</v>
      </c>
      <c r="M69" t="str">
        <f t="shared" si="22"/>
        <v>DOWN</v>
      </c>
      <c r="N69">
        <v>34.763118618486274</v>
      </c>
      <c r="O69" t="str">
        <f t="shared" si="23"/>
        <v>DOWN</v>
      </c>
      <c r="P69" t="str">
        <f t="shared" si="24"/>
        <v>DOWN</v>
      </c>
      <c r="Q69">
        <f t="shared" si="25"/>
        <v>29</v>
      </c>
      <c r="R69">
        <f t="shared" si="26"/>
        <v>32.799999999999955</v>
      </c>
      <c r="S69">
        <f t="shared" si="27"/>
        <v>0.88414634146341586</v>
      </c>
      <c r="T69" t="str">
        <f t="shared" si="28"/>
        <v>UP</v>
      </c>
      <c r="U69" t="str">
        <f t="shared" si="29"/>
        <v>No T+M+I</v>
      </c>
      <c r="V69">
        <v>966.057551158362</v>
      </c>
      <c r="W69">
        <v>958.50289050372669</v>
      </c>
      <c r="X69">
        <f t="shared" si="30"/>
        <v>7.5546606546353132</v>
      </c>
      <c r="Y69">
        <v>11.570218243217592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936.6</v>
      </c>
      <c r="D70">
        <v>952.95</v>
      </c>
      <c r="E70">
        <v>932.1</v>
      </c>
      <c r="F70">
        <v>948</v>
      </c>
      <c r="G70">
        <f>_xll.TA_TYPPRICE(D70,E70,F70)</f>
        <v>944.35</v>
      </c>
      <c r="H70">
        <v>947.9613496872837</v>
      </c>
      <c r="I70" t="str">
        <f t="shared" si="20"/>
        <v>UP</v>
      </c>
      <c r="J70">
        <v>980.09043328962969</v>
      </c>
      <c r="K70">
        <v>945.32558426885885</v>
      </c>
      <c r="L70" t="str">
        <f t="shared" si="21"/>
        <v>No Confirmation</v>
      </c>
      <c r="M70" t="str">
        <f t="shared" si="22"/>
        <v>No Trend</v>
      </c>
      <c r="N70">
        <v>40.385794424688918</v>
      </c>
      <c r="O70" t="str">
        <f t="shared" si="23"/>
        <v>No Momentum</v>
      </c>
      <c r="P70" t="str">
        <f t="shared" si="24"/>
        <v>No Trend + Momentum</v>
      </c>
      <c r="Q70">
        <f t="shared" si="25"/>
        <v>15.899999999999977</v>
      </c>
      <c r="R70">
        <f t="shared" si="26"/>
        <v>20.850000000000023</v>
      </c>
      <c r="S70">
        <f t="shared" si="27"/>
        <v>0.76258992805755199</v>
      </c>
      <c r="T70" t="str">
        <f t="shared" si="28"/>
        <v>No Indication</v>
      </c>
      <c r="U70" t="str">
        <f t="shared" si="29"/>
        <v>No T+M+I</v>
      </c>
      <c r="V70">
        <v>963.27946636476781</v>
      </c>
      <c r="W70">
        <v>957.72489861456177</v>
      </c>
      <c r="X70">
        <f t="shared" si="30"/>
        <v>5.5545677502060471</v>
      </c>
      <c r="Y70">
        <v>10.367088144615284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948</v>
      </c>
      <c r="D71">
        <v>954.05</v>
      </c>
      <c r="E71">
        <v>925.6</v>
      </c>
      <c r="F71">
        <v>935</v>
      </c>
      <c r="G71">
        <f>_xll.TA_TYPPRICE(D71,E71,F71)</f>
        <v>938.2166666666667</v>
      </c>
      <c r="H71">
        <v>943.0890081769752</v>
      </c>
      <c r="I71" t="str">
        <f t="shared" si="20"/>
        <v>DOWN</v>
      </c>
      <c r="J71">
        <v>974.30367033637867</v>
      </c>
      <c r="K71">
        <v>940.94212109800128</v>
      </c>
      <c r="L71" t="str">
        <f t="shared" si="21"/>
        <v>DOWN</v>
      </c>
      <c r="M71" t="str">
        <f t="shared" si="22"/>
        <v>DOWN</v>
      </c>
      <c r="N71">
        <v>34.368823698490068</v>
      </c>
      <c r="O71" t="str">
        <f t="shared" si="23"/>
        <v>DOWN</v>
      </c>
      <c r="P71" t="str">
        <f t="shared" si="24"/>
        <v>DOWN</v>
      </c>
      <c r="Q71">
        <f t="shared" si="25"/>
        <v>9.3999999999999773</v>
      </c>
      <c r="R71">
        <f t="shared" si="26"/>
        <v>28.449999999999932</v>
      </c>
      <c r="S71">
        <f t="shared" si="27"/>
        <v>0.33040421792618629</v>
      </c>
      <c r="T71" t="str">
        <f t="shared" si="28"/>
        <v>No Indication</v>
      </c>
      <c r="U71" t="str">
        <f t="shared" si="29"/>
        <v>No T+M+I</v>
      </c>
      <c r="V71">
        <v>958.92877923172659</v>
      </c>
      <c r="W71">
        <v>956.04157279126093</v>
      </c>
      <c r="X71">
        <f t="shared" si="30"/>
        <v>2.8872064404656612</v>
      </c>
      <c r="Y71">
        <v>8.8711118037853591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933</v>
      </c>
      <c r="D72">
        <v>936</v>
      </c>
      <c r="E72">
        <v>896.55</v>
      </c>
      <c r="F72">
        <v>902</v>
      </c>
      <c r="G72">
        <f>_xll.TA_TYPPRICE(D72,E72,F72)</f>
        <v>911.51666666666677</v>
      </c>
      <c r="H72">
        <v>927.30283742182098</v>
      </c>
      <c r="I72" t="str">
        <f t="shared" si="20"/>
        <v>DOWN</v>
      </c>
      <c r="J72">
        <v>965.79174359496119</v>
      </c>
      <c r="K72">
        <v>931.07720529844539</v>
      </c>
      <c r="L72" t="str">
        <f t="shared" si="21"/>
        <v>DOWN</v>
      </c>
      <c r="M72" t="str">
        <f t="shared" si="22"/>
        <v>DOWN</v>
      </c>
      <c r="N72">
        <v>23.336524248240778</v>
      </c>
      <c r="O72" t="str">
        <f t="shared" si="23"/>
        <v>DOWN</v>
      </c>
      <c r="P72" t="str">
        <f t="shared" si="24"/>
        <v>DOWN</v>
      </c>
      <c r="Q72">
        <f t="shared" si="25"/>
        <v>5.4500000000000455</v>
      </c>
      <c r="R72">
        <f t="shared" si="26"/>
        <v>39.450000000000045</v>
      </c>
      <c r="S72">
        <f t="shared" si="27"/>
        <v>0.13814955640050797</v>
      </c>
      <c r="T72" t="str">
        <f t="shared" si="28"/>
        <v>DOWN</v>
      </c>
      <c r="U72" t="str">
        <f t="shared" si="29"/>
        <v>DOWN</v>
      </c>
      <c r="V72">
        <v>950.17050550376871</v>
      </c>
      <c r="W72">
        <v>952.03849332524157</v>
      </c>
      <c r="X72">
        <f t="shared" si="30"/>
        <v>-1.867987821472866</v>
      </c>
      <c r="Y72">
        <v>6.7232918787337139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931.5</v>
      </c>
      <c r="AE72">
        <f t="shared" si="36"/>
        <v>920.95</v>
      </c>
      <c r="AF72">
        <f t="shared" si="37"/>
        <v>916.30000000000007</v>
      </c>
      <c r="AG72">
        <f t="shared" si="38"/>
        <v>911.6</v>
      </c>
    </row>
    <row r="73" spans="1:33" x14ac:dyDescent="0.25">
      <c r="A73" t="s">
        <v>5</v>
      </c>
      <c r="B73" s="1">
        <v>42957</v>
      </c>
      <c r="C73">
        <v>904</v>
      </c>
      <c r="D73">
        <v>914.4</v>
      </c>
      <c r="E73">
        <v>883</v>
      </c>
      <c r="F73">
        <v>900</v>
      </c>
      <c r="G73">
        <f>_xll.TA_TYPPRICE(D73,E73,F73)</f>
        <v>899.13333333333333</v>
      </c>
      <c r="H73">
        <v>913.21808537757715</v>
      </c>
      <c r="I73" t="str">
        <f t="shared" si="20"/>
        <v>DOWN</v>
      </c>
      <c r="J73">
        <v>954.37135612941427</v>
      </c>
      <c r="K73">
        <v>920.39338189879084</v>
      </c>
      <c r="L73" t="str">
        <f t="shared" si="21"/>
        <v>DOWN</v>
      </c>
      <c r="M73" t="str">
        <f t="shared" si="22"/>
        <v>DOWN</v>
      </c>
      <c r="N73">
        <v>22.782499940562566</v>
      </c>
      <c r="O73" t="str">
        <f t="shared" si="23"/>
        <v>DOWN</v>
      </c>
      <c r="P73" t="str">
        <f t="shared" si="24"/>
        <v>DOWN</v>
      </c>
      <c r="Q73">
        <f t="shared" si="25"/>
        <v>17</v>
      </c>
      <c r="R73">
        <f t="shared" si="26"/>
        <v>31.399999999999977</v>
      </c>
      <c r="S73">
        <f t="shared" si="27"/>
        <v>0.54140127388535075</v>
      </c>
      <c r="T73" t="str">
        <f t="shared" si="28"/>
        <v>No Indication</v>
      </c>
      <c r="U73" t="str">
        <f t="shared" si="29"/>
        <v>No T+M+I</v>
      </c>
      <c r="V73">
        <v>942.45196619549665</v>
      </c>
      <c r="W73">
        <v>948.18379011596437</v>
      </c>
      <c r="X73">
        <f t="shared" si="30"/>
        <v>-5.7318239204677184</v>
      </c>
      <c r="Y73">
        <v>4.2322687188934269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889</v>
      </c>
      <c r="D74">
        <v>910.9</v>
      </c>
      <c r="E74">
        <v>871.05</v>
      </c>
      <c r="F74">
        <v>896.95</v>
      </c>
      <c r="G74">
        <f>_xll.TA_TYPPRICE(D74,E74,F74)</f>
        <v>892.96666666666658</v>
      </c>
      <c r="H74">
        <v>903.09237602212193</v>
      </c>
      <c r="I74" t="str">
        <f t="shared" si="20"/>
        <v>DOWN</v>
      </c>
      <c r="J74">
        <v>944.71105476732225</v>
      </c>
      <c r="K74">
        <v>909.42818592128174</v>
      </c>
      <c r="L74" t="str">
        <f t="shared" si="21"/>
        <v>DOWN</v>
      </c>
      <c r="M74" t="str">
        <f t="shared" si="22"/>
        <v>DOWN</v>
      </c>
      <c r="N74">
        <v>21.796103784745625</v>
      </c>
      <c r="O74" t="str">
        <f t="shared" si="23"/>
        <v>DOWN</v>
      </c>
      <c r="P74" t="str">
        <f t="shared" si="24"/>
        <v>DOWN</v>
      </c>
      <c r="Q74">
        <f t="shared" si="25"/>
        <v>25.900000000000091</v>
      </c>
      <c r="R74">
        <f t="shared" si="26"/>
        <v>39.850000000000023</v>
      </c>
      <c r="S74">
        <f t="shared" si="27"/>
        <v>0.64993726474278735</v>
      </c>
      <c r="T74" t="str">
        <f t="shared" si="28"/>
        <v>No Indication</v>
      </c>
      <c r="U74" t="str">
        <f t="shared" si="29"/>
        <v>No T+M+I</v>
      </c>
      <c r="V74">
        <v>935.45166370388176</v>
      </c>
      <c r="W74">
        <v>944.38869455181884</v>
      </c>
      <c r="X74">
        <f t="shared" si="30"/>
        <v>-8.9370308479370806</v>
      </c>
      <c r="Y74">
        <v>1.5984088055273253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910</v>
      </c>
      <c r="D75">
        <v>910</v>
      </c>
      <c r="E75">
        <v>874.5</v>
      </c>
      <c r="F75">
        <v>887</v>
      </c>
      <c r="G75">
        <f>_xll.TA_TYPPRICE(D75,E75,F75)</f>
        <v>890.5</v>
      </c>
      <c r="H75">
        <v>896.79618801106096</v>
      </c>
      <c r="I75" t="str">
        <f t="shared" si="20"/>
        <v>DOWN</v>
      </c>
      <c r="J75">
        <v>936.99748704125068</v>
      </c>
      <c r="K75">
        <v>901.66636682766352</v>
      </c>
      <c r="L75" t="str">
        <f t="shared" si="21"/>
        <v>DOWN</v>
      </c>
      <c r="M75" t="str">
        <f t="shared" si="22"/>
        <v>DOWN</v>
      </c>
      <c r="N75">
        <v>18.525338369839059</v>
      </c>
      <c r="O75" t="str">
        <f t="shared" si="23"/>
        <v>DOWN</v>
      </c>
      <c r="P75" t="str">
        <f t="shared" si="24"/>
        <v>DOWN</v>
      </c>
      <c r="Q75">
        <f t="shared" si="25"/>
        <v>12.5</v>
      </c>
      <c r="R75">
        <f t="shared" si="26"/>
        <v>35.5</v>
      </c>
      <c r="S75">
        <f t="shared" si="27"/>
        <v>0.352112676056338</v>
      </c>
      <c r="T75" t="str">
        <f t="shared" si="28"/>
        <v>No Indication</v>
      </c>
      <c r="U75" t="str">
        <f t="shared" si="29"/>
        <v>No T+M+I</v>
      </c>
      <c r="V75">
        <v>927.99756159559229</v>
      </c>
      <c r="W75">
        <v>940.13768014057302</v>
      </c>
      <c r="X75">
        <f t="shared" si="30"/>
        <v>-12.140118544980737</v>
      </c>
      <c r="Y75">
        <v>-1.1492966645742873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898.65</v>
      </c>
      <c r="D76">
        <v>926.95</v>
      </c>
      <c r="E76">
        <v>886.8</v>
      </c>
      <c r="F76">
        <v>920</v>
      </c>
      <c r="G76">
        <f>_xll.TA_TYPPRICE(D76,E76,F76)</f>
        <v>911.25</v>
      </c>
      <c r="H76">
        <v>904.02309400553054</v>
      </c>
      <c r="I76" t="str">
        <f t="shared" si="20"/>
        <v>UP</v>
      </c>
      <c r="J76">
        <v>934.76471214319497</v>
      </c>
      <c r="K76">
        <v>898.3627297548494</v>
      </c>
      <c r="L76" t="str">
        <f t="shared" si="21"/>
        <v>No Confirmation</v>
      </c>
      <c r="M76" t="str">
        <f t="shared" si="22"/>
        <v>No Trend</v>
      </c>
      <c r="N76">
        <v>49.772606022340696</v>
      </c>
      <c r="O76" t="str">
        <f t="shared" si="23"/>
        <v>No Momentum</v>
      </c>
      <c r="P76" t="str">
        <f t="shared" si="24"/>
        <v>No Trend + Momentum</v>
      </c>
      <c r="Q76">
        <f t="shared" si="25"/>
        <v>33.200000000000045</v>
      </c>
      <c r="R76">
        <f t="shared" si="26"/>
        <v>40.150000000000091</v>
      </c>
      <c r="S76">
        <f t="shared" si="27"/>
        <v>0.82689912826899059</v>
      </c>
      <c r="T76" t="str">
        <f t="shared" si="28"/>
        <v>UP</v>
      </c>
      <c r="U76" t="str">
        <f t="shared" si="29"/>
        <v>No T+M+I</v>
      </c>
      <c r="V76">
        <v>926.7671675039627</v>
      </c>
      <c r="W76">
        <v>938.64600013016025</v>
      </c>
      <c r="X76">
        <f t="shared" si="30"/>
        <v>-11.87883262619755</v>
      </c>
      <c r="Y76">
        <v>-3.2952038568989401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921</v>
      </c>
      <c r="D77">
        <v>925</v>
      </c>
      <c r="E77">
        <v>899.15</v>
      </c>
      <c r="F77">
        <v>900</v>
      </c>
      <c r="G77">
        <f>_xll.TA_TYPPRICE(D77,E77,F77)</f>
        <v>908.05000000000007</v>
      </c>
      <c r="H77">
        <v>906.03654700276525</v>
      </c>
      <c r="I77" t="str">
        <f t="shared" si="20"/>
        <v>DOWN</v>
      </c>
      <c r="J77">
        <v>932.5947761113739</v>
      </c>
      <c r="K77">
        <v>898.53767869821615</v>
      </c>
      <c r="L77" t="str">
        <f t="shared" si="21"/>
        <v>No Confirmation</v>
      </c>
      <c r="M77" t="str">
        <f t="shared" si="22"/>
        <v>No Trend</v>
      </c>
      <c r="N77">
        <v>38.567078781367535</v>
      </c>
      <c r="O77" t="str">
        <f t="shared" si="23"/>
        <v>DOWN</v>
      </c>
      <c r="P77" t="str">
        <f t="shared" si="24"/>
        <v>No Trend + Momentum</v>
      </c>
      <c r="Q77">
        <f t="shared" si="25"/>
        <v>0.85000000000002274</v>
      </c>
      <c r="R77">
        <f t="shared" si="26"/>
        <v>25.850000000000023</v>
      </c>
      <c r="S77">
        <f t="shared" si="27"/>
        <v>3.2882011605416712E-2</v>
      </c>
      <c r="T77" t="str">
        <f t="shared" si="28"/>
        <v>DOWN</v>
      </c>
      <c r="U77" t="str">
        <f t="shared" si="29"/>
        <v>No T+M+I</v>
      </c>
      <c r="V77">
        <v>922.64914173412228</v>
      </c>
      <c r="W77">
        <v>935.78333345385204</v>
      </c>
      <c r="X77">
        <f t="shared" si="30"/>
        <v>-13.134191719729756</v>
      </c>
      <c r="Y77">
        <v>-5.2630014294651035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899</v>
      </c>
      <c r="D78">
        <v>915.85</v>
      </c>
      <c r="E78">
        <v>891.25</v>
      </c>
      <c r="F78">
        <v>897.15</v>
      </c>
      <c r="G78">
        <f>_xll.TA_TYPPRICE(D78,E78,F78)</f>
        <v>901.41666666666663</v>
      </c>
      <c r="H78">
        <v>903.72660683471599</v>
      </c>
      <c r="I78" t="str">
        <f t="shared" si="20"/>
        <v>DOWN</v>
      </c>
      <c r="J78">
        <v>928.87371475329087</v>
      </c>
      <c r="K78">
        <v>896.91819454305698</v>
      </c>
      <c r="L78" t="str">
        <f t="shared" si="21"/>
        <v>No Confirmation</v>
      </c>
      <c r="M78" t="str">
        <f t="shared" si="22"/>
        <v>No Trend</v>
      </c>
      <c r="N78">
        <v>37.080090394067419</v>
      </c>
      <c r="O78" t="str">
        <f t="shared" si="23"/>
        <v>DOWN</v>
      </c>
      <c r="P78" t="str">
        <f t="shared" si="24"/>
        <v>No Trend + Momentum</v>
      </c>
      <c r="Q78">
        <f t="shared" si="25"/>
        <v>5.8999999999999773</v>
      </c>
      <c r="R78">
        <f t="shared" si="26"/>
        <v>24.600000000000023</v>
      </c>
      <c r="S78">
        <f t="shared" si="27"/>
        <v>0.2398373983739826</v>
      </c>
      <c r="T78" t="str">
        <f t="shared" si="28"/>
        <v>No Indication</v>
      </c>
      <c r="U78" t="str">
        <f t="shared" si="29"/>
        <v>No T+M+I</v>
      </c>
      <c r="V78">
        <v>918.72619685194957</v>
      </c>
      <c r="W78">
        <v>932.92160504986305</v>
      </c>
      <c r="X78">
        <f t="shared" si="30"/>
        <v>-14.19540819791348</v>
      </c>
      <c r="Y78">
        <v>-7.0494827831547795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899</v>
      </c>
      <c r="D79">
        <v>909.95</v>
      </c>
      <c r="E79">
        <v>877</v>
      </c>
      <c r="F79">
        <v>880</v>
      </c>
      <c r="G79">
        <f>_xll.TA_TYPPRICE(D79,E79,F79)</f>
        <v>888.98333333333323</v>
      </c>
      <c r="H79">
        <v>896.35497008402467</v>
      </c>
      <c r="I79" t="str">
        <f t="shared" si="20"/>
        <v>DOWN</v>
      </c>
      <c r="J79">
        <v>924.66844480811517</v>
      </c>
      <c r="K79">
        <v>892.49192908904433</v>
      </c>
      <c r="L79" t="str">
        <f t="shared" si="21"/>
        <v>DOWN</v>
      </c>
      <c r="M79" t="str">
        <f t="shared" si="22"/>
        <v>DOWN</v>
      </c>
      <c r="N79">
        <v>28.743927118417357</v>
      </c>
      <c r="O79" t="str">
        <f t="shared" si="23"/>
        <v>DOWN</v>
      </c>
      <c r="P79" t="str">
        <f t="shared" si="24"/>
        <v>DOWN</v>
      </c>
      <c r="Q79">
        <f t="shared" si="25"/>
        <v>3</v>
      </c>
      <c r="R79">
        <f t="shared" si="26"/>
        <v>32.950000000000045</v>
      </c>
      <c r="S79">
        <f t="shared" si="27"/>
        <v>9.1047040971168308E-2</v>
      </c>
      <c r="T79" t="str">
        <f t="shared" si="28"/>
        <v>DOWN</v>
      </c>
      <c r="U79" t="str">
        <f t="shared" si="29"/>
        <v>DOWN</v>
      </c>
      <c r="V79">
        <v>912.76832041318812</v>
      </c>
      <c r="W79">
        <v>929.00148615728062</v>
      </c>
      <c r="X79">
        <f t="shared" si="30"/>
        <v>-16.233165744092503</v>
      </c>
      <c r="Y79">
        <v>-8.8862193753423249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881</v>
      </c>
      <c r="D80">
        <v>907.45</v>
      </c>
      <c r="E80">
        <v>880.95</v>
      </c>
      <c r="F80">
        <v>897</v>
      </c>
      <c r="G80">
        <f>_xll.TA_TYPPRICE(D80,E80,F80)</f>
        <v>895.13333333333333</v>
      </c>
      <c r="H80">
        <v>895.74415170867906</v>
      </c>
      <c r="I80" t="str">
        <f t="shared" si="20"/>
        <v>UP</v>
      </c>
      <c r="J80">
        <v>920.8421237396451</v>
      </c>
      <c r="K80">
        <v>889.92705595814562</v>
      </c>
      <c r="L80" t="str">
        <f t="shared" si="21"/>
        <v>No Confirmation</v>
      </c>
      <c r="M80" t="str">
        <f t="shared" si="22"/>
        <v>No Trend</v>
      </c>
      <c r="N80">
        <v>44.268536618549447</v>
      </c>
      <c r="O80" t="str">
        <f t="shared" si="23"/>
        <v>No Momentum</v>
      </c>
      <c r="P80" t="str">
        <f t="shared" si="24"/>
        <v>No Trend + Momentum</v>
      </c>
      <c r="Q80">
        <f t="shared" si="25"/>
        <v>16.049999999999955</v>
      </c>
      <c r="R80">
        <f t="shared" si="26"/>
        <v>26.5</v>
      </c>
      <c r="S80">
        <f t="shared" si="27"/>
        <v>0.60566037735848888</v>
      </c>
      <c r="T80" t="str">
        <f t="shared" si="28"/>
        <v>No Indication</v>
      </c>
      <c r="U80" t="str">
        <f t="shared" si="29"/>
        <v>No T+M+I</v>
      </c>
      <c r="V80">
        <v>910.34242496500531</v>
      </c>
      <c r="W80">
        <v>926.63100570118581</v>
      </c>
      <c r="X80">
        <f t="shared" si="30"/>
        <v>-16.288580736180506</v>
      </c>
      <c r="Y80">
        <v>-10.366691647509962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900</v>
      </c>
      <c r="D81">
        <v>900.15</v>
      </c>
      <c r="E81">
        <v>877.5</v>
      </c>
      <c r="F81">
        <v>879.95</v>
      </c>
      <c r="G81">
        <f>_xll.TA_TYPPRICE(D81,E81,F81)</f>
        <v>885.86666666666679</v>
      </c>
      <c r="H81">
        <v>890.80540918767292</v>
      </c>
      <c r="I81" t="str">
        <f t="shared" si="20"/>
        <v>DOWN</v>
      </c>
      <c r="J81">
        <v>916.24387401972399</v>
      </c>
      <c r="K81">
        <v>887.16548796744655</v>
      </c>
      <c r="L81" t="str">
        <f t="shared" si="21"/>
        <v>DOWN</v>
      </c>
      <c r="M81" t="str">
        <f t="shared" si="22"/>
        <v>DOWN</v>
      </c>
      <c r="N81">
        <v>34.771163512977083</v>
      </c>
      <c r="O81" t="str">
        <f t="shared" si="23"/>
        <v>DOWN</v>
      </c>
      <c r="P81" t="str">
        <f t="shared" si="24"/>
        <v>DOWN</v>
      </c>
      <c r="Q81">
        <f t="shared" si="25"/>
        <v>2.4500000000000455</v>
      </c>
      <c r="R81">
        <f t="shared" si="26"/>
        <v>22.649999999999977</v>
      </c>
      <c r="S81">
        <f t="shared" si="27"/>
        <v>0.10816777041942817</v>
      </c>
      <c r="T81" t="str">
        <f t="shared" si="28"/>
        <v>DOWN</v>
      </c>
      <c r="U81" t="str">
        <f t="shared" si="29"/>
        <v>DOWN</v>
      </c>
      <c r="V81">
        <v>905.66666727808138</v>
      </c>
      <c r="W81">
        <v>923.17315342702386</v>
      </c>
      <c r="X81">
        <f t="shared" si="30"/>
        <v>-17.506486148942486</v>
      </c>
      <c r="Y81">
        <v>-11.794650547796467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882</v>
      </c>
      <c r="D82">
        <v>895.95</v>
      </c>
      <c r="E82">
        <v>878.55</v>
      </c>
      <c r="F82">
        <v>890.9</v>
      </c>
      <c r="G82">
        <f>_xll.TA_TYPPRICE(D82,E82,F82)</f>
        <v>888.4666666666667</v>
      </c>
      <c r="H82">
        <v>889.63603792716981</v>
      </c>
      <c r="I82" t="str">
        <f t="shared" si="20"/>
        <v>UP</v>
      </c>
      <c r="J82">
        <v>911.73412423756315</v>
      </c>
      <c r="K82">
        <v>885.25093508579175</v>
      </c>
      <c r="L82" t="str">
        <f t="shared" si="21"/>
        <v>No Confirmation</v>
      </c>
      <c r="M82" t="str">
        <f t="shared" si="22"/>
        <v>No Trend</v>
      </c>
      <c r="N82">
        <v>44.354902749236757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12.350000000000023</v>
      </c>
      <c r="R82">
        <f t="shared" si="26"/>
        <v>17.400000000000091</v>
      </c>
      <c r="S82">
        <f t="shared" si="27"/>
        <v>0.70977011494252629</v>
      </c>
      <c r="T82" t="str">
        <f t="shared" si="28"/>
        <v>No Indication</v>
      </c>
      <c r="U82" t="str">
        <f t="shared" si="29"/>
        <v>No T+M+I</v>
      </c>
      <c r="V82">
        <v>903.39487231222267</v>
      </c>
      <c r="W82">
        <v>920.78254946946652</v>
      </c>
      <c r="X82">
        <f t="shared" si="30"/>
        <v>-17.387677157243843</v>
      </c>
      <c r="Y82">
        <v>-12.913255869685942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890.9</v>
      </c>
      <c r="D83">
        <v>902</v>
      </c>
      <c r="E83">
        <v>887</v>
      </c>
      <c r="F83">
        <v>891</v>
      </c>
      <c r="G83">
        <f>_xll.TA_TYPPRICE(D83,E83,F83)</f>
        <v>893.33333333333337</v>
      </c>
      <c r="H83">
        <v>891.48468563025153</v>
      </c>
      <c r="I83" t="str">
        <f t="shared" si="20"/>
        <v>DOWN</v>
      </c>
      <c r="J83">
        <v>909.57098551810464</v>
      </c>
      <c r="K83">
        <v>885.63961617783798</v>
      </c>
      <c r="L83" t="str">
        <f t="shared" si="21"/>
        <v>No Confirmation</v>
      </c>
      <c r="M83" t="str">
        <f t="shared" si="22"/>
        <v>No Trend</v>
      </c>
      <c r="N83">
        <v>44.448075808819269</v>
      </c>
      <c r="O83" t="str">
        <f t="shared" si="23"/>
        <v>No Momentum</v>
      </c>
      <c r="P83" t="str">
        <f t="shared" si="24"/>
        <v>No Trend + Momentum</v>
      </c>
      <c r="Q83">
        <f t="shared" si="25"/>
        <v>4</v>
      </c>
      <c r="R83">
        <f t="shared" si="26"/>
        <v>15</v>
      </c>
      <c r="S83">
        <f t="shared" si="27"/>
        <v>0.26666666666666666</v>
      </c>
      <c r="T83" t="str">
        <f t="shared" si="28"/>
        <v>No Indication</v>
      </c>
      <c r="U83" t="str">
        <f t="shared" si="29"/>
        <v>No T+M+I</v>
      </c>
      <c r="V83">
        <v>901.48796887957303</v>
      </c>
      <c r="W83">
        <v>918.57643469395043</v>
      </c>
      <c r="X83">
        <f t="shared" si="30"/>
        <v>-17.0884658143774</v>
      </c>
      <c r="Y83">
        <v>-13.748297858624234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892</v>
      </c>
      <c r="D84">
        <v>912</v>
      </c>
      <c r="E84">
        <v>891</v>
      </c>
      <c r="F84">
        <v>903.9</v>
      </c>
      <c r="G84">
        <f>_xll.TA_TYPPRICE(D84,E84,F84)</f>
        <v>902.30000000000007</v>
      </c>
      <c r="H84">
        <v>896.89234281512586</v>
      </c>
      <c r="I84" t="str">
        <f t="shared" si="20"/>
        <v>UP</v>
      </c>
      <c r="J84">
        <v>910.11076651408143</v>
      </c>
      <c r="K84">
        <v>886.83081258276286</v>
      </c>
      <c r="L84" t="str">
        <f t="shared" si="21"/>
        <v>No Confirmation</v>
      </c>
      <c r="M84" t="str">
        <f t="shared" si="22"/>
        <v>No Trend</v>
      </c>
      <c r="N84">
        <v>56.258314781649567</v>
      </c>
      <c r="O84" t="str">
        <f t="shared" si="23"/>
        <v>No Momentum</v>
      </c>
      <c r="P84" t="str">
        <f t="shared" si="24"/>
        <v>No Trend + Momentum</v>
      </c>
      <c r="Q84">
        <f t="shared" si="25"/>
        <v>12.899999999999977</v>
      </c>
      <c r="R84">
        <f t="shared" si="26"/>
        <v>21</v>
      </c>
      <c r="S84">
        <f t="shared" si="27"/>
        <v>0.61428571428571321</v>
      </c>
      <c r="T84" t="str">
        <f t="shared" si="28"/>
        <v>No Indication</v>
      </c>
      <c r="U84" t="str">
        <f t="shared" si="29"/>
        <v>No T+M+I</v>
      </c>
      <c r="V84">
        <v>901.85905059040795</v>
      </c>
      <c r="W84">
        <v>917.48929138328742</v>
      </c>
      <c r="X84">
        <f t="shared" si="30"/>
        <v>-15.630240792879476</v>
      </c>
      <c r="Y84">
        <v>-14.124686445475282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912.2</v>
      </c>
      <c r="D85">
        <v>936</v>
      </c>
      <c r="E85">
        <v>902.6</v>
      </c>
      <c r="F85">
        <v>930</v>
      </c>
      <c r="G85">
        <f>_xll.TA_TYPPRICE(D85,E85,F85)</f>
        <v>922.86666666666667</v>
      </c>
      <c r="H85">
        <v>909.87950474089621</v>
      </c>
      <c r="I85" t="str">
        <f t="shared" si="20"/>
        <v>UP</v>
      </c>
      <c r="J85">
        <v>915.86392951095218</v>
      </c>
      <c r="K85">
        <v>890.33507645326006</v>
      </c>
      <c r="L85" t="str">
        <f t="shared" si="21"/>
        <v>UP</v>
      </c>
      <c r="M85" t="str">
        <f t="shared" si="22"/>
        <v>UP</v>
      </c>
      <c r="N85">
        <v>71.553373749830286</v>
      </c>
      <c r="O85" t="str">
        <f t="shared" si="23"/>
        <v>UP</v>
      </c>
      <c r="P85" t="str">
        <f t="shared" si="24"/>
        <v>UP</v>
      </c>
      <c r="Q85">
        <f t="shared" si="25"/>
        <v>27.399999999999977</v>
      </c>
      <c r="R85">
        <f t="shared" si="26"/>
        <v>33.399999999999977</v>
      </c>
      <c r="S85">
        <f t="shared" si="27"/>
        <v>0.82035928143712566</v>
      </c>
      <c r="T85" t="str">
        <f t="shared" si="28"/>
        <v>UP</v>
      </c>
      <c r="U85" t="str">
        <f t="shared" si="29"/>
        <v>UP</v>
      </c>
      <c r="V85">
        <v>906.18842742265292</v>
      </c>
      <c r="W85">
        <v>918.41601054008095</v>
      </c>
      <c r="X85">
        <f t="shared" si="30"/>
        <v>-12.227583117428026</v>
      </c>
      <c r="Y85">
        <v>-13.74526577986583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936</v>
      </c>
      <c r="D86">
        <v>938.2</v>
      </c>
      <c r="E86">
        <v>903.65</v>
      </c>
      <c r="F86">
        <v>915.15</v>
      </c>
      <c r="G86">
        <f>_xll.TA_TYPPRICE(D86,E86,F86)</f>
        <v>919</v>
      </c>
      <c r="H86">
        <v>914.4397523704481</v>
      </c>
      <c r="I86" t="str">
        <f t="shared" si="20"/>
        <v>UP</v>
      </c>
      <c r="J86">
        <v>920.82750073074055</v>
      </c>
      <c r="K86">
        <v>893.29394835253561</v>
      </c>
      <c r="L86" t="str">
        <f t="shared" si="21"/>
        <v>No Confirmation</v>
      </c>
      <c r="M86" t="str">
        <f t="shared" si="22"/>
        <v>No Trend</v>
      </c>
      <c r="N86">
        <v>57.302928826185919</v>
      </c>
      <c r="O86" t="str">
        <f t="shared" si="23"/>
        <v>No Momentum</v>
      </c>
      <c r="P86" t="str">
        <f t="shared" si="24"/>
        <v>No Trend + Momentum</v>
      </c>
      <c r="Q86">
        <f t="shared" si="25"/>
        <v>11.5</v>
      </c>
      <c r="R86">
        <f t="shared" si="26"/>
        <v>34.550000000000068</v>
      </c>
      <c r="S86">
        <f t="shared" si="27"/>
        <v>0.3328509406657012</v>
      </c>
      <c r="T86" t="str">
        <f t="shared" si="28"/>
        <v>No Indication</v>
      </c>
      <c r="U86" t="str">
        <f t="shared" si="29"/>
        <v>No T+M+I</v>
      </c>
      <c r="V86">
        <v>907.56713089609093</v>
      </c>
      <c r="W86">
        <v>918.1740838334083</v>
      </c>
      <c r="X86">
        <f t="shared" si="30"/>
        <v>-10.606952937317374</v>
      </c>
      <c r="Y86">
        <v>-13.117603211356139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911</v>
      </c>
      <c r="D87">
        <v>927.6</v>
      </c>
      <c r="E87">
        <v>906</v>
      </c>
      <c r="F87">
        <v>908.1</v>
      </c>
      <c r="G87">
        <f>_xll.TA_TYPPRICE(D87,E87,F87)</f>
        <v>913.9</v>
      </c>
      <c r="H87">
        <v>914.16987618522398</v>
      </c>
      <c r="I87" t="str">
        <f t="shared" si="20"/>
        <v>DOWN</v>
      </c>
      <c r="J87">
        <v>922.33250056835379</v>
      </c>
      <c r="K87">
        <v>896.11751538530552</v>
      </c>
      <c r="L87" t="str">
        <f t="shared" si="21"/>
        <v>No Confirmation</v>
      </c>
      <c r="M87" t="str">
        <f t="shared" si="22"/>
        <v>No Trend</v>
      </c>
      <c r="N87">
        <v>51.24626831946081</v>
      </c>
      <c r="O87" t="str">
        <f t="shared" si="23"/>
        <v>No Momentum</v>
      </c>
      <c r="P87" t="str">
        <f t="shared" si="24"/>
        <v>No Trend + Momentum</v>
      </c>
      <c r="Q87">
        <f t="shared" si="25"/>
        <v>2.1000000000000227</v>
      </c>
      <c r="R87">
        <f t="shared" si="26"/>
        <v>21.600000000000023</v>
      </c>
      <c r="S87">
        <f t="shared" si="27"/>
        <v>9.7222222222223167E-2</v>
      </c>
      <c r="T87" t="str">
        <f t="shared" si="28"/>
        <v>DOWN</v>
      </c>
      <c r="U87" t="str">
        <f t="shared" si="29"/>
        <v>No T+M+I</v>
      </c>
      <c r="V87">
        <v>907.64911075823079</v>
      </c>
      <c r="W87">
        <v>917.42785540130399</v>
      </c>
      <c r="X87">
        <f t="shared" si="30"/>
        <v>-9.7787446430731961</v>
      </c>
      <c r="Y87">
        <v>-12.449831497699551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909.95</v>
      </c>
      <c r="D88">
        <v>921.8</v>
      </c>
      <c r="E88">
        <v>895.9</v>
      </c>
      <c r="F88">
        <v>905</v>
      </c>
      <c r="G88">
        <f>_xll.TA_TYPPRICE(D88,E88,F88)</f>
        <v>907.56666666666661</v>
      </c>
      <c r="H88">
        <v>910.8682714259453</v>
      </c>
      <c r="I88" t="str">
        <f t="shared" si="20"/>
        <v>DOWN</v>
      </c>
      <c r="J88">
        <v>922.21416710871961</v>
      </c>
      <c r="K88">
        <v>896.06917863301544</v>
      </c>
      <c r="L88" t="str">
        <f t="shared" si="21"/>
        <v>No Confirmation</v>
      </c>
      <c r="M88" t="str">
        <f t="shared" si="22"/>
        <v>No Trend</v>
      </c>
      <c r="N88">
        <v>48.432576217979765</v>
      </c>
      <c r="O88" t="str">
        <f t="shared" si="23"/>
        <v>No Momentum</v>
      </c>
      <c r="P88" t="str">
        <f t="shared" si="24"/>
        <v>No Trend + Momentum</v>
      </c>
      <c r="Q88">
        <f t="shared" si="25"/>
        <v>9.1000000000000227</v>
      </c>
      <c r="R88">
        <f t="shared" si="26"/>
        <v>25.899999999999977</v>
      </c>
      <c r="S88">
        <f t="shared" si="27"/>
        <v>0.35135135135135254</v>
      </c>
      <c r="T88" t="str">
        <f t="shared" si="28"/>
        <v>No Indication</v>
      </c>
      <c r="U88" t="str">
        <f t="shared" si="29"/>
        <v>No T+M+I</v>
      </c>
      <c r="V88">
        <v>907.24155525696449</v>
      </c>
      <c r="W88">
        <v>916.50727351972591</v>
      </c>
      <c r="X88">
        <f t="shared" si="30"/>
        <v>-9.2657182627614247</v>
      </c>
      <c r="Y88">
        <v>-11.813008850711926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906</v>
      </c>
      <c r="D89">
        <v>916.75</v>
      </c>
      <c r="E89">
        <v>895</v>
      </c>
      <c r="F89">
        <v>899</v>
      </c>
      <c r="G89">
        <f>_xll.TA_TYPPRICE(D89,E89,F89)</f>
        <v>903.58333333333337</v>
      </c>
      <c r="H89">
        <v>907.22580237963939</v>
      </c>
      <c r="I89" t="str">
        <f t="shared" si="20"/>
        <v>DOWN</v>
      </c>
      <c r="J89">
        <v>920.99990775122637</v>
      </c>
      <c r="K89">
        <v>895.83158338123428</v>
      </c>
      <c r="L89" t="str">
        <f t="shared" si="21"/>
        <v>No Confirmation</v>
      </c>
      <c r="M89" t="str">
        <f t="shared" si="22"/>
        <v>No Trend</v>
      </c>
      <c r="N89">
        <v>42.753409138077323</v>
      </c>
      <c r="O89" t="str">
        <f t="shared" si="23"/>
        <v>No Momentum</v>
      </c>
      <c r="P89" t="str">
        <f t="shared" si="24"/>
        <v>No Trend + Momentum</v>
      </c>
      <c r="Q89">
        <f t="shared" si="25"/>
        <v>4</v>
      </c>
      <c r="R89">
        <f t="shared" si="26"/>
        <v>21.75</v>
      </c>
      <c r="S89">
        <f t="shared" si="27"/>
        <v>0.18390804597701149</v>
      </c>
      <c r="T89" t="str">
        <f t="shared" si="28"/>
        <v>DOWN</v>
      </c>
      <c r="U89" t="str">
        <f t="shared" si="29"/>
        <v>No T+M+I</v>
      </c>
      <c r="V89">
        <v>905.97362367896994</v>
      </c>
      <c r="W89">
        <v>915.21043844419069</v>
      </c>
      <c r="X89">
        <f t="shared" si="30"/>
        <v>-9.2368147652207426</v>
      </c>
      <c r="Y89">
        <v>-11.297770033613689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897</v>
      </c>
      <c r="D90">
        <v>910</v>
      </c>
      <c r="E90">
        <v>895.2</v>
      </c>
      <c r="F90">
        <v>900</v>
      </c>
      <c r="G90">
        <f>_xll.TA_TYPPRICE(D90,E90,F90)</f>
        <v>901.73333333333323</v>
      </c>
      <c r="H90">
        <v>904.47956785648626</v>
      </c>
      <c r="I90" t="str">
        <f t="shared" si="20"/>
        <v>DOWN</v>
      </c>
      <c r="J90">
        <v>918.55548380650941</v>
      </c>
      <c r="K90">
        <v>895.69123151873782</v>
      </c>
      <c r="L90" t="str">
        <f t="shared" si="21"/>
        <v>No Confirmation</v>
      </c>
      <c r="M90" t="str">
        <f t="shared" si="22"/>
        <v>No Trend</v>
      </c>
      <c r="N90">
        <v>44.118537843108989</v>
      </c>
      <c r="O90" t="str">
        <f t="shared" si="23"/>
        <v>No Momentum</v>
      </c>
      <c r="P90" t="str">
        <f t="shared" si="24"/>
        <v>No Trend + Momentum</v>
      </c>
      <c r="Q90">
        <f t="shared" si="25"/>
        <v>4.7999999999999545</v>
      </c>
      <c r="R90">
        <f t="shared" si="26"/>
        <v>14.799999999999955</v>
      </c>
      <c r="S90">
        <f t="shared" si="27"/>
        <v>0.32432432432432223</v>
      </c>
      <c r="T90" t="str">
        <f t="shared" si="28"/>
        <v>No Indication</v>
      </c>
      <c r="U90" t="str">
        <f t="shared" si="29"/>
        <v>No T+M+I</v>
      </c>
      <c r="V90">
        <v>905.05460465143608</v>
      </c>
      <c r="W90">
        <v>914.0837393001766</v>
      </c>
      <c r="X90">
        <f t="shared" si="30"/>
        <v>-9.0291346487405235</v>
      </c>
      <c r="Y90">
        <v>-10.844042956639056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904.95</v>
      </c>
      <c r="D91">
        <v>918.7</v>
      </c>
      <c r="E91">
        <v>898.35</v>
      </c>
      <c r="F91">
        <v>916.35</v>
      </c>
      <c r="G91">
        <f>_xll.TA_TYPPRICE(D91,E91,F91)</f>
        <v>911.13333333333333</v>
      </c>
      <c r="H91">
        <v>907.80645059490985</v>
      </c>
      <c r="I91" t="str">
        <f t="shared" si="20"/>
        <v>UP</v>
      </c>
      <c r="J91">
        <v>918.58759851617401</v>
      </c>
      <c r="K91">
        <v>896.28206895901826</v>
      </c>
      <c r="L91" t="str">
        <f t="shared" si="21"/>
        <v>No Confirmation</v>
      </c>
      <c r="M91" t="str">
        <f t="shared" si="22"/>
        <v>No Trend</v>
      </c>
      <c r="N91">
        <v>62.429147076948254</v>
      </c>
      <c r="O91" t="str">
        <f t="shared" si="23"/>
        <v>UP</v>
      </c>
      <c r="P91" t="str">
        <f t="shared" si="24"/>
        <v>No Trend + Momentum</v>
      </c>
      <c r="Q91">
        <f t="shared" si="25"/>
        <v>18</v>
      </c>
      <c r="R91">
        <f t="shared" si="26"/>
        <v>20.350000000000023</v>
      </c>
      <c r="S91">
        <f t="shared" si="27"/>
        <v>0.88452088452088351</v>
      </c>
      <c r="T91" t="str">
        <f t="shared" si="28"/>
        <v>UP</v>
      </c>
      <c r="U91" t="str">
        <f t="shared" si="29"/>
        <v>No T+M+I</v>
      </c>
      <c r="V91">
        <v>906.79235778198438</v>
      </c>
      <c r="W91">
        <v>914.25161046312644</v>
      </c>
      <c r="X91">
        <f t="shared" si="30"/>
        <v>-7.4592526811420612</v>
      </c>
      <c r="Y91">
        <v>-10.167084901539656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920</v>
      </c>
      <c r="D92">
        <v>924.9</v>
      </c>
      <c r="E92">
        <v>909.1</v>
      </c>
      <c r="F92">
        <v>918</v>
      </c>
      <c r="G92">
        <f>_xll.TA_TYPPRICE(D92,E92,F92)</f>
        <v>917.33333333333337</v>
      </c>
      <c r="H92">
        <v>912.56989196412155</v>
      </c>
      <c r="I92" t="str">
        <f t="shared" si="20"/>
        <v>UP</v>
      </c>
      <c r="J92">
        <v>919.99035440146872</v>
      </c>
      <c r="K92">
        <v>899.13049807923642</v>
      </c>
      <c r="L92" t="str">
        <f t="shared" si="21"/>
        <v>No Confirmation</v>
      </c>
      <c r="M92" t="str">
        <f t="shared" si="22"/>
        <v>No Trend</v>
      </c>
      <c r="N92">
        <v>63.92047135749371</v>
      </c>
      <c r="O92" t="str">
        <f t="shared" si="23"/>
        <v>UP</v>
      </c>
      <c r="P92" t="str">
        <f t="shared" si="24"/>
        <v>No Trend + Momentum</v>
      </c>
      <c r="Q92">
        <f t="shared" si="25"/>
        <v>8.8999999999999773</v>
      </c>
      <c r="R92">
        <f t="shared" si="26"/>
        <v>15.799999999999955</v>
      </c>
      <c r="S92">
        <f t="shared" si="27"/>
        <v>0.56329113924050656</v>
      </c>
      <c r="T92" t="str">
        <f t="shared" si="28"/>
        <v>No Indication</v>
      </c>
      <c r="U92" t="str">
        <f t="shared" si="29"/>
        <v>No T+M+I</v>
      </c>
      <c r="V92">
        <v>908.51661043090985</v>
      </c>
      <c r="W92">
        <v>914.52926894733935</v>
      </c>
      <c r="X92">
        <f t="shared" si="30"/>
        <v>-6.0126585164294966</v>
      </c>
      <c r="Y92">
        <v>-9.336199624517624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918</v>
      </c>
      <c r="D93">
        <v>920.65</v>
      </c>
      <c r="E93">
        <v>909.6</v>
      </c>
      <c r="F93">
        <v>910</v>
      </c>
      <c r="G93">
        <f>_xll.TA_TYPPRICE(D93,E93,F93)</f>
        <v>913.41666666666663</v>
      </c>
      <c r="H93">
        <v>912.99327931539415</v>
      </c>
      <c r="I93" t="str">
        <f t="shared" si="20"/>
        <v>DOWN</v>
      </c>
      <c r="J93">
        <v>920.1369423122535</v>
      </c>
      <c r="K93">
        <v>901.45705406162836</v>
      </c>
      <c r="L93" t="str">
        <f t="shared" si="21"/>
        <v>No Confirmation</v>
      </c>
      <c r="M93" t="str">
        <f t="shared" si="22"/>
        <v>No Trend</v>
      </c>
      <c r="N93">
        <v>51.525183031539591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0.39999999999997726</v>
      </c>
      <c r="R93">
        <f t="shared" si="26"/>
        <v>11.049999999999955</v>
      </c>
      <c r="S93">
        <f t="shared" si="27"/>
        <v>3.6199095022622522E-2</v>
      </c>
      <c r="T93" t="str">
        <f t="shared" si="28"/>
        <v>DOWN</v>
      </c>
      <c r="U93" t="str">
        <f t="shared" si="29"/>
        <v>No T+M+I</v>
      </c>
      <c r="V93">
        <v>908.74482421076982</v>
      </c>
      <c r="W93">
        <v>914.19376754383268</v>
      </c>
      <c r="X93">
        <f t="shared" si="30"/>
        <v>-5.4489433330628572</v>
      </c>
      <c r="Y93">
        <v>-8.5587483662266699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917.65</v>
      </c>
      <c r="D94">
        <v>927</v>
      </c>
      <c r="E94">
        <v>913.05</v>
      </c>
      <c r="F94">
        <v>926</v>
      </c>
      <c r="G94">
        <f>_xll.TA_TYPPRICE(D94,E94,F94)</f>
        <v>922.01666666666677</v>
      </c>
      <c r="H94">
        <v>917.5049729910304</v>
      </c>
      <c r="I94" t="str">
        <f t="shared" si="20"/>
        <v>UP</v>
      </c>
      <c r="J94">
        <v>921.66206624286383</v>
      </c>
      <c r="K94">
        <v>904.03326427015543</v>
      </c>
      <c r="L94" t="str">
        <f t="shared" si="21"/>
        <v>UP</v>
      </c>
      <c r="M94" t="str">
        <f t="shared" si="22"/>
        <v>UP</v>
      </c>
      <c r="N94">
        <v>67.352482911001687</v>
      </c>
      <c r="O94" t="str">
        <f t="shared" si="23"/>
        <v>UP</v>
      </c>
      <c r="P94" t="str">
        <f t="shared" si="24"/>
        <v>UP</v>
      </c>
      <c r="Q94">
        <f t="shared" si="25"/>
        <v>12.950000000000045</v>
      </c>
      <c r="R94">
        <f t="shared" si="26"/>
        <v>13.950000000000045</v>
      </c>
      <c r="S94">
        <f t="shared" si="27"/>
        <v>0.92831541218638014</v>
      </c>
      <c r="T94" t="str">
        <f t="shared" si="28"/>
        <v>UP</v>
      </c>
      <c r="U94" t="str">
        <f t="shared" si="29"/>
        <v>UP</v>
      </c>
      <c r="V94">
        <v>911.39946663988212</v>
      </c>
      <c r="W94">
        <v>915.06830328132651</v>
      </c>
      <c r="X94">
        <f t="shared" si="30"/>
        <v>-3.6688366414443863</v>
      </c>
      <c r="Y94">
        <v>-7.5807660212702128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929</v>
      </c>
      <c r="D95">
        <v>944.8</v>
      </c>
      <c r="E95">
        <v>925</v>
      </c>
      <c r="F95">
        <v>927</v>
      </c>
      <c r="G95">
        <f>_xll.TA_TYPPRICE(D95,E95,F95)</f>
        <v>932.26666666666677</v>
      </c>
      <c r="H95">
        <v>924.88581982884853</v>
      </c>
      <c r="I95" t="str">
        <f t="shared" si="20"/>
        <v>UP</v>
      </c>
      <c r="J95">
        <v>926.80382930000519</v>
      </c>
      <c r="K95">
        <v>908.69253887678758</v>
      </c>
      <c r="L95" t="str">
        <f t="shared" si="21"/>
        <v>UP</v>
      </c>
      <c r="M95" t="str">
        <f t="shared" si="22"/>
        <v>UP</v>
      </c>
      <c r="N95">
        <v>68.1645495742289</v>
      </c>
      <c r="O95" t="str">
        <f t="shared" si="23"/>
        <v>UP</v>
      </c>
      <c r="P95" t="str">
        <f t="shared" si="24"/>
        <v>UP</v>
      </c>
      <c r="Q95">
        <f t="shared" si="25"/>
        <v>2</v>
      </c>
      <c r="R95">
        <f t="shared" si="26"/>
        <v>19.799999999999955</v>
      </c>
      <c r="S95">
        <f t="shared" si="27"/>
        <v>0.10101010101010124</v>
      </c>
      <c r="T95" t="str">
        <f t="shared" si="28"/>
        <v>DOWN</v>
      </c>
      <c r="U95" t="str">
        <f t="shared" si="29"/>
        <v>No T+M+I</v>
      </c>
      <c r="V95">
        <v>913.7995486952849</v>
      </c>
      <c r="W95">
        <v>915.95213266789494</v>
      </c>
      <c r="X95">
        <f t="shared" si="30"/>
        <v>-2.1525839726100457</v>
      </c>
      <c r="Y95">
        <v>-6.4951296115381796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930.9</v>
      </c>
      <c r="D96">
        <v>950.05</v>
      </c>
      <c r="E96">
        <v>930.9</v>
      </c>
      <c r="F96">
        <v>943.5</v>
      </c>
      <c r="G96">
        <f>_xll.TA_TYPPRICE(D96,E96,F96)</f>
        <v>941.48333333333323</v>
      </c>
      <c r="H96">
        <v>933.18457658109082</v>
      </c>
      <c r="I96" t="str">
        <f t="shared" si="20"/>
        <v>UP</v>
      </c>
      <c r="J96">
        <v>931.96964501111518</v>
      </c>
      <c r="K96">
        <v>913.62753023750145</v>
      </c>
      <c r="L96" t="str">
        <f t="shared" si="21"/>
        <v>UP</v>
      </c>
      <c r="M96" t="str">
        <f t="shared" si="22"/>
        <v>UP</v>
      </c>
      <c r="N96">
        <v>78.959021714959817</v>
      </c>
      <c r="O96" t="str">
        <f t="shared" si="23"/>
        <v>UP</v>
      </c>
      <c r="P96" t="str">
        <f t="shared" si="24"/>
        <v>UP</v>
      </c>
      <c r="Q96">
        <f t="shared" si="25"/>
        <v>12.600000000000023</v>
      </c>
      <c r="R96">
        <f t="shared" si="26"/>
        <v>19.149999999999977</v>
      </c>
      <c r="S96">
        <f t="shared" si="27"/>
        <v>0.65796344647519778</v>
      </c>
      <c r="T96" t="str">
        <f t="shared" si="28"/>
        <v>No Indication</v>
      </c>
      <c r="U96" t="str">
        <f t="shared" si="29"/>
        <v>No T+M+I</v>
      </c>
      <c r="V96">
        <v>918.36884889601026</v>
      </c>
      <c r="W96">
        <v>917.99271543323607</v>
      </c>
      <c r="X96">
        <f t="shared" si="30"/>
        <v>0.37613346277419168</v>
      </c>
      <c r="Y96">
        <v>-5.1208769966757055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946</v>
      </c>
      <c r="D97">
        <v>950</v>
      </c>
      <c r="E97">
        <v>932.2</v>
      </c>
      <c r="F97">
        <v>939.9</v>
      </c>
      <c r="G97">
        <f>_xll.TA_TYPPRICE(D97,E97,F97)</f>
        <v>940.69999999999993</v>
      </c>
      <c r="H97">
        <v>936.94228829054532</v>
      </c>
      <c r="I97" t="str">
        <f t="shared" si="20"/>
        <v>UP</v>
      </c>
      <c r="J97">
        <v>935.97639056420064</v>
      </c>
      <c r="K97">
        <v>917.75474574027896</v>
      </c>
      <c r="L97" t="str">
        <f t="shared" si="21"/>
        <v>UP</v>
      </c>
      <c r="M97" t="str">
        <f t="shared" si="22"/>
        <v>UP</v>
      </c>
      <c r="N97">
        <v>72.275433484303193</v>
      </c>
      <c r="O97" t="str">
        <f t="shared" si="23"/>
        <v>UP</v>
      </c>
      <c r="P97" t="str">
        <f t="shared" si="24"/>
        <v>UP</v>
      </c>
      <c r="Q97">
        <f t="shared" si="25"/>
        <v>7.6999999999999318</v>
      </c>
      <c r="R97">
        <f t="shared" si="26"/>
        <v>17.799999999999955</v>
      </c>
      <c r="S97">
        <f t="shared" si="27"/>
        <v>0.43258426966291863</v>
      </c>
      <c r="T97" t="str">
        <f t="shared" si="28"/>
        <v>No Indication</v>
      </c>
      <c r="U97" t="str">
        <f t="shared" si="29"/>
        <v>No T+M+I</v>
      </c>
      <c r="V97">
        <v>921.68133368123949</v>
      </c>
      <c r="W97">
        <v>919.61547725299636</v>
      </c>
      <c r="X97">
        <f t="shared" si="30"/>
        <v>2.0658564282431371</v>
      </c>
      <c r="Y97">
        <v>-3.6835303116919369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944</v>
      </c>
      <c r="D98">
        <v>952.7</v>
      </c>
      <c r="E98">
        <v>941.05</v>
      </c>
      <c r="F98">
        <v>943.3</v>
      </c>
      <c r="G98">
        <f>_xll.TA_TYPPRICE(D98,E98,F98)</f>
        <v>945.68333333333339</v>
      </c>
      <c r="H98">
        <v>941.31281081193936</v>
      </c>
      <c r="I98" t="str">
        <f t="shared" si="20"/>
        <v>UP</v>
      </c>
      <c r="J98">
        <v>939.69274821660053</v>
      </c>
      <c r="K98">
        <v>922.93146890910589</v>
      </c>
      <c r="L98" t="str">
        <f t="shared" si="21"/>
        <v>UP</v>
      </c>
      <c r="M98" t="str">
        <f t="shared" si="22"/>
        <v>UP</v>
      </c>
      <c r="N98">
        <v>74.794236544515073</v>
      </c>
      <c r="O98" t="str">
        <f t="shared" si="23"/>
        <v>UP</v>
      </c>
      <c r="P98" t="str">
        <f t="shared" si="24"/>
        <v>UP</v>
      </c>
      <c r="Q98">
        <f t="shared" si="25"/>
        <v>2.25</v>
      </c>
      <c r="R98">
        <f t="shared" si="26"/>
        <v>11.650000000000091</v>
      </c>
      <c r="S98">
        <f t="shared" si="27"/>
        <v>0.19313304721029892</v>
      </c>
      <c r="T98" t="str">
        <f t="shared" si="28"/>
        <v>DOWN</v>
      </c>
      <c r="U98" t="str">
        <f t="shared" si="29"/>
        <v>No T+M+I</v>
      </c>
      <c r="V98">
        <v>925.00728234566418</v>
      </c>
      <c r="W98">
        <v>921.36988634536704</v>
      </c>
      <c r="X98">
        <f t="shared" si="30"/>
        <v>3.6373960002971444</v>
      </c>
      <c r="Y98">
        <v>-2.2193450492941205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944</v>
      </c>
      <c r="D99">
        <v>949</v>
      </c>
      <c r="E99">
        <v>931.1</v>
      </c>
      <c r="F99">
        <v>932.85</v>
      </c>
      <c r="G99">
        <f>_xll.TA_TYPPRICE(D99,E99,F99)</f>
        <v>937.65</v>
      </c>
      <c r="H99">
        <v>939.48140540596967</v>
      </c>
      <c r="I99" t="str">
        <f t="shared" si="20"/>
        <v>DOWN</v>
      </c>
      <c r="J99">
        <v>941.76102639068927</v>
      </c>
      <c r="K99">
        <v>924.74669804041571</v>
      </c>
      <c r="L99" t="str">
        <f t="shared" si="21"/>
        <v>No Confirmation</v>
      </c>
      <c r="M99" t="str">
        <f t="shared" si="22"/>
        <v>No Trend</v>
      </c>
      <c r="N99">
        <v>55.442510026745659</v>
      </c>
      <c r="O99" t="str">
        <f t="shared" si="23"/>
        <v>No Momentum</v>
      </c>
      <c r="P99" t="str">
        <f t="shared" si="24"/>
        <v>No Trend + Momentum</v>
      </c>
      <c r="Q99">
        <f t="shared" si="25"/>
        <v>1.75</v>
      </c>
      <c r="R99">
        <f t="shared" si="26"/>
        <v>17.899999999999977</v>
      </c>
      <c r="S99">
        <f t="shared" si="27"/>
        <v>9.7765363128491739E-2</v>
      </c>
      <c r="T99" t="str">
        <f t="shared" si="28"/>
        <v>DOWN</v>
      </c>
      <c r="U99" t="str">
        <f t="shared" si="29"/>
        <v>No T+M+I</v>
      </c>
      <c r="V99">
        <v>926.21385429248505</v>
      </c>
      <c r="W99">
        <v>922.22026513459912</v>
      </c>
      <c r="X99">
        <f t="shared" si="30"/>
        <v>3.9935891578859355</v>
      </c>
      <c r="Y99">
        <v>-0.97675820785810918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933.4</v>
      </c>
      <c r="D100">
        <v>940.15</v>
      </c>
      <c r="E100">
        <v>922</v>
      </c>
      <c r="F100">
        <v>922.05</v>
      </c>
      <c r="G100">
        <f>_xll.TA_TYPPRICE(D100,E100,F100)</f>
        <v>928.06666666666661</v>
      </c>
      <c r="H100">
        <v>933.77403603631819</v>
      </c>
      <c r="I100" t="str">
        <f t="shared" si="20"/>
        <v>DOWN</v>
      </c>
      <c r="J100">
        <v>941.40302052609161</v>
      </c>
      <c r="K100">
        <v>924.13632069810114</v>
      </c>
      <c r="L100" t="str">
        <f t="shared" si="21"/>
        <v>DOWN</v>
      </c>
      <c r="M100" t="str">
        <f t="shared" si="22"/>
        <v>DOWN</v>
      </c>
      <c r="N100">
        <v>41.553371028795432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4.9999999999954525E-2</v>
      </c>
      <c r="R100">
        <f t="shared" si="26"/>
        <v>18.149999999999977</v>
      </c>
      <c r="S100">
        <f t="shared" si="27"/>
        <v>2.7548209366366166E-3</v>
      </c>
      <c r="T100" t="str">
        <f t="shared" si="28"/>
        <v>DOWN</v>
      </c>
      <c r="U100" t="str">
        <f t="shared" si="29"/>
        <v>No T+M+I</v>
      </c>
      <c r="V100">
        <v>925.5732613244104</v>
      </c>
      <c r="W100">
        <v>922.20765290240661</v>
      </c>
      <c r="X100">
        <f t="shared" si="30"/>
        <v>3.3656084220037883</v>
      </c>
      <c r="Y100">
        <v>-0.1082848818857296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923.1</v>
      </c>
      <c r="D101">
        <v>931.3</v>
      </c>
      <c r="E101">
        <v>913.25</v>
      </c>
      <c r="F101">
        <v>918</v>
      </c>
      <c r="G101">
        <f>_xll.TA_TYPPRICE(D101,E101,F101)</f>
        <v>920.85</v>
      </c>
      <c r="H101">
        <v>927.31201801815905</v>
      </c>
      <c r="I101" t="str">
        <f t="shared" si="20"/>
        <v>DOWN</v>
      </c>
      <c r="J101">
        <v>939.15790485362675</v>
      </c>
      <c r="K101">
        <v>921.71713832074533</v>
      </c>
      <c r="L101" t="str">
        <f t="shared" si="21"/>
        <v>DOWN</v>
      </c>
      <c r="M101" t="str">
        <f t="shared" si="22"/>
        <v>DOWN</v>
      </c>
      <c r="N101">
        <v>37.186602040675695</v>
      </c>
      <c r="O101" t="str">
        <f t="shared" si="23"/>
        <v>DOWN</v>
      </c>
      <c r="P101" t="str">
        <f t="shared" si="24"/>
        <v>DOWN</v>
      </c>
      <c r="Q101">
        <f t="shared" si="25"/>
        <v>4.75</v>
      </c>
      <c r="R101">
        <f t="shared" si="26"/>
        <v>18.049999999999955</v>
      </c>
      <c r="S101">
        <f t="shared" si="27"/>
        <v>0.26315789473684276</v>
      </c>
      <c r="T101" t="str">
        <f t="shared" si="28"/>
        <v>No Indication</v>
      </c>
      <c r="U101" t="str">
        <f t="shared" si="29"/>
        <v>No T+M+I</v>
      </c>
      <c r="V101">
        <v>924.40814419757805</v>
      </c>
      <c r="W101">
        <v>921.8959749096357</v>
      </c>
      <c r="X101">
        <f t="shared" si="30"/>
        <v>2.5121692879423563</v>
      </c>
      <c r="Y101">
        <v>0.41580595207988758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914</v>
      </c>
      <c r="D102">
        <v>923.4</v>
      </c>
      <c r="E102">
        <v>889.75</v>
      </c>
      <c r="F102">
        <v>900</v>
      </c>
      <c r="G102">
        <f>_xll.TA_TYPPRICE(D102,E102,F102)</f>
        <v>904.38333333333333</v>
      </c>
      <c r="H102">
        <v>915.84767567574613</v>
      </c>
      <c r="I102" t="str">
        <f t="shared" si="20"/>
        <v>DOWN</v>
      </c>
      <c r="J102">
        <v>935.65614821948748</v>
      </c>
      <c r="K102">
        <v>914.61332980502414</v>
      </c>
      <c r="L102" t="str">
        <f t="shared" si="21"/>
        <v>DOWN</v>
      </c>
      <c r="M102" t="str">
        <f t="shared" si="22"/>
        <v>DOWN</v>
      </c>
      <c r="N102">
        <v>23.479008792559544</v>
      </c>
      <c r="O102" t="str">
        <f t="shared" si="23"/>
        <v>DOWN</v>
      </c>
      <c r="P102" t="str">
        <f t="shared" si="24"/>
        <v>DOWN</v>
      </c>
      <c r="Q102">
        <f t="shared" si="25"/>
        <v>10.25</v>
      </c>
      <c r="R102">
        <f t="shared" si="26"/>
        <v>33.649999999999977</v>
      </c>
      <c r="S102">
        <f t="shared" si="27"/>
        <v>0.30460624071322456</v>
      </c>
      <c r="T102" t="str">
        <f t="shared" si="28"/>
        <v>No Indication</v>
      </c>
      <c r="U102" t="str">
        <f t="shared" si="29"/>
        <v>No T+M+I</v>
      </c>
      <c r="V102">
        <v>920.65304509025839</v>
      </c>
      <c r="W102">
        <v>920.27405084225529</v>
      </c>
      <c r="X102">
        <f t="shared" si="30"/>
        <v>0.37899424800309589</v>
      </c>
      <c r="Y102">
        <v>0.40844361126452922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894.45</v>
      </c>
      <c r="D103">
        <v>906.35</v>
      </c>
      <c r="E103">
        <v>875.1</v>
      </c>
      <c r="F103">
        <v>895.9</v>
      </c>
      <c r="G103">
        <f>_xll.TA_TYPPRICE(D103,E103,F103)</f>
        <v>892.44999999999993</v>
      </c>
      <c r="H103">
        <v>904.14883783787309</v>
      </c>
      <c r="I103" t="str">
        <f t="shared" si="20"/>
        <v>DOWN</v>
      </c>
      <c r="J103">
        <v>929.1436708373792</v>
      </c>
      <c r="K103">
        <v>905.83258984835209</v>
      </c>
      <c r="L103" t="str">
        <f t="shared" si="21"/>
        <v>DOWN</v>
      </c>
      <c r="M103" t="str">
        <f t="shared" si="22"/>
        <v>DOWN</v>
      </c>
      <c r="N103">
        <v>21.248869884886222</v>
      </c>
      <c r="O103" t="str">
        <f t="shared" si="23"/>
        <v>DOWN</v>
      </c>
      <c r="P103" t="str">
        <f t="shared" si="24"/>
        <v>DOWN</v>
      </c>
      <c r="Q103">
        <f t="shared" si="25"/>
        <v>20.799999999999955</v>
      </c>
      <c r="R103">
        <f t="shared" si="26"/>
        <v>31.25</v>
      </c>
      <c r="S103">
        <f t="shared" si="27"/>
        <v>0.66559999999999853</v>
      </c>
      <c r="T103" t="str">
        <f t="shared" si="28"/>
        <v>No Indication</v>
      </c>
      <c r="U103" t="str">
        <f t="shared" si="29"/>
        <v>No T+M+I</v>
      </c>
      <c r="V103">
        <v>916.84488430714168</v>
      </c>
      <c r="W103">
        <v>918.46856559468085</v>
      </c>
      <c r="X103">
        <f t="shared" si="30"/>
        <v>-1.6236812875391706</v>
      </c>
      <c r="Y103">
        <v>2.0186315037892255E-3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895</v>
      </c>
      <c r="D104">
        <v>927.5</v>
      </c>
      <c r="E104">
        <v>894.8</v>
      </c>
      <c r="F104">
        <v>919.05</v>
      </c>
      <c r="G104">
        <f>_xll.TA_TYPPRICE(D104,E104,F104)</f>
        <v>913.7833333333333</v>
      </c>
      <c r="H104">
        <v>908.9660855856032</v>
      </c>
      <c r="I104" t="str">
        <f t="shared" si="20"/>
        <v>UP</v>
      </c>
      <c r="J104">
        <v>928.77841065129496</v>
      </c>
      <c r="K104">
        <v>903.38090321538493</v>
      </c>
      <c r="L104" t="str">
        <f t="shared" si="21"/>
        <v>No Confirmation</v>
      </c>
      <c r="M104" t="str">
        <f t="shared" si="22"/>
        <v>No Trend</v>
      </c>
      <c r="N104">
        <v>52.854722220290981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24.25</v>
      </c>
      <c r="R104">
        <f t="shared" si="26"/>
        <v>32.700000000000045</v>
      </c>
      <c r="S104">
        <f t="shared" si="27"/>
        <v>0.74159021406727721</v>
      </c>
      <c r="T104" t="str">
        <f t="shared" si="28"/>
        <v>No Indication</v>
      </c>
      <c r="U104" t="str">
        <f t="shared" si="29"/>
        <v>No T+M+I</v>
      </c>
      <c r="V104">
        <v>917.18413287527369</v>
      </c>
      <c r="W104">
        <v>918.51163480988964</v>
      </c>
      <c r="X104">
        <f t="shared" si="30"/>
        <v>-1.3275019346159525</v>
      </c>
      <c r="Y104">
        <v>-0.26388548172015913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919</v>
      </c>
      <c r="D105">
        <v>933.6</v>
      </c>
      <c r="E105">
        <v>904</v>
      </c>
      <c r="F105">
        <v>914</v>
      </c>
      <c r="G105">
        <f>_xll.TA_TYPPRICE(D105,E105,F105)</f>
        <v>917.19999999999993</v>
      </c>
      <c r="H105">
        <v>913.08304279280151</v>
      </c>
      <c r="I105" t="str">
        <f t="shared" si="20"/>
        <v>UP</v>
      </c>
      <c r="J105">
        <v>929.84987495100722</v>
      </c>
      <c r="K105">
        <v>903.51848027863275</v>
      </c>
      <c r="L105" t="str">
        <f t="shared" si="21"/>
        <v>No Confirmation</v>
      </c>
      <c r="M105" t="str">
        <f t="shared" si="22"/>
        <v>No Trend</v>
      </c>
      <c r="N105">
        <v>47.641063975730589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10</v>
      </c>
      <c r="R105">
        <f t="shared" si="26"/>
        <v>29.600000000000023</v>
      </c>
      <c r="S105">
        <f t="shared" si="27"/>
        <v>0.33783783783783755</v>
      </c>
      <c r="T105" t="str">
        <f t="shared" si="28"/>
        <v>No Indication</v>
      </c>
      <c r="U105" t="str">
        <f t="shared" si="29"/>
        <v>No T+M+I</v>
      </c>
      <c r="V105">
        <v>916.69426627907774</v>
      </c>
      <c r="W105">
        <v>918.17743963878672</v>
      </c>
      <c r="X105">
        <f t="shared" si="30"/>
        <v>-1.4831733597089851</v>
      </c>
      <c r="Y105">
        <v>-0.50774305731792435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909</v>
      </c>
      <c r="D106">
        <v>912.3</v>
      </c>
      <c r="E106">
        <v>885.1</v>
      </c>
      <c r="F106">
        <v>898.9</v>
      </c>
      <c r="G106">
        <f>_xll.TA_TYPPRICE(D106,E106,F106)</f>
        <v>898.76666666666677</v>
      </c>
      <c r="H106">
        <v>905.92485472973408</v>
      </c>
      <c r="I106" t="str">
        <f t="shared" si="20"/>
        <v>DOWN</v>
      </c>
      <c r="J106">
        <v>925.94990273967232</v>
      </c>
      <c r="K106">
        <v>899.42548466115886</v>
      </c>
      <c r="L106" t="str">
        <f t="shared" si="21"/>
        <v>DOWN</v>
      </c>
      <c r="M106" t="str">
        <f t="shared" si="22"/>
        <v>DOWN</v>
      </c>
      <c r="N106">
        <v>34.80793397537844</v>
      </c>
      <c r="O106" t="str">
        <f t="shared" si="23"/>
        <v>DOWN</v>
      </c>
      <c r="P106" t="str">
        <f t="shared" si="24"/>
        <v>DOWN</v>
      </c>
      <c r="Q106">
        <f t="shared" si="25"/>
        <v>13.799999999999955</v>
      </c>
      <c r="R106">
        <f t="shared" si="26"/>
        <v>27.199999999999932</v>
      </c>
      <c r="S106">
        <f t="shared" si="27"/>
        <v>0.50735294117647023</v>
      </c>
      <c r="T106" t="str">
        <f t="shared" si="28"/>
        <v>No Indication</v>
      </c>
      <c r="U106" t="str">
        <f t="shared" si="29"/>
        <v>No T+M+I</v>
      </c>
      <c r="V106">
        <v>913.95668685152737</v>
      </c>
      <c r="W106">
        <v>916.74948114702477</v>
      </c>
      <c r="X106">
        <f t="shared" si="30"/>
        <v>-2.7927942954974014</v>
      </c>
      <c r="Y106">
        <v>-0.96475330495381983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897</v>
      </c>
      <c r="D107">
        <v>931</v>
      </c>
      <c r="E107">
        <v>897</v>
      </c>
      <c r="F107">
        <v>922.65</v>
      </c>
      <c r="G107">
        <f>_xll.TA_TYPPRICE(D107,E107,F107)</f>
        <v>916.88333333333333</v>
      </c>
      <c r="H107">
        <v>911.40409403153376</v>
      </c>
      <c r="I107" t="str">
        <f t="shared" si="20"/>
        <v>UP</v>
      </c>
      <c r="J107">
        <v>927.07214657530074</v>
      </c>
      <c r="K107">
        <v>898.88648806979018</v>
      </c>
      <c r="L107" t="str">
        <f t="shared" si="21"/>
        <v>No Confirmation</v>
      </c>
      <c r="M107" t="str">
        <f t="shared" si="22"/>
        <v>No Trend</v>
      </c>
      <c r="N107">
        <v>57.379658677328969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25.649999999999977</v>
      </c>
      <c r="R107">
        <f t="shared" si="26"/>
        <v>34</v>
      </c>
      <c r="S107">
        <f t="shared" si="27"/>
        <v>0.75441176470588167</v>
      </c>
      <c r="T107" t="str">
        <f t="shared" si="28"/>
        <v>No Indication</v>
      </c>
      <c r="U107" t="str">
        <f t="shared" si="29"/>
        <v>No T+M+I</v>
      </c>
      <c r="V107">
        <v>915.29411964360008</v>
      </c>
      <c r="W107">
        <v>917.18655661761557</v>
      </c>
      <c r="X107">
        <f t="shared" si="30"/>
        <v>-1.8924369740154816</v>
      </c>
      <c r="Y107">
        <v>-1.1502900387661521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933</v>
      </c>
      <c r="D108">
        <v>946.4</v>
      </c>
      <c r="E108">
        <v>918.95</v>
      </c>
      <c r="F108">
        <v>930.95</v>
      </c>
      <c r="G108">
        <f>_xll.TA_TYPPRICE(D108,E108,F108)</f>
        <v>932.1</v>
      </c>
      <c r="H108">
        <v>921.75204701576695</v>
      </c>
      <c r="I108" t="str">
        <f t="shared" si="20"/>
        <v>UP</v>
      </c>
      <c r="J108">
        <v>931.36722511412279</v>
      </c>
      <c r="K108">
        <v>903.34504627650347</v>
      </c>
      <c r="L108" t="str">
        <f t="shared" si="21"/>
        <v>No Confirmation</v>
      </c>
      <c r="M108" t="str">
        <f t="shared" si="22"/>
        <v>No Trend</v>
      </c>
      <c r="N108">
        <v>62.979063781973146</v>
      </c>
      <c r="O108" t="str">
        <f t="shared" si="23"/>
        <v>UP</v>
      </c>
      <c r="P108" t="str">
        <f t="shared" si="24"/>
        <v>No Trend + Momentum</v>
      </c>
      <c r="Q108">
        <f t="shared" si="25"/>
        <v>12</v>
      </c>
      <c r="R108">
        <f t="shared" si="26"/>
        <v>27.449999999999932</v>
      </c>
      <c r="S108">
        <f t="shared" si="27"/>
        <v>0.43715846994535629</v>
      </c>
      <c r="T108" t="str">
        <f t="shared" si="28"/>
        <v>No Indication</v>
      </c>
      <c r="U108" t="str">
        <f t="shared" si="29"/>
        <v>No T+M+I</v>
      </c>
      <c r="V108">
        <v>917.70271662150776</v>
      </c>
      <c r="W108">
        <v>918.20607094223669</v>
      </c>
      <c r="X108">
        <f t="shared" si="30"/>
        <v>-0.50335432072893127</v>
      </c>
      <c r="Y108">
        <v>-1.020902895158708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929</v>
      </c>
      <c r="D109">
        <v>930.8</v>
      </c>
      <c r="E109">
        <v>920</v>
      </c>
      <c r="F109">
        <v>924</v>
      </c>
      <c r="G109">
        <f>_xll.TA_TYPPRICE(D109,E109,F109)</f>
        <v>924.93333333333339</v>
      </c>
      <c r="H109">
        <v>923.34269017455017</v>
      </c>
      <c r="I109" t="str">
        <f t="shared" si="20"/>
        <v>UP</v>
      </c>
      <c r="J109">
        <v>931.24117508876213</v>
      </c>
      <c r="K109">
        <v>907.04614710394719</v>
      </c>
      <c r="L109" t="str">
        <f t="shared" si="21"/>
        <v>No Confirmation</v>
      </c>
      <c r="M109" t="str">
        <f t="shared" si="22"/>
        <v>No Trend</v>
      </c>
      <c r="N109">
        <v>55.365609010352223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</v>
      </c>
      <c r="R109">
        <f t="shared" si="26"/>
        <v>10.799999999999955</v>
      </c>
      <c r="S109">
        <f t="shared" si="27"/>
        <v>0.3703703703703719</v>
      </c>
      <c r="T109" t="str">
        <f t="shared" si="28"/>
        <v>No Indication</v>
      </c>
      <c r="U109" t="str">
        <f t="shared" si="29"/>
        <v>No T+M+I</v>
      </c>
      <c r="V109">
        <v>918.67152944896816</v>
      </c>
      <c r="W109">
        <v>918.63525087244136</v>
      </c>
      <c r="X109">
        <f t="shared" si="30"/>
        <v>3.6278576526797224E-2</v>
      </c>
      <c r="Y109">
        <v>-0.80946660082160693</v>
      </c>
      <c r="Z109" t="str">
        <f t="shared" si="31"/>
        <v>UP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931</v>
      </c>
      <c r="D110">
        <v>931.9</v>
      </c>
      <c r="E110">
        <v>916</v>
      </c>
      <c r="F110">
        <v>921.1</v>
      </c>
      <c r="G110">
        <f>_xll.TA_TYPPRICE(D110,E110,F110)</f>
        <v>923</v>
      </c>
      <c r="H110">
        <v>923.17134508727509</v>
      </c>
      <c r="I110" t="str">
        <f t="shared" si="20"/>
        <v>DOWN</v>
      </c>
      <c r="J110">
        <v>931.38758062459272</v>
      </c>
      <c r="K110">
        <v>909.03589219195896</v>
      </c>
      <c r="L110" t="str">
        <f t="shared" si="21"/>
        <v>No Confirmation</v>
      </c>
      <c r="M110" t="str">
        <f t="shared" si="22"/>
        <v>No Trend</v>
      </c>
      <c r="N110">
        <v>52.081679981056105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5.1000000000000227</v>
      </c>
      <c r="R110">
        <f t="shared" si="26"/>
        <v>15.899999999999977</v>
      </c>
      <c r="S110">
        <f t="shared" si="27"/>
        <v>0.32075471698113395</v>
      </c>
      <c r="T110" t="str">
        <f t="shared" si="28"/>
        <v>No Indication</v>
      </c>
      <c r="U110" t="str">
        <f t="shared" si="29"/>
        <v>No T+M+I</v>
      </c>
      <c r="V110">
        <v>919.0451403029731</v>
      </c>
      <c r="W110">
        <v>918.81782488189015</v>
      </c>
      <c r="X110">
        <f t="shared" si="30"/>
        <v>0.22731542108294889</v>
      </c>
      <c r="Y110">
        <v>-0.60211019644069574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928.55</v>
      </c>
      <c r="D111">
        <v>928.55</v>
      </c>
      <c r="E111">
        <v>908.05</v>
      </c>
      <c r="F111">
        <v>909.8</v>
      </c>
      <c r="G111">
        <f>_xll.TA_TYPPRICE(D111,E111,F111)</f>
        <v>915.46666666666658</v>
      </c>
      <c r="H111">
        <v>919.31900587697078</v>
      </c>
      <c r="I111" t="str">
        <f t="shared" si="20"/>
        <v>DOWN</v>
      </c>
      <c r="J111">
        <v>930.75700715246103</v>
      </c>
      <c r="K111">
        <v>908.8168050381903</v>
      </c>
      <c r="L111" t="str">
        <f t="shared" si="21"/>
        <v>No Confirmation</v>
      </c>
      <c r="M111" t="str">
        <f t="shared" si="22"/>
        <v>No Trend</v>
      </c>
      <c r="N111">
        <v>40.407922588059698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1.75</v>
      </c>
      <c r="R111">
        <f t="shared" si="26"/>
        <v>20.5</v>
      </c>
      <c r="S111">
        <f t="shared" si="27"/>
        <v>8.5365853658536592E-2</v>
      </c>
      <c r="T111" t="str">
        <f t="shared" si="28"/>
        <v>DOWN</v>
      </c>
      <c r="U111" t="str">
        <f t="shared" si="29"/>
        <v>No T+M+I</v>
      </c>
      <c r="V111">
        <v>917.62281102559257</v>
      </c>
      <c r="W111">
        <v>918.14983785360198</v>
      </c>
      <c r="X111">
        <f t="shared" si="30"/>
        <v>-0.52702682800941147</v>
      </c>
      <c r="Y111">
        <v>-0.58709352275443893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915</v>
      </c>
      <c r="D112">
        <v>923.65</v>
      </c>
      <c r="E112">
        <v>906</v>
      </c>
      <c r="F112">
        <v>907</v>
      </c>
      <c r="G112">
        <f>_xll.TA_TYPPRICE(D112,E112,F112)</f>
        <v>912.2166666666667</v>
      </c>
      <c r="H112">
        <v>915.76783627181874</v>
      </c>
      <c r="I112" t="str">
        <f t="shared" si="20"/>
        <v>DOWN</v>
      </c>
      <c r="J112">
        <v>929.17767222969189</v>
      </c>
      <c r="K112">
        <v>908.19084836303693</v>
      </c>
      <c r="L112" t="str">
        <f t="shared" si="21"/>
        <v>DOWN</v>
      </c>
      <c r="M112" t="str">
        <f t="shared" si="22"/>
        <v>DOWN</v>
      </c>
      <c r="N112">
        <v>37.784721944214397</v>
      </c>
      <c r="O112" t="str">
        <f t="shared" si="23"/>
        <v>DOWN</v>
      </c>
      <c r="P112" t="str">
        <f t="shared" si="24"/>
        <v>DOWN</v>
      </c>
      <c r="Q112">
        <f t="shared" si="25"/>
        <v>1</v>
      </c>
      <c r="R112">
        <f t="shared" si="26"/>
        <v>17.649999999999977</v>
      </c>
      <c r="S112">
        <f t="shared" si="27"/>
        <v>5.6657223796034065E-2</v>
      </c>
      <c r="T112" t="str">
        <f t="shared" si="28"/>
        <v>DOWN</v>
      </c>
      <c r="U112" t="str">
        <f t="shared" si="29"/>
        <v>DOWN</v>
      </c>
      <c r="V112">
        <v>915.98853240627068</v>
      </c>
      <c r="W112">
        <v>917.32392393852035</v>
      </c>
      <c r="X112">
        <f t="shared" si="30"/>
        <v>-1.3353915322496732</v>
      </c>
      <c r="Y112">
        <v>-0.73675312465348575</v>
      </c>
      <c r="Z112" t="str">
        <f t="shared" si="31"/>
        <v>DOWN</v>
      </c>
      <c r="AA112" t="str">
        <f t="shared" si="32"/>
        <v>DOWN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905</v>
      </c>
      <c r="D113">
        <v>915</v>
      </c>
      <c r="E113">
        <v>902</v>
      </c>
      <c r="F113">
        <v>906.8</v>
      </c>
      <c r="G113">
        <f>_xll.TA_TYPPRICE(D113,E113,F113)</f>
        <v>907.93333333333339</v>
      </c>
      <c r="H113">
        <v>911.85058480257612</v>
      </c>
      <c r="I113" t="str">
        <f t="shared" si="20"/>
        <v>DOWN</v>
      </c>
      <c r="J113">
        <v>926.02707840087146</v>
      </c>
      <c r="K113">
        <v>906.81510428236209</v>
      </c>
      <c r="L113" t="str">
        <f t="shared" si="21"/>
        <v>DOWN</v>
      </c>
      <c r="M113" t="str">
        <f t="shared" si="22"/>
        <v>DOWN</v>
      </c>
      <c r="N113">
        <v>37.566974441219003</v>
      </c>
      <c r="O113" t="str">
        <f t="shared" si="23"/>
        <v>DOWN</v>
      </c>
      <c r="P113" t="str">
        <f t="shared" si="24"/>
        <v>DOWN</v>
      </c>
      <c r="Q113">
        <f t="shared" si="25"/>
        <v>4.7999999999999545</v>
      </c>
      <c r="R113">
        <f t="shared" si="26"/>
        <v>13</v>
      </c>
      <c r="S113">
        <f t="shared" si="27"/>
        <v>0.36923076923076575</v>
      </c>
      <c r="T113" t="str">
        <f t="shared" si="28"/>
        <v>No Indication</v>
      </c>
      <c r="U113" t="str">
        <f t="shared" si="29"/>
        <v>No T+M+I</v>
      </c>
      <c r="V113">
        <v>914.57491203607515</v>
      </c>
      <c r="W113">
        <v>916.54437401714847</v>
      </c>
      <c r="X113">
        <f t="shared" si="30"/>
        <v>-1.9694619810733229</v>
      </c>
      <c r="Y113">
        <v>-0.98329489593745323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908.8</v>
      </c>
      <c r="D114">
        <v>912.65</v>
      </c>
      <c r="E114">
        <v>886.2</v>
      </c>
      <c r="F114">
        <v>888.05</v>
      </c>
      <c r="G114">
        <f>_xll.TA_TYPPRICE(D114,E114,F114)</f>
        <v>895.63333333333321</v>
      </c>
      <c r="H114">
        <v>903.74195906795467</v>
      </c>
      <c r="I114" t="str">
        <f t="shared" si="20"/>
        <v>DOWN</v>
      </c>
      <c r="J114">
        <v>923.05439431178888</v>
      </c>
      <c r="K114">
        <v>902.23396999739271</v>
      </c>
      <c r="L114" t="str">
        <f t="shared" si="21"/>
        <v>DOWN</v>
      </c>
      <c r="M114" t="str">
        <f t="shared" si="22"/>
        <v>DOWN</v>
      </c>
      <c r="N114">
        <v>22.423580873558073</v>
      </c>
      <c r="O114" t="str">
        <f t="shared" si="23"/>
        <v>DOWN</v>
      </c>
      <c r="P114" t="str">
        <f t="shared" si="24"/>
        <v>DOWN</v>
      </c>
      <c r="Q114">
        <f t="shared" si="25"/>
        <v>1.8499999999999091</v>
      </c>
      <c r="R114">
        <f t="shared" si="26"/>
        <v>26.449999999999932</v>
      </c>
      <c r="S114">
        <f t="shared" si="27"/>
        <v>6.9943289224949481E-2</v>
      </c>
      <c r="T114" t="str">
        <f t="shared" si="28"/>
        <v>DOWN</v>
      </c>
      <c r="U114" t="str">
        <f t="shared" si="29"/>
        <v>DOWN</v>
      </c>
      <c r="V114">
        <v>910.49415633821741</v>
      </c>
      <c r="W114">
        <v>914.43367964550782</v>
      </c>
      <c r="X114">
        <f t="shared" si="30"/>
        <v>-3.9395233072904148</v>
      </c>
      <c r="Y114">
        <v>-1.5745405782080457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888.55</v>
      </c>
      <c r="D115">
        <v>902</v>
      </c>
      <c r="E115">
        <v>880</v>
      </c>
      <c r="F115">
        <v>900.3</v>
      </c>
      <c r="G115">
        <f>_xll.TA_TYPPRICE(D115,E115,F115)</f>
        <v>894.1</v>
      </c>
      <c r="H115">
        <v>898.92097953397729</v>
      </c>
      <c r="I115" t="str">
        <f t="shared" si="20"/>
        <v>UP</v>
      </c>
      <c r="J115">
        <v>918.37564002028023</v>
      </c>
      <c r="K115">
        <v>897.29308777574988</v>
      </c>
      <c r="L115" t="str">
        <f t="shared" si="21"/>
        <v>No Confirmation</v>
      </c>
      <c r="M115" t="str">
        <f t="shared" si="22"/>
        <v>No Trend</v>
      </c>
      <c r="N115">
        <v>41.636825952396812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20.299999999999955</v>
      </c>
      <c r="R115">
        <f t="shared" si="26"/>
        <v>22</v>
      </c>
      <c r="S115">
        <f t="shared" si="27"/>
        <v>0.92272727272727062</v>
      </c>
      <c r="T115" t="str">
        <f t="shared" si="28"/>
        <v>UP</v>
      </c>
      <c r="U115" t="str">
        <f t="shared" si="29"/>
        <v>No T+M+I</v>
      </c>
      <c r="V115">
        <v>908.92582459387631</v>
      </c>
      <c r="W115">
        <v>913.38674041250727</v>
      </c>
      <c r="X115">
        <f t="shared" si="30"/>
        <v>-4.4609158186309514</v>
      </c>
      <c r="Y115">
        <v>-2.1518156262926267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910</v>
      </c>
      <c r="D116">
        <v>923.9</v>
      </c>
      <c r="E116">
        <v>901</v>
      </c>
      <c r="F116">
        <v>904</v>
      </c>
      <c r="G116">
        <f>_xll.TA_TYPPRICE(D116,E116,F116)</f>
        <v>909.63333333333333</v>
      </c>
      <c r="H116">
        <v>904.27715643365536</v>
      </c>
      <c r="I116" t="str">
        <f t="shared" si="20"/>
        <v>DOWN</v>
      </c>
      <c r="J116">
        <v>919.60327557132905</v>
      </c>
      <c r="K116">
        <v>898.11684604780544</v>
      </c>
      <c r="L116" t="str">
        <f t="shared" si="21"/>
        <v>No Confirmation</v>
      </c>
      <c r="M116" t="str">
        <f t="shared" si="22"/>
        <v>No Trend</v>
      </c>
      <c r="N116">
        <v>46.62755235285718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</v>
      </c>
      <c r="R116">
        <f t="shared" si="26"/>
        <v>22.899999999999977</v>
      </c>
      <c r="S116">
        <f t="shared" si="27"/>
        <v>0.13100436681222721</v>
      </c>
      <c r="T116" t="str">
        <f t="shared" si="28"/>
        <v>DOWN</v>
      </c>
      <c r="U116" t="str">
        <f t="shared" si="29"/>
        <v>No T+M+I</v>
      </c>
      <c r="V116">
        <v>908.16800542558769</v>
      </c>
      <c r="W116">
        <v>912.69142630787712</v>
      </c>
      <c r="X116">
        <f t="shared" si="30"/>
        <v>-4.5234208822894288</v>
      </c>
      <c r="Y116">
        <v>-2.6261366774919872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904.2</v>
      </c>
      <c r="D117">
        <v>913.5</v>
      </c>
      <c r="E117">
        <v>895</v>
      </c>
      <c r="F117">
        <v>898</v>
      </c>
      <c r="G117">
        <f>_xll.TA_TYPPRICE(D117,E117,F117)</f>
        <v>902.16666666666663</v>
      </c>
      <c r="H117">
        <v>903.22191155016094</v>
      </c>
      <c r="I117" t="str">
        <f t="shared" si="20"/>
        <v>DOWN</v>
      </c>
      <c r="J117">
        <v>918.24699211103371</v>
      </c>
      <c r="K117">
        <v>897.4242135927376</v>
      </c>
      <c r="L117" t="str">
        <f t="shared" si="21"/>
        <v>No Confirmation</v>
      </c>
      <c r="M117" t="str">
        <f t="shared" si="22"/>
        <v>No Trend</v>
      </c>
      <c r="N117">
        <v>39.739359991053817</v>
      </c>
      <c r="O117" t="str">
        <f t="shared" si="23"/>
        <v>DOWN</v>
      </c>
      <c r="P117" t="str">
        <f t="shared" si="24"/>
        <v>No Trend + Momentum</v>
      </c>
      <c r="Q117">
        <f t="shared" si="25"/>
        <v>3</v>
      </c>
      <c r="R117">
        <f t="shared" si="26"/>
        <v>18.5</v>
      </c>
      <c r="S117">
        <f t="shared" si="27"/>
        <v>0.16216216216216217</v>
      </c>
      <c r="T117" t="str">
        <f t="shared" si="28"/>
        <v>DOWN</v>
      </c>
      <c r="U117" t="str">
        <f t="shared" si="29"/>
        <v>No T+M+I</v>
      </c>
      <c r="V117">
        <v>906.60369689857419</v>
      </c>
      <c r="W117">
        <v>911.60317250729361</v>
      </c>
      <c r="X117">
        <f t="shared" si="30"/>
        <v>-4.9994756087194219</v>
      </c>
      <c r="Y117">
        <v>-3.1008044637374743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900</v>
      </c>
      <c r="D118">
        <v>901.8</v>
      </c>
      <c r="E118">
        <v>889.9</v>
      </c>
      <c r="F118">
        <v>890.55</v>
      </c>
      <c r="G118">
        <f>_xll.TA_TYPPRICE(D118,E118,F118)</f>
        <v>894.08333333333337</v>
      </c>
      <c r="H118">
        <v>898.6526224417471</v>
      </c>
      <c r="I118" t="str">
        <f t="shared" si="20"/>
        <v>DOWN</v>
      </c>
      <c r="J118">
        <v>914.59210497524839</v>
      </c>
      <c r="K118">
        <v>895.75216612768475</v>
      </c>
      <c r="L118" t="str">
        <f t="shared" si="21"/>
        <v>DOWN</v>
      </c>
      <c r="M118" t="str">
        <f t="shared" si="22"/>
        <v>DOWN</v>
      </c>
      <c r="N118">
        <v>32.327186269234076</v>
      </c>
      <c r="O118" t="str">
        <f t="shared" si="23"/>
        <v>DOWN</v>
      </c>
      <c r="P118" t="str">
        <f t="shared" si="24"/>
        <v>DOWN</v>
      </c>
      <c r="Q118">
        <f t="shared" si="25"/>
        <v>0.64999999999997726</v>
      </c>
      <c r="R118">
        <f t="shared" si="26"/>
        <v>11.899999999999977</v>
      </c>
      <c r="S118">
        <f t="shared" si="27"/>
        <v>5.4621848739493994E-2</v>
      </c>
      <c r="T118" t="str">
        <f t="shared" si="28"/>
        <v>DOWN</v>
      </c>
      <c r="U118" t="str">
        <f t="shared" si="29"/>
        <v>DOWN</v>
      </c>
      <c r="V118">
        <v>904.13389737571663</v>
      </c>
      <c r="W118">
        <v>910.04367824749409</v>
      </c>
      <c r="X118">
        <f t="shared" si="30"/>
        <v>-5.9097808717774569</v>
      </c>
      <c r="Y118">
        <v>-3.6625997453454708</v>
      </c>
      <c r="Z118" t="str">
        <f t="shared" si="31"/>
        <v>DOWN</v>
      </c>
      <c r="AA118" t="str">
        <f t="shared" si="32"/>
        <v>DOWN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889</v>
      </c>
      <c r="D119">
        <v>895.5</v>
      </c>
      <c r="E119">
        <v>885.05</v>
      </c>
      <c r="F119">
        <v>893</v>
      </c>
      <c r="G119">
        <f>_xll.TA_TYPPRICE(D119,E119,F119)</f>
        <v>891.18333333333339</v>
      </c>
      <c r="H119">
        <v>894.91797788754025</v>
      </c>
      <c r="I119" t="str">
        <f t="shared" si="20"/>
        <v>DOWN</v>
      </c>
      <c r="J119">
        <v>910.34941498074875</v>
      </c>
      <c r="K119">
        <v>893.37390698819922</v>
      </c>
      <c r="L119" t="str">
        <f t="shared" si="21"/>
        <v>DOWN</v>
      </c>
      <c r="M119" t="str">
        <f t="shared" si="22"/>
        <v>DOWN</v>
      </c>
      <c r="N119">
        <v>37.146384699760205</v>
      </c>
      <c r="O119" t="str">
        <f t="shared" si="23"/>
        <v>DOWN</v>
      </c>
      <c r="P119" t="str">
        <f t="shared" si="24"/>
        <v>DOWN</v>
      </c>
      <c r="Q119">
        <f t="shared" si="25"/>
        <v>7.9500000000000455</v>
      </c>
      <c r="R119">
        <f t="shared" si="26"/>
        <v>10.450000000000045</v>
      </c>
      <c r="S119">
        <f t="shared" si="27"/>
        <v>0.76076555023923553</v>
      </c>
      <c r="T119" t="str">
        <f t="shared" si="28"/>
        <v>No Indication</v>
      </c>
      <c r="U119" t="str">
        <f t="shared" si="29"/>
        <v>No T+M+I</v>
      </c>
      <c r="V119">
        <v>902.42099008714479</v>
      </c>
      <c r="W119">
        <v>908.78118356249456</v>
      </c>
      <c r="X119">
        <f t="shared" si="30"/>
        <v>-6.3601934753497744</v>
      </c>
      <c r="Y119">
        <v>-4.2021184913463312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895</v>
      </c>
      <c r="D120">
        <v>898</v>
      </c>
      <c r="E120">
        <v>885</v>
      </c>
      <c r="F120">
        <v>887.5</v>
      </c>
      <c r="G120">
        <f>_xll.TA_TYPPRICE(D120,E120,F120)</f>
        <v>890.16666666666663</v>
      </c>
      <c r="H120">
        <v>892.54232227710349</v>
      </c>
      <c r="I120" t="str">
        <f t="shared" si="20"/>
        <v>DOWN</v>
      </c>
      <c r="J120">
        <v>907.60510054058238</v>
      </c>
      <c r="K120">
        <v>891.51303876859936</v>
      </c>
      <c r="L120" t="str">
        <f t="shared" si="21"/>
        <v>DOWN</v>
      </c>
      <c r="M120" t="str">
        <f t="shared" si="22"/>
        <v>DOWN</v>
      </c>
      <c r="N120">
        <v>30.959629316171988</v>
      </c>
      <c r="O120" t="str">
        <f t="shared" si="23"/>
        <v>DOWN</v>
      </c>
      <c r="P120" t="str">
        <f t="shared" si="24"/>
        <v>DOWN</v>
      </c>
      <c r="Q120">
        <f t="shared" si="25"/>
        <v>2.5</v>
      </c>
      <c r="R120">
        <f t="shared" si="26"/>
        <v>13</v>
      </c>
      <c r="S120">
        <f t="shared" si="27"/>
        <v>0.19230769230769232</v>
      </c>
      <c r="T120" t="str">
        <f t="shared" si="28"/>
        <v>DOWN</v>
      </c>
      <c r="U120" t="str">
        <f t="shared" si="29"/>
        <v>DOWN</v>
      </c>
      <c r="V120">
        <v>900.12545315066097</v>
      </c>
      <c r="W120">
        <v>907.2047995949024</v>
      </c>
      <c r="X120">
        <f t="shared" si="30"/>
        <v>-7.0793464442414233</v>
      </c>
      <c r="Y120">
        <v>-4.77756408192535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891.6</v>
      </c>
      <c r="D121">
        <v>901.9</v>
      </c>
      <c r="E121">
        <v>887.45</v>
      </c>
      <c r="F121">
        <v>898.2</v>
      </c>
      <c r="G121">
        <f>_xll.TA_TYPPRICE(D121,E121,F121)</f>
        <v>895.85</v>
      </c>
      <c r="H121">
        <v>894.19616113855182</v>
      </c>
      <c r="I121" t="str">
        <f t="shared" si="20"/>
        <v>UP</v>
      </c>
      <c r="J121">
        <v>906.33730042045295</v>
      </c>
      <c r="K121">
        <v>890.61014126446617</v>
      </c>
      <c r="L121" t="str">
        <f t="shared" si="21"/>
        <v>No Confirmation</v>
      </c>
      <c r="M121" t="str">
        <f t="shared" si="22"/>
        <v>No Trend</v>
      </c>
      <c r="N121">
        <v>50.861679031522421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10.75</v>
      </c>
      <c r="R121">
        <f t="shared" si="26"/>
        <v>14.449999999999932</v>
      </c>
      <c r="S121">
        <f t="shared" si="27"/>
        <v>0.74394463667820421</v>
      </c>
      <c r="T121" t="str">
        <f t="shared" si="28"/>
        <v>No Indication</v>
      </c>
      <c r="U121" t="str">
        <f t="shared" si="29"/>
        <v>No T+M+I</v>
      </c>
      <c r="V121">
        <v>899.82922958902088</v>
      </c>
      <c r="W121">
        <v>906.53777740268742</v>
      </c>
      <c r="X121">
        <f t="shared" si="30"/>
        <v>-6.7085478136665415</v>
      </c>
      <c r="Y121">
        <v>-5.1637608282735883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905</v>
      </c>
      <c r="D122">
        <v>908.8</v>
      </c>
      <c r="E122">
        <v>892.75</v>
      </c>
      <c r="F122">
        <v>896</v>
      </c>
      <c r="G122">
        <f>_xll.TA_TYPPRICE(D122,E122,F122)</f>
        <v>899.18333333333339</v>
      </c>
      <c r="H122">
        <v>896.6897472359426</v>
      </c>
      <c r="I122" t="str">
        <f t="shared" si="20"/>
        <v>DOWN</v>
      </c>
      <c r="J122">
        <v>906.88456699368567</v>
      </c>
      <c r="K122">
        <v>891.08566542791812</v>
      </c>
      <c r="L122" t="str">
        <f t="shared" si="21"/>
        <v>No Confirmation</v>
      </c>
      <c r="M122" t="str">
        <f t="shared" si="22"/>
        <v>No Trend</v>
      </c>
      <c r="N122">
        <v>47.353395128466282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3.25</v>
      </c>
      <c r="R122">
        <f t="shared" si="26"/>
        <v>16.049999999999955</v>
      </c>
      <c r="S122">
        <f t="shared" si="27"/>
        <v>0.20249221183800681</v>
      </c>
      <c r="T122" t="str">
        <f t="shared" si="28"/>
        <v>No Indication</v>
      </c>
      <c r="U122" t="str">
        <f t="shared" si="29"/>
        <v>No T+M+I</v>
      </c>
      <c r="V122">
        <v>899.2401173445561</v>
      </c>
      <c r="W122">
        <v>905.75720129878471</v>
      </c>
      <c r="X122">
        <f t="shared" si="30"/>
        <v>-6.5170839542286103</v>
      </c>
      <c r="Y122">
        <v>-5.434425453464593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900</v>
      </c>
      <c r="D123">
        <v>925</v>
      </c>
      <c r="E123">
        <v>892.15</v>
      </c>
      <c r="F123">
        <v>920</v>
      </c>
      <c r="G123">
        <f>_xll.TA_TYPPRICE(D123,E123,F123)</f>
        <v>912.38333333333333</v>
      </c>
      <c r="H123">
        <v>904.53654028463802</v>
      </c>
      <c r="I123" t="str">
        <f t="shared" si="20"/>
        <v>UP</v>
      </c>
      <c r="J123">
        <v>910.91021877286664</v>
      </c>
      <c r="K123">
        <v>891.32218422171411</v>
      </c>
      <c r="L123" t="str">
        <f t="shared" si="21"/>
        <v>UP</v>
      </c>
      <c r="M123" t="str">
        <f t="shared" si="22"/>
        <v>UP</v>
      </c>
      <c r="N123">
        <v>72.870893698276348</v>
      </c>
      <c r="O123" t="str">
        <f t="shared" si="23"/>
        <v>UP</v>
      </c>
      <c r="P123" t="str">
        <f t="shared" si="24"/>
        <v>UP</v>
      </c>
      <c r="Q123">
        <f t="shared" si="25"/>
        <v>27.850000000000023</v>
      </c>
      <c r="R123">
        <f t="shared" si="26"/>
        <v>32.850000000000023</v>
      </c>
      <c r="S123">
        <f t="shared" si="27"/>
        <v>0.8477929984779301</v>
      </c>
      <c r="T123" t="str">
        <f t="shared" si="28"/>
        <v>UP</v>
      </c>
      <c r="U123" t="str">
        <f t="shared" si="29"/>
        <v>UP</v>
      </c>
      <c r="V123">
        <v>902.43394544539365</v>
      </c>
      <c r="W123">
        <v>906.81222342480066</v>
      </c>
      <c r="X123">
        <f t="shared" si="30"/>
        <v>-4.3782779794070166</v>
      </c>
      <c r="Y123">
        <v>-5.2231959586530774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921.45</v>
      </c>
      <c r="D124">
        <v>927.9</v>
      </c>
      <c r="E124">
        <v>902.85</v>
      </c>
      <c r="F124">
        <v>905.05</v>
      </c>
      <c r="G124">
        <f>_xll.TA_TYPPRICE(D124,E124,F124)</f>
        <v>911.93333333333339</v>
      </c>
      <c r="H124">
        <v>908.23493680898571</v>
      </c>
      <c r="I124" t="str">
        <f t="shared" si="20"/>
        <v>DOWN</v>
      </c>
      <c r="J124">
        <v>914.68572571222956</v>
      </c>
      <c r="K124">
        <v>893.88392106133324</v>
      </c>
      <c r="L124" t="str">
        <f t="shared" si="21"/>
        <v>No Confirmation</v>
      </c>
      <c r="M124" t="str">
        <f t="shared" si="22"/>
        <v>No Trend</v>
      </c>
      <c r="N124">
        <v>52.904477376964145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2.1999999999999318</v>
      </c>
      <c r="R124">
        <f t="shared" si="26"/>
        <v>25.049999999999955</v>
      </c>
      <c r="S124">
        <f t="shared" si="27"/>
        <v>8.7824351297402625E-2</v>
      </c>
      <c r="T124" t="str">
        <f t="shared" si="28"/>
        <v>DOWN</v>
      </c>
      <c r="U124" t="str">
        <f t="shared" si="29"/>
        <v>No T+M+I</v>
      </c>
      <c r="V124">
        <v>902.83641537687151</v>
      </c>
      <c r="W124">
        <v>906.68168835629695</v>
      </c>
      <c r="X124">
        <f t="shared" si="30"/>
        <v>-3.845272979425431</v>
      </c>
      <c r="Y124">
        <v>-4.9476113628075478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893</v>
      </c>
      <c r="D125">
        <v>933.15</v>
      </c>
      <c r="E125">
        <v>871.35</v>
      </c>
      <c r="F125">
        <v>916</v>
      </c>
      <c r="G125">
        <f>_xll.TA_TYPPRICE(D125,E125,F125)</f>
        <v>906.83333333333337</v>
      </c>
      <c r="H125">
        <v>907.53413507115954</v>
      </c>
      <c r="I125" t="str">
        <f t="shared" si="20"/>
        <v>UP</v>
      </c>
      <c r="J125">
        <v>918.78889777617849</v>
      </c>
      <c r="K125">
        <v>888.8763830477036</v>
      </c>
      <c r="L125" t="str">
        <f t="shared" si="21"/>
        <v>No Confirmation</v>
      </c>
      <c r="M125" t="str">
        <f t="shared" si="22"/>
        <v>No Trend</v>
      </c>
      <c r="N125">
        <v>62.34944282713608</v>
      </c>
      <c r="O125" t="str">
        <f t="shared" si="23"/>
        <v>UP</v>
      </c>
      <c r="P125" t="str">
        <f t="shared" si="24"/>
        <v>No Trend + Momentum</v>
      </c>
      <c r="Q125">
        <f t="shared" si="25"/>
        <v>44.649999999999977</v>
      </c>
      <c r="R125">
        <f t="shared" si="26"/>
        <v>61.799999999999955</v>
      </c>
      <c r="S125">
        <f t="shared" si="27"/>
        <v>0.72249190938511343</v>
      </c>
      <c r="T125" t="str">
        <f t="shared" si="28"/>
        <v>No Indication</v>
      </c>
      <c r="U125" t="str">
        <f t="shared" si="29"/>
        <v>No T+M+I</v>
      </c>
      <c r="V125">
        <v>904.86158224196822</v>
      </c>
      <c r="W125">
        <v>907.37193366323788</v>
      </c>
      <c r="X125">
        <f t="shared" si="30"/>
        <v>-2.5103514212696609</v>
      </c>
      <c r="Y125">
        <v>-4.4601593744999706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907.1</v>
      </c>
      <c r="D126">
        <v>923.65</v>
      </c>
      <c r="E126">
        <v>907.1</v>
      </c>
      <c r="F126">
        <v>910</v>
      </c>
      <c r="G126">
        <f>_xll.TA_TYPPRICE(D126,E126,F126)</f>
        <v>913.58333333333337</v>
      </c>
      <c r="H126">
        <v>910.55873420224646</v>
      </c>
      <c r="I126" t="str">
        <f t="shared" si="20"/>
        <v>DOWN</v>
      </c>
      <c r="J126">
        <v>919.86914271480543</v>
      </c>
      <c r="K126">
        <v>892.92607570376947</v>
      </c>
      <c r="L126" t="str">
        <f t="shared" si="21"/>
        <v>No Confirmation</v>
      </c>
      <c r="M126" t="str">
        <f t="shared" si="22"/>
        <v>No Trend</v>
      </c>
      <c r="N126">
        <v>54.81932791181714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2.8999999999999773</v>
      </c>
      <c r="R126">
        <f t="shared" si="26"/>
        <v>16.549999999999955</v>
      </c>
      <c r="S126">
        <f t="shared" si="27"/>
        <v>0.17522658610271813</v>
      </c>
      <c r="T126" t="str">
        <f t="shared" si="28"/>
        <v>DOWN</v>
      </c>
      <c r="U126" t="str">
        <f t="shared" si="29"/>
        <v>No T+M+I</v>
      </c>
      <c r="V126">
        <v>905.65210805089623</v>
      </c>
      <c r="W126">
        <v>907.56660524373876</v>
      </c>
      <c r="X126">
        <f t="shared" si="30"/>
        <v>-1.9144971928425321</v>
      </c>
      <c r="Y126">
        <v>-3.951026938168483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912</v>
      </c>
      <c r="D127">
        <v>915</v>
      </c>
      <c r="E127">
        <v>900.05</v>
      </c>
      <c r="F127">
        <v>904.55</v>
      </c>
      <c r="G127">
        <f>_xll.TA_TYPPRICE(D127,E127,F127)</f>
        <v>906.5333333333333</v>
      </c>
      <c r="H127">
        <v>908.54603376778982</v>
      </c>
      <c r="I127" t="str">
        <f t="shared" si="20"/>
        <v>DOWN</v>
      </c>
      <c r="J127">
        <v>918.78711100040425</v>
      </c>
      <c r="K127">
        <v>894.50916999182073</v>
      </c>
      <c r="L127" t="str">
        <f t="shared" si="21"/>
        <v>No Confirmation</v>
      </c>
      <c r="M127" t="str">
        <f t="shared" si="22"/>
        <v>No Trend</v>
      </c>
      <c r="N127">
        <v>48.208606305689926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4.5</v>
      </c>
      <c r="R127">
        <f t="shared" si="26"/>
        <v>14.950000000000045</v>
      </c>
      <c r="S127">
        <f t="shared" si="27"/>
        <v>0.30100334448160443</v>
      </c>
      <c r="T127" t="str">
        <f t="shared" si="28"/>
        <v>No Indication</v>
      </c>
      <c r="U127" t="str">
        <f t="shared" si="29"/>
        <v>No T+M+I</v>
      </c>
      <c r="V127">
        <v>905.48255296614298</v>
      </c>
      <c r="W127">
        <v>907.34315300346179</v>
      </c>
      <c r="X127">
        <f t="shared" si="30"/>
        <v>-1.8606000373188181</v>
      </c>
      <c r="Y127">
        <v>-3.5329415579985501</v>
      </c>
      <c r="Z127" t="str">
        <f t="shared" si="31"/>
        <v>UP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2017-07-05T05:29:35Z</dcterms:created>
  <dcterms:modified xsi:type="dcterms:W3CDTF">2017-11-01T04:17:11Z</dcterms:modified>
</cp:coreProperties>
</file>