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5" i="1"/>
  <c r="N89" i="1"/>
  <c r="N97" i="1"/>
  <c r="N11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81" i="1"/>
  <c r="N93" i="1"/>
  <c r="N101" i="1"/>
  <c r="N105" i="1"/>
  <c r="N109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101" i="1"/>
  <c r="K105" i="1"/>
  <c r="K113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7" i="1"/>
  <c r="K109" i="1"/>
  <c r="K117" i="1"/>
  <c r="K121" i="1"/>
  <c r="J5" i="1"/>
  <c r="J9" i="1"/>
  <c r="J13" i="1"/>
  <c r="J17" i="1"/>
  <c r="J21" i="1"/>
  <c r="J25" i="1"/>
  <c r="J29" i="1"/>
  <c r="J33" i="1"/>
  <c r="J37" i="1"/>
  <c r="J45" i="1"/>
  <c r="J53" i="1"/>
  <c r="J8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1" i="1"/>
  <c r="J49" i="1"/>
  <c r="J57" i="1"/>
  <c r="J61" i="1"/>
  <c r="J65" i="1"/>
  <c r="J69" i="1"/>
  <c r="J73" i="1"/>
  <c r="J77" i="1"/>
  <c r="J85" i="1"/>
  <c r="J89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23" i="1"/>
  <c r="G104" i="1"/>
  <c r="G120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108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78" i="1"/>
  <c r="G86" i="1"/>
  <c r="G90" i="1"/>
  <c r="G98" i="1"/>
  <c r="G106" i="1"/>
  <c r="G110" i="1"/>
  <c r="G118" i="1"/>
  <c r="G122" i="1"/>
  <c r="G119" i="1"/>
  <c r="G127" i="1"/>
  <c r="G100" i="1"/>
  <c r="G112" i="1"/>
  <c r="G124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82" i="1"/>
  <c r="G94" i="1"/>
  <c r="G102" i="1"/>
  <c r="G114" i="1"/>
  <c r="G126" i="1"/>
  <c r="G96" i="1"/>
  <c r="G116" i="1"/>
  <c r="G2" i="1"/>
  <c r="H5" i="1" l="1"/>
  <c r="H9" i="1"/>
  <c r="H13" i="1"/>
  <c r="H17" i="1"/>
  <c r="H21" i="1"/>
  <c r="H25" i="1"/>
  <c r="H29" i="1"/>
  <c r="H41" i="1"/>
  <c r="H6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4" i="1"/>
  <c r="H114" i="1"/>
  <c r="H12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7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37" i="1"/>
  <c r="H45" i="1"/>
  <c r="H49" i="1"/>
  <c r="H53" i="1"/>
  <c r="H57" i="1"/>
  <c r="H61" i="1"/>
  <c r="H65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0" i="1"/>
  <c r="H98" i="1"/>
  <c r="H102" i="1"/>
  <c r="H106" i="1"/>
  <c r="H110" i="1"/>
  <c r="H118" i="1"/>
  <c r="H122" i="1"/>
  <c r="H126" i="1"/>
  <c r="H79" i="1"/>
  <c r="H83" i="1"/>
  <c r="H91" i="1"/>
  <c r="H95" i="1"/>
  <c r="H99" i="1"/>
  <c r="H103" i="1"/>
  <c r="H107" i="1"/>
  <c r="H111" i="1"/>
  <c r="H115" i="1"/>
  <c r="H123" i="1"/>
  <c r="AH26" i="1" l="1"/>
  <c r="AH19" i="1"/>
  <c r="AH5" i="1" l="1"/>
  <c r="AH44" i="1"/>
  <c r="AH41" i="1"/>
  <c r="AH42" i="1"/>
  <c r="AH16" i="1"/>
  <c r="AH10" i="1"/>
  <c r="AH12" i="1"/>
  <c r="AH49" i="1"/>
  <c r="AH38" i="1"/>
  <c r="AH37" i="1"/>
  <c r="AH46" i="1"/>
  <c r="AH29" i="1"/>
  <c r="AH30" i="1"/>
  <c r="AH24" i="1"/>
  <c r="AH40" i="1"/>
  <c r="AH56" i="1"/>
  <c r="AH15" i="1"/>
  <c r="AH31" i="1"/>
  <c r="AH33" i="1"/>
  <c r="AH35" i="1"/>
  <c r="AH45" i="1"/>
  <c r="AH25" i="1"/>
  <c r="AH55" i="1"/>
  <c r="AH39" i="1"/>
  <c r="AH23" i="1"/>
  <c r="AH7" i="1"/>
  <c r="AH48" i="1"/>
  <c r="AH51" i="1"/>
  <c r="AH3" i="1"/>
  <c r="AH28" i="1"/>
  <c r="AH6" i="1"/>
  <c r="AH14" i="1" l="1"/>
  <c r="AH18" i="1"/>
  <c r="AH36" i="1"/>
  <c r="AH2" i="1"/>
  <c r="AH20" i="1"/>
  <c r="AH50" i="1"/>
  <c r="AH9" i="1"/>
  <c r="AH34" i="1"/>
  <c r="AH4" i="1"/>
  <c r="AH27" i="1"/>
  <c r="AH47" i="1"/>
  <c r="AH54" i="1"/>
  <c r="AH53" i="1"/>
  <c r="AH22" i="1"/>
  <c r="AH13" i="1"/>
  <c r="AH17" i="1"/>
  <c r="AH21" i="1"/>
  <c r="AH11" i="1"/>
  <c r="AH8" i="1"/>
  <c r="AH43" i="1"/>
  <c r="AH32" i="1"/>
  <c r="AH52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<sst xmlns="http://schemas.openxmlformats.org/spreadsheetml/2006/main" count="160" uniqueCount="35">
  <si>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</si>
  <si>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</si>
  <si>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</si>
  <si>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</si>
  <si>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</si>
  <si>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DABUR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</si>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</sst>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285</v>
      </c>
      <c r="D2">
        <v>288.5</v>
      </c>
      <c r="E2">
        <v>282.45</v>
      </c>
      <c r="F2">
        <v>285</v>
      </c>
      <c r="G2">
        <f>_xll.TA_TYPPRICE(D2,E2,F2)</f>
        <v>285.31666666666666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2.5500000000000114</v>
      </c>
      <c r="R2">
        <f>D2-E2</f>
        <v>6.0500000000000114</v>
      </c>
      <c r="S2">
        <f>Q2/R2</f>
        <v>0.42148760330578622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284</v>
      </c>
      <c r="D3">
        <v>286.85000000000002</v>
      </c>
      <c r="E3">
        <v>275.10000000000002</v>
      </c>
      <c r="F3">
        <v>276</v>
      </c>
      <c r="G3">
        <f>_xll.TA_TYPPRICE(D3,E3,F3)</f>
        <v>279.31666666666666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0.89999999999997726</v>
      </c>
      <c r="R3">
        <f t="shared" ref="R3:R66" si="6">D3-E3</f>
        <v>11.75</v>
      </c>
      <c r="S3">
        <f t="shared" ref="S3:S66" si="7">Q3/R3</f>
        <v>7.6595744680849134E-2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275.75</v>
      </c>
      <c r="D4">
        <v>277.5</v>
      </c>
      <c r="E4">
        <v>272.39999999999998</v>
      </c>
      <c r="F4">
        <v>276</v>
      </c>
      <c r="G4">
        <f>_xll.TA_TYPPRICE(D4,E4,F4)</f>
        <v>275.3</v>
      </c>
      <c r="H4">
        <v>279.97777777777782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3.6000000000000227</v>
      </c>
      <c r="R4">
        <f t="shared" si="6"/>
        <v>5.1000000000000227</v>
      </c>
      <c r="S4">
        <f t="shared" si="7"/>
        <v>0.70588235294117774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277</v>
      </c>
      <c r="D5">
        <v>277</v>
      </c>
      <c r="E5">
        <v>270</v>
      </c>
      <c r="F5">
        <v>272</v>
      </c>
      <c r="G5">
        <f>_xll.TA_TYPPRICE(D5,E5,F5)</f>
        <v>273</v>
      </c>
      <c r="H5">
        <v>276.48888888888894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7</v>
      </c>
      <c r="S5">
        <f t="shared" si="7"/>
        <v>0.2857142857142857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273</v>
      </c>
      <c r="D6">
        <v>275.39999999999998</v>
      </c>
      <c r="E6">
        <v>270.8</v>
      </c>
      <c r="F6">
        <v>274</v>
      </c>
      <c r="G6">
        <f>_xll.TA_TYPPRICE(D6,E6,F6)</f>
        <v>273.40000000000003</v>
      </c>
      <c r="H6">
        <v>274.94444444444446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3.1999999999999886</v>
      </c>
      <c r="R6">
        <f t="shared" si="6"/>
        <v>4.5999999999999659</v>
      </c>
      <c r="S6">
        <f t="shared" si="7"/>
        <v>0.69565217391304612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274</v>
      </c>
      <c r="D7">
        <v>275</v>
      </c>
      <c r="E7">
        <v>272.3</v>
      </c>
      <c r="F7">
        <v>273</v>
      </c>
      <c r="G7">
        <f>_xll.TA_TYPPRICE(D7,E7,F7)</f>
        <v>273.43333333333334</v>
      </c>
      <c r="H7">
        <v>274.18888888888887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12.500000000000004</v>
      </c>
      <c r="O7" t="str">
        <f t="shared" si="3"/>
        <v>DOWN</v>
      </c>
      <c r="P7" t="e">
        <f t="shared" si="4"/>
        <v>#N/A</v>
      </c>
      <c r="Q7">
        <f t="shared" si="5"/>
        <v>0.69999999999998863</v>
      </c>
      <c r="R7">
        <f t="shared" si="6"/>
        <v>2.6999999999999886</v>
      </c>
      <c r="S7">
        <f t="shared" si="7"/>
        <v>0.25925925925925614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273.45</v>
      </c>
      <c r="D8">
        <v>283.8</v>
      </c>
      <c r="E8">
        <v>273.45</v>
      </c>
      <c r="F8">
        <v>283</v>
      </c>
      <c r="G8">
        <f>_xll.TA_TYPPRICE(D8,E8,F8)</f>
        <v>280.08333333333331</v>
      </c>
      <c r="H8">
        <v>277.13611111111106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50.877192982456144</v>
      </c>
      <c r="O8" t="str">
        <f t="shared" si="3"/>
        <v>No Momentum</v>
      </c>
      <c r="P8" t="e">
        <f t="shared" si="4"/>
        <v>#N/A</v>
      </c>
      <c r="Q8">
        <f t="shared" si="5"/>
        <v>9.5500000000000114</v>
      </c>
      <c r="R8">
        <f t="shared" si="6"/>
        <v>10.350000000000023</v>
      </c>
      <c r="S8">
        <f t="shared" si="7"/>
        <v>0.92270531400966094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284</v>
      </c>
      <c r="D9">
        <v>284.8</v>
      </c>
      <c r="E9">
        <v>276.55</v>
      </c>
      <c r="F9">
        <v>279</v>
      </c>
      <c r="G9">
        <f>_xll.TA_TYPPRICE(D9,E9,F9)</f>
        <v>280.11666666666667</v>
      </c>
      <c r="H9">
        <v>278.62638888888887</v>
      </c>
      <c r="I9" t="str">
        <f t="shared" si="0"/>
        <v>UP</v>
      </c>
      <c r="J9">
        <v>281.10624999999999</v>
      </c>
      <c r="K9">
        <v>274.13124999999997</v>
      </c>
      <c r="L9" t="str">
        <f t="shared" si="1"/>
        <v>No Confirmation</v>
      </c>
      <c r="M9" t="str">
        <f t="shared" si="2"/>
        <v>No Trend</v>
      </c>
      <c r="N9">
        <v>41.726618705035975</v>
      </c>
      <c r="O9" t="str">
        <f t="shared" si="3"/>
        <v>No Momentum</v>
      </c>
      <c r="P9" t="str">
        <f t="shared" si="4"/>
        <v>No Trend + Momentum</v>
      </c>
      <c r="Q9">
        <f t="shared" si="5"/>
        <v>2.4499999999999886</v>
      </c>
      <c r="R9">
        <f t="shared" si="6"/>
        <v>8.25</v>
      </c>
      <c r="S9">
        <f t="shared" si="7"/>
        <v>0.29696969696969561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279</v>
      </c>
      <c r="D10">
        <v>281.64999999999998</v>
      </c>
      <c r="E10">
        <v>277.7</v>
      </c>
      <c r="F10">
        <v>278</v>
      </c>
      <c r="G10">
        <f>_xll.TA_TYPPRICE(D10,E10,F10)</f>
        <v>279.11666666666662</v>
      </c>
      <c r="H10">
        <v>278.87152777777771</v>
      </c>
      <c r="I10" t="str">
        <f t="shared" si="0"/>
        <v>DOWN</v>
      </c>
      <c r="J10">
        <v>281.22708333333333</v>
      </c>
      <c r="K10">
        <v>274.92430555555552</v>
      </c>
      <c r="L10" t="str">
        <f t="shared" si="1"/>
        <v>No Confirmation</v>
      </c>
      <c r="M10" t="str">
        <f t="shared" si="2"/>
        <v>No Trend</v>
      </c>
      <c r="N10">
        <v>39.506172839506178</v>
      </c>
      <c r="O10" t="str">
        <f t="shared" si="3"/>
        <v>DOWN</v>
      </c>
      <c r="P10" t="str">
        <f t="shared" si="4"/>
        <v>No Trend + Momentum</v>
      </c>
      <c r="Q10">
        <f t="shared" si="5"/>
        <v>0.30000000000001137</v>
      </c>
      <c r="R10">
        <f t="shared" si="6"/>
        <v>3.9499999999999886</v>
      </c>
      <c r="S10">
        <f t="shared" si="7"/>
        <v>7.5949367088610692E-2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279.85000000000002</v>
      </c>
      <c r="D11">
        <v>280.89999999999998</v>
      </c>
      <c r="E11">
        <v>273.8</v>
      </c>
      <c r="F11">
        <v>275</v>
      </c>
      <c r="G11">
        <f>_xll.TA_TYPPRICE(D11,E11,F11)</f>
        <v>276.56666666666666</v>
      </c>
      <c r="H11">
        <v>277.71909722222222</v>
      </c>
      <c r="I11" t="str">
        <f t="shared" si="0"/>
        <v>DOWN</v>
      </c>
      <c r="J11">
        <v>281.15439814814812</v>
      </c>
      <c r="K11">
        <v>274.67445987654321</v>
      </c>
      <c r="L11" t="str">
        <f t="shared" si="1"/>
        <v>No Confirmation</v>
      </c>
      <c r="M11" t="str">
        <f t="shared" si="2"/>
        <v>No Trend</v>
      </c>
      <c r="N11">
        <v>32.934078608819092</v>
      </c>
      <c r="O11" t="str">
        <f t="shared" si="3"/>
        <v>DOWN</v>
      </c>
      <c r="P11" t="str">
        <f t="shared" si="4"/>
        <v>No Trend + Momentum</v>
      </c>
      <c r="Q11">
        <f t="shared" si="5"/>
        <v>1.1999999999999886</v>
      </c>
      <c r="R11">
        <f t="shared" si="6"/>
        <v>7.0999999999999659</v>
      </c>
      <c r="S11">
        <f t="shared" si="7"/>
        <v>0.16901408450704147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276</v>
      </c>
      <c r="D12">
        <v>276.3</v>
      </c>
      <c r="E12">
        <v>271.3</v>
      </c>
      <c r="F12">
        <v>274</v>
      </c>
      <c r="G12">
        <f>_xll.TA_TYPPRICE(D12,E12,F12)</f>
        <v>273.86666666666667</v>
      </c>
      <c r="H12">
        <v>275.79288194444445</v>
      </c>
      <c r="I12" t="str">
        <f t="shared" si="0"/>
        <v>DOWN</v>
      </c>
      <c r="J12">
        <v>280.07564300411519</v>
      </c>
      <c r="K12">
        <v>273.92457990397804</v>
      </c>
      <c r="L12" t="str">
        <f t="shared" si="1"/>
        <v>No Confirmation</v>
      </c>
      <c r="M12" t="str">
        <f t="shared" si="2"/>
        <v>No Trend</v>
      </c>
      <c r="N12">
        <v>30.799228359849824</v>
      </c>
      <c r="O12" t="str">
        <f t="shared" si="3"/>
        <v>DOWN</v>
      </c>
      <c r="P12" t="str">
        <f t="shared" si="4"/>
        <v>No Trend + Momentum</v>
      </c>
      <c r="Q12">
        <f t="shared" si="5"/>
        <v>2.6999999999999886</v>
      </c>
      <c r="R12">
        <f t="shared" si="6"/>
        <v>5</v>
      </c>
      <c r="S12">
        <f t="shared" si="7"/>
        <v>0.5399999999999977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274.95</v>
      </c>
      <c r="D13">
        <v>277.25</v>
      </c>
      <c r="E13">
        <v>273.05</v>
      </c>
      <c r="F13">
        <v>276</v>
      </c>
      <c r="G13">
        <f>_xll.TA_TYPPRICE(D13,E13,F13)</f>
        <v>275.43333333333334</v>
      </c>
      <c r="H13">
        <v>275.61310763888889</v>
      </c>
      <c r="I13" t="str">
        <f t="shared" si="0"/>
        <v>UP</v>
      </c>
      <c r="J13">
        <v>279.44772233653401</v>
      </c>
      <c r="K13">
        <v>273.73022881420513</v>
      </c>
      <c r="L13" t="str">
        <f t="shared" si="1"/>
        <v>No Confirmation</v>
      </c>
      <c r="M13" t="str">
        <f t="shared" si="2"/>
        <v>No Trend</v>
      </c>
      <c r="N13">
        <v>40.44964879555171</v>
      </c>
      <c r="O13" t="str">
        <f t="shared" si="3"/>
        <v>No Momentum</v>
      </c>
      <c r="P13" t="str">
        <f t="shared" si="4"/>
        <v>No Trend + Momentum</v>
      </c>
      <c r="Q13">
        <f t="shared" si="5"/>
        <v>2.9499999999999886</v>
      </c>
      <c r="R13">
        <f t="shared" si="6"/>
        <v>4.1999999999999886</v>
      </c>
      <c r="S13">
        <f t="shared" si="7"/>
        <v>0.70238095238095155</v>
      </c>
      <c r="T13" t="str">
        <f t="shared" si="8"/>
        <v>No Indication</v>
      </c>
      <c r="U13" t="str">
        <f t="shared" si="9"/>
        <v>No T+M+I</v>
      </c>
      <c r="V13">
        <v>276.75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277</v>
      </c>
      <c r="D14">
        <v>279</v>
      </c>
      <c r="E14">
        <v>271.45</v>
      </c>
      <c r="F14">
        <v>272</v>
      </c>
      <c r="G14">
        <f>_xll.TA_TYPPRICE(D14,E14,F14)</f>
        <v>274.15000000000003</v>
      </c>
      <c r="H14">
        <v>274.88155381944443</v>
      </c>
      <c r="I14" t="str">
        <f t="shared" si="0"/>
        <v>DOWN</v>
      </c>
      <c r="J14">
        <v>279.3482284839709</v>
      </c>
      <c r="K14">
        <v>273.22351129993734</v>
      </c>
      <c r="L14" t="str">
        <f t="shared" si="1"/>
        <v>DOWN</v>
      </c>
      <c r="M14" t="str">
        <f t="shared" si="2"/>
        <v>DOWN</v>
      </c>
      <c r="N14">
        <v>29.992951944171459</v>
      </c>
      <c r="O14" t="str">
        <f t="shared" si="3"/>
        <v>DOWN</v>
      </c>
      <c r="P14" t="str">
        <f t="shared" si="4"/>
        <v>DOWN</v>
      </c>
      <c r="Q14">
        <f t="shared" si="5"/>
        <v>0.55000000000001137</v>
      </c>
      <c r="R14">
        <f t="shared" si="6"/>
        <v>7.5500000000000114</v>
      </c>
      <c r="S14">
        <f t="shared" si="7"/>
        <v>7.2847682119206697E-2</v>
      </c>
      <c r="T14" t="str">
        <f t="shared" si="8"/>
        <v>DOWN</v>
      </c>
      <c r="U14" t="str">
        <f t="shared" si="9"/>
        <v>DOWN</v>
      </c>
      <c r="V14">
        <v>276.01923076923077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275.5</v>
      </c>
      <c r="D15">
        <v>278.75</v>
      </c>
      <c r="E15">
        <v>274.25</v>
      </c>
      <c r="F15">
        <v>276</v>
      </c>
      <c r="G15">
        <f>_xll.TA_TYPPRICE(D15,E15,F15)</f>
        <v>276.33333333333331</v>
      </c>
      <c r="H15">
        <v>275.60744357638885</v>
      </c>
      <c r="I15" t="str">
        <f t="shared" si="0"/>
        <v>UP</v>
      </c>
      <c r="J15">
        <v>279.21528882086625</v>
      </c>
      <c r="K15">
        <v>273.45161989995125</v>
      </c>
      <c r="L15" t="str">
        <f t="shared" si="1"/>
        <v>No Confirmation</v>
      </c>
      <c r="M15" t="str">
        <f t="shared" si="2"/>
        <v>No Trend</v>
      </c>
      <c r="N15">
        <v>47.090190556991097</v>
      </c>
      <c r="O15" t="str">
        <f t="shared" si="3"/>
        <v>No Momentum</v>
      </c>
      <c r="P15" t="str">
        <f t="shared" si="4"/>
        <v>No Trend + Momentum</v>
      </c>
      <c r="Q15">
        <f t="shared" si="5"/>
        <v>1.75</v>
      </c>
      <c r="R15">
        <f t="shared" si="6"/>
        <v>4.5</v>
      </c>
      <c r="S15">
        <f t="shared" si="7"/>
        <v>0.3888888888888889</v>
      </c>
      <c r="T15" t="str">
        <f t="shared" si="8"/>
        <v>No Indication</v>
      </c>
      <c r="U15" t="str">
        <f t="shared" si="9"/>
        <v>No T+M+I</v>
      </c>
      <c r="V15">
        <v>276.01627218934914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278.8</v>
      </c>
      <c r="D16">
        <v>278.89999999999998</v>
      </c>
      <c r="E16">
        <v>275.39999999999998</v>
      </c>
      <c r="F16">
        <v>277</v>
      </c>
      <c r="G16">
        <f>_xll.TA_TYPPRICE(D16,E16,F16)</f>
        <v>277.09999999999997</v>
      </c>
      <c r="H16">
        <v>276.35372178819443</v>
      </c>
      <c r="I16" t="str">
        <f t="shared" si="0"/>
        <v>UP</v>
      </c>
      <c r="J16">
        <v>279.14522463845151</v>
      </c>
      <c r="K16">
        <v>273.88459325551764</v>
      </c>
      <c r="L16" t="str">
        <f t="shared" si="1"/>
        <v>No Confirmation</v>
      </c>
      <c r="M16" t="str">
        <f t="shared" si="2"/>
        <v>No Trend</v>
      </c>
      <c r="N16">
        <v>50.841900974596534</v>
      </c>
      <c r="O16" t="str">
        <f t="shared" si="3"/>
        <v>No Momentum</v>
      </c>
      <c r="P16" t="str">
        <f t="shared" si="4"/>
        <v>No Trend + Momentum</v>
      </c>
      <c r="Q16">
        <f t="shared" si="5"/>
        <v>1.6000000000000227</v>
      </c>
      <c r="R16">
        <f t="shared" si="6"/>
        <v>3.5</v>
      </c>
      <c r="S16">
        <f t="shared" si="7"/>
        <v>0.45714285714286362</v>
      </c>
      <c r="T16" t="str">
        <f t="shared" si="8"/>
        <v>No Indication</v>
      </c>
      <c r="U16" t="str">
        <f t="shared" si="9"/>
        <v>No T+M+I</v>
      </c>
      <c r="V16">
        <v>276.16761492944926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277.5</v>
      </c>
      <c r="D17">
        <v>277.5</v>
      </c>
      <c r="E17">
        <v>272.5</v>
      </c>
      <c r="F17">
        <v>274</v>
      </c>
      <c r="G17">
        <f>_xll.TA_TYPPRICE(D17,E17,F17)</f>
        <v>274.66666666666669</v>
      </c>
      <c r="H17">
        <v>275.51019422743059</v>
      </c>
      <c r="I17" t="str">
        <f t="shared" si="0"/>
        <v>DOWN</v>
      </c>
      <c r="J17">
        <v>278.77961916324006</v>
      </c>
      <c r="K17">
        <v>273.57690586540264</v>
      </c>
      <c r="L17" t="str">
        <f t="shared" si="1"/>
        <v>No Confirmation</v>
      </c>
      <c r="M17" t="str">
        <f t="shared" si="2"/>
        <v>No Trend</v>
      </c>
      <c r="N17">
        <v>40.162534478931839</v>
      </c>
      <c r="O17" t="str">
        <f t="shared" si="3"/>
        <v>No Momentum</v>
      </c>
      <c r="P17" t="str">
        <f t="shared" si="4"/>
        <v>No Trend + Momentum</v>
      </c>
      <c r="Q17">
        <f t="shared" si="5"/>
        <v>1.5</v>
      </c>
      <c r="R17">
        <f t="shared" si="6"/>
        <v>5</v>
      </c>
      <c r="S17">
        <f t="shared" si="7"/>
        <v>0.3</v>
      </c>
      <c r="T17" t="str">
        <f t="shared" si="8"/>
        <v>No Indication</v>
      </c>
      <c r="U17" t="str">
        <f t="shared" si="9"/>
        <v>No T+M+I</v>
      </c>
      <c r="V17">
        <v>275.834135709534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274.25</v>
      </c>
      <c r="D18">
        <v>274.95</v>
      </c>
      <c r="E18">
        <v>266.60000000000002</v>
      </c>
      <c r="F18">
        <v>270</v>
      </c>
      <c r="G18">
        <f>_xll.TA_TYPPRICE(D18,E18,F18)</f>
        <v>270.51666666666665</v>
      </c>
      <c r="H18">
        <v>273.01343044704862</v>
      </c>
      <c r="I18" t="str">
        <f t="shared" si="0"/>
        <v>DOWN</v>
      </c>
      <c r="J18">
        <v>277.92859268252005</v>
      </c>
      <c r="K18">
        <v>272.02648233975759</v>
      </c>
      <c r="L18" t="str">
        <f t="shared" si="1"/>
        <v>DOWN</v>
      </c>
      <c r="M18" t="str">
        <f t="shared" si="2"/>
        <v>DOWN</v>
      </c>
      <c r="N18">
        <v>29.748171032557881</v>
      </c>
      <c r="O18" t="str">
        <f t="shared" si="3"/>
        <v>DOWN</v>
      </c>
      <c r="P18" t="str">
        <f t="shared" si="4"/>
        <v>DOWN</v>
      </c>
      <c r="Q18">
        <f t="shared" si="5"/>
        <v>3.3999999999999773</v>
      </c>
      <c r="R18">
        <f t="shared" si="6"/>
        <v>8.3499999999999659</v>
      </c>
      <c r="S18">
        <f t="shared" si="7"/>
        <v>0.40718562874251391</v>
      </c>
      <c r="T18" t="str">
        <f t="shared" si="8"/>
        <v>No Indication</v>
      </c>
      <c r="U18" t="str">
        <f t="shared" si="9"/>
        <v>No T+M+I</v>
      </c>
      <c r="V18">
        <v>274.93657636960569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268</v>
      </c>
      <c r="D19">
        <v>270</v>
      </c>
      <c r="E19">
        <v>265</v>
      </c>
      <c r="F19">
        <v>270</v>
      </c>
      <c r="G19">
        <f>_xll.TA_TYPPRICE(D19,E19,F19)</f>
        <v>268.33333333333331</v>
      </c>
      <c r="H19">
        <v>270.67338189019097</v>
      </c>
      <c r="I19" t="str">
        <f t="shared" si="0"/>
        <v>DOWN</v>
      </c>
      <c r="J19">
        <v>276.16668319751557</v>
      </c>
      <c r="K19">
        <v>270.46504181981146</v>
      </c>
      <c r="L19" t="str">
        <f t="shared" si="1"/>
        <v>DOWN</v>
      </c>
      <c r="M19" t="str">
        <f t="shared" si="2"/>
        <v>DOWN</v>
      </c>
      <c r="N19">
        <v>29.748171032557881</v>
      </c>
      <c r="O19" t="str">
        <f t="shared" si="3"/>
        <v>DOWN</v>
      </c>
      <c r="P19" t="str">
        <f t="shared" si="4"/>
        <v>DOWN</v>
      </c>
      <c r="Q19">
        <f t="shared" si="5"/>
        <v>5</v>
      </c>
      <c r="R19">
        <f t="shared" si="6"/>
        <v>5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274.17710308197405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270.05</v>
      </c>
      <c r="D20">
        <v>271.45</v>
      </c>
      <c r="E20">
        <v>267.2</v>
      </c>
      <c r="F20">
        <v>271</v>
      </c>
      <c r="G20">
        <f>_xll.TA_TYPPRICE(D20,E20,F20)</f>
        <v>269.88333333333333</v>
      </c>
      <c r="H20">
        <v>270.27835761176215</v>
      </c>
      <c r="I20" t="str">
        <f t="shared" si="0"/>
        <v>UP</v>
      </c>
      <c r="J20">
        <v>275.11853137584546</v>
      </c>
      <c r="K20">
        <v>269.73947697096446</v>
      </c>
      <c r="L20" t="str">
        <f t="shared" si="1"/>
        <v>No Confirmation</v>
      </c>
      <c r="M20" t="str">
        <f t="shared" si="2"/>
        <v>No Trend</v>
      </c>
      <c r="N20">
        <v>36.209578441736909</v>
      </c>
      <c r="O20" t="str">
        <f t="shared" si="3"/>
        <v>DOWN</v>
      </c>
      <c r="P20" t="str">
        <f t="shared" si="4"/>
        <v>No Trend + Momentum</v>
      </c>
      <c r="Q20">
        <f t="shared" si="5"/>
        <v>3.8000000000000114</v>
      </c>
      <c r="R20">
        <f t="shared" si="6"/>
        <v>4.25</v>
      </c>
      <c r="S20">
        <f t="shared" si="7"/>
        <v>0.89411764705882624</v>
      </c>
      <c r="T20" t="str">
        <f t="shared" si="8"/>
        <v>UP</v>
      </c>
      <c r="U20" t="str">
        <f t="shared" si="9"/>
        <v>No T+M+I</v>
      </c>
      <c r="V20">
        <v>273.68831799243958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270</v>
      </c>
      <c r="D21">
        <v>279.45</v>
      </c>
      <c r="E21">
        <v>269.8</v>
      </c>
      <c r="F21">
        <v>278</v>
      </c>
      <c r="G21">
        <f>_xll.TA_TYPPRICE(D21,E21,F21)</f>
        <v>275.75</v>
      </c>
      <c r="H21">
        <v>273.0141788058811</v>
      </c>
      <c r="I21" t="str">
        <f t="shared" si="0"/>
        <v>UP</v>
      </c>
      <c r="J21">
        <v>276.08107995899093</v>
      </c>
      <c r="K21">
        <v>269.75292653297237</v>
      </c>
      <c r="L21" t="str">
        <f t="shared" si="1"/>
        <v>UP</v>
      </c>
      <c r="M21" t="str">
        <f t="shared" si="2"/>
        <v>UP</v>
      </c>
      <c r="N21">
        <v>64.654751575415602</v>
      </c>
      <c r="O21" t="str">
        <f t="shared" si="3"/>
        <v>UP</v>
      </c>
      <c r="P21" t="str">
        <f t="shared" si="4"/>
        <v>UP</v>
      </c>
      <c r="Q21">
        <f t="shared" si="5"/>
        <v>8.1999999999999886</v>
      </c>
      <c r="R21">
        <f t="shared" si="6"/>
        <v>9.6499999999999773</v>
      </c>
      <c r="S21">
        <f t="shared" si="7"/>
        <v>0.84974093264248785</v>
      </c>
      <c r="T21" t="str">
        <f t="shared" si="8"/>
        <v>UP</v>
      </c>
      <c r="U21" t="str">
        <f t="shared" si="9"/>
        <v>UP</v>
      </c>
      <c r="V21">
        <v>274.35165368591043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278.60000000000002</v>
      </c>
      <c r="D22">
        <v>282.8</v>
      </c>
      <c r="E22">
        <v>275.10000000000002</v>
      </c>
      <c r="F22">
        <v>279</v>
      </c>
      <c r="G22">
        <f>_xll.TA_TYPPRICE(D22,E22,F22)</f>
        <v>278.9666666666667</v>
      </c>
      <c r="H22">
        <v>275.9904227362739</v>
      </c>
      <c r="I22" t="str">
        <f t="shared" si="0"/>
        <v>UP</v>
      </c>
      <c r="J22">
        <v>277.57417330143738</v>
      </c>
      <c r="K22">
        <v>270.94116508120072</v>
      </c>
      <c r="L22" t="str">
        <f t="shared" si="1"/>
        <v>UP</v>
      </c>
      <c r="M22" t="str">
        <f t="shared" si="2"/>
        <v>UP</v>
      </c>
      <c r="N22">
        <v>67.261637546043858</v>
      </c>
      <c r="O22" t="str">
        <f t="shared" si="3"/>
        <v>UP</v>
      </c>
      <c r="P22" t="str">
        <f t="shared" si="4"/>
        <v>UP</v>
      </c>
      <c r="Q22">
        <f t="shared" si="5"/>
        <v>3.8999999999999773</v>
      </c>
      <c r="R22">
        <f t="shared" si="6"/>
        <v>7.6999999999999886</v>
      </c>
      <c r="S22">
        <f t="shared" si="7"/>
        <v>0.50649350649350433</v>
      </c>
      <c r="T22" t="str">
        <f t="shared" si="8"/>
        <v>No Indication</v>
      </c>
      <c r="U22" t="str">
        <f t="shared" si="9"/>
        <v>No T+M+I</v>
      </c>
      <c r="V22">
        <v>275.06678388807808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280.25</v>
      </c>
      <c r="D23">
        <v>281.5</v>
      </c>
      <c r="E23">
        <v>276.14999999999998</v>
      </c>
      <c r="F23">
        <v>279</v>
      </c>
      <c r="G23">
        <f>_xll.TA_TYPPRICE(D23,E23,F23)</f>
        <v>278.88333333333333</v>
      </c>
      <c r="H23">
        <v>277.43687803480361</v>
      </c>
      <c r="I23" t="str">
        <f t="shared" si="0"/>
        <v>UP</v>
      </c>
      <c r="J23">
        <v>278.44657923445129</v>
      </c>
      <c r="K23">
        <v>272.09868395204501</v>
      </c>
      <c r="L23" t="str">
        <f t="shared" si="1"/>
        <v>UP</v>
      </c>
      <c r="M23" t="str">
        <f t="shared" si="2"/>
        <v>UP</v>
      </c>
      <c r="N23">
        <v>67.261637546043858</v>
      </c>
      <c r="O23" t="str">
        <f t="shared" si="3"/>
        <v>UP</v>
      </c>
      <c r="P23" t="str">
        <f t="shared" si="4"/>
        <v>UP</v>
      </c>
      <c r="Q23">
        <f t="shared" si="5"/>
        <v>2.8500000000000227</v>
      </c>
      <c r="R23">
        <f t="shared" si="6"/>
        <v>5.3500000000000227</v>
      </c>
      <c r="S23">
        <f t="shared" si="7"/>
        <v>0.53271028037383372</v>
      </c>
      <c r="T23" t="str">
        <f t="shared" si="8"/>
        <v>No Indication</v>
      </c>
      <c r="U23" t="str">
        <f t="shared" si="9"/>
        <v>No T+M+I</v>
      </c>
      <c r="V23">
        <v>275.67189405914297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279.85000000000002</v>
      </c>
      <c r="D24">
        <v>287</v>
      </c>
      <c r="E24">
        <v>278</v>
      </c>
      <c r="F24">
        <v>285</v>
      </c>
      <c r="G24">
        <f>_xll.TA_TYPPRICE(D24,E24,F24)</f>
        <v>283.33333333333331</v>
      </c>
      <c r="H24">
        <v>280.38510568406844</v>
      </c>
      <c r="I24" t="str">
        <f t="shared" si="0"/>
        <v>UP</v>
      </c>
      <c r="J24">
        <v>280.34733940457323</v>
      </c>
      <c r="K24">
        <v>273.41008751825723</v>
      </c>
      <c r="L24" t="str">
        <f t="shared" si="1"/>
        <v>UP</v>
      </c>
      <c r="M24" t="str">
        <f t="shared" si="2"/>
        <v>UP</v>
      </c>
      <c r="N24">
        <v>80.644821613497157</v>
      </c>
      <c r="O24" t="str">
        <f t="shared" si="3"/>
        <v>UP</v>
      </c>
      <c r="P24" t="str">
        <f t="shared" si="4"/>
        <v>UP</v>
      </c>
      <c r="Q24">
        <f t="shared" si="5"/>
        <v>7</v>
      </c>
      <c r="R24">
        <f t="shared" si="6"/>
        <v>9</v>
      </c>
      <c r="S24">
        <f t="shared" si="7"/>
        <v>0.77777777777777779</v>
      </c>
      <c r="T24" t="str">
        <f t="shared" si="8"/>
        <v>No Indication</v>
      </c>
      <c r="U24" t="str">
        <f t="shared" si="9"/>
        <v>No T+M+I</v>
      </c>
      <c r="V24">
        <v>277.10698728081326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287.05</v>
      </c>
      <c r="D25">
        <v>288.45</v>
      </c>
      <c r="E25">
        <v>283.5</v>
      </c>
      <c r="F25">
        <v>285</v>
      </c>
      <c r="G25">
        <f>_xll.TA_TYPPRICE(D25,E25,F25)</f>
        <v>285.65000000000003</v>
      </c>
      <c r="H25">
        <v>283.01755284203421</v>
      </c>
      <c r="I25" t="str">
        <f t="shared" si="0"/>
        <v>UP</v>
      </c>
      <c r="J25">
        <v>282.14793064800142</v>
      </c>
      <c r="K25">
        <v>275.65229029197786</v>
      </c>
      <c r="L25" t="str">
        <f t="shared" si="1"/>
        <v>UP</v>
      </c>
      <c r="M25" t="str">
        <f t="shared" si="2"/>
        <v>UP</v>
      </c>
      <c r="N25">
        <v>80.644821613497143</v>
      </c>
      <c r="O25" t="str">
        <f t="shared" si="3"/>
        <v>UP</v>
      </c>
      <c r="P25" t="str">
        <f t="shared" si="4"/>
        <v>UP</v>
      </c>
      <c r="Q25">
        <f t="shared" si="5"/>
        <v>1.5</v>
      </c>
      <c r="R25">
        <f t="shared" si="6"/>
        <v>4.9499999999999886</v>
      </c>
      <c r="S25">
        <f t="shared" si="7"/>
        <v>0.3030303030303037</v>
      </c>
      <c r="T25" t="str">
        <f t="shared" si="8"/>
        <v>No Indication</v>
      </c>
      <c r="U25" t="str">
        <f t="shared" si="9"/>
        <v>No T+M+I</v>
      </c>
      <c r="V25">
        <v>278.3212969299189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285.10000000000002</v>
      </c>
      <c r="D26">
        <v>287.14999999999998</v>
      </c>
      <c r="E26">
        <v>284.05</v>
      </c>
      <c r="F26">
        <v>286</v>
      </c>
      <c r="G26">
        <f>_xll.TA_TYPPRICE(D26,E26,F26)</f>
        <v>285.73333333333335</v>
      </c>
      <c r="H26">
        <v>284.37544308768378</v>
      </c>
      <c r="I26" t="str">
        <f t="shared" si="0"/>
        <v>UP</v>
      </c>
      <c r="J26">
        <v>283.25950161511219</v>
      </c>
      <c r="K26">
        <v>277.51844800487169</v>
      </c>
      <c r="L26" t="str">
        <f t="shared" si="1"/>
        <v>UP</v>
      </c>
      <c r="M26" t="str">
        <f t="shared" si="2"/>
        <v>UP</v>
      </c>
      <c r="N26">
        <v>82.507055373440934</v>
      </c>
      <c r="O26" t="str">
        <f t="shared" si="3"/>
        <v>UP</v>
      </c>
      <c r="P26" t="str">
        <f t="shared" si="4"/>
        <v>UP</v>
      </c>
      <c r="Q26">
        <f t="shared" si="5"/>
        <v>1.9499999999999886</v>
      </c>
      <c r="R26">
        <f t="shared" si="6"/>
        <v>3.0999999999999659</v>
      </c>
      <c r="S26">
        <f t="shared" si="7"/>
        <v>0.62903225806451935</v>
      </c>
      <c r="T26" t="str">
        <f t="shared" si="8"/>
        <v>No Indication</v>
      </c>
      <c r="U26" t="str">
        <f t="shared" si="9"/>
        <v>No T+M+I</v>
      </c>
      <c r="V26">
        <v>279.50263586377753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286.14999999999998</v>
      </c>
      <c r="D27">
        <v>286.2</v>
      </c>
      <c r="E27">
        <v>281.25</v>
      </c>
      <c r="F27">
        <v>284</v>
      </c>
      <c r="G27">
        <f>_xll.TA_TYPPRICE(D27,E27,F27)</f>
        <v>283.81666666666666</v>
      </c>
      <c r="H27">
        <v>284.09605487717522</v>
      </c>
      <c r="I27" t="str">
        <f t="shared" si="0"/>
        <v>DOWN</v>
      </c>
      <c r="J27">
        <v>283.91294570064281</v>
      </c>
      <c r="K27">
        <v>278.34768178156685</v>
      </c>
      <c r="L27" t="str">
        <f t="shared" si="1"/>
        <v>UP</v>
      </c>
      <c r="M27" t="str">
        <f t="shared" si="2"/>
        <v>No Trend</v>
      </c>
      <c r="N27">
        <v>66.509289567637154</v>
      </c>
      <c r="O27" t="str">
        <f t="shared" si="3"/>
        <v>UP</v>
      </c>
      <c r="P27" t="str">
        <f t="shared" si="4"/>
        <v>No Trend + Momentum</v>
      </c>
      <c r="Q27">
        <f t="shared" si="5"/>
        <v>2.75</v>
      </c>
      <c r="R27">
        <f t="shared" si="6"/>
        <v>4.9499999999999886</v>
      </c>
      <c r="S27">
        <f t="shared" si="7"/>
        <v>0.5555555555555568</v>
      </c>
      <c r="T27" t="str">
        <f t="shared" si="8"/>
        <v>No Indication</v>
      </c>
      <c r="U27" t="str">
        <f t="shared" si="9"/>
        <v>No T+M+I</v>
      </c>
      <c r="V27">
        <v>280.19453803858096</v>
      </c>
      <c r="W27">
        <v>277.19230769230768</v>
      </c>
      <c r="X27">
        <f t="shared" si="10"/>
        <v>3.0022303462732793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283.5</v>
      </c>
      <c r="D28">
        <v>285.14999999999998</v>
      </c>
      <c r="E28">
        <v>283.05</v>
      </c>
      <c r="F28">
        <v>284</v>
      </c>
      <c r="G28">
        <f>_xll.TA_TYPPRICE(D28,E28,F28)</f>
        <v>284.06666666666666</v>
      </c>
      <c r="H28">
        <v>284.08136077192091</v>
      </c>
      <c r="I28" t="str">
        <f t="shared" si="0"/>
        <v>DOWN</v>
      </c>
      <c r="J28">
        <v>284.18784665605551</v>
      </c>
      <c r="K28">
        <v>279.39264138566313</v>
      </c>
      <c r="L28" t="str">
        <f t="shared" si="1"/>
        <v>No Confirmation</v>
      </c>
      <c r="M28" t="str">
        <f t="shared" si="2"/>
        <v>No Trend</v>
      </c>
      <c r="N28">
        <v>66.509289567637154</v>
      </c>
      <c r="O28" t="str">
        <f t="shared" si="3"/>
        <v>UP</v>
      </c>
      <c r="P28" t="str">
        <f t="shared" si="4"/>
        <v>No Trend + Momentum</v>
      </c>
      <c r="Q28">
        <f t="shared" si="5"/>
        <v>0.94999999999998863</v>
      </c>
      <c r="R28">
        <f t="shared" si="6"/>
        <v>2.0999999999999659</v>
      </c>
      <c r="S28">
        <f t="shared" si="7"/>
        <v>0.45238095238095433</v>
      </c>
      <c r="T28" t="str">
        <f t="shared" si="8"/>
        <v>No Indication</v>
      </c>
      <c r="U28" t="str">
        <f t="shared" si="9"/>
        <v>No T+M+I</v>
      </c>
      <c r="V28">
        <v>280.7799937249531</v>
      </c>
      <c r="W28">
        <v>277.69658119658118</v>
      </c>
      <c r="X28">
        <f t="shared" si="10"/>
        <v>3.0834125283719231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285.85000000000002</v>
      </c>
      <c r="D29">
        <v>285.85000000000002</v>
      </c>
      <c r="E29">
        <v>281.55</v>
      </c>
      <c r="F29">
        <v>282</v>
      </c>
      <c r="G29">
        <f>_xll.TA_TYPPRICE(D29,E29,F29)</f>
        <v>283.13333333333338</v>
      </c>
      <c r="H29">
        <v>283.60734705262712</v>
      </c>
      <c r="I29" t="str">
        <f t="shared" si="0"/>
        <v>DOWN</v>
      </c>
      <c r="J29">
        <v>284.55721406582097</v>
      </c>
      <c r="K29">
        <v>279.8720544110713</v>
      </c>
      <c r="L29" t="str">
        <f t="shared" si="1"/>
        <v>No Confirmation</v>
      </c>
      <c r="M29" t="str">
        <f t="shared" si="2"/>
        <v>No Trend</v>
      </c>
      <c r="N29">
        <v>51.044685499821142</v>
      </c>
      <c r="O29" t="str">
        <f t="shared" si="3"/>
        <v>No Momentum</v>
      </c>
      <c r="P29" t="str">
        <f t="shared" si="4"/>
        <v>No Trend + Momentum</v>
      </c>
      <c r="Q29">
        <f t="shared" si="5"/>
        <v>0.44999999999998863</v>
      </c>
      <c r="R29">
        <f t="shared" si="6"/>
        <v>4.3000000000000114</v>
      </c>
      <c r="S29">
        <f t="shared" si="7"/>
        <v>0.10465116279069475</v>
      </c>
      <c r="T29" t="str">
        <f t="shared" si="8"/>
        <v>DOWN</v>
      </c>
      <c r="U29" t="str">
        <f t="shared" si="9"/>
        <v>No T+M+I</v>
      </c>
      <c r="V29">
        <v>280.96768699803727</v>
      </c>
      <c r="W29">
        <v>278.01535295979738</v>
      </c>
      <c r="X29">
        <f t="shared" si="10"/>
        <v>2.9523340382398828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281.5</v>
      </c>
      <c r="D30">
        <v>283.2</v>
      </c>
      <c r="E30">
        <v>277.5</v>
      </c>
      <c r="F30">
        <v>282</v>
      </c>
      <c r="G30">
        <f>_xll.TA_TYPPRICE(D30,E30,F30)</f>
        <v>280.90000000000003</v>
      </c>
      <c r="H30">
        <v>282.25367352631361</v>
      </c>
      <c r="I30" t="str">
        <f t="shared" si="0"/>
        <v>DOWN</v>
      </c>
      <c r="J30">
        <v>284.25561094008299</v>
      </c>
      <c r="K30">
        <v>279.344931208611</v>
      </c>
      <c r="L30" t="str">
        <f t="shared" si="1"/>
        <v>No Confirmation</v>
      </c>
      <c r="M30" t="str">
        <f t="shared" si="2"/>
        <v>No Trend</v>
      </c>
      <c r="N30">
        <v>51.044685499821142</v>
      </c>
      <c r="O30" t="str">
        <f t="shared" si="3"/>
        <v>No Momentum</v>
      </c>
      <c r="P30" t="str">
        <f t="shared" si="4"/>
        <v>No Trend + Momentum</v>
      </c>
      <c r="Q30">
        <f t="shared" si="5"/>
        <v>4.5</v>
      </c>
      <c r="R30">
        <f t="shared" si="6"/>
        <v>5.6999999999999886</v>
      </c>
      <c r="S30">
        <f t="shared" si="7"/>
        <v>0.78947368421052788</v>
      </c>
      <c r="T30" t="str">
        <f t="shared" si="8"/>
        <v>No Indication</v>
      </c>
      <c r="U30" t="str">
        <f t="shared" si="9"/>
        <v>No T+M+I</v>
      </c>
      <c r="V30">
        <v>281.12650438295464</v>
      </c>
      <c r="W30">
        <v>278.31051199981238</v>
      </c>
      <c r="X30">
        <f t="shared" si="10"/>
        <v>2.8159923831422589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281.39999999999998</v>
      </c>
      <c r="D31">
        <v>287</v>
      </c>
      <c r="E31">
        <v>278.75</v>
      </c>
      <c r="F31">
        <v>285</v>
      </c>
      <c r="G31">
        <f>_xll.TA_TYPPRICE(D31,E31,F31)</f>
        <v>283.58333333333331</v>
      </c>
      <c r="H31">
        <v>282.91850342982343</v>
      </c>
      <c r="I31" t="str">
        <f t="shared" si="0"/>
        <v>UP</v>
      </c>
      <c r="J31">
        <v>284.86547517562008</v>
      </c>
      <c r="K31">
        <v>279.21272427336413</v>
      </c>
      <c r="L31" t="str">
        <f t="shared" si="1"/>
        <v>UP</v>
      </c>
      <c r="M31" t="str">
        <f t="shared" si="2"/>
        <v>UP</v>
      </c>
      <c r="N31">
        <v>68.312973127767677</v>
      </c>
      <c r="O31" t="str">
        <f t="shared" si="3"/>
        <v>UP</v>
      </c>
      <c r="P31" t="str">
        <f t="shared" si="4"/>
        <v>UP</v>
      </c>
      <c r="Q31">
        <f t="shared" si="5"/>
        <v>6.25</v>
      </c>
      <c r="R31">
        <f t="shared" si="6"/>
        <v>8.25</v>
      </c>
      <c r="S31">
        <f t="shared" si="7"/>
        <v>0.75757575757575757</v>
      </c>
      <c r="T31" t="str">
        <f t="shared" si="8"/>
        <v>No Indication</v>
      </c>
      <c r="U31" t="str">
        <f t="shared" si="9"/>
        <v>No T+M+I</v>
      </c>
      <c r="V31">
        <v>281.722426785577</v>
      </c>
      <c r="W31">
        <v>278.80602962945591</v>
      </c>
      <c r="X31">
        <f t="shared" si="10"/>
        <v>2.9163971561210928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286.3</v>
      </c>
      <c r="D32">
        <v>293</v>
      </c>
      <c r="E32">
        <v>284.89999999999998</v>
      </c>
      <c r="F32">
        <v>292</v>
      </c>
      <c r="G32">
        <f>_xll.TA_TYPPRICE(D32,E32,F32)</f>
        <v>289.96666666666664</v>
      </c>
      <c r="H32">
        <v>286.44258504824506</v>
      </c>
      <c r="I32" t="str">
        <f t="shared" si="0"/>
        <v>UP</v>
      </c>
      <c r="J32">
        <v>286.67314735881564</v>
      </c>
      <c r="K32">
        <v>280.47656332372765</v>
      </c>
      <c r="L32" t="str">
        <f t="shared" si="1"/>
        <v>UP</v>
      </c>
      <c r="M32" t="str">
        <f t="shared" si="2"/>
        <v>UP</v>
      </c>
      <c r="N32">
        <v>84.381490621401539</v>
      </c>
      <c r="O32" t="str">
        <f t="shared" si="3"/>
        <v>UP</v>
      </c>
      <c r="P32" t="str">
        <f t="shared" si="4"/>
        <v>UP</v>
      </c>
      <c r="Q32">
        <f t="shared" si="5"/>
        <v>7.1000000000000227</v>
      </c>
      <c r="R32">
        <f t="shared" si="6"/>
        <v>8.1000000000000227</v>
      </c>
      <c r="S32">
        <f t="shared" si="7"/>
        <v>0.87654320987654355</v>
      </c>
      <c r="T32" t="str">
        <f t="shared" si="8"/>
        <v>UP</v>
      </c>
      <c r="U32" t="str">
        <f t="shared" si="9"/>
        <v>UP</v>
      </c>
      <c r="V32">
        <v>283.30359189548824</v>
      </c>
      <c r="W32">
        <v>279.78336076801475</v>
      </c>
      <c r="X32">
        <f t="shared" si="10"/>
        <v>3.5202311274734939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294</v>
      </c>
      <c r="D33">
        <v>295</v>
      </c>
      <c r="E33">
        <v>288.14999999999998</v>
      </c>
      <c r="F33">
        <v>289</v>
      </c>
      <c r="G33">
        <f>_xll.TA_TYPPRICE(D33,E33,F33)</f>
        <v>290.71666666666664</v>
      </c>
      <c r="H33">
        <v>288.57962585745588</v>
      </c>
      <c r="I33" t="str">
        <f t="shared" si="0"/>
        <v>UP</v>
      </c>
      <c r="J33">
        <v>288.52355905685658</v>
      </c>
      <c r="K33">
        <v>282.18177147401036</v>
      </c>
      <c r="L33" t="str">
        <f t="shared" si="1"/>
        <v>UP</v>
      </c>
      <c r="M33" t="str">
        <f t="shared" si="2"/>
        <v>UP</v>
      </c>
      <c r="N33">
        <v>66.355326007023265</v>
      </c>
      <c r="O33" t="str">
        <f t="shared" si="3"/>
        <v>UP</v>
      </c>
      <c r="P33" t="str">
        <f t="shared" si="4"/>
        <v>UP</v>
      </c>
      <c r="Q33">
        <f t="shared" si="5"/>
        <v>0.85000000000002274</v>
      </c>
      <c r="R33">
        <f t="shared" si="6"/>
        <v>6.8500000000000227</v>
      </c>
      <c r="S33">
        <f t="shared" si="7"/>
        <v>0.12408759124087881</v>
      </c>
      <c r="T33" t="str">
        <f t="shared" si="8"/>
        <v>DOWN</v>
      </c>
      <c r="U33" t="str">
        <f t="shared" si="9"/>
        <v>No T+M+I</v>
      </c>
      <c r="V33">
        <v>284.17996237310541</v>
      </c>
      <c r="W33">
        <v>280.46607478519883</v>
      </c>
      <c r="X33">
        <f t="shared" si="10"/>
        <v>3.7138875879065836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289</v>
      </c>
      <c r="D34">
        <v>290.05</v>
      </c>
      <c r="E34">
        <v>287.10000000000002</v>
      </c>
      <c r="F34">
        <v>288</v>
      </c>
      <c r="G34">
        <f>_xll.TA_TYPPRICE(D34,E34,F34)</f>
        <v>288.38333333333338</v>
      </c>
      <c r="H34">
        <v>288.4814795953946</v>
      </c>
      <c r="I34" t="str">
        <f t="shared" si="0"/>
        <v>DOWN</v>
      </c>
      <c r="J34">
        <v>288.8627681553329</v>
      </c>
      <c r="K34">
        <v>283.27471114645249</v>
      </c>
      <c r="L34" t="str">
        <f t="shared" si="1"/>
        <v>No Confirmation</v>
      </c>
      <c r="M34" t="str">
        <f t="shared" si="2"/>
        <v>No Trend</v>
      </c>
      <c r="N34">
        <v>60.931717676815026</v>
      </c>
      <c r="O34" t="str">
        <f t="shared" si="3"/>
        <v>UP</v>
      </c>
      <c r="P34" t="str">
        <f t="shared" si="4"/>
        <v>No Trend + Momentum</v>
      </c>
      <c r="Q34">
        <f t="shared" si="5"/>
        <v>0.89999999999997726</v>
      </c>
      <c r="R34">
        <f t="shared" si="6"/>
        <v>2.9499999999999886</v>
      </c>
      <c r="S34">
        <f t="shared" si="7"/>
        <v>0.30508474576270533</v>
      </c>
      <c r="T34" t="str">
        <f t="shared" si="8"/>
        <v>No Indication</v>
      </c>
      <c r="U34" t="str">
        <f t="shared" si="9"/>
        <v>No T+M+I</v>
      </c>
      <c r="V34">
        <v>284.76766046955072</v>
      </c>
      <c r="W34">
        <v>281.02414331962854</v>
      </c>
      <c r="X34">
        <f t="shared" si="10"/>
        <v>3.7435171499221838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288</v>
      </c>
      <c r="D35">
        <v>292</v>
      </c>
      <c r="E35">
        <v>287.10000000000002</v>
      </c>
      <c r="F35">
        <v>289</v>
      </c>
      <c r="G35">
        <f>_xll.TA_TYPPRICE(D35,E35,F35)</f>
        <v>289.36666666666667</v>
      </c>
      <c r="H35">
        <v>288.92407313103064</v>
      </c>
      <c r="I35" t="str">
        <f t="shared" si="0"/>
        <v>UP</v>
      </c>
      <c r="J35">
        <v>289.55993078748116</v>
      </c>
      <c r="K35">
        <v>284.12477533612974</v>
      </c>
      <c r="L35" t="str">
        <f t="shared" si="1"/>
        <v>No Confirmation</v>
      </c>
      <c r="M35" t="str">
        <f t="shared" si="2"/>
        <v>No Trend</v>
      </c>
      <c r="N35">
        <v>64.553299945741031</v>
      </c>
      <c r="O35" t="str">
        <f t="shared" si="3"/>
        <v>UP</v>
      </c>
      <c r="P35" t="str">
        <f t="shared" si="4"/>
        <v>No Trend + Momentum</v>
      </c>
      <c r="Q35">
        <f t="shared" si="5"/>
        <v>1.8999999999999773</v>
      </c>
      <c r="R35">
        <f t="shared" si="6"/>
        <v>4.8999999999999773</v>
      </c>
      <c r="S35">
        <f t="shared" si="7"/>
        <v>0.38775510204081348</v>
      </c>
      <c r="T35" t="str">
        <f t="shared" si="8"/>
        <v>No Indication</v>
      </c>
      <c r="U35" t="str">
        <f t="shared" si="9"/>
        <v>No T+M+I</v>
      </c>
      <c r="V35">
        <v>285.41878962808136</v>
      </c>
      <c r="W35">
        <v>281.61494751817457</v>
      </c>
      <c r="X35">
        <f t="shared" si="10"/>
        <v>3.8038421099067818</v>
      </c>
      <c r="Y35">
        <v>3.2835382697063866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288.95</v>
      </c>
      <c r="D36">
        <v>290.45</v>
      </c>
      <c r="E36">
        <v>286.75</v>
      </c>
      <c r="F36">
        <v>287</v>
      </c>
      <c r="G36">
        <f>_xll.TA_TYPPRICE(D36,E36,F36)</f>
        <v>288.06666666666666</v>
      </c>
      <c r="H36">
        <v>288.49536989884865</v>
      </c>
      <c r="I36" t="str">
        <f t="shared" si="0"/>
        <v>DOWN</v>
      </c>
      <c r="J36">
        <v>289.75772394581867</v>
      </c>
      <c r="K36">
        <v>284.70815859476755</v>
      </c>
      <c r="L36" t="str">
        <f t="shared" si="1"/>
        <v>No Confirmation</v>
      </c>
      <c r="M36" t="str">
        <f t="shared" si="2"/>
        <v>No Trend</v>
      </c>
      <c r="N36">
        <v>52.407923077253585</v>
      </c>
      <c r="O36" t="str">
        <f t="shared" si="3"/>
        <v>No Momentum</v>
      </c>
      <c r="P36" t="str">
        <f t="shared" si="4"/>
        <v>No Trend + Momentum</v>
      </c>
      <c r="Q36">
        <f t="shared" si="5"/>
        <v>0.25</v>
      </c>
      <c r="R36">
        <f t="shared" si="6"/>
        <v>3.6999999999999886</v>
      </c>
      <c r="S36">
        <f t="shared" si="7"/>
        <v>6.7567567567567779E-2</v>
      </c>
      <c r="T36" t="str">
        <f t="shared" si="8"/>
        <v>DOWN</v>
      </c>
      <c r="U36" t="str">
        <f t="shared" si="9"/>
        <v>No T+M+I</v>
      </c>
      <c r="V36">
        <v>285.66205276222269</v>
      </c>
      <c r="W36">
        <v>282.0138402946061</v>
      </c>
      <c r="X36">
        <f t="shared" si="10"/>
        <v>3.6482124676165881</v>
      </c>
      <c r="Y36">
        <v>3.356473109288427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288.25</v>
      </c>
      <c r="D37">
        <v>290.89999999999998</v>
      </c>
      <c r="E37">
        <v>285.95</v>
      </c>
      <c r="F37">
        <v>287</v>
      </c>
      <c r="G37">
        <f>_xll.TA_TYPPRICE(D37,E37,F37)</f>
        <v>287.95</v>
      </c>
      <c r="H37">
        <v>288.22268494942432</v>
      </c>
      <c r="I37" t="str">
        <f t="shared" si="0"/>
        <v>DOWN</v>
      </c>
      <c r="J37">
        <v>290.01156306897008</v>
      </c>
      <c r="K37">
        <v>284.98412335148589</v>
      </c>
      <c r="L37" t="str">
        <f t="shared" si="1"/>
        <v>No Confirmation</v>
      </c>
      <c r="M37" t="str">
        <f t="shared" si="2"/>
        <v>No Trend</v>
      </c>
      <c r="N37">
        <v>52.407923077253585</v>
      </c>
      <c r="O37" t="str">
        <f t="shared" si="3"/>
        <v>No Momentum</v>
      </c>
      <c r="P37" t="str">
        <f t="shared" si="4"/>
        <v>No Trend + Momentum</v>
      </c>
      <c r="Q37">
        <f t="shared" si="5"/>
        <v>1.0500000000000114</v>
      </c>
      <c r="R37">
        <f t="shared" si="6"/>
        <v>4.9499999999999886</v>
      </c>
      <c r="S37">
        <f t="shared" si="7"/>
        <v>0.2121212121212149</v>
      </c>
      <c r="T37" t="str">
        <f t="shared" si="8"/>
        <v>No Indication</v>
      </c>
      <c r="U37" t="str">
        <f t="shared" si="9"/>
        <v>No T+M+I</v>
      </c>
      <c r="V37">
        <v>285.86789079880378</v>
      </c>
      <c r="W37">
        <v>282.38318545796864</v>
      </c>
      <c r="X37">
        <f t="shared" si="10"/>
        <v>3.4847053408351485</v>
      </c>
      <c r="Y37">
        <v>3.3821195555977712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287.95</v>
      </c>
      <c r="D38">
        <v>289</v>
      </c>
      <c r="E38">
        <v>285</v>
      </c>
      <c r="F38">
        <v>288</v>
      </c>
      <c r="G38">
        <f>_xll.TA_TYPPRICE(D38,E38,F38)</f>
        <v>287.33333333333331</v>
      </c>
      <c r="H38">
        <v>287.77800914137879</v>
      </c>
      <c r="I38" t="str">
        <f t="shared" si="0"/>
        <v>UP</v>
      </c>
      <c r="J38">
        <v>289.78677127586559</v>
      </c>
      <c r="K38">
        <v>284.98765149560012</v>
      </c>
      <c r="L38" t="str">
        <f t="shared" si="1"/>
        <v>No Confirmation</v>
      </c>
      <c r="M38" t="str">
        <f t="shared" si="2"/>
        <v>No Trend</v>
      </c>
      <c r="N38">
        <v>58.506918001024367</v>
      </c>
      <c r="O38" t="str">
        <f t="shared" si="3"/>
        <v>No Momentum</v>
      </c>
      <c r="P38" t="str">
        <f t="shared" si="4"/>
        <v>No Trend + Momentum</v>
      </c>
      <c r="Q38">
        <f t="shared" si="5"/>
        <v>3</v>
      </c>
      <c r="R38">
        <f t="shared" si="6"/>
        <v>4</v>
      </c>
      <c r="S38">
        <f t="shared" si="7"/>
        <v>0.75</v>
      </c>
      <c r="T38" t="str">
        <f t="shared" si="8"/>
        <v>No Indication</v>
      </c>
      <c r="U38" t="str">
        <f t="shared" si="9"/>
        <v>No T+M+I</v>
      </c>
      <c r="V38">
        <v>286.19590759898784</v>
      </c>
      <c r="W38">
        <v>282.79924579441541</v>
      </c>
      <c r="X38">
        <f t="shared" si="10"/>
        <v>3.3966618045724317</v>
      </c>
      <c r="Y38">
        <v>3.3850280053927033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287.8</v>
      </c>
      <c r="D39">
        <v>289.95</v>
      </c>
      <c r="E39">
        <v>286.64999999999998</v>
      </c>
      <c r="F39">
        <v>288</v>
      </c>
      <c r="G39">
        <f>_xll.TA_TYPPRICE(D39,E39,F39)</f>
        <v>288.2</v>
      </c>
      <c r="H39">
        <v>287.98900457068942</v>
      </c>
      <c r="I39" t="str">
        <f t="shared" si="0"/>
        <v>UP</v>
      </c>
      <c r="J39">
        <v>289.82304432567321</v>
      </c>
      <c r="K39">
        <v>285.35706227435566</v>
      </c>
      <c r="L39" t="str">
        <f t="shared" si="1"/>
        <v>No Confirmation</v>
      </c>
      <c r="M39" t="str">
        <f t="shared" si="2"/>
        <v>No Trend</v>
      </c>
      <c r="N39">
        <v>58.506918001024374</v>
      </c>
      <c r="O39" t="str">
        <f t="shared" si="3"/>
        <v>No Momentum</v>
      </c>
      <c r="P39" t="str">
        <f t="shared" si="4"/>
        <v>No Trend + Momentum</v>
      </c>
      <c r="Q39">
        <f t="shared" si="5"/>
        <v>1.3500000000000227</v>
      </c>
      <c r="R39">
        <f t="shared" si="6"/>
        <v>3.3000000000000114</v>
      </c>
      <c r="S39">
        <f t="shared" si="7"/>
        <v>0.40909090909091456</v>
      </c>
      <c r="T39" t="str">
        <f t="shared" si="8"/>
        <v>No Indication</v>
      </c>
      <c r="U39" t="str">
        <f t="shared" si="9"/>
        <v>No T+M+I</v>
      </c>
      <c r="V39">
        <v>286.47346027606665</v>
      </c>
      <c r="W39">
        <v>283.18448684668095</v>
      </c>
      <c r="X39">
        <f t="shared" si="10"/>
        <v>3.2889734293856918</v>
      </c>
      <c r="Y39">
        <v>3.3658170901913009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289</v>
      </c>
      <c r="D40">
        <v>290.8</v>
      </c>
      <c r="E40">
        <v>284.7</v>
      </c>
      <c r="F40">
        <v>287</v>
      </c>
      <c r="G40">
        <f>_xll.TA_TYPPRICE(D40,E40,F40)</f>
        <v>287.5</v>
      </c>
      <c r="H40">
        <v>287.74450228534471</v>
      </c>
      <c r="I40" t="str">
        <f t="shared" si="0"/>
        <v>DOWN</v>
      </c>
      <c r="J40">
        <v>290.04014558663471</v>
      </c>
      <c r="K40">
        <v>285.21104843560994</v>
      </c>
      <c r="L40" t="str">
        <f t="shared" si="1"/>
        <v>No Confirmation</v>
      </c>
      <c r="M40" t="str">
        <f t="shared" si="2"/>
        <v>No Trend</v>
      </c>
      <c r="N40">
        <v>48.746150557354511</v>
      </c>
      <c r="O40" t="str">
        <f t="shared" si="3"/>
        <v>No Momentum</v>
      </c>
      <c r="P40" t="str">
        <f t="shared" si="4"/>
        <v>No Trend + Momentum</v>
      </c>
      <c r="Q40">
        <f t="shared" si="5"/>
        <v>2.3000000000000114</v>
      </c>
      <c r="R40">
        <f t="shared" si="6"/>
        <v>6.1000000000000227</v>
      </c>
      <c r="S40">
        <f t="shared" si="7"/>
        <v>0.37704918032786933</v>
      </c>
      <c r="T40" t="str">
        <f t="shared" si="8"/>
        <v>No Indication</v>
      </c>
      <c r="U40" t="str">
        <f t="shared" si="9"/>
        <v>No T+M+I</v>
      </c>
      <c r="V40">
        <v>286.55446638744098</v>
      </c>
      <c r="W40">
        <v>283.4671174506305</v>
      </c>
      <c r="X40">
        <f t="shared" si="10"/>
        <v>3.0873489368104856</v>
      </c>
      <c r="Y40">
        <v>3.3101234595151379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289.5</v>
      </c>
      <c r="D41">
        <v>291</v>
      </c>
      <c r="E41">
        <v>282.5</v>
      </c>
      <c r="F41">
        <v>290</v>
      </c>
      <c r="G41">
        <f>_xll.TA_TYPPRICE(D41,E41,F41)</f>
        <v>287.83333333333331</v>
      </c>
      <c r="H41">
        <v>287.78891780933901</v>
      </c>
      <c r="I41" t="str">
        <f t="shared" si="0"/>
        <v>UP</v>
      </c>
      <c r="J41">
        <v>290.25344656738253</v>
      </c>
      <c r="K41">
        <v>284.60859322769664</v>
      </c>
      <c r="L41" t="str">
        <f t="shared" si="1"/>
        <v>No Confirmation</v>
      </c>
      <c r="M41" t="str">
        <f t="shared" si="2"/>
        <v>No Trend</v>
      </c>
      <c r="N41">
        <v>68.471126052416324</v>
      </c>
      <c r="O41" t="str">
        <f t="shared" si="3"/>
        <v>UP</v>
      </c>
      <c r="P41" t="str">
        <f t="shared" si="4"/>
        <v>No Trend + Momentum</v>
      </c>
      <c r="Q41">
        <f t="shared" si="5"/>
        <v>7.5</v>
      </c>
      <c r="R41">
        <f t="shared" si="6"/>
        <v>8.5</v>
      </c>
      <c r="S41">
        <f t="shared" si="7"/>
        <v>0.88235294117647056</v>
      </c>
      <c r="T41" t="str">
        <f t="shared" si="8"/>
        <v>UP</v>
      </c>
      <c r="U41" t="str">
        <f t="shared" si="9"/>
        <v>No T+M+I</v>
      </c>
      <c r="V41">
        <v>287.08454848168083</v>
      </c>
      <c r="W41">
        <v>283.95103467650972</v>
      </c>
      <c r="X41">
        <f t="shared" si="10"/>
        <v>3.1335138051711056</v>
      </c>
      <c r="Y41">
        <v>3.2748015286463312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289.75</v>
      </c>
      <c r="D42">
        <v>291.95</v>
      </c>
      <c r="E42">
        <v>286.8</v>
      </c>
      <c r="F42">
        <v>290</v>
      </c>
      <c r="G42">
        <f>_xll.TA_TYPPRICE(D42,E42,F42)</f>
        <v>289.58333333333331</v>
      </c>
      <c r="H42">
        <v>288.68612557133616</v>
      </c>
      <c r="I42" t="str">
        <f t="shared" si="0"/>
        <v>UP</v>
      </c>
      <c r="J42">
        <v>290.63045844129749</v>
      </c>
      <c r="K42">
        <v>285.09557251043071</v>
      </c>
      <c r="L42" t="str">
        <f t="shared" si="1"/>
        <v>No Confirmation</v>
      </c>
      <c r="M42" t="str">
        <f t="shared" si="2"/>
        <v>No Trend</v>
      </c>
      <c r="N42">
        <v>68.471126052416309</v>
      </c>
      <c r="O42" t="str">
        <f t="shared" si="3"/>
        <v>UP</v>
      </c>
      <c r="P42" t="str">
        <f t="shared" si="4"/>
        <v>No Trend + Momentum</v>
      </c>
      <c r="Q42">
        <f t="shared" si="5"/>
        <v>3.1999999999999886</v>
      </c>
      <c r="R42">
        <f t="shared" si="6"/>
        <v>5.1499999999999773</v>
      </c>
      <c r="S42">
        <f t="shared" si="7"/>
        <v>0.62135922330097138</v>
      </c>
      <c r="T42" t="str">
        <f t="shared" si="8"/>
        <v>No Indication</v>
      </c>
      <c r="U42" t="str">
        <f t="shared" si="9"/>
        <v>No T+M+I</v>
      </c>
      <c r="V42">
        <v>287.53307948449918</v>
      </c>
      <c r="W42">
        <v>284.39910618195347</v>
      </c>
      <c r="X42">
        <f t="shared" si="10"/>
        <v>3.1339733025457122</v>
      </c>
      <c r="Y42">
        <v>3.2466358834262072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290.3</v>
      </c>
      <c r="D43">
        <v>292</v>
      </c>
      <c r="E43">
        <v>287.89999999999998</v>
      </c>
      <c r="F43">
        <v>290</v>
      </c>
      <c r="G43">
        <f>_xll.TA_TYPPRICE(D43,E43,F43)</f>
        <v>289.96666666666664</v>
      </c>
      <c r="H43">
        <v>289.3263961190014</v>
      </c>
      <c r="I43" t="str">
        <f t="shared" si="0"/>
        <v>UP</v>
      </c>
      <c r="J43">
        <v>290.93480100989802</v>
      </c>
      <c r="K43">
        <v>285.71877861922388</v>
      </c>
      <c r="L43" t="str">
        <f t="shared" si="1"/>
        <v>No Confirmation</v>
      </c>
      <c r="M43" t="str">
        <f t="shared" si="2"/>
        <v>No Trend</v>
      </c>
      <c r="N43">
        <v>68.471126052416324</v>
      </c>
      <c r="O43" t="str">
        <f t="shared" si="3"/>
        <v>UP</v>
      </c>
      <c r="P43" t="str">
        <f t="shared" si="4"/>
        <v>No Trend + Momentum</v>
      </c>
      <c r="Q43">
        <f t="shared" si="5"/>
        <v>2.1000000000000227</v>
      </c>
      <c r="R43">
        <f t="shared" si="6"/>
        <v>4.1000000000000227</v>
      </c>
      <c r="S43">
        <f t="shared" si="7"/>
        <v>0.51219512195122219</v>
      </c>
      <c r="T43" t="str">
        <f t="shared" si="8"/>
        <v>No Indication</v>
      </c>
      <c r="U43" t="str">
        <f t="shared" si="9"/>
        <v>No T+M+I</v>
      </c>
      <c r="V43">
        <v>287.91260571765315</v>
      </c>
      <c r="W43">
        <v>284.81398720551249</v>
      </c>
      <c r="X43">
        <f t="shared" si="10"/>
        <v>3.0986185121406606</v>
      </c>
      <c r="Y43">
        <v>3.2170324091690978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289.05</v>
      </c>
      <c r="D44">
        <v>293.45</v>
      </c>
      <c r="E44">
        <v>287.10000000000002</v>
      </c>
      <c r="F44">
        <v>291</v>
      </c>
      <c r="G44">
        <f>_xll.TA_TYPPRICE(D44,E44,F44)</f>
        <v>290.51666666666665</v>
      </c>
      <c r="H44">
        <v>289.92153139283403</v>
      </c>
      <c r="I44" t="str">
        <f t="shared" si="0"/>
        <v>UP</v>
      </c>
      <c r="J44">
        <v>291.49373411880958</v>
      </c>
      <c r="K44">
        <v>286.02571670384083</v>
      </c>
      <c r="L44" t="str">
        <f t="shared" si="1"/>
        <v>No Confirmation</v>
      </c>
      <c r="M44" t="str">
        <f t="shared" si="2"/>
        <v>No Trend</v>
      </c>
      <c r="N44">
        <v>74.788044844387557</v>
      </c>
      <c r="O44" t="str">
        <f t="shared" si="3"/>
        <v>UP</v>
      </c>
      <c r="P44" t="str">
        <f t="shared" si="4"/>
        <v>No Trend + Momentum</v>
      </c>
      <c r="Q44">
        <f t="shared" si="5"/>
        <v>3.8999999999999773</v>
      </c>
      <c r="R44">
        <f t="shared" si="6"/>
        <v>6.3499999999999659</v>
      </c>
      <c r="S44">
        <f t="shared" si="7"/>
        <v>0.61417322834645638</v>
      </c>
      <c r="T44" t="str">
        <f t="shared" si="8"/>
        <v>No Indication</v>
      </c>
      <c r="U44" t="str">
        <f t="shared" si="9"/>
        <v>No T+M+I</v>
      </c>
      <c r="V44">
        <v>288.38758945339885</v>
      </c>
      <c r="W44">
        <v>285.27221037547451</v>
      </c>
      <c r="X44">
        <f t="shared" si="10"/>
        <v>3.1153790779243309</v>
      </c>
      <c r="Y44">
        <v>3.1967017429201445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291.89999999999998</v>
      </c>
      <c r="D45">
        <v>296.3</v>
      </c>
      <c r="E45">
        <v>291.39999999999998</v>
      </c>
      <c r="F45">
        <v>296</v>
      </c>
      <c r="G45">
        <f>_xll.TA_TYPPRICE(D45,E45,F45)</f>
        <v>294.56666666666666</v>
      </c>
      <c r="H45">
        <v>292.24409902975037</v>
      </c>
      <c r="I45" t="str">
        <f t="shared" si="0"/>
        <v>UP</v>
      </c>
      <c r="J45">
        <v>292.56179320351856</v>
      </c>
      <c r="K45">
        <v>287.2200018807651</v>
      </c>
      <c r="L45" t="str">
        <f t="shared" si="1"/>
        <v>UP</v>
      </c>
      <c r="M45" t="str">
        <f t="shared" si="2"/>
        <v>UP</v>
      </c>
      <c r="N45">
        <v>88.805677365939147</v>
      </c>
      <c r="O45" t="str">
        <f t="shared" si="3"/>
        <v>UP</v>
      </c>
      <c r="P45" t="str">
        <f t="shared" si="4"/>
        <v>UP</v>
      </c>
      <c r="Q45">
        <f t="shared" si="5"/>
        <v>4.6000000000000227</v>
      </c>
      <c r="R45">
        <f t="shared" si="6"/>
        <v>4.9000000000000341</v>
      </c>
      <c r="S45">
        <f t="shared" si="7"/>
        <v>0.93877551020407979</v>
      </c>
      <c r="T45" t="str">
        <f t="shared" si="8"/>
        <v>UP</v>
      </c>
      <c r="U45" t="str">
        <f t="shared" si="9"/>
        <v>UP</v>
      </c>
      <c r="V45">
        <v>289.55872953749133</v>
      </c>
      <c r="W45">
        <v>286.06686145877268</v>
      </c>
      <c r="X45">
        <f t="shared" si="10"/>
        <v>3.4918680787186531</v>
      </c>
      <c r="Y45">
        <v>3.2557350100798463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297.39999999999998</v>
      </c>
      <c r="D46">
        <v>299.8</v>
      </c>
      <c r="E46">
        <v>293.5</v>
      </c>
      <c r="F46">
        <v>294</v>
      </c>
      <c r="G46">
        <f>_xll.TA_TYPPRICE(D46,E46,F46)</f>
        <v>295.76666666666665</v>
      </c>
      <c r="H46">
        <v>294.00538284820851</v>
      </c>
      <c r="I46" t="str">
        <f t="shared" si="0"/>
        <v>DOWN</v>
      </c>
      <c r="J46">
        <v>294.17028360273667</v>
      </c>
      <c r="K46">
        <v>288.61555701837284</v>
      </c>
      <c r="L46" t="str">
        <f t="shared" si="1"/>
        <v>No Confirmation</v>
      </c>
      <c r="M46" t="str">
        <f t="shared" si="2"/>
        <v>No Trend</v>
      </c>
      <c r="N46">
        <v>69.488241804634598</v>
      </c>
      <c r="O46" t="str">
        <f t="shared" si="3"/>
        <v>UP</v>
      </c>
      <c r="P46" t="str">
        <f t="shared" si="4"/>
        <v>No Trend + Momentum</v>
      </c>
      <c r="Q46">
        <f t="shared" si="5"/>
        <v>0.5</v>
      </c>
      <c r="R46">
        <f t="shared" si="6"/>
        <v>6.3000000000000114</v>
      </c>
      <c r="S46">
        <f t="shared" si="7"/>
        <v>7.9365079365079222E-2</v>
      </c>
      <c r="T46" t="str">
        <f t="shared" si="8"/>
        <v>DOWN</v>
      </c>
      <c r="U46" t="str">
        <f t="shared" si="9"/>
        <v>No T+M+I</v>
      </c>
      <c r="V46">
        <v>290.24200191633884</v>
      </c>
      <c r="W46">
        <v>286.65450135071546</v>
      </c>
      <c r="X46">
        <f t="shared" si="10"/>
        <v>3.5875005656233725</v>
      </c>
      <c r="Y46">
        <v>3.3220881211885516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292.8</v>
      </c>
      <c r="D47">
        <v>298.45</v>
      </c>
      <c r="E47">
        <v>292.64999999999998</v>
      </c>
      <c r="F47">
        <v>298</v>
      </c>
      <c r="G47">
        <f>_xll.TA_TYPPRICE(D47,E47,F47)</f>
        <v>296.36666666666662</v>
      </c>
      <c r="H47">
        <v>295.18602475743756</v>
      </c>
      <c r="I47" t="str">
        <f t="shared" si="0"/>
        <v>UP</v>
      </c>
      <c r="J47">
        <v>295.12133169101742</v>
      </c>
      <c r="K47">
        <v>289.51209990317886</v>
      </c>
      <c r="L47" t="str">
        <f t="shared" si="1"/>
        <v>UP</v>
      </c>
      <c r="M47" t="str">
        <f t="shared" si="2"/>
        <v>UP</v>
      </c>
      <c r="N47">
        <v>80.236091498515279</v>
      </c>
      <c r="O47" t="str">
        <f t="shared" si="3"/>
        <v>UP</v>
      </c>
      <c r="P47" t="str">
        <f t="shared" si="4"/>
        <v>UP</v>
      </c>
      <c r="Q47">
        <f t="shared" si="5"/>
        <v>5.3500000000000227</v>
      </c>
      <c r="R47">
        <f t="shared" si="6"/>
        <v>5.8000000000000114</v>
      </c>
      <c r="S47">
        <f t="shared" si="7"/>
        <v>0.9224137931034504</v>
      </c>
      <c r="T47" t="str">
        <f t="shared" si="8"/>
        <v>UP</v>
      </c>
      <c r="U47" t="str">
        <f t="shared" si="9"/>
        <v>UP</v>
      </c>
      <c r="V47">
        <v>291.43554008305591</v>
      </c>
      <c r="W47">
        <v>287.49490865806985</v>
      </c>
      <c r="X47">
        <f t="shared" si="10"/>
        <v>3.9406314249860657</v>
      </c>
      <c r="Y47">
        <v>3.4457967819480544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293.3</v>
      </c>
      <c r="AE47">
        <f t="shared" si="16"/>
        <v>294.85000000000002</v>
      </c>
      <c r="AF47">
        <f t="shared" si="17"/>
        <v>295.55</v>
      </c>
      <c r="AG47">
        <f t="shared" si="18"/>
        <v>296.25</v>
      </c>
      <c r="AH47">
        <f t="shared" si="19"/>
        <v>296.25</v>
      </c>
    </row>
    <row r="48" spans="1:34" x14ac:dyDescent="0.25">
      <c r="A48" t="s">
        <v>5</v>
      </c>
      <c r="B48" s="1">
        <v>42922</v>
      </c>
      <c r="C48">
        <v>297.8</v>
      </c>
      <c r="D48">
        <v>302.60000000000002</v>
      </c>
      <c r="E48">
        <v>296.25</v>
      </c>
      <c r="F48">
        <v>301</v>
      </c>
      <c r="G48">
        <f>_xll.TA_TYPPRICE(D48,E48,F48)</f>
        <v>299.95</v>
      </c>
      <c r="H48">
        <v>297.56801237871878</v>
      </c>
      <c r="I48" t="str">
        <f t="shared" si="0"/>
        <v>UP</v>
      </c>
      <c r="J48">
        <v>296.78325798190247</v>
      </c>
      <c r="K48">
        <v>291.00941103580578</v>
      </c>
      <c r="L48" t="str">
        <f t="shared" si="1"/>
        <v>UP</v>
      </c>
      <c r="M48" t="str">
        <f t="shared" si="2"/>
        <v>UP</v>
      </c>
      <c r="N48">
        <v>85.142565067970921</v>
      </c>
      <c r="O48" t="str">
        <f t="shared" si="3"/>
        <v>UP</v>
      </c>
      <c r="P48" t="str">
        <f t="shared" si="4"/>
        <v>UP</v>
      </c>
      <c r="Q48">
        <f t="shared" si="5"/>
        <v>4.75</v>
      </c>
      <c r="R48">
        <f t="shared" si="6"/>
        <v>6.3500000000000227</v>
      </c>
      <c r="S48">
        <f t="shared" si="7"/>
        <v>0.74803149606298946</v>
      </c>
      <c r="T48" t="str">
        <f t="shared" si="8"/>
        <v>No Indication</v>
      </c>
      <c r="U48" t="str">
        <f t="shared" si="9"/>
        <v>No T+M+I</v>
      </c>
      <c r="V48">
        <v>292.90699545489349</v>
      </c>
      <c r="W48">
        <v>288.49528579450913</v>
      </c>
      <c r="X48">
        <f t="shared" si="10"/>
        <v>4.4117096603843606</v>
      </c>
      <c r="Y48">
        <v>3.6389793576353155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301.5</v>
      </c>
      <c r="D49">
        <v>303.3</v>
      </c>
      <c r="E49">
        <v>298.89999999999998</v>
      </c>
      <c r="F49">
        <v>302</v>
      </c>
      <c r="G49">
        <f>_xll.TA_TYPPRICE(D49,E49,F49)</f>
        <v>301.40000000000003</v>
      </c>
      <c r="H49">
        <v>299.48400618935943</v>
      </c>
      <c r="I49" t="str">
        <f t="shared" si="0"/>
        <v>UP</v>
      </c>
      <c r="J49">
        <v>298.23142287481301</v>
      </c>
      <c r="K49">
        <v>292.76287525007115</v>
      </c>
      <c r="L49" t="str">
        <f t="shared" si="1"/>
        <v>UP</v>
      </c>
      <c r="M49" t="str">
        <f t="shared" si="2"/>
        <v>UP</v>
      </c>
      <c r="N49">
        <v>86.535339527018635</v>
      </c>
      <c r="O49" t="str">
        <f t="shared" si="3"/>
        <v>UP</v>
      </c>
      <c r="P49" t="str">
        <f t="shared" si="4"/>
        <v>UP</v>
      </c>
      <c r="Q49">
        <f t="shared" si="5"/>
        <v>3.1000000000000227</v>
      </c>
      <c r="R49">
        <f t="shared" si="6"/>
        <v>4.4000000000000341</v>
      </c>
      <c r="S49">
        <f t="shared" si="7"/>
        <v>0.70454545454545425</v>
      </c>
      <c r="T49" t="str">
        <f t="shared" si="8"/>
        <v>No Indication</v>
      </c>
      <c r="U49" t="str">
        <f t="shared" si="9"/>
        <v>No T+M+I</v>
      </c>
      <c r="V49">
        <v>294.30591923106374</v>
      </c>
      <c r="W49">
        <v>289.49563499491586</v>
      </c>
      <c r="X49">
        <f t="shared" si="10"/>
        <v>4.8102842361478793</v>
      </c>
      <c r="Y49">
        <v>3.8732403333378285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303.7</v>
      </c>
      <c r="D50">
        <v>304.64999999999998</v>
      </c>
      <c r="E50">
        <v>300</v>
      </c>
      <c r="F50">
        <v>304</v>
      </c>
      <c r="G50">
        <f>_xll.TA_TYPPRICE(D50,E50,F50)</f>
        <v>302.88333333333333</v>
      </c>
      <c r="H50">
        <v>301.18366976134638</v>
      </c>
      <c r="I50" t="str">
        <f t="shared" si="0"/>
        <v>UP</v>
      </c>
      <c r="J50">
        <v>299.65777334707678</v>
      </c>
      <c r="K50">
        <v>294.37112519449977</v>
      </c>
      <c r="L50" t="str">
        <f t="shared" si="1"/>
        <v>UP</v>
      </c>
      <c r="M50" t="str">
        <f t="shared" si="2"/>
        <v>UP</v>
      </c>
      <c r="N50">
        <v>89.091756964273145</v>
      </c>
      <c r="O50" t="str">
        <f t="shared" si="3"/>
        <v>UP</v>
      </c>
      <c r="P50" t="str">
        <f t="shared" si="4"/>
        <v>UP</v>
      </c>
      <c r="Q50">
        <f t="shared" si="5"/>
        <v>4</v>
      </c>
      <c r="R50">
        <f t="shared" si="6"/>
        <v>4.6499999999999773</v>
      </c>
      <c r="S50">
        <f t="shared" si="7"/>
        <v>0.86021505376344509</v>
      </c>
      <c r="T50" t="str">
        <f t="shared" si="8"/>
        <v>UP</v>
      </c>
      <c r="U50" t="str">
        <f t="shared" si="9"/>
        <v>UP</v>
      </c>
      <c r="V50">
        <v>295.79731627243854</v>
      </c>
      <c r="W50">
        <v>290.57003240269989</v>
      </c>
      <c r="X50">
        <f t="shared" si="10"/>
        <v>5.2272838697386419</v>
      </c>
      <c r="Y50">
        <v>4.1440490406179915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300.55</v>
      </c>
      <c r="AE50">
        <f t="shared" si="16"/>
        <v>301.8</v>
      </c>
      <c r="AF50">
        <f t="shared" si="17"/>
        <v>302.3</v>
      </c>
      <c r="AG50">
        <f t="shared" si="18"/>
        <v>302.85000000000002</v>
      </c>
      <c r="AH50">
        <f t="shared" si="19"/>
        <v>302.85000000000002</v>
      </c>
    </row>
    <row r="51" spans="1:34" x14ac:dyDescent="0.25">
      <c r="A51" t="s">
        <v>5</v>
      </c>
      <c r="B51" s="1">
        <v>42927</v>
      </c>
      <c r="C51">
        <v>302.10000000000002</v>
      </c>
      <c r="D51">
        <v>307.39999999999998</v>
      </c>
      <c r="E51">
        <v>302.10000000000002</v>
      </c>
      <c r="F51">
        <v>306</v>
      </c>
      <c r="G51">
        <f>_xll.TA_TYPPRICE(D51,E51,F51)</f>
        <v>305.16666666666669</v>
      </c>
      <c r="H51">
        <v>303.17516821400653</v>
      </c>
      <c r="I51" t="str">
        <f t="shared" si="0"/>
        <v>UP</v>
      </c>
      <c r="J51">
        <v>301.3782681588375</v>
      </c>
      <c r="K51">
        <v>296.0886529290554</v>
      </c>
      <c r="L51" t="str">
        <f t="shared" si="1"/>
        <v>UP</v>
      </c>
      <c r="M51" t="str">
        <f t="shared" si="2"/>
        <v>UP</v>
      </c>
      <c r="N51">
        <v>91.18402269216007</v>
      </c>
      <c r="O51" t="str">
        <f t="shared" si="3"/>
        <v>UP</v>
      </c>
      <c r="P51" t="str">
        <f t="shared" si="4"/>
        <v>UP</v>
      </c>
      <c r="Q51">
        <f t="shared" si="5"/>
        <v>3.8999999999999773</v>
      </c>
      <c r="R51">
        <f t="shared" si="6"/>
        <v>5.2999999999999545</v>
      </c>
      <c r="S51">
        <f t="shared" si="7"/>
        <v>0.73584905660377564</v>
      </c>
      <c r="T51" t="str">
        <f t="shared" si="8"/>
        <v>No Indication</v>
      </c>
      <c r="U51" t="str">
        <f t="shared" si="9"/>
        <v>No T+M+I</v>
      </c>
      <c r="V51">
        <v>297.36695992283262</v>
      </c>
      <c r="W51">
        <v>291.71299296546289</v>
      </c>
      <c r="X51">
        <f t="shared" si="10"/>
        <v>5.6539669573697324</v>
      </c>
      <c r="Y51">
        <v>4.4460326239683399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306.8</v>
      </c>
      <c r="D52">
        <v>308.85000000000002</v>
      </c>
      <c r="E52">
        <v>303.3</v>
      </c>
      <c r="F52">
        <v>305</v>
      </c>
      <c r="G52">
        <f>_xll.TA_TYPPRICE(D52,E52,F52)</f>
        <v>305.7166666666667</v>
      </c>
      <c r="H52">
        <v>304.44591744033664</v>
      </c>
      <c r="I52" t="str">
        <f t="shared" si="0"/>
        <v>UP</v>
      </c>
      <c r="J52">
        <v>303.03865301242917</v>
      </c>
      <c r="K52">
        <v>297.69117450037641</v>
      </c>
      <c r="L52" t="str">
        <f t="shared" si="1"/>
        <v>UP</v>
      </c>
      <c r="M52" t="str">
        <f t="shared" si="2"/>
        <v>UP</v>
      </c>
      <c r="N52">
        <v>81.423123820276246</v>
      </c>
      <c r="O52" t="str">
        <f t="shared" si="3"/>
        <v>UP</v>
      </c>
      <c r="P52" t="str">
        <f t="shared" si="4"/>
        <v>UP</v>
      </c>
      <c r="Q52">
        <f t="shared" si="5"/>
        <v>1.6999999999999886</v>
      </c>
      <c r="R52">
        <f t="shared" si="6"/>
        <v>5.5500000000000114</v>
      </c>
      <c r="S52">
        <f t="shared" si="7"/>
        <v>0.30630630630630362</v>
      </c>
      <c r="T52" t="str">
        <f t="shared" si="8"/>
        <v>No Indication</v>
      </c>
      <c r="U52" t="str">
        <f t="shared" si="9"/>
        <v>No T+M+I</v>
      </c>
      <c r="V52">
        <v>298.54127378085838</v>
      </c>
      <c r="W52">
        <v>292.69721570876192</v>
      </c>
      <c r="X52">
        <f t="shared" si="10"/>
        <v>5.844058072096459</v>
      </c>
      <c r="Y52">
        <v>4.7256377135939633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303.05</v>
      </c>
      <c r="D53">
        <v>306.95</v>
      </c>
      <c r="E53">
        <v>302.10000000000002</v>
      </c>
      <c r="F53">
        <v>304</v>
      </c>
      <c r="G53">
        <f>_xll.TA_TYPPRICE(D53,E53,F53)</f>
        <v>304.34999999999997</v>
      </c>
      <c r="H53">
        <v>304.39795872016828</v>
      </c>
      <c r="I53" t="str">
        <f t="shared" si="0"/>
        <v>DOWN</v>
      </c>
      <c r="J53">
        <v>303.90784123188934</v>
      </c>
      <c r="K53">
        <v>298.67091350029278</v>
      </c>
      <c r="L53" t="str">
        <f t="shared" si="1"/>
        <v>UP</v>
      </c>
      <c r="M53" t="str">
        <f t="shared" si="2"/>
        <v>No Trend</v>
      </c>
      <c r="N53">
        <v>71.813874982021559</v>
      </c>
      <c r="O53" t="str">
        <f t="shared" si="3"/>
        <v>UP</v>
      </c>
      <c r="P53" t="str">
        <f t="shared" si="4"/>
        <v>No Trend + Momentum</v>
      </c>
      <c r="Q53">
        <f t="shared" si="5"/>
        <v>1.8999999999999773</v>
      </c>
      <c r="R53">
        <f t="shared" si="6"/>
        <v>4.8499999999999659</v>
      </c>
      <c r="S53">
        <f t="shared" si="7"/>
        <v>0.39175257731958568</v>
      </c>
      <c r="T53" t="str">
        <f t="shared" si="8"/>
        <v>No Indication</v>
      </c>
      <c r="U53" t="str">
        <f t="shared" si="9"/>
        <v>No T+M+I</v>
      </c>
      <c r="V53">
        <v>299.38107781457245</v>
      </c>
      <c r="W53">
        <v>293.53445898959438</v>
      </c>
      <c r="X53">
        <f t="shared" si="10"/>
        <v>5.8466188249780657</v>
      </c>
      <c r="Y53">
        <v>4.9498339358707835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306</v>
      </c>
      <c r="D54">
        <v>306.39999999999998</v>
      </c>
      <c r="E54">
        <v>301.10000000000002</v>
      </c>
      <c r="F54">
        <v>304</v>
      </c>
      <c r="G54">
        <f>_xll.TA_TYPPRICE(D54,E54,F54)</f>
        <v>303.83333333333331</v>
      </c>
      <c r="H54">
        <v>304.11564602675082</v>
      </c>
      <c r="I54" t="str">
        <f t="shared" si="0"/>
        <v>DOWN</v>
      </c>
      <c r="J54">
        <v>304.46165429146947</v>
      </c>
      <c r="K54">
        <v>299.21071050022772</v>
      </c>
      <c r="L54" t="str">
        <f t="shared" si="1"/>
        <v>No Confirmation</v>
      </c>
      <c r="M54" t="str">
        <f t="shared" si="2"/>
        <v>No Trend</v>
      </c>
      <c r="N54">
        <v>71.813874982021559</v>
      </c>
      <c r="O54" t="str">
        <f t="shared" si="3"/>
        <v>UP</v>
      </c>
      <c r="P54" t="str">
        <f t="shared" si="4"/>
        <v>No Trend + Momentum</v>
      </c>
      <c r="Q54">
        <f t="shared" si="5"/>
        <v>2.8999999999999773</v>
      </c>
      <c r="R54">
        <f t="shared" si="6"/>
        <v>5.2999999999999545</v>
      </c>
      <c r="S54">
        <f t="shared" si="7"/>
        <v>0.54716981132075515</v>
      </c>
      <c r="T54" t="str">
        <f t="shared" si="8"/>
        <v>No Indication</v>
      </c>
      <c r="U54" t="str">
        <f t="shared" si="9"/>
        <v>No T+M+I</v>
      </c>
      <c r="V54">
        <v>300.09168122771513</v>
      </c>
      <c r="W54">
        <v>294.30968424962441</v>
      </c>
      <c r="X54">
        <f t="shared" si="10"/>
        <v>5.7819969780907172</v>
      </c>
      <c r="Y54">
        <v>5.1162665443147706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304.10000000000002</v>
      </c>
      <c r="D55">
        <v>305.95</v>
      </c>
      <c r="E55">
        <v>296.60000000000002</v>
      </c>
      <c r="F55">
        <v>302</v>
      </c>
      <c r="G55">
        <f>_xll.TA_TYPPRICE(D55,E55,F55)</f>
        <v>301.51666666666665</v>
      </c>
      <c r="H55">
        <v>302.81615634670874</v>
      </c>
      <c r="I55" t="str">
        <f t="shared" si="0"/>
        <v>DOWN</v>
      </c>
      <c r="J55">
        <v>304.79239778225406</v>
      </c>
      <c r="K55">
        <v>298.63055261128824</v>
      </c>
      <c r="L55" t="str">
        <f t="shared" si="1"/>
        <v>No Confirmation</v>
      </c>
      <c r="M55" t="str">
        <f t="shared" si="2"/>
        <v>No Trend</v>
      </c>
      <c r="N55">
        <v>52.46481577284019</v>
      </c>
      <c r="O55" t="str">
        <f t="shared" si="3"/>
        <v>No Momentum</v>
      </c>
      <c r="P55" t="str">
        <f t="shared" si="4"/>
        <v>No Trend + Momentum</v>
      </c>
      <c r="Q55">
        <f t="shared" si="5"/>
        <v>5.3999999999999773</v>
      </c>
      <c r="R55">
        <f t="shared" si="6"/>
        <v>9.3499999999999659</v>
      </c>
      <c r="S55">
        <f t="shared" si="7"/>
        <v>0.5775401069518713</v>
      </c>
      <c r="T55" t="str">
        <f t="shared" si="8"/>
        <v>No Indication</v>
      </c>
      <c r="U55" t="str">
        <f t="shared" si="9"/>
        <v>No T+M+I</v>
      </c>
      <c r="V55">
        <v>300.38526873114358</v>
      </c>
      <c r="W55">
        <v>294.87933726817073</v>
      </c>
      <c r="X55">
        <f t="shared" si="10"/>
        <v>5.5059314629728533</v>
      </c>
      <c r="Y55">
        <v>5.1941995280463873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300.2</v>
      </c>
      <c r="D56">
        <v>302</v>
      </c>
      <c r="E56">
        <v>297.60000000000002</v>
      </c>
      <c r="F56">
        <v>300</v>
      </c>
      <c r="G56">
        <f>_xll.TA_TYPPRICE(D56,E56,F56)</f>
        <v>299.86666666666667</v>
      </c>
      <c r="H56">
        <v>301.34141150668768</v>
      </c>
      <c r="I56" t="str">
        <f t="shared" si="0"/>
        <v>DOWN</v>
      </c>
      <c r="J56">
        <v>304.17186494175314</v>
      </c>
      <c r="K56">
        <v>298.40154091989086</v>
      </c>
      <c r="L56" t="str">
        <f t="shared" si="1"/>
        <v>No Confirmation</v>
      </c>
      <c r="M56" t="str">
        <f t="shared" si="2"/>
        <v>No Trend</v>
      </c>
      <c r="N56">
        <v>39.246811572970906</v>
      </c>
      <c r="O56" t="str">
        <f t="shared" si="3"/>
        <v>DOWN</v>
      </c>
      <c r="P56" t="str">
        <f t="shared" si="4"/>
        <v>No Trend + Momentum</v>
      </c>
      <c r="Q56">
        <f t="shared" si="5"/>
        <v>2.3999999999999773</v>
      </c>
      <c r="R56">
        <f t="shared" si="6"/>
        <v>4.3999999999999773</v>
      </c>
      <c r="S56">
        <f t="shared" si="7"/>
        <v>0.54545454545454308</v>
      </c>
      <c r="T56" t="str">
        <f t="shared" si="8"/>
        <v>No Indication</v>
      </c>
      <c r="U56" t="str">
        <f t="shared" si="9"/>
        <v>No T+M+I</v>
      </c>
      <c r="V56">
        <v>300.32599661865993</v>
      </c>
      <c r="W56">
        <v>295.25864561867661</v>
      </c>
      <c r="X56">
        <f t="shared" si="10"/>
        <v>5.0673509999833186</v>
      </c>
      <c r="Y56">
        <v>5.1688298224337732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301.10000000000002</v>
      </c>
      <c r="D57">
        <v>306.8</v>
      </c>
      <c r="E57">
        <v>300</v>
      </c>
      <c r="F57">
        <v>306</v>
      </c>
      <c r="G57">
        <f>_xll.TA_TYPPRICE(D57,E57,F57)</f>
        <v>304.26666666666665</v>
      </c>
      <c r="H57">
        <v>302.80403908667716</v>
      </c>
      <c r="I57" t="str">
        <f t="shared" si="0"/>
        <v>UP</v>
      </c>
      <c r="J57">
        <v>304.75589495469688</v>
      </c>
      <c r="K57">
        <v>298.756754048804</v>
      </c>
      <c r="L57" t="str">
        <f t="shared" si="1"/>
        <v>UP</v>
      </c>
      <c r="M57" t="str">
        <f t="shared" si="2"/>
        <v>UP</v>
      </c>
      <c r="N57">
        <v>68.760835012982795</v>
      </c>
      <c r="O57" t="str">
        <f t="shared" si="3"/>
        <v>UP</v>
      </c>
      <c r="P57" t="str">
        <f t="shared" si="4"/>
        <v>UP</v>
      </c>
      <c r="Q57">
        <f t="shared" si="5"/>
        <v>6</v>
      </c>
      <c r="R57">
        <f t="shared" si="6"/>
        <v>6.8000000000000114</v>
      </c>
      <c r="S57">
        <f t="shared" si="7"/>
        <v>0.88235294117646912</v>
      </c>
      <c r="T57" t="str">
        <f t="shared" si="8"/>
        <v>UP</v>
      </c>
      <c r="U57" t="str">
        <f t="shared" si="9"/>
        <v>UP</v>
      </c>
      <c r="V57">
        <v>301.19892021578914</v>
      </c>
      <c r="W57">
        <v>296.05430149877463</v>
      </c>
      <c r="X57">
        <f t="shared" si="10"/>
        <v>5.1446187170145095</v>
      </c>
      <c r="Y57">
        <v>5.1639876013499206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306.7</v>
      </c>
      <c r="D58">
        <v>307.39999999999998</v>
      </c>
      <c r="E58">
        <v>300</v>
      </c>
      <c r="F58">
        <v>301</v>
      </c>
      <c r="G58">
        <f>_xll.TA_TYPPRICE(D58,E58,F58)</f>
        <v>302.8</v>
      </c>
      <c r="H58">
        <v>302.80201954333859</v>
      </c>
      <c r="I58" t="str">
        <f t="shared" si="0"/>
        <v>DOWN</v>
      </c>
      <c r="J58">
        <v>305.34347385365311</v>
      </c>
      <c r="K58">
        <v>299.03303092684757</v>
      </c>
      <c r="L58" t="str">
        <f t="shared" si="1"/>
        <v>No Confirmation</v>
      </c>
      <c r="M58" t="str">
        <f t="shared" si="2"/>
        <v>No Trend</v>
      </c>
      <c r="N58">
        <v>45.656597072837897</v>
      </c>
      <c r="O58" t="str">
        <f t="shared" si="3"/>
        <v>No Momentum</v>
      </c>
      <c r="P58" t="str">
        <f t="shared" si="4"/>
        <v>No Trend + Momentum</v>
      </c>
      <c r="Q58">
        <f t="shared" si="5"/>
        <v>1</v>
      </c>
      <c r="R58">
        <f t="shared" si="6"/>
        <v>7.3999999999999773</v>
      </c>
      <c r="S58">
        <f t="shared" si="7"/>
        <v>0.13513513513513556</v>
      </c>
      <c r="T58" t="str">
        <f t="shared" si="8"/>
        <v>DOWN</v>
      </c>
      <c r="U58" t="str">
        <f t="shared" si="9"/>
        <v>No T+M+I</v>
      </c>
      <c r="V58">
        <v>301.16831710566771</v>
      </c>
      <c r="W58">
        <v>296.42064953590244</v>
      </c>
      <c r="X58">
        <f t="shared" si="10"/>
        <v>4.7476675697652695</v>
      </c>
      <c r="Y58">
        <v>5.0807235950329908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301.10000000000002</v>
      </c>
      <c r="D59">
        <v>303.55</v>
      </c>
      <c r="E59">
        <v>299.7</v>
      </c>
      <c r="F59">
        <v>303</v>
      </c>
      <c r="G59">
        <f>_xll.TA_TYPPRICE(D59,E59,F59)</f>
        <v>302.08333333333331</v>
      </c>
      <c r="H59">
        <v>302.44267643833598</v>
      </c>
      <c r="I59" t="str">
        <f t="shared" si="0"/>
        <v>UP</v>
      </c>
      <c r="J59">
        <v>304.94492410839689</v>
      </c>
      <c r="K59">
        <v>299.18124627643698</v>
      </c>
      <c r="L59" t="str">
        <f t="shared" si="1"/>
        <v>No Confirmation</v>
      </c>
      <c r="M59" t="str">
        <f t="shared" si="2"/>
        <v>No Trend</v>
      </c>
      <c r="N59">
        <v>53.473286968039758</v>
      </c>
      <c r="O59" t="str">
        <f t="shared" si="3"/>
        <v>No Momentum</v>
      </c>
      <c r="P59" t="str">
        <f t="shared" si="4"/>
        <v>No Trend + Momentum</v>
      </c>
      <c r="Q59">
        <f t="shared" si="5"/>
        <v>3.3000000000000114</v>
      </c>
      <c r="R59">
        <f t="shared" si="6"/>
        <v>3.8500000000000227</v>
      </c>
      <c r="S59">
        <f t="shared" si="7"/>
        <v>0.85714285714285499</v>
      </c>
      <c r="T59" t="str">
        <f t="shared" si="8"/>
        <v>UP</v>
      </c>
      <c r="U59" t="str">
        <f t="shared" si="9"/>
        <v>No T+M+I</v>
      </c>
      <c r="V59">
        <v>301.45011447402652</v>
      </c>
      <c r="W59">
        <v>296.90800882953931</v>
      </c>
      <c r="X59">
        <f t="shared" si="10"/>
        <v>4.5421056444872079</v>
      </c>
      <c r="Y59">
        <v>4.9730000049238345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302.2</v>
      </c>
      <c r="D60">
        <v>306.7</v>
      </c>
      <c r="E60">
        <v>300.8</v>
      </c>
      <c r="F60">
        <v>305</v>
      </c>
      <c r="G60">
        <f>_xll.TA_TYPPRICE(D60,E60,F60)</f>
        <v>304.16666666666669</v>
      </c>
      <c r="H60">
        <v>303.3046715525013</v>
      </c>
      <c r="I60" t="str">
        <f t="shared" si="0"/>
        <v>UP</v>
      </c>
      <c r="J60">
        <v>305.3349409731976</v>
      </c>
      <c r="K60">
        <v>299.54096932611765</v>
      </c>
      <c r="L60" t="str">
        <f t="shared" si="1"/>
        <v>No Confirmation</v>
      </c>
      <c r="M60" t="str">
        <f t="shared" si="2"/>
        <v>No Trend</v>
      </c>
      <c r="N60">
        <v>60.563847975287963</v>
      </c>
      <c r="O60" t="str">
        <f t="shared" si="3"/>
        <v>UP</v>
      </c>
      <c r="P60" t="str">
        <f t="shared" si="4"/>
        <v>No Trend + Momentum</v>
      </c>
      <c r="Q60">
        <f t="shared" si="5"/>
        <v>4.1999999999999886</v>
      </c>
      <c r="R60">
        <f t="shared" si="6"/>
        <v>5.8999999999999773</v>
      </c>
      <c r="S60">
        <f t="shared" si="7"/>
        <v>0.71186440677966178</v>
      </c>
      <c r="T60" t="str">
        <f t="shared" si="8"/>
        <v>No Indication</v>
      </c>
      <c r="U60" t="str">
        <f t="shared" si="9"/>
        <v>No T+M+I</v>
      </c>
      <c r="V60">
        <v>301.99625070879165</v>
      </c>
      <c r="W60">
        <v>297.50741558290679</v>
      </c>
      <c r="X60">
        <f t="shared" si="10"/>
        <v>4.4888351258848616</v>
      </c>
      <c r="Y60">
        <v>4.8761670291160399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305.89999999999998</v>
      </c>
      <c r="D61">
        <v>308.95</v>
      </c>
      <c r="E61">
        <v>305.75</v>
      </c>
      <c r="F61">
        <v>307</v>
      </c>
      <c r="G61">
        <f>_xll.TA_TYPPRICE(D61,E61,F61)</f>
        <v>307.23333333333335</v>
      </c>
      <c r="H61">
        <v>305.26900244291733</v>
      </c>
      <c r="I61" t="str">
        <f t="shared" si="0"/>
        <v>UP</v>
      </c>
      <c r="J61">
        <v>306.13828742359811</v>
      </c>
      <c r="K61">
        <v>300.9207539203137</v>
      </c>
      <c r="L61" t="str">
        <f t="shared" si="1"/>
        <v>UP</v>
      </c>
      <c r="M61" t="str">
        <f t="shared" si="2"/>
        <v>UP</v>
      </c>
      <c r="N61">
        <v>66.874212538075952</v>
      </c>
      <c r="O61" t="str">
        <f t="shared" si="3"/>
        <v>UP</v>
      </c>
      <c r="P61" t="str">
        <f t="shared" si="4"/>
        <v>UP</v>
      </c>
      <c r="Q61">
        <f t="shared" si="5"/>
        <v>1.25</v>
      </c>
      <c r="R61">
        <f t="shared" si="6"/>
        <v>3.1999999999999886</v>
      </c>
      <c r="S61">
        <f t="shared" si="7"/>
        <v>0.39062500000000139</v>
      </c>
      <c r="T61" t="str">
        <f t="shared" si="8"/>
        <v>No Indication</v>
      </c>
      <c r="U61" t="str">
        <f t="shared" si="9"/>
        <v>No T+M+I</v>
      </c>
      <c r="V61">
        <v>302.76605829205448</v>
      </c>
      <c r="W61">
        <v>298.21056998417293</v>
      </c>
      <c r="X61">
        <f t="shared" si="10"/>
        <v>4.5554883078815465</v>
      </c>
      <c r="Y61">
        <v>4.8120312848691409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308.39999999999998</v>
      </c>
      <c r="D62">
        <v>308.39999999999998</v>
      </c>
      <c r="E62">
        <v>304.14999999999998</v>
      </c>
      <c r="F62">
        <v>306</v>
      </c>
      <c r="G62">
        <f>_xll.TA_TYPPRICE(D62,E62,F62)</f>
        <v>306.18333333333334</v>
      </c>
      <c r="H62">
        <v>305.72616788812536</v>
      </c>
      <c r="I62" t="str">
        <f t="shared" si="0"/>
        <v>UP</v>
      </c>
      <c r="J62">
        <v>306.64089021835406</v>
      </c>
      <c r="K62">
        <v>301.63836416024401</v>
      </c>
      <c r="L62" t="str">
        <f t="shared" si="1"/>
        <v>No Confirmation</v>
      </c>
      <c r="M62" t="str">
        <f t="shared" si="2"/>
        <v>No Trend</v>
      </c>
      <c r="N62">
        <v>60.794230439035545</v>
      </c>
      <c r="O62" t="str">
        <f t="shared" si="3"/>
        <v>UP</v>
      </c>
      <c r="P62" t="str">
        <f t="shared" si="4"/>
        <v>No Trend + Momentum</v>
      </c>
      <c r="Q62">
        <f t="shared" si="5"/>
        <v>1.8500000000000227</v>
      </c>
      <c r="R62">
        <f t="shared" si="6"/>
        <v>4.25</v>
      </c>
      <c r="S62">
        <f t="shared" si="7"/>
        <v>0.43529411764706416</v>
      </c>
      <c r="T62" t="str">
        <f t="shared" si="8"/>
        <v>No Indication</v>
      </c>
      <c r="U62" t="str">
        <f t="shared" si="9"/>
        <v>No T+M+I</v>
      </c>
      <c r="V62">
        <v>303.26358778558455</v>
      </c>
      <c r="W62">
        <v>298.78756480016011</v>
      </c>
      <c r="X62">
        <f t="shared" si="10"/>
        <v>4.4760229854244358</v>
      </c>
      <c r="Y62">
        <v>4.7448296249802002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307</v>
      </c>
      <c r="D63">
        <v>313.60000000000002</v>
      </c>
      <c r="E63">
        <v>306</v>
      </c>
      <c r="F63">
        <v>313</v>
      </c>
      <c r="G63">
        <f>_xll.TA_TYPPRICE(D63,E63,F63)</f>
        <v>310.86666666666667</v>
      </c>
      <c r="H63">
        <v>308.29641727739602</v>
      </c>
      <c r="I63" t="str">
        <f t="shared" si="0"/>
        <v>UP</v>
      </c>
      <c r="J63">
        <v>308.18735905871984</v>
      </c>
      <c r="K63">
        <v>302.60761656907869</v>
      </c>
      <c r="L63" t="str">
        <f t="shared" si="1"/>
        <v>UP</v>
      </c>
      <c r="M63" t="str">
        <f t="shared" si="2"/>
        <v>UP</v>
      </c>
      <c r="N63">
        <v>78.164683897909484</v>
      </c>
      <c r="O63" t="str">
        <f t="shared" si="3"/>
        <v>UP</v>
      </c>
      <c r="P63" t="str">
        <f t="shared" si="4"/>
        <v>UP</v>
      </c>
      <c r="Q63">
        <f t="shared" si="5"/>
        <v>7</v>
      </c>
      <c r="R63">
        <f t="shared" si="6"/>
        <v>7.6000000000000227</v>
      </c>
      <c r="S63">
        <f t="shared" si="7"/>
        <v>0.92105263157894457</v>
      </c>
      <c r="T63" t="str">
        <f t="shared" si="8"/>
        <v>UP</v>
      </c>
      <c r="U63" t="str">
        <f t="shared" si="9"/>
        <v>UP</v>
      </c>
      <c r="V63">
        <v>304.76149735703308</v>
      </c>
      <c r="W63">
        <v>299.84033777792604</v>
      </c>
      <c r="X63">
        <f t="shared" si="10"/>
        <v>4.9211595791070408</v>
      </c>
      <c r="Y63">
        <v>4.7800956158055685</v>
      </c>
      <c r="Z63" t="str">
        <f t="shared" si="11"/>
        <v>UP</v>
      </c>
      <c r="AA63" t="str">
        <f t="shared" si="12"/>
        <v>UP</v>
      </c>
      <c r="AB63" t="str">
        <f t="shared" si="13"/>
        <v>UP</v>
      </c>
      <c r="AC63" t="str">
        <f t="shared" si="14"/>
        <v>UP</v>
      </c>
      <c r="AD63">
        <f t="shared" si="15"/>
        <v>306.85000000000002</v>
      </c>
      <c r="AE63">
        <f t="shared" si="16"/>
        <v>308.90000000000003</v>
      </c>
      <c r="AF63">
        <f t="shared" si="17"/>
        <v>309.8</v>
      </c>
      <c r="AG63">
        <f t="shared" si="18"/>
        <v>310.70000000000005</v>
      </c>
    </row>
    <row r="64" spans="1:34" x14ac:dyDescent="0.25">
      <c r="A64" t="s">
        <v>5</v>
      </c>
      <c r="B64" s="1">
        <v>42944</v>
      </c>
      <c r="C64">
        <v>310.89999999999998</v>
      </c>
      <c r="D64">
        <v>312.45</v>
      </c>
      <c r="E64">
        <v>305.5</v>
      </c>
      <c r="F64">
        <v>310</v>
      </c>
      <c r="G64">
        <f>_xll.TA_TYPPRICE(D64,E64,F64)</f>
        <v>309.31666666666666</v>
      </c>
      <c r="H64">
        <v>308.80654197203137</v>
      </c>
      <c r="I64" t="str">
        <f t="shared" si="0"/>
        <v>UP</v>
      </c>
      <c r="J64">
        <v>309.13461260122654</v>
      </c>
      <c r="K64">
        <v>303.25036844261678</v>
      </c>
      <c r="L64" t="str">
        <f t="shared" si="1"/>
        <v>UP</v>
      </c>
      <c r="M64" t="str">
        <f t="shared" si="2"/>
        <v>UP</v>
      </c>
      <c r="N64">
        <v>63.170893920185044</v>
      </c>
      <c r="O64" t="str">
        <f t="shared" si="3"/>
        <v>UP</v>
      </c>
      <c r="P64" t="str">
        <f t="shared" si="4"/>
        <v>UP</v>
      </c>
      <c r="Q64">
        <f t="shared" si="5"/>
        <v>4.5</v>
      </c>
      <c r="R64">
        <f t="shared" si="6"/>
        <v>6.9499999999999886</v>
      </c>
      <c r="S64">
        <f t="shared" si="7"/>
        <v>0.64748201438849029</v>
      </c>
      <c r="T64" t="str">
        <f t="shared" si="8"/>
        <v>No Indication</v>
      </c>
      <c r="U64" t="str">
        <f t="shared" si="9"/>
        <v>No T+M+I</v>
      </c>
      <c r="V64">
        <v>305.56742084056646</v>
      </c>
      <c r="W64">
        <v>300.59290534993153</v>
      </c>
      <c r="X64">
        <f t="shared" si="10"/>
        <v>4.9745154906349285</v>
      </c>
      <c r="Y64">
        <v>4.8189795907714403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310</v>
      </c>
      <c r="D65">
        <v>312.7</v>
      </c>
      <c r="E65">
        <v>308.25</v>
      </c>
      <c r="F65">
        <v>309</v>
      </c>
      <c r="G65">
        <f>_xll.TA_TYPPRICE(D65,E65,F65)</f>
        <v>309.98333333333335</v>
      </c>
      <c r="H65">
        <v>309.39493765268236</v>
      </c>
      <c r="I65" t="str">
        <f t="shared" si="0"/>
        <v>DOWN</v>
      </c>
      <c r="J65">
        <v>309.9269209120651</v>
      </c>
      <c r="K65">
        <v>304.36139767759084</v>
      </c>
      <c r="L65" t="str">
        <f t="shared" si="1"/>
        <v>No Confirmation</v>
      </c>
      <c r="M65" t="str">
        <f t="shared" si="2"/>
        <v>No Trend</v>
      </c>
      <c r="N65">
        <v>58.495561253290319</v>
      </c>
      <c r="O65" t="str">
        <f t="shared" si="3"/>
        <v>No Momentum</v>
      </c>
      <c r="P65" t="str">
        <f t="shared" si="4"/>
        <v>No Trend + Momentum</v>
      </c>
      <c r="Q65">
        <f t="shared" si="5"/>
        <v>0.75</v>
      </c>
      <c r="R65">
        <f t="shared" si="6"/>
        <v>4.4499999999999886</v>
      </c>
      <c r="S65">
        <f t="shared" si="7"/>
        <v>0.16853932584269707</v>
      </c>
      <c r="T65" t="str">
        <f t="shared" si="8"/>
        <v>DOWN</v>
      </c>
      <c r="U65" t="str">
        <f t="shared" si="9"/>
        <v>No T+M+I</v>
      </c>
      <c r="V65">
        <v>306.09550994201777</v>
      </c>
      <c r="W65">
        <v>301.21565310178846</v>
      </c>
      <c r="X65">
        <f t="shared" si="10"/>
        <v>4.8798568402293085</v>
      </c>
      <c r="Y65">
        <v>4.8311550406630142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309.95</v>
      </c>
      <c r="D66">
        <v>310.25</v>
      </c>
      <c r="E66">
        <v>301.2</v>
      </c>
      <c r="F66">
        <v>301.2</v>
      </c>
      <c r="G66">
        <f>_xll.TA_TYPPRICE(D66,E66,F66)</f>
        <v>304.2166666666667</v>
      </c>
      <c r="H66">
        <v>306.8058021596745</v>
      </c>
      <c r="I66" t="str">
        <f t="shared" si="0"/>
        <v>DOWN</v>
      </c>
      <c r="J66">
        <v>309.9987162649395</v>
      </c>
      <c r="K66">
        <v>303.65886486034844</v>
      </c>
      <c r="L66" t="str">
        <f t="shared" si="1"/>
        <v>DOWN</v>
      </c>
      <c r="M66" t="str">
        <f t="shared" si="2"/>
        <v>DOWN</v>
      </c>
      <c r="N66">
        <v>33.977322708446387</v>
      </c>
      <c r="O66" t="str">
        <f t="shared" si="3"/>
        <v>DOWN</v>
      </c>
      <c r="P66" t="str">
        <f t="shared" si="4"/>
        <v>DOWN</v>
      </c>
      <c r="Q66">
        <f t="shared" si="5"/>
        <v>0</v>
      </c>
      <c r="R66">
        <f t="shared" si="6"/>
        <v>9.0500000000000114</v>
      </c>
      <c r="S66">
        <f t="shared" si="7"/>
        <v>0</v>
      </c>
      <c r="T66" t="str">
        <f t="shared" si="8"/>
        <v>DOWN</v>
      </c>
      <c r="U66" t="str">
        <f t="shared" si="9"/>
        <v>DOWN</v>
      </c>
      <c r="V66">
        <v>305.34235456632274</v>
      </c>
      <c r="W66">
        <v>301.21449361276711</v>
      </c>
      <c r="X66">
        <f t="shared" si="10"/>
        <v>4.1278609535556257</v>
      </c>
      <c r="Y66">
        <v>4.6904962232415368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302</v>
      </c>
      <c r="D67">
        <v>304.60000000000002</v>
      </c>
      <c r="E67">
        <v>298.5</v>
      </c>
      <c r="F67">
        <v>299.35000000000002</v>
      </c>
      <c r="G67">
        <f>_xll.TA_TYPPRICE(D67,E67,F67)</f>
        <v>300.81666666666666</v>
      </c>
      <c r="H67">
        <v>303.81123441317061</v>
      </c>
      <c r="I67" t="str">
        <f t="shared" ref="I67:I127" si="20">IF(F67&gt;H67,"UP","DOWN")</f>
        <v>DOWN</v>
      </c>
      <c r="J67">
        <v>308.79900153939741</v>
      </c>
      <c r="K67">
        <v>302.51245044693769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30.221773637980583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0.85000000000002274</v>
      </c>
      <c r="R67">
        <f t="shared" ref="R67:R127" si="26">D67-E67</f>
        <v>6.1000000000000227</v>
      </c>
      <c r="S67">
        <f t="shared" ref="S67:S127" si="27">Q67/R67</f>
        <v>0.13934426229508518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304.42045386381153</v>
      </c>
      <c r="W67">
        <v>301.07638297478439</v>
      </c>
      <c r="X67">
        <f t="shared" ref="X67:X127" si="30">V67-W67</f>
        <v>3.3440708890271367</v>
      </c>
      <c r="Y67">
        <v>4.4212111563986571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300</v>
      </c>
      <c r="D68">
        <v>307.3</v>
      </c>
      <c r="E68">
        <v>297.2</v>
      </c>
      <c r="F68">
        <v>305.8</v>
      </c>
      <c r="G68">
        <f>_xll.TA_TYPPRICE(D68,E68,F68)</f>
        <v>303.43333333333334</v>
      </c>
      <c r="H68">
        <v>303.62228387325194</v>
      </c>
      <c r="I68" t="str">
        <f t="shared" si="20"/>
        <v>UP</v>
      </c>
      <c r="J68">
        <v>308.46589008619799</v>
      </c>
      <c r="K68">
        <v>301.33190590317378</v>
      </c>
      <c r="L68" t="str">
        <f t="shared" si="21"/>
        <v>No Confirmation</v>
      </c>
      <c r="M68" t="str">
        <f t="shared" si="22"/>
        <v>No Trend</v>
      </c>
      <c r="N68">
        <v>52.906842258629858</v>
      </c>
      <c r="O68" t="str">
        <f t="shared" si="23"/>
        <v>No Momentum</v>
      </c>
      <c r="P68" t="str">
        <f t="shared" si="24"/>
        <v>No Trend + Momentum</v>
      </c>
      <c r="Q68">
        <f t="shared" si="25"/>
        <v>8.6000000000000227</v>
      </c>
      <c r="R68">
        <f t="shared" si="26"/>
        <v>10.100000000000023</v>
      </c>
      <c r="S68">
        <f t="shared" si="27"/>
        <v>0.8514851485148518</v>
      </c>
      <c r="T68" t="str">
        <f t="shared" si="28"/>
        <v>UP</v>
      </c>
      <c r="U68" t="str">
        <f t="shared" si="29"/>
        <v>No T+M+I</v>
      </c>
      <c r="V68">
        <v>304.63269173091743</v>
      </c>
      <c r="W68">
        <v>301.42628053220778</v>
      </c>
      <c r="X68">
        <f t="shared" si="30"/>
        <v>3.2064111987096453</v>
      </c>
      <c r="Y68">
        <v>4.1782511648608551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307.60000000000002</v>
      </c>
      <c r="D69">
        <v>309.35000000000002</v>
      </c>
      <c r="E69">
        <v>301.14999999999998</v>
      </c>
      <c r="F69">
        <v>307</v>
      </c>
      <c r="G69">
        <f>_xll.TA_TYPPRICE(D69,E69,F69)</f>
        <v>305.83333333333331</v>
      </c>
      <c r="H69">
        <v>304.7278086032926</v>
      </c>
      <c r="I69" t="str">
        <f t="shared" si="20"/>
        <v>UP</v>
      </c>
      <c r="J69">
        <v>308.66235895593178</v>
      </c>
      <c r="K69">
        <v>301.29148236913517</v>
      </c>
      <c r="L69" t="str">
        <f t="shared" si="21"/>
        <v>No Confirmation</v>
      </c>
      <c r="M69" t="str">
        <f t="shared" si="22"/>
        <v>No Trend</v>
      </c>
      <c r="N69">
        <v>56.217060526737328</v>
      </c>
      <c r="O69" t="str">
        <f t="shared" si="23"/>
        <v>No Momentum</v>
      </c>
      <c r="P69" t="str">
        <f t="shared" si="24"/>
        <v>No Trend + Momentum</v>
      </c>
      <c r="Q69">
        <f t="shared" si="25"/>
        <v>5.8500000000000227</v>
      </c>
      <c r="R69">
        <f t="shared" si="26"/>
        <v>8.2000000000000455</v>
      </c>
      <c r="S69">
        <f t="shared" si="27"/>
        <v>0.71341463414634032</v>
      </c>
      <c r="T69" t="str">
        <f t="shared" si="28"/>
        <v>No Indication</v>
      </c>
      <c r="U69" t="str">
        <f t="shared" si="29"/>
        <v>No T+M+I</v>
      </c>
      <c r="V69">
        <v>304.99689300308398</v>
      </c>
      <c r="W69">
        <v>301.83914864093316</v>
      </c>
      <c r="X69">
        <f t="shared" si="30"/>
        <v>3.1577443621508223</v>
      </c>
      <c r="Y69">
        <v>3.9741498043188486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311</v>
      </c>
      <c r="D70">
        <v>320</v>
      </c>
      <c r="E70">
        <v>309.10000000000002</v>
      </c>
      <c r="F70">
        <v>318.45</v>
      </c>
      <c r="G70">
        <f>_xll.TA_TYPPRICE(D70,E70,F70)</f>
        <v>315.84999999999997</v>
      </c>
      <c r="H70">
        <v>310.28890430164631</v>
      </c>
      <c r="I70" t="str">
        <f t="shared" si="20"/>
        <v>UP</v>
      </c>
      <c r="J70">
        <v>311.18183474350252</v>
      </c>
      <c r="K70">
        <v>303.02670850932736</v>
      </c>
      <c r="L70" t="str">
        <f t="shared" si="21"/>
        <v>UP</v>
      </c>
      <c r="M70" t="str">
        <f t="shared" si="22"/>
        <v>UP</v>
      </c>
      <c r="N70">
        <v>76.183759734745976</v>
      </c>
      <c r="O70" t="str">
        <f t="shared" si="23"/>
        <v>UP</v>
      </c>
      <c r="P70" t="str">
        <f t="shared" si="24"/>
        <v>UP</v>
      </c>
      <c r="Q70">
        <f t="shared" si="25"/>
        <v>9.3499999999999659</v>
      </c>
      <c r="R70">
        <f t="shared" si="26"/>
        <v>10.899999999999977</v>
      </c>
      <c r="S70">
        <f t="shared" si="27"/>
        <v>0.85779816513761331</v>
      </c>
      <c r="T70" t="str">
        <f t="shared" si="28"/>
        <v>UP</v>
      </c>
      <c r="U70" t="str">
        <f t="shared" si="29"/>
        <v>UP</v>
      </c>
      <c r="V70">
        <v>307.06660177184028</v>
      </c>
      <c r="W70">
        <v>303.06958207493813</v>
      </c>
      <c r="X70">
        <f t="shared" si="30"/>
        <v>3.9970196969021572</v>
      </c>
      <c r="Y70">
        <v>3.9787237828355102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320</v>
      </c>
      <c r="D71">
        <v>323</v>
      </c>
      <c r="E71">
        <v>313.2</v>
      </c>
      <c r="F71">
        <v>316</v>
      </c>
      <c r="G71">
        <f>_xll.TA_TYPPRICE(D71,E71,F71)</f>
        <v>317.40000000000003</v>
      </c>
      <c r="H71">
        <v>313.84445215082314</v>
      </c>
      <c r="I71" t="str">
        <f t="shared" si="20"/>
        <v>UP</v>
      </c>
      <c r="J71">
        <v>313.80809368939083</v>
      </c>
      <c r="K71">
        <v>305.28743995169907</v>
      </c>
      <c r="L71" t="str">
        <f t="shared" si="21"/>
        <v>UP</v>
      </c>
      <c r="M71" t="str">
        <f t="shared" si="22"/>
        <v>UP</v>
      </c>
      <c r="N71">
        <v>67.901457628106201</v>
      </c>
      <c r="O71" t="str">
        <f t="shared" si="23"/>
        <v>UP</v>
      </c>
      <c r="P71" t="str">
        <f t="shared" si="24"/>
        <v>UP</v>
      </c>
      <c r="Q71">
        <f t="shared" si="25"/>
        <v>2.8000000000000114</v>
      </c>
      <c r="R71">
        <f t="shared" si="26"/>
        <v>9.8000000000000114</v>
      </c>
      <c r="S71">
        <f t="shared" si="27"/>
        <v>0.28571428571428653</v>
      </c>
      <c r="T71" t="str">
        <f t="shared" si="28"/>
        <v>No Indication</v>
      </c>
      <c r="U71" t="str">
        <f t="shared" si="29"/>
        <v>No T+M+I</v>
      </c>
      <c r="V71">
        <v>308.44097073001871</v>
      </c>
      <c r="W71">
        <v>304.02739081012788</v>
      </c>
      <c r="X71">
        <f t="shared" si="30"/>
        <v>4.4135799198908217</v>
      </c>
      <c r="Y71">
        <v>4.0656950102465723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315.89999999999998</v>
      </c>
      <c r="D72">
        <v>315.89999999999998</v>
      </c>
      <c r="E72">
        <v>309.8</v>
      </c>
      <c r="F72">
        <v>309.89999999999998</v>
      </c>
      <c r="G72">
        <f>_xll.TA_TYPPRICE(D72,E72,F72)</f>
        <v>311.86666666666667</v>
      </c>
      <c r="H72">
        <v>312.85555940874491</v>
      </c>
      <c r="I72" t="str">
        <f t="shared" si="20"/>
        <v>DOWN</v>
      </c>
      <c r="J72">
        <v>314.27296175841508</v>
      </c>
      <c r="K72">
        <v>306.29023107354374</v>
      </c>
      <c r="L72" t="str">
        <f t="shared" si="21"/>
        <v>No Confirmation</v>
      </c>
      <c r="M72" t="str">
        <f t="shared" si="22"/>
        <v>No Trend</v>
      </c>
      <c r="N72">
        <v>50.735312804358742</v>
      </c>
      <c r="O72" t="str">
        <f t="shared" si="23"/>
        <v>No Momentum</v>
      </c>
      <c r="P72" t="str">
        <f t="shared" si="24"/>
        <v>No Trend + Momentum</v>
      </c>
      <c r="Q72">
        <f t="shared" si="25"/>
        <v>9.9999999999965894E-2</v>
      </c>
      <c r="R72">
        <f t="shared" si="26"/>
        <v>6.0999999999999659</v>
      </c>
      <c r="S72">
        <f t="shared" si="27"/>
        <v>1.6393442622945321E-2</v>
      </c>
      <c r="T72" t="str">
        <f t="shared" si="28"/>
        <v>DOWN</v>
      </c>
      <c r="U72" t="str">
        <f t="shared" si="29"/>
        <v>No T+M+I</v>
      </c>
      <c r="V72">
        <v>308.66543677155431</v>
      </c>
      <c r="W72">
        <v>304.46239889826654</v>
      </c>
      <c r="X72">
        <f t="shared" si="30"/>
        <v>4.2030378732877693</v>
      </c>
      <c r="Y72">
        <v>4.0931635828548121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307.25</v>
      </c>
      <c r="D73">
        <v>310.89999999999998</v>
      </c>
      <c r="E73">
        <v>305.7</v>
      </c>
      <c r="F73">
        <v>306.35000000000002</v>
      </c>
      <c r="G73">
        <f>_xll.TA_TYPPRICE(D73,E73,F73)</f>
        <v>307.64999999999998</v>
      </c>
      <c r="H73">
        <v>310.25277970437241</v>
      </c>
      <c r="I73" t="str">
        <f t="shared" si="20"/>
        <v>DOWN</v>
      </c>
      <c r="J73">
        <v>313.52341470098952</v>
      </c>
      <c r="K73">
        <v>306.15906861275624</v>
      </c>
      <c r="L73" t="str">
        <f t="shared" si="21"/>
        <v>No Confirmation</v>
      </c>
      <c r="M73" t="str">
        <f t="shared" si="22"/>
        <v>No Trend</v>
      </c>
      <c r="N73">
        <v>42.854076542191301</v>
      </c>
      <c r="O73" t="str">
        <f t="shared" si="23"/>
        <v>No Momentum</v>
      </c>
      <c r="P73" t="str">
        <f t="shared" si="24"/>
        <v>No Trend + Momentum</v>
      </c>
      <c r="Q73">
        <f t="shared" si="25"/>
        <v>0.65000000000003411</v>
      </c>
      <c r="R73">
        <f t="shared" si="26"/>
        <v>5.1999999999999886</v>
      </c>
      <c r="S73">
        <f t="shared" si="27"/>
        <v>0.12500000000000683</v>
      </c>
      <c r="T73" t="str">
        <f t="shared" si="28"/>
        <v>DOWN</v>
      </c>
      <c r="U73" t="str">
        <f t="shared" si="29"/>
        <v>No T+M+I</v>
      </c>
      <c r="V73">
        <v>308.30921572977672</v>
      </c>
      <c r="W73">
        <v>304.60222120209863</v>
      </c>
      <c r="X73">
        <f t="shared" si="30"/>
        <v>3.7069945276780913</v>
      </c>
      <c r="Y73">
        <v>4.0159297718194678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300.25</v>
      </c>
      <c r="D74">
        <v>307.60000000000002</v>
      </c>
      <c r="E74">
        <v>300.25</v>
      </c>
      <c r="F74">
        <v>303.10000000000002</v>
      </c>
      <c r="G74">
        <f>_xll.TA_TYPPRICE(D74,E74,F74)</f>
        <v>303.65000000000003</v>
      </c>
      <c r="H74">
        <v>306.95138985218625</v>
      </c>
      <c r="I74" t="str">
        <f t="shared" si="20"/>
        <v>DOWN</v>
      </c>
      <c r="J74">
        <v>312.20710032299183</v>
      </c>
      <c r="K74">
        <v>304.84594225436598</v>
      </c>
      <c r="L74" t="str">
        <f t="shared" si="21"/>
        <v>DOWN</v>
      </c>
      <c r="M74" t="str">
        <f t="shared" si="22"/>
        <v>DOWN</v>
      </c>
      <c r="N74">
        <v>36.38589643281373</v>
      </c>
      <c r="O74" t="str">
        <f t="shared" si="23"/>
        <v>DOWN</v>
      </c>
      <c r="P74" t="str">
        <f t="shared" si="24"/>
        <v>DOWN</v>
      </c>
      <c r="Q74">
        <f t="shared" si="25"/>
        <v>2.8500000000000227</v>
      </c>
      <c r="R74">
        <f t="shared" si="26"/>
        <v>7.3500000000000227</v>
      </c>
      <c r="S74">
        <f t="shared" si="27"/>
        <v>0.3877551020408182</v>
      </c>
      <c r="T74" t="str">
        <f t="shared" si="28"/>
        <v>No Indication</v>
      </c>
      <c r="U74" t="str">
        <f t="shared" si="29"/>
        <v>No T+M+I</v>
      </c>
      <c r="V74">
        <v>307.50779792519569</v>
      </c>
      <c r="W74">
        <v>304.49094555749872</v>
      </c>
      <c r="X74">
        <f t="shared" si="30"/>
        <v>3.0168523676969698</v>
      </c>
      <c r="Y74">
        <v>3.8161142909949683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304.14999999999998</v>
      </c>
      <c r="D75">
        <v>311.5</v>
      </c>
      <c r="E75">
        <v>303.5</v>
      </c>
      <c r="F75">
        <v>308</v>
      </c>
      <c r="G75">
        <f>_xll.TA_TYPPRICE(D75,E75,F75)</f>
        <v>307.66666666666669</v>
      </c>
      <c r="H75">
        <v>307.30902825942644</v>
      </c>
      <c r="I75" t="str">
        <f t="shared" si="20"/>
        <v>UP</v>
      </c>
      <c r="J75">
        <v>312.04996691788256</v>
      </c>
      <c r="K75">
        <v>304.546843975618</v>
      </c>
      <c r="L75" t="str">
        <f t="shared" si="21"/>
        <v>No Confirmation</v>
      </c>
      <c r="M75" t="str">
        <f t="shared" si="22"/>
        <v>No Trend</v>
      </c>
      <c r="N75">
        <v>50.473833653047798</v>
      </c>
      <c r="O75" t="str">
        <f t="shared" si="23"/>
        <v>No Momentum</v>
      </c>
      <c r="P75" t="str">
        <f t="shared" si="24"/>
        <v>No Trend + Momentum</v>
      </c>
      <c r="Q75">
        <f t="shared" si="25"/>
        <v>4.5</v>
      </c>
      <c r="R75">
        <f t="shared" si="26"/>
        <v>8</v>
      </c>
      <c r="S75">
        <f t="shared" si="27"/>
        <v>0.5625</v>
      </c>
      <c r="T75" t="str">
        <f t="shared" si="28"/>
        <v>No Indication</v>
      </c>
      <c r="U75" t="str">
        <f t="shared" si="29"/>
        <v>No T+M+I</v>
      </c>
      <c r="V75">
        <v>307.58352132131944</v>
      </c>
      <c r="W75">
        <v>304.75087551620254</v>
      </c>
      <c r="X75">
        <f t="shared" si="30"/>
        <v>2.832645805116897</v>
      </c>
      <c r="Y75">
        <v>3.619420593819354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309</v>
      </c>
      <c r="D76">
        <v>311.85000000000002</v>
      </c>
      <c r="E76">
        <v>307.2</v>
      </c>
      <c r="F76">
        <v>310</v>
      </c>
      <c r="G76">
        <f>_xll.TA_TYPPRICE(D76,E76,F76)</f>
        <v>309.68333333333334</v>
      </c>
      <c r="H76">
        <v>308.49618079637992</v>
      </c>
      <c r="I76" t="str">
        <f t="shared" si="20"/>
        <v>UP</v>
      </c>
      <c r="J76">
        <v>312.00552982501978</v>
      </c>
      <c r="K76">
        <v>305.13643420325843</v>
      </c>
      <c r="L76" t="str">
        <f t="shared" si="21"/>
        <v>No Confirmation</v>
      </c>
      <c r="M76" t="str">
        <f t="shared" si="22"/>
        <v>No Trend</v>
      </c>
      <c r="N76">
        <v>55.501675241283934</v>
      </c>
      <c r="O76" t="str">
        <f t="shared" si="23"/>
        <v>No Momentum</v>
      </c>
      <c r="P76" t="str">
        <f t="shared" si="24"/>
        <v>No Trend + Momentum</v>
      </c>
      <c r="Q76">
        <f t="shared" si="25"/>
        <v>2.8000000000000114</v>
      </c>
      <c r="R76">
        <f t="shared" si="26"/>
        <v>4.6500000000000341</v>
      </c>
      <c r="S76">
        <f t="shared" si="27"/>
        <v>0.60215053763440662</v>
      </c>
      <c r="T76" t="str">
        <f t="shared" si="28"/>
        <v>No Indication</v>
      </c>
      <c r="U76" t="str">
        <f t="shared" si="29"/>
        <v>No T+M+I</v>
      </c>
      <c r="V76">
        <v>307.95528727188565</v>
      </c>
      <c r="W76">
        <v>305.13969955203942</v>
      </c>
      <c r="X76">
        <f t="shared" si="30"/>
        <v>2.8155877198462349</v>
      </c>
      <c r="Y76">
        <v>3.4586540190247304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310.05</v>
      </c>
      <c r="D77">
        <v>311.25</v>
      </c>
      <c r="E77">
        <v>306.25</v>
      </c>
      <c r="F77">
        <v>306.45</v>
      </c>
      <c r="G77">
        <f>_xll.TA_TYPPRICE(D77,E77,F77)</f>
        <v>307.98333333333335</v>
      </c>
      <c r="H77">
        <v>308.23975706485663</v>
      </c>
      <c r="I77" t="str">
        <f t="shared" si="20"/>
        <v>DOWN</v>
      </c>
      <c r="J77">
        <v>311.8376343083487</v>
      </c>
      <c r="K77">
        <v>305.383893269201</v>
      </c>
      <c r="L77" t="str">
        <f t="shared" si="21"/>
        <v>No Confirmation</v>
      </c>
      <c r="M77" t="str">
        <f t="shared" si="22"/>
        <v>No Trend</v>
      </c>
      <c r="N77">
        <v>45.298428675677712</v>
      </c>
      <c r="O77" t="str">
        <f t="shared" si="23"/>
        <v>No Momentum</v>
      </c>
      <c r="P77" t="str">
        <f t="shared" si="24"/>
        <v>No Trend + Momentum</v>
      </c>
      <c r="Q77">
        <f t="shared" si="25"/>
        <v>0.19999999999998863</v>
      </c>
      <c r="R77">
        <f t="shared" si="26"/>
        <v>5</v>
      </c>
      <c r="S77">
        <f t="shared" si="27"/>
        <v>3.9999999999997725E-2</v>
      </c>
      <c r="T77" t="str">
        <f t="shared" si="28"/>
        <v>DOWN</v>
      </c>
      <c r="U77" t="str">
        <f t="shared" si="29"/>
        <v>No T+M+I</v>
      </c>
      <c r="V77">
        <v>307.7237046146725</v>
      </c>
      <c r="W77">
        <v>305.23675884448096</v>
      </c>
      <c r="X77">
        <f t="shared" si="30"/>
        <v>2.4869457701915394</v>
      </c>
      <c r="Y77">
        <v>3.264312369258092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305.95</v>
      </c>
      <c r="D78">
        <v>311.45</v>
      </c>
      <c r="E78">
        <v>305.45</v>
      </c>
      <c r="F78">
        <v>311</v>
      </c>
      <c r="G78">
        <f>_xll.TA_TYPPRICE(D78,E78,F78)</f>
        <v>309.3</v>
      </c>
      <c r="H78">
        <v>308.76987853242832</v>
      </c>
      <c r="I78" t="str">
        <f t="shared" si="20"/>
        <v>UP</v>
      </c>
      <c r="J78">
        <v>311.75149335093789</v>
      </c>
      <c r="K78">
        <v>305.39858365382298</v>
      </c>
      <c r="L78" t="str">
        <f t="shared" si="21"/>
        <v>No Confirmation</v>
      </c>
      <c r="M78" t="str">
        <f t="shared" si="22"/>
        <v>No Trend</v>
      </c>
      <c r="N78">
        <v>57.743975476719811</v>
      </c>
      <c r="O78" t="str">
        <f t="shared" si="23"/>
        <v>No Momentum</v>
      </c>
      <c r="P78" t="str">
        <f t="shared" si="24"/>
        <v>No Trend + Momentum</v>
      </c>
      <c r="Q78">
        <f t="shared" si="25"/>
        <v>5.5500000000000114</v>
      </c>
      <c r="R78">
        <f t="shared" si="26"/>
        <v>6</v>
      </c>
      <c r="S78">
        <f t="shared" si="27"/>
        <v>0.92500000000000193</v>
      </c>
      <c r="T78" t="str">
        <f t="shared" si="28"/>
        <v>UP</v>
      </c>
      <c r="U78" t="str">
        <f t="shared" si="29"/>
        <v>No T+M+I</v>
      </c>
      <c r="V78">
        <v>308.22775005856903</v>
      </c>
      <c r="W78">
        <v>305.66366559674162</v>
      </c>
      <c r="X78">
        <f t="shared" si="30"/>
        <v>2.5640844618274059</v>
      </c>
      <c r="Y78">
        <v>3.1242667877719548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311</v>
      </c>
      <c r="D79">
        <v>313.75</v>
      </c>
      <c r="E79">
        <v>302.8</v>
      </c>
      <c r="F79">
        <v>304.2</v>
      </c>
      <c r="G79">
        <f>_xll.TA_TYPPRICE(D79,E79,F79)</f>
        <v>306.91666666666669</v>
      </c>
      <c r="H79">
        <v>307.8432725995475</v>
      </c>
      <c r="I79" t="str">
        <f t="shared" si="20"/>
        <v>DOWN</v>
      </c>
      <c r="J79">
        <v>312.19560593961836</v>
      </c>
      <c r="K79">
        <v>304.82112061964011</v>
      </c>
      <c r="L79" t="str">
        <f t="shared" si="21"/>
        <v>DOWN</v>
      </c>
      <c r="M79" t="str">
        <f t="shared" si="22"/>
        <v>DOWN</v>
      </c>
      <c r="N79">
        <v>40.521175852569854</v>
      </c>
      <c r="O79" t="str">
        <f t="shared" si="23"/>
        <v>No Momentum</v>
      </c>
      <c r="P79" t="str">
        <f t="shared" si="24"/>
        <v>No Trend + Momentum</v>
      </c>
      <c r="Q79">
        <f t="shared" si="25"/>
        <v>1.3999999999999773</v>
      </c>
      <c r="R79">
        <f t="shared" si="26"/>
        <v>10.949999999999989</v>
      </c>
      <c r="S79">
        <f t="shared" si="27"/>
        <v>0.12785388127853686</v>
      </c>
      <c r="T79" t="str">
        <f t="shared" si="28"/>
        <v>DOWN</v>
      </c>
      <c r="U79" t="str">
        <f t="shared" si="29"/>
        <v>No T+M+I</v>
      </c>
      <c r="V79">
        <v>307.60809620340456</v>
      </c>
      <c r="W79">
        <v>305.55524592290891</v>
      </c>
      <c r="X79">
        <f t="shared" si="30"/>
        <v>2.0528502804956474</v>
      </c>
      <c r="Y79">
        <v>2.9099834863166931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304.89999999999998</v>
      </c>
      <c r="D80">
        <v>307</v>
      </c>
      <c r="E80">
        <v>300.5</v>
      </c>
      <c r="F80">
        <v>301.2</v>
      </c>
      <c r="G80">
        <f>_xll.TA_TYPPRICE(D80,E80,F80)</f>
        <v>302.90000000000003</v>
      </c>
      <c r="H80">
        <v>305.37163629977374</v>
      </c>
      <c r="I80" t="str">
        <f t="shared" si="20"/>
        <v>DOWN</v>
      </c>
      <c r="J80">
        <v>311.04102684192537</v>
      </c>
      <c r="K80">
        <v>303.86087159305345</v>
      </c>
      <c r="L80" t="str">
        <f t="shared" si="21"/>
        <v>DOWN</v>
      </c>
      <c r="M80" t="str">
        <f t="shared" si="22"/>
        <v>DOWN</v>
      </c>
      <c r="N80">
        <v>34.797585598954377</v>
      </c>
      <c r="O80" t="str">
        <f t="shared" si="23"/>
        <v>DOWN</v>
      </c>
      <c r="P80" t="str">
        <f t="shared" si="24"/>
        <v>DOWN</v>
      </c>
      <c r="Q80">
        <f t="shared" si="25"/>
        <v>0.69999999999998863</v>
      </c>
      <c r="R80">
        <f t="shared" si="26"/>
        <v>6.5</v>
      </c>
      <c r="S80">
        <f t="shared" si="27"/>
        <v>0.10769230769230595</v>
      </c>
      <c r="T80" t="str">
        <f t="shared" si="28"/>
        <v>DOWN</v>
      </c>
      <c r="U80" t="str">
        <f t="shared" si="29"/>
        <v>DOWN</v>
      </c>
      <c r="V80">
        <v>306.62223524903465</v>
      </c>
      <c r="W80">
        <v>305.23263511380452</v>
      </c>
      <c r="X80">
        <f t="shared" si="30"/>
        <v>1.3896001352301255</v>
      </c>
      <c r="Y80">
        <v>2.6059068160993797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302</v>
      </c>
      <c r="D81">
        <v>302.5</v>
      </c>
      <c r="E81">
        <v>296.5</v>
      </c>
      <c r="F81">
        <v>300.14999999999998</v>
      </c>
      <c r="G81">
        <f>_xll.TA_TYPPRICE(D81,E81,F81)</f>
        <v>299.71666666666664</v>
      </c>
      <c r="H81">
        <v>302.54415148322016</v>
      </c>
      <c r="I81" t="str">
        <f t="shared" si="20"/>
        <v>DOWN</v>
      </c>
      <c r="J81">
        <v>309.14302087705306</v>
      </c>
      <c r="K81">
        <v>302.22512235015267</v>
      </c>
      <c r="L81" t="str">
        <f t="shared" si="21"/>
        <v>DOWN</v>
      </c>
      <c r="M81" t="str">
        <f t="shared" si="22"/>
        <v>DOWN</v>
      </c>
      <c r="N81">
        <v>32.772364997347658</v>
      </c>
      <c r="O81" t="str">
        <f t="shared" si="23"/>
        <v>DOWN</v>
      </c>
      <c r="P81" t="str">
        <f t="shared" si="24"/>
        <v>DOWN</v>
      </c>
      <c r="Q81">
        <f t="shared" si="25"/>
        <v>3.6499999999999773</v>
      </c>
      <c r="R81">
        <f t="shared" si="26"/>
        <v>6</v>
      </c>
      <c r="S81">
        <f t="shared" si="27"/>
        <v>0.60833333333332951</v>
      </c>
      <c r="T81" t="str">
        <f t="shared" si="28"/>
        <v>No Indication</v>
      </c>
      <c r="U81" t="str">
        <f t="shared" si="29"/>
        <v>No T+M+I</v>
      </c>
      <c r="V81">
        <v>305.62650674918314</v>
      </c>
      <c r="W81">
        <v>304.85614362389305</v>
      </c>
      <c r="X81">
        <f t="shared" si="30"/>
        <v>0.7703631252900891</v>
      </c>
      <c r="Y81">
        <v>2.2387980779375214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300.95</v>
      </c>
      <c r="D82">
        <v>302.89999999999998</v>
      </c>
      <c r="E82">
        <v>298.14999999999998</v>
      </c>
      <c r="F82">
        <v>299.35000000000002</v>
      </c>
      <c r="G82">
        <f>_xll.TA_TYPPRICE(D82,E82,F82)</f>
        <v>300.13333333333333</v>
      </c>
      <c r="H82">
        <v>301.33874240827674</v>
      </c>
      <c r="I82" t="str">
        <f t="shared" si="20"/>
        <v>DOWN</v>
      </c>
      <c r="J82">
        <v>307.75568290437462</v>
      </c>
      <c r="K82">
        <v>301.31953960567432</v>
      </c>
      <c r="L82" t="str">
        <f t="shared" si="21"/>
        <v>DOWN</v>
      </c>
      <c r="M82" t="str">
        <f t="shared" si="22"/>
        <v>DOWN</v>
      </c>
      <c r="N82">
        <v>31.051238267479587</v>
      </c>
      <c r="O82" t="str">
        <f t="shared" si="23"/>
        <v>DOWN</v>
      </c>
      <c r="P82" t="str">
        <f t="shared" si="24"/>
        <v>DOWN</v>
      </c>
      <c r="Q82">
        <f t="shared" si="25"/>
        <v>1.2000000000000455</v>
      </c>
      <c r="R82">
        <f t="shared" si="26"/>
        <v>4.75</v>
      </c>
      <c r="S82">
        <f t="shared" si="27"/>
        <v>0.25263157894737798</v>
      </c>
      <c r="T82" t="str">
        <f t="shared" si="28"/>
        <v>No Indication</v>
      </c>
      <c r="U82" t="str">
        <f t="shared" si="29"/>
        <v>No T+M+I</v>
      </c>
      <c r="V82">
        <v>304.66089032623188</v>
      </c>
      <c r="W82">
        <v>304.44828113323433</v>
      </c>
      <c r="X82">
        <f t="shared" si="30"/>
        <v>0.21260919299754732</v>
      </c>
      <c r="Y82">
        <v>1.8335603009495265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300.95</v>
      </c>
      <c r="D83">
        <v>313.64999999999998</v>
      </c>
      <c r="E83">
        <v>300.95</v>
      </c>
      <c r="F83">
        <v>313.10000000000002</v>
      </c>
      <c r="G83">
        <f>_xll.TA_TYPPRICE(D83,E83,F83)</f>
        <v>309.23333333333329</v>
      </c>
      <c r="H83">
        <v>305.28603787080499</v>
      </c>
      <c r="I83" t="str">
        <f t="shared" si="20"/>
        <v>UP</v>
      </c>
      <c r="J83">
        <v>309.06553114784691</v>
      </c>
      <c r="K83">
        <v>301.23741969330223</v>
      </c>
      <c r="L83" t="str">
        <f t="shared" si="21"/>
        <v>UP</v>
      </c>
      <c r="M83" t="str">
        <f t="shared" si="22"/>
        <v>UP</v>
      </c>
      <c r="N83">
        <v>67.603959872679951</v>
      </c>
      <c r="O83" t="str">
        <f t="shared" si="23"/>
        <v>UP</v>
      </c>
      <c r="P83" t="str">
        <f t="shared" si="24"/>
        <v>UP</v>
      </c>
      <c r="Q83">
        <f t="shared" si="25"/>
        <v>12.150000000000034</v>
      </c>
      <c r="R83">
        <f t="shared" si="26"/>
        <v>12.699999999999989</v>
      </c>
      <c r="S83">
        <f t="shared" si="27"/>
        <v>0.95669291338583029</v>
      </c>
      <c r="T83" t="str">
        <f t="shared" si="28"/>
        <v>UP</v>
      </c>
      <c r="U83" t="str">
        <f t="shared" si="29"/>
        <v>UP</v>
      </c>
      <c r="V83">
        <v>305.959214891427</v>
      </c>
      <c r="W83">
        <v>305.08914919743921</v>
      </c>
      <c r="X83">
        <f t="shared" si="30"/>
        <v>0.87006569398778311</v>
      </c>
      <c r="Y83">
        <v>1.6408613795571778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313</v>
      </c>
      <c r="D84">
        <v>313</v>
      </c>
      <c r="E84">
        <v>305.5</v>
      </c>
      <c r="F84">
        <v>309</v>
      </c>
      <c r="G84">
        <f>_xll.TA_TYPPRICE(D84,E84,F84)</f>
        <v>309.16666666666669</v>
      </c>
      <c r="H84">
        <v>307.22635226873581</v>
      </c>
      <c r="I84" t="str">
        <f t="shared" si="20"/>
        <v>UP</v>
      </c>
      <c r="J84">
        <v>309.93985755943646</v>
      </c>
      <c r="K84">
        <v>302.18465976145728</v>
      </c>
      <c r="L84" t="str">
        <f t="shared" si="21"/>
        <v>No Confirmation</v>
      </c>
      <c r="M84" t="str">
        <f t="shared" si="22"/>
        <v>No Trend</v>
      </c>
      <c r="N84">
        <v>56.449586355966716</v>
      </c>
      <c r="O84" t="str">
        <f t="shared" si="23"/>
        <v>No Momentum</v>
      </c>
      <c r="P84" t="str">
        <f t="shared" si="24"/>
        <v>No Trend + Momentum</v>
      </c>
      <c r="Q84">
        <f t="shared" si="25"/>
        <v>3.5</v>
      </c>
      <c r="R84">
        <f t="shared" si="26"/>
        <v>7.5</v>
      </c>
      <c r="S84">
        <f t="shared" si="27"/>
        <v>0.46666666666666667</v>
      </c>
      <c r="T84" t="str">
        <f t="shared" si="28"/>
        <v>No Indication</v>
      </c>
      <c r="U84" t="str">
        <f t="shared" si="29"/>
        <v>No T+M+I</v>
      </c>
      <c r="V84">
        <v>306.4270279850536</v>
      </c>
      <c r="W84">
        <v>305.37884184948075</v>
      </c>
      <c r="X84">
        <f t="shared" si="30"/>
        <v>1.0481861355728483</v>
      </c>
      <c r="Y84">
        <v>1.5223263307603119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310</v>
      </c>
      <c r="D85">
        <v>315.5</v>
      </c>
      <c r="E85">
        <v>309.85000000000002</v>
      </c>
      <c r="F85">
        <v>314.10000000000002</v>
      </c>
      <c r="G85">
        <f>_xll.TA_TYPPRICE(D85,E85,F85)</f>
        <v>313.15000000000003</v>
      </c>
      <c r="H85">
        <v>310.18817613436795</v>
      </c>
      <c r="I85" t="str">
        <f t="shared" si="20"/>
        <v>UP</v>
      </c>
      <c r="J85">
        <v>311.17544476845057</v>
      </c>
      <c r="K85">
        <v>303.88806870335566</v>
      </c>
      <c r="L85" t="str">
        <f t="shared" si="21"/>
        <v>UP</v>
      </c>
      <c r="M85" t="str">
        <f t="shared" si="22"/>
        <v>UP</v>
      </c>
      <c r="N85">
        <v>65.341237779893049</v>
      </c>
      <c r="O85" t="str">
        <f t="shared" si="23"/>
        <v>UP</v>
      </c>
      <c r="P85" t="str">
        <f t="shared" si="24"/>
        <v>UP</v>
      </c>
      <c r="Q85">
        <f t="shared" si="25"/>
        <v>4.25</v>
      </c>
      <c r="R85">
        <f t="shared" si="26"/>
        <v>5.6499999999999773</v>
      </c>
      <c r="S85">
        <f t="shared" si="27"/>
        <v>0.75221238938053403</v>
      </c>
      <c r="T85" t="str">
        <f t="shared" si="28"/>
        <v>No Indication</v>
      </c>
      <c r="U85" t="str">
        <f t="shared" si="29"/>
        <v>No T+M+I</v>
      </c>
      <c r="V85">
        <v>307.60748521812229</v>
      </c>
      <c r="W85">
        <v>306.02485356433402</v>
      </c>
      <c r="X85">
        <f t="shared" si="30"/>
        <v>1.582631653788269</v>
      </c>
      <c r="Y85">
        <v>1.5343873953659033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314.89999999999998</v>
      </c>
      <c r="D86">
        <v>316.7</v>
      </c>
      <c r="E86">
        <v>312.5</v>
      </c>
      <c r="F86">
        <v>316.05</v>
      </c>
      <c r="G86">
        <f>_xll.TA_TYPPRICE(D86,E86,F86)</f>
        <v>315.08333333333331</v>
      </c>
      <c r="H86">
        <v>312.6357547338506</v>
      </c>
      <c r="I86" t="str">
        <f t="shared" si="20"/>
        <v>UP</v>
      </c>
      <c r="J86">
        <v>312.40312370879491</v>
      </c>
      <c r="K86">
        <v>305.80183121372107</v>
      </c>
      <c r="L86" t="str">
        <f t="shared" si="21"/>
        <v>UP</v>
      </c>
      <c r="M86" t="str">
        <f t="shared" si="22"/>
        <v>UP</v>
      </c>
      <c r="N86">
        <v>68.422588414943647</v>
      </c>
      <c r="O86" t="str">
        <f t="shared" si="23"/>
        <v>UP</v>
      </c>
      <c r="P86" t="str">
        <f t="shared" si="24"/>
        <v>UP</v>
      </c>
      <c r="Q86">
        <f t="shared" si="25"/>
        <v>3.5500000000000114</v>
      </c>
      <c r="R86">
        <f t="shared" si="26"/>
        <v>4.1999999999999886</v>
      </c>
      <c r="S86">
        <f t="shared" si="27"/>
        <v>0.84523809523810023</v>
      </c>
      <c r="T86" t="str">
        <f t="shared" si="28"/>
        <v>UP</v>
      </c>
      <c r="U86" t="str">
        <f t="shared" si="29"/>
        <v>UP</v>
      </c>
      <c r="V86">
        <v>308.90633364610346</v>
      </c>
      <c r="W86">
        <v>306.76745700401301</v>
      </c>
      <c r="X86">
        <f t="shared" si="30"/>
        <v>2.1388766420904517</v>
      </c>
      <c r="Y86">
        <v>1.6552852447108131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313</v>
      </c>
      <c r="AE86">
        <f t="shared" si="36"/>
        <v>314.10000000000002</v>
      </c>
      <c r="AF86">
        <f t="shared" si="37"/>
        <v>314.60000000000002</v>
      </c>
      <c r="AG86">
        <f t="shared" si="38"/>
        <v>315.10000000000002</v>
      </c>
    </row>
    <row r="87" spans="1:33" x14ac:dyDescent="0.25">
      <c r="A87" t="s">
        <v>5</v>
      </c>
      <c r="B87" s="1">
        <v>42979</v>
      </c>
      <c r="C87">
        <v>316.10000000000002</v>
      </c>
      <c r="D87">
        <v>316.39999999999998</v>
      </c>
      <c r="E87">
        <v>312.05</v>
      </c>
      <c r="F87">
        <v>313.3</v>
      </c>
      <c r="G87">
        <f>_xll.TA_TYPPRICE(D87,E87,F87)</f>
        <v>313.91666666666669</v>
      </c>
      <c r="H87">
        <v>313.27621070025862</v>
      </c>
      <c r="I87" t="str">
        <f t="shared" si="20"/>
        <v>UP</v>
      </c>
      <c r="J87">
        <v>313.29131844017382</v>
      </c>
      <c r="K87">
        <v>307.1903131662275</v>
      </c>
      <c r="L87" t="str">
        <f t="shared" si="21"/>
        <v>UP</v>
      </c>
      <c r="M87" t="str">
        <f t="shared" si="22"/>
        <v>UP</v>
      </c>
      <c r="N87">
        <v>59.152031360666143</v>
      </c>
      <c r="O87" t="str">
        <f t="shared" si="23"/>
        <v>No Momentum</v>
      </c>
      <c r="P87" t="str">
        <f t="shared" si="24"/>
        <v>No Trend + Momentum</v>
      </c>
      <c r="Q87">
        <f t="shared" si="25"/>
        <v>1.25</v>
      </c>
      <c r="R87">
        <f t="shared" si="26"/>
        <v>4.3499999999999659</v>
      </c>
      <c r="S87">
        <f t="shared" si="27"/>
        <v>0.28735632183908272</v>
      </c>
      <c r="T87" t="str">
        <f t="shared" si="28"/>
        <v>No Indication</v>
      </c>
      <c r="U87" t="str">
        <f t="shared" si="29"/>
        <v>No T+M+I</v>
      </c>
      <c r="V87">
        <v>309.5822823159337</v>
      </c>
      <c r="W87">
        <v>307.25134907778983</v>
      </c>
      <c r="X87">
        <f t="shared" si="30"/>
        <v>2.3309332381438708</v>
      </c>
      <c r="Y87">
        <v>1.7904148433974245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313.7</v>
      </c>
      <c r="D88">
        <v>314.5</v>
      </c>
      <c r="E88">
        <v>308.60000000000002</v>
      </c>
      <c r="F88">
        <v>314.5</v>
      </c>
      <c r="G88">
        <f>_xll.TA_TYPPRICE(D88,E88,F88)</f>
        <v>312.53333333333336</v>
      </c>
      <c r="H88">
        <v>312.90477201679596</v>
      </c>
      <c r="I88" t="str">
        <f t="shared" si="20"/>
        <v>UP</v>
      </c>
      <c r="J88">
        <v>313.55991434235744</v>
      </c>
      <c r="K88">
        <v>307.50357690706585</v>
      </c>
      <c r="L88" t="str">
        <f t="shared" si="21"/>
        <v>UP</v>
      </c>
      <c r="M88" t="str">
        <f t="shared" si="22"/>
        <v>UP</v>
      </c>
      <c r="N88">
        <v>61.963091329697441</v>
      </c>
      <c r="O88" t="str">
        <f t="shared" si="23"/>
        <v>UP</v>
      </c>
      <c r="P88" t="str">
        <f t="shared" si="24"/>
        <v>UP</v>
      </c>
      <c r="Q88">
        <f t="shared" si="25"/>
        <v>5.8999999999999773</v>
      </c>
      <c r="R88">
        <f t="shared" si="26"/>
        <v>5.8999999999999773</v>
      </c>
      <c r="S88">
        <f t="shared" si="27"/>
        <v>1</v>
      </c>
      <c r="T88" t="str">
        <f t="shared" si="28"/>
        <v>UP</v>
      </c>
      <c r="U88" t="str">
        <f t="shared" si="29"/>
        <v>UP</v>
      </c>
      <c r="V88">
        <v>310.33885426732849</v>
      </c>
      <c r="W88">
        <v>307.78828618313872</v>
      </c>
      <c r="X88">
        <f t="shared" si="30"/>
        <v>2.5505680841897629</v>
      </c>
      <c r="Y88">
        <v>1.9424454915558922</v>
      </c>
      <c r="Z88" t="str">
        <f t="shared" si="31"/>
        <v>UP</v>
      </c>
      <c r="AA88" t="str">
        <f t="shared" si="32"/>
        <v>UP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312</v>
      </c>
      <c r="D89">
        <v>314.5</v>
      </c>
      <c r="E89">
        <v>310.35000000000002</v>
      </c>
      <c r="F89">
        <v>312.64999999999998</v>
      </c>
      <c r="G89">
        <f>_xll.TA_TYPPRICE(D89,E89,F89)</f>
        <v>312.5</v>
      </c>
      <c r="H89">
        <v>312.70238600839798</v>
      </c>
      <c r="I89" t="str">
        <f t="shared" si="20"/>
        <v>DOWN</v>
      </c>
      <c r="J89">
        <v>313.76882226627799</v>
      </c>
      <c r="K89">
        <v>308.13611537216235</v>
      </c>
      <c r="L89" t="str">
        <f t="shared" si="21"/>
        <v>No Confirmation</v>
      </c>
      <c r="M89" t="str">
        <f t="shared" si="22"/>
        <v>No Trend</v>
      </c>
      <c r="N89">
        <v>54.707880582561295</v>
      </c>
      <c r="O89" t="str">
        <f t="shared" si="23"/>
        <v>No Momentum</v>
      </c>
      <c r="P89" t="str">
        <f t="shared" si="24"/>
        <v>No Trend + Momentum</v>
      </c>
      <c r="Q89">
        <f t="shared" si="25"/>
        <v>2.2999999999999545</v>
      </c>
      <c r="R89">
        <f t="shared" si="26"/>
        <v>4.1499999999999773</v>
      </c>
      <c r="S89">
        <f t="shared" si="27"/>
        <v>0.55421686746987164</v>
      </c>
      <c r="T89" t="str">
        <f t="shared" si="28"/>
        <v>No Indication</v>
      </c>
      <c r="U89" t="str">
        <f t="shared" si="29"/>
        <v>No T+M+I</v>
      </c>
      <c r="V89">
        <v>310.69441514927797</v>
      </c>
      <c r="W89">
        <v>308.14841313253584</v>
      </c>
      <c r="X89">
        <f t="shared" si="30"/>
        <v>2.5460020167421362</v>
      </c>
      <c r="Y89">
        <v>2.063156796593141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313.39999999999998</v>
      </c>
      <c r="D90">
        <v>313.39999999999998</v>
      </c>
      <c r="E90">
        <v>308.75</v>
      </c>
      <c r="F90">
        <v>309.89999999999998</v>
      </c>
      <c r="G90">
        <f>_xll.TA_TYPPRICE(D90,E90,F90)</f>
        <v>310.68333333333334</v>
      </c>
      <c r="H90">
        <v>311.69285967086569</v>
      </c>
      <c r="I90" t="str">
        <f t="shared" si="20"/>
        <v>DOWN</v>
      </c>
      <c r="J90">
        <v>313.68686176266067</v>
      </c>
      <c r="K90">
        <v>308.27253417834851</v>
      </c>
      <c r="L90" t="str">
        <f t="shared" si="21"/>
        <v>No Confirmation</v>
      </c>
      <c r="M90" t="str">
        <f t="shared" si="22"/>
        <v>No Trend</v>
      </c>
      <c r="N90">
        <v>44.932225609019817</v>
      </c>
      <c r="O90" t="str">
        <f t="shared" si="23"/>
        <v>No Momentum</v>
      </c>
      <c r="P90" t="str">
        <f t="shared" si="24"/>
        <v>No Trend + Momentum</v>
      </c>
      <c r="Q90">
        <f t="shared" si="25"/>
        <v>1.1499999999999773</v>
      </c>
      <c r="R90">
        <f t="shared" si="26"/>
        <v>4.6499999999999773</v>
      </c>
      <c r="S90">
        <f t="shared" si="27"/>
        <v>0.24731182795698556</v>
      </c>
      <c r="T90" t="str">
        <f t="shared" si="28"/>
        <v>No Indication</v>
      </c>
      <c r="U90" t="str">
        <f t="shared" si="29"/>
        <v>No T+M+I</v>
      </c>
      <c r="V90">
        <v>310.57219743400441</v>
      </c>
      <c r="W90">
        <v>308.27816030790353</v>
      </c>
      <c r="X90">
        <f t="shared" si="30"/>
        <v>2.294037126100875</v>
      </c>
      <c r="Y90">
        <v>2.1093328624946879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311.75</v>
      </c>
      <c r="D91">
        <v>311.89999999999998</v>
      </c>
      <c r="E91">
        <v>307.89999999999998</v>
      </c>
      <c r="F91">
        <v>309</v>
      </c>
      <c r="G91">
        <f>_xll.TA_TYPPRICE(D91,E91,F91)</f>
        <v>309.59999999999997</v>
      </c>
      <c r="H91">
        <v>310.64642983543285</v>
      </c>
      <c r="I91" t="str">
        <f t="shared" si="20"/>
        <v>DOWN</v>
      </c>
      <c r="J91">
        <v>313.28978137095828</v>
      </c>
      <c r="K91">
        <v>308.18974880538218</v>
      </c>
      <c r="L91" t="str">
        <f t="shared" si="21"/>
        <v>No Confirmation</v>
      </c>
      <c r="M91" t="str">
        <f t="shared" si="22"/>
        <v>No Trend</v>
      </c>
      <c r="N91">
        <v>41.87143481457926</v>
      </c>
      <c r="O91" t="str">
        <f t="shared" si="23"/>
        <v>No Momentum</v>
      </c>
      <c r="P91" t="str">
        <f t="shared" si="24"/>
        <v>No Trend + Momentum</v>
      </c>
      <c r="Q91">
        <f t="shared" si="25"/>
        <v>1.1000000000000227</v>
      </c>
      <c r="R91">
        <f t="shared" si="26"/>
        <v>4</v>
      </c>
      <c r="S91">
        <f t="shared" si="27"/>
        <v>0.27500000000000568</v>
      </c>
      <c r="T91" t="str">
        <f t="shared" si="28"/>
        <v>No Indication</v>
      </c>
      <c r="U91" t="str">
        <f t="shared" si="29"/>
        <v>No T+M+I</v>
      </c>
      <c r="V91">
        <v>310.33032090569606</v>
      </c>
      <c r="W91">
        <v>308.33162991472551</v>
      </c>
      <c r="X91">
        <f t="shared" si="30"/>
        <v>1.9986909909705446</v>
      </c>
      <c r="Y91">
        <v>2.087204488189859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309.8</v>
      </c>
      <c r="D92">
        <v>311.7</v>
      </c>
      <c r="E92">
        <v>305.39999999999998</v>
      </c>
      <c r="F92">
        <v>306.8</v>
      </c>
      <c r="G92">
        <f>_xll.TA_TYPPRICE(D92,E92,F92)</f>
        <v>307.96666666666664</v>
      </c>
      <c r="H92">
        <v>309.30654825104978</v>
      </c>
      <c r="I92" t="str">
        <f t="shared" si="20"/>
        <v>DOWN</v>
      </c>
      <c r="J92">
        <v>312.93649662185646</v>
      </c>
      <c r="K92">
        <v>307.56980462640837</v>
      </c>
      <c r="L92" t="str">
        <f t="shared" si="21"/>
        <v>DOWN</v>
      </c>
      <c r="M92" t="str">
        <f t="shared" si="22"/>
        <v>DOWN</v>
      </c>
      <c r="N92">
        <v>34.657624862823525</v>
      </c>
      <c r="O92" t="str">
        <f t="shared" si="23"/>
        <v>DOWN</v>
      </c>
      <c r="P92" t="str">
        <f t="shared" si="24"/>
        <v>DOWN</v>
      </c>
      <c r="Q92">
        <f t="shared" si="25"/>
        <v>1.4000000000000341</v>
      </c>
      <c r="R92">
        <f t="shared" si="26"/>
        <v>6.3000000000000114</v>
      </c>
      <c r="S92">
        <f t="shared" si="27"/>
        <v>0.22222222222222723</v>
      </c>
      <c r="T92" t="str">
        <f t="shared" si="28"/>
        <v>No Indication</v>
      </c>
      <c r="U92" t="str">
        <f t="shared" si="29"/>
        <v>No T+M+I</v>
      </c>
      <c r="V92">
        <v>309.78719461251205</v>
      </c>
      <c r="W92">
        <v>308.21817584696805</v>
      </c>
      <c r="X92">
        <f t="shared" si="30"/>
        <v>1.5690187655440013</v>
      </c>
      <c r="Y92">
        <v>1.9835673436606875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309.3</v>
      </c>
      <c r="D93">
        <v>310.60000000000002</v>
      </c>
      <c r="E93">
        <v>307.2</v>
      </c>
      <c r="F93">
        <v>309.14999999999998</v>
      </c>
      <c r="G93">
        <f>_xll.TA_TYPPRICE(D93,E93,F93)</f>
        <v>308.98333333333329</v>
      </c>
      <c r="H93">
        <v>309.14494079219151</v>
      </c>
      <c r="I93" t="str">
        <f t="shared" si="20"/>
        <v>UP</v>
      </c>
      <c r="J93">
        <v>312.41727515033278</v>
      </c>
      <c r="K93">
        <v>307.48762582053985</v>
      </c>
      <c r="L93" t="str">
        <f t="shared" si="21"/>
        <v>No Confirmation</v>
      </c>
      <c r="M93" t="str">
        <f t="shared" si="22"/>
        <v>No Trend</v>
      </c>
      <c r="N93">
        <v>46.877815333684737</v>
      </c>
      <c r="O93" t="str">
        <f t="shared" si="23"/>
        <v>No Momentum</v>
      </c>
      <c r="P93" t="str">
        <f t="shared" si="24"/>
        <v>No Trend + Momentum</v>
      </c>
      <c r="Q93">
        <f t="shared" si="25"/>
        <v>1.9499999999999886</v>
      </c>
      <c r="R93">
        <f t="shared" si="26"/>
        <v>3.4000000000000341</v>
      </c>
      <c r="S93">
        <f t="shared" si="27"/>
        <v>0.57352941176469674</v>
      </c>
      <c r="T93" t="str">
        <f t="shared" si="28"/>
        <v>No Indication</v>
      </c>
      <c r="U93" t="str">
        <f t="shared" si="29"/>
        <v>No T+M+I</v>
      </c>
      <c r="V93">
        <v>309.68916467212557</v>
      </c>
      <c r="W93">
        <v>308.28719985830372</v>
      </c>
      <c r="X93">
        <f t="shared" si="30"/>
        <v>1.4019648138218486</v>
      </c>
      <c r="Y93">
        <v>1.8672468376929197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309.95</v>
      </c>
      <c r="D94">
        <v>309.95</v>
      </c>
      <c r="E94">
        <v>305.60000000000002</v>
      </c>
      <c r="F94">
        <v>307</v>
      </c>
      <c r="G94">
        <f>_xll.TA_TYPPRICE(D94,E94,F94)</f>
        <v>307.51666666666665</v>
      </c>
      <c r="H94">
        <v>308.33080372942908</v>
      </c>
      <c r="I94" t="str">
        <f t="shared" si="20"/>
        <v>DOWN</v>
      </c>
      <c r="J94">
        <v>311.86899178359215</v>
      </c>
      <c r="K94">
        <v>307.06815341597542</v>
      </c>
      <c r="L94" t="str">
        <f t="shared" si="21"/>
        <v>DOWN</v>
      </c>
      <c r="M94" t="str">
        <f t="shared" si="22"/>
        <v>DOWN</v>
      </c>
      <c r="N94">
        <v>38.618264633645957</v>
      </c>
      <c r="O94" t="str">
        <f t="shared" si="23"/>
        <v>DOWN</v>
      </c>
      <c r="P94" t="str">
        <f t="shared" si="24"/>
        <v>DOWN</v>
      </c>
      <c r="Q94">
        <f t="shared" si="25"/>
        <v>1.3999999999999773</v>
      </c>
      <c r="R94">
        <f t="shared" si="26"/>
        <v>4.3499999999999659</v>
      </c>
      <c r="S94">
        <f t="shared" si="27"/>
        <v>0.32183908045976739</v>
      </c>
      <c r="T94" t="str">
        <f t="shared" si="28"/>
        <v>No Indication</v>
      </c>
      <c r="U94" t="str">
        <f t="shared" si="29"/>
        <v>No T+M+I</v>
      </c>
      <c r="V94">
        <v>309.27544703026012</v>
      </c>
      <c r="W94">
        <v>308.19185172065158</v>
      </c>
      <c r="X94">
        <f t="shared" si="30"/>
        <v>1.0835953096085404</v>
      </c>
      <c r="Y94">
        <v>1.7105165320760438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306.3</v>
      </c>
      <c r="D95">
        <v>312.8</v>
      </c>
      <c r="E95">
        <v>306</v>
      </c>
      <c r="F95">
        <v>308.39999999999998</v>
      </c>
      <c r="G95">
        <f>_xll.TA_TYPPRICE(D95,E95,F95)</f>
        <v>309.06666666666666</v>
      </c>
      <c r="H95">
        <v>308.69873519804787</v>
      </c>
      <c r="I95" t="str">
        <f t="shared" si="20"/>
        <v>DOWN</v>
      </c>
      <c r="J95">
        <v>312.07588249834947</v>
      </c>
      <c r="K95">
        <v>306.83078599020308</v>
      </c>
      <c r="L95" t="str">
        <f t="shared" si="21"/>
        <v>No Confirmation</v>
      </c>
      <c r="M95" t="str">
        <f t="shared" si="22"/>
        <v>No Trend</v>
      </c>
      <c r="N95">
        <v>46.317093556284149</v>
      </c>
      <c r="O95" t="str">
        <f t="shared" si="23"/>
        <v>No Momentum</v>
      </c>
      <c r="P95" t="str">
        <f t="shared" si="24"/>
        <v>No Trend + Momentum</v>
      </c>
      <c r="Q95">
        <f t="shared" si="25"/>
        <v>2.3999999999999773</v>
      </c>
      <c r="R95">
        <f t="shared" si="26"/>
        <v>6.8000000000000114</v>
      </c>
      <c r="S95">
        <f t="shared" si="27"/>
        <v>0.35294117647058432</v>
      </c>
      <c r="T95" t="str">
        <f t="shared" si="28"/>
        <v>No Indication</v>
      </c>
      <c r="U95" t="str">
        <f t="shared" si="29"/>
        <v>No T+M+I</v>
      </c>
      <c r="V95">
        <v>309.14076287175857</v>
      </c>
      <c r="W95">
        <v>308.20727011171442</v>
      </c>
      <c r="X95">
        <f t="shared" si="30"/>
        <v>0.93349276004414605</v>
      </c>
      <c r="Y95">
        <v>1.5551117776696644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308.45</v>
      </c>
      <c r="D96">
        <v>309.89999999999998</v>
      </c>
      <c r="E96">
        <v>306.05</v>
      </c>
      <c r="F96">
        <v>307.05</v>
      </c>
      <c r="G96">
        <f>_xll.TA_TYPPRICE(D96,E96,F96)</f>
        <v>307.66666666666669</v>
      </c>
      <c r="H96">
        <v>308.18270093235731</v>
      </c>
      <c r="I96" t="str">
        <f t="shared" si="20"/>
        <v>DOWN</v>
      </c>
      <c r="J96">
        <v>311.59235305427183</v>
      </c>
      <c r="K96">
        <v>306.65727799238016</v>
      </c>
      <c r="L96" t="str">
        <f t="shared" si="21"/>
        <v>No Confirmation</v>
      </c>
      <c r="M96" t="str">
        <f t="shared" si="22"/>
        <v>No Trend</v>
      </c>
      <c r="N96">
        <v>40.234365394432793</v>
      </c>
      <c r="O96" t="str">
        <f t="shared" si="23"/>
        <v>No Momentum</v>
      </c>
      <c r="P96" t="str">
        <f t="shared" si="24"/>
        <v>No Trend + Momentum</v>
      </c>
      <c r="Q96">
        <f t="shared" si="25"/>
        <v>1</v>
      </c>
      <c r="R96">
        <f t="shared" si="26"/>
        <v>3.8499999999999659</v>
      </c>
      <c r="S96">
        <f t="shared" si="27"/>
        <v>0.25974025974026205</v>
      </c>
      <c r="T96" t="str">
        <f t="shared" si="28"/>
        <v>No Indication</v>
      </c>
      <c r="U96" t="str">
        <f t="shared" si="29"/>
        <v>No T+M+I</v>
      </c>
      <c r="V96">
        <v>308.81910704533419</v>
      </c>
      <c r="W96">
        <v>308.12154639973556</v>
      </c>
      <c r="X96">
        <f t="shared" si="30"/>
        <v>0.69756064559862807</v>
      </c>
      <c r="Y96">
        <v>1.3836015512554571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307</v>
      </c>
      <c r="D97">
        <v>311.8</v>
      </c>
      <c r="E97">
        <v>305.35000000000002</v>
      </c>
      <c r="F97">
        <v>309.8</v>
      </c>
      <c r="G97">
        <f>_xll.TA_TYPPRICE(D97,E97,F97)</f>
        <v>308.98333333333335</v>
      </c>
      <c r="H97">
        <v>308.58301713284533</v>
      </c>
      <c r="I97" t="str">
        <f t="shared" si="20"/>
        <v>UP</v>
      </c>
      <c r="J97">
        <v>311.6384968199892</v>
      </c>
      <c r="K97">
        <v>306.36677177185123</v>
      </c>
      <c r="L97" t="str">
        <f t="shared" si="21"/>
        <v>No Confirmation</v>
      </c>
      <c r="M97" t="str">
        <f t="shared" si="22"/>
        <v>No Trend</v>
      </c>
      <c r="N97">
        <v>55.211599040539284</v>
      </c>
      <c r="O97" t="str">
        <f t="shared" si="23"/>
        <v>No Momentum</v>
      </c>
      <c r="P97" t="str">
        <f t="shared" si="24"/>
        <v>No Trend + Momentum</v>
      </c>
      <c r="Q97">
        <f t="shared" si="25"/>
        <v>4.4499999999999886</v>
      </c>
      <c r="R97">
        <f t="shared" si="26"/>
        <v>6.4499999999999886</v>
      </c>
      <c r="S97">
        <f t="shared" si="27"/>
        <v>0.68992248062015449</v>
      </c>
      <c r="T97" t="str">
        <f t="shared" si="28"/>
        <v>No Indication</v>
      </c>
      <c r="U97" t="str">
        <f t="shared" si="29"/>
        <v>No T+M+I</v>
      </c>
      <c r="V97">
        <v>308.97001365374433</v>
      </c>
      <c r="W97">
        <v>308.24587629605145</v>
      </c>
      <c r="X97">
        <f t="shared" si="30"/>
        <v>0.72413735769288223</v>
      </c>
      <c r="Y97">
        <v>1.2517087125429422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310.5</v>
      </c>
      <c r="D98">
        <v>311</v>
      </c>
      <c r="E98">
        <v>306.55</v>
      </c>
      <c r="F98">
        <v>308</v>
      </c>
      <c r="G98">
        <f>_xll.TA_TYPPRICE(D98,E98,F98)</f>
        <v>308.51666666666665</v>
      </c>
      <c r="H98">
        <v>308.54984189975596</v>
      </c>
      <c r="I98" t="str">
        <f t="shared" si="20"/>
        <v>DOWN</v>
      </c>
      <c r="J98">
        <v>311.49660863776938</v>
      </c>
      <c r="K98">
        <v>306.40748915588432</v>
      </c>
      <c r="L98" t="str">
        <f t="shared" si="21"/>
        <v>No Confirmation</v>
      </c>
      <c r="M98" t="str">
        <f t="shared" si="22"/>
        <v>No Trend</v>
      </c>
      <c r="N98">
        <v>45.817389644559512</v>
      </c>
      <c r="O98" t="str">
        <f t="shared" si="23"/>
        <v>No Momentum</v>
      </c>
      <c r="P98" t="str">
        <f t="shared" si="24"/>
        <v>No Trend + Momentum</v>
      </c>
      <c r="Q98">
        <f t="shared" si="25"/>
        <v>1.4499999999999886</v>
      </c>
      <c r="R98">
        <f t="shared" si="26"/>
        <v>4.4499999999999886</v>
      </c>
      <c r="S98">
        <f t="shared" si="27"/>
        <v>0.32584269662921178</v>
      </c>
      <c r="T98" t="str">
        <f t="shared" si="28"/>
        <v>No Indication</v>
      </c>
      <c r="U98" t="str">
        <f t="shared" si="29"/>
        <v>No T+M+I</v>
      </c>
      <c r="V98">
        <v>308.82078078393749</v>
      </c>
      <c r="W98">
        <v>308.2276632370847</v>
      </c>
      <c r="X98">
        <f t="shared" si="30"/>
        <v>0.59311754685279539</v>
      </c>
      <c r="Y98">
        <v>1.1199904794049129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308</v>
      </c>
      <c r="D99">
        <v>316.64999999999998</v>
      </c>
      <c r="E99">
        <v>307.60000000000002</v>
      </c>
      <c r="F99">
        <v>315.39999999999998</v>
      </c>
      <c r="G99">
        <f>_xll.TA_TYPPRICE(D99,E99,F99)</f>
        <v>313.21666666666664</v>
      </c>
      <c r="H99">
        <v>310.88325428321127</v>
      </c>
      <c r="I99" t="str">
        <f t="shared" si="20"/>
        <v>UP</v>
      </c>
      <c r="J99">
        <v>312.64180671826506</v>
      </c>
      <c r="K99">
        <v>306.67249156568784</v>
      </c>
      <c r="L99" t="str">
        <f t="shared" si="21"/>
        <v>UP</v>
      </c>
      <c r="M99" t="str">
        <f t="shared" si="22"/>
        <v>UP</v>
      </c>
      <c r="N99">
        <v>71.093015814215406</v>
      </c>
      <c r="O99" t="str">
        <f t="shared" si="23"/>
        <v>UP</v>
      </c>
      <c r="P99" t="str">
        <f t="shared" si="24"/>
        <v>UP</v>
      </c>
      <c r="Q99">
        <f t="shared" si="25"/>
        <v>7.7999999999999545</v>
      </c>
      <c r="R99">
        <f t="shared" si="26"/>
        <v>9.0499999999999545</v>
      </c>
      <c r="S99">
        <f t="shared" si="27"/>
        <v>0.86187845303867339</v>
      </c>
      <c r="T99" t="str">
        <f t="shared" si="28"/>
        <v>UP</v>
      </c>
      <c r="U99" t="str">
        <f t="shared" si="29"/>
        <v>UP</v>
      </c>
      <c r="V99">
        <v>309.83296835563942</v>
      </c>
      <c r="W99">
        <v>308.75894744174508</v>
      </c>
      <c r="X99">
        <f t="shared" si="30"/>
        <v>1.0740209138943442</v>
      </c>
      <c r="Y99">
        <v>1.1107965663027992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316.8</v>
      </c>
      <c r="D100">
        <v>318.5</v>
      </c>
      <c r="E100">
        <v>313.5</v>
      </c>
      <c r="F100">
        <v>314.25</v>
      </c>
      <c r="G100">
        <f>_xll.TA_TYPPRICE(D100,E100,F100)</f>
        <v>315.41666666666669</v>
      </c>
      <c r="H100">
        <v>313.14996047493901</v>
      </c>
      <c r="I100" t="str">
        <f t="shared" si="20"/>
        <v>UP</v>
      </c>
      <c r="J100">
        <v>313.94362744753948</v>
      </c>
      <c r="K100">
        <v>308.18971566220165</v>
      </c>
      <c r="L100" t="str">
        <f t="shared" si="21"/>
        <v>UP</v>
      </c>
      <c r="M100" t="str">
        <f t="shared" si="22"/>
        <v>UP</v>
      </c>
      <c r="N100">
        <v>65.185945978692899</v>
      </c>
      <c r="O100" t="str">
        <f t="shared" si="23"/>
        <v>UP</v>
      </c>
      <c r="P100" t="str">
        <f t="shared" si="24"/>
        <v>UP</v>
      </c>
      <c r="Q100">
        <f t="shared" si="25"/>
        <v>0.75</v>
      </c>
      <c r="R100">
        <f t="shared" si="26"/>
        <v>5</v>
      </c>
      <c r="S100">
        <f t="shared" si="27"/>
        <v>0.15</v>
      </c>
      <c r="T100" t="str">
        <f t="shared" si="28"/>
        <v>DOWN</v>
      </c>
      <c r="U100" t="str">
        <f t="shared" si="29"/>
        <v>No T+M+I</v>
      </c>
      <c r="V100">
        <v>310.51251168554103</v>
      </c>
      <c r="W100">
        <v>309.16569207568989</v>
      </c>
      <c r="X100">
        <f t="shared" si="30"/>
        <v>1.3468196098511385</v>
      </c>
      <c r="Y100">
        <v>1.158001175012467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315</v>
      </c>
      <c r="D101">
        <v>316.45</v>
      </c>
      <c r="E101">
        <v>308</v>
      </c>
      <c r="F101">
        <v>310.3</v>
      </c>
      <c r="G101">
        <f>_xll.TA_TYPPRICE(D101,E101,F101)</f>
        <v>311.58333333333331</v>
      </c>
      <c r="H101">
        <v>312.36664690413613</v>
      </c>
      <c r="I101" t="str">
        <f t="shared" si="20"/>
        <v>DOWN</v>
      </c>
      <c r="J101">
        <v>314.50059912586403</v>
      </c>
      <c r="K101">
        <v>308.14755662615681</v>
      </c>
      <c r="L101" t="str">
        <f t="shared" si="21"/>
        <v>No Confirmation</v>
      </c>
      <c r="M101" t="str">
        <f t="shared" si="22"/>
        <v>No Trend</v>
      </c>
      <c r="N101">
        <v>48.045935305108742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2.3000000000000114</v>
      </c>
      <c r="R101">
        <f t="shared" si="26"/>
        <v>8.4499999999999886</v>
      </c>
      <c r="S101">
        <f t="shared" si="27"/>
        <v>0.27218934911242776</v>
      </c>
      <c r="T101" t="str">
        <f t="shared" si="28"/>
        <v>No Indication</v>
      </c>
      <c r="U101" t="str">
        <f t="shared" si="29"/>
        <v>No T+M+I</v>
      </c>
      <c r="V101">
        <v>310.47981758007319</v>
      </c>
      <c r="W101">
        <v>309.24971488489803</v>
      </c>
      <c r="X101">
        <f t="shared" si="30"/>
        <v>1.2301026951751624</v>
      </c>
      <c r="Y101">
        <v>1.172421479045006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310.05</v>
      </c>
      <c r="D102">
        <v>312.45</v>
      </c>
      <c r="E102">
        <v>303.5</v>
      </c>
      <c r="F102">
        <v>305.05</v>
      </c>
      <c r="G102">
        <f>_xll.TA_TYPPRICE(D102,E102,F102)</f>
        <v>307</v>
      </c>
      <c r="H102">
        <v>309.68332345206807</v>
      </c>
      <c r="I102" t="str">
        <f t="shared" si="20"/>
        <v>DOWN</v>
      </c>
      <c r="J102">
        <v>314.04491043122755</v>
      </c>
      <c r="K102">
        <v>307.11476626478861</v>
      </c>
      <c r="L102" t="str">
        <f t="shared" si="21"/>
        <v>DOWN</v>
      </c>
      <c r="M102" t="str">
        <f t="shared" si="22"/>
        <v>DOWN</v>
      </c>
      <c r="N102">
        <v>33.438449616889798</v>
      </c>
      <c r="O102" t="str">
        <f t="shared" si="23"/>
        <v>DOWN</v>
      </c>
      <c r="P102" t="str">
        <f t="shared" si="24"/>
        <v>DOWN</v>
      </c>
      <c r="Q102">
        <f t="shared" si="25"/>
        <v>1.5500000000000114</v>
      </c>
      <c r="R102">
        <f t="shared" si="26"/>
        <v>8.9499999999999886</v>
      </c>
      <c r="S102">
        <f t="shared" si="27"/>
        <v>0.17318435754190092</v>
      </c>
      <c r="T102" t="str">
        <f t="shared" si="28"/>
        <v>DOWN</v>
      </c>
      <c r="U102" t="str">
        <f t="shared" si="29"/>
        <v>DOWN</v>
      </c>
      <c r="V102">
        <v>309.6444610292927</v>
      </c>
      <c r="W102">
        <v>308.93862489342411</v>
      </c>
      <c r="X102">
        <f t="shared" si="30"/>
        <v>0.70583613586859428</v>
      </c>
      <c r="Y102">
        <v>1.0791044104097236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304.5</v>
      </c>
      <c r="D103">
        <v>316</v>
      </c>
      <c r="E103">
        <v>298.7</v>
      </c>
      <c r="F103">
        <v>312.3</v>
      </c>
      <c r="G103">
        <f>_xll.TA_TYPPRICE(D103,E103,F103)</f>
        <v>309</v>
      </c>
      <c r="H103">
        <v>309.34166172603403</v>
      </c>
      <c r="I103" t="str">
        <f t="shared" si="20"/>
        <v>UP</v>
      </c>
      <c r="J103">
        <v>314.47937477984362</v>
      </c>
      <c r="K103">
        <v>305.24481820594667</v>
      </c>
      <c r="L103" t="str">
        <f t="shared" si="21"/>
        <v>No Confirmation</v>
      </c>
      <c r="M103" t="str">
        <f t="shared" si="22"/>
        <v>No Trend</v>
      </c>
      <c r="N103">
        <v>56.347830972563315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13.600000000000023</v>
      </c>
      <c r="R103">
        <f t="shared" si="26"/>
        <v>17.300000000000011</v>
      </c>
      <c r="S103">
        <f t="shared" si="27"/>
        <v>0.78612716763005863</v>
      </c>
      <c r="T103" t="str">
        <f t="shared" si="28"/>
        <v>No Indication</v>
      </c>
      <c r="U103" t="str">
        <f t="shared" si="29"/>
        <v>No T+M+I</v>
      </c>
      <c r="V103">
        <v>310.05300548632459</v>
      </c>
      <c r="W103">
        <v>309.18761564205937</v>
      </c>
      <c r="X103">
        <f t="shared" si="30"/>
        <v>0.86538984426522347</v>
      </c>
      <c r="Y103">
        <v>1.0363614971808235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314.89999999999998</v>
      </c>
      <c r="D104">
        <v>316</v>
      </c>
      <c r="E104">
        <v>305.39999999999998</v>
      </c>
      <c r="F104">
        <v>308</v>
      </c>
      <c r="G104">
        <f>_xll.TA_TYPPRICE(D104,E104,F104)</f>
        <v>309.8</v>
      </c>
      <c r="H104">
        <v>309.57083086301702</v>
      </c>
      <c r="I104" t="str">
        <f t="shared" si="20"/>
        <v>DOWN</v>
      </c>
      <c r="J104">
        <v>314.81729149543395</v>
      </c>
      <c r="K104">
        <v>305.27930304906965</v>
      </c>
      <c r="L104" t="str">
        <f t="shared" si="21"/>
        <v>No Confirmation</v>
      </c>
      <c r="M104" t="str">
        <f t="shared" si="22"/>
        <v>No Trend</v>
      </c>
      <c r="N104">
        <v>44.892572620216541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2.6000000000000227</v>
      </c>
      <c r="R104">
        <f t="shared" si="26"/>
        <v>10.600000000000023</v>
      </c>
      <c r="S104">
        <f t="shared" si="27"/>
        <v>0.24528301886792614</v>
      </c>
      <c r="T104" t="str">
        <f t="shared" si="28"/>
        <v>No Indication</v>
      </c>
      <c r="U104" t="str">
        <f t="shared" si="29"/>
        <v>No T+M+I</v>
      </c>
      <c r="V104">
        <v>309.73715848842852</v>
      </c>
      <c r="W104">
        <v>309.09964411301792</v>
      </c>
      <c r="X104">
        <f t="shared" si="30"/>
        <v>0.63751437541060341</v>
      </c>
      <c r="Y104">
        <v>0.95659207282677949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314.75</v>
      </c>
      <c r="D105">
        <v>314.75</v>
      </c>
      <c r="E105">
        <v>303.25</v>
      </c>
      <c r="F105">
        <v>307.8</v>
      </c>
      <c r="G105">
        <f>_xll.TA_TYPPRICE(D105,E105,F105)</f>
        <v>308.59999999999997</v>
      </c>
      <c r="H105">
        <v>309.08541543150852</v>
      </c>
      <c r="I105" t="str">
        <f t="shared" si="20"/>
        <v>DOWN</v>
      </c>
      <c r="J105">
        <v>314.80233782978195</v>
      </c>
      <c r="K105">
        <v>304.82834681594306</v>
      </c>
      <c r="L105" t="str">
        <f t="shared" si="21"/>
        <v>No Confirmation</v>
      </c>
      <c r="M105" t="str">
        <f t="shared" si="22"/>
        <v>No Trend</v>
      </c>
      <c r="N105">
        <v>44.368162957201314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4.5500000000000114</v>
      </c>
      <c r="R105">
        <f t="shared" si="26"/>
        <v>11.5</v>
      </c>
      <c r="S105">
        <f t="shared" si="27"/>
        <v>0.39565217391304447</v>
      </c>
      <c r="T105" t="str">
        <f t="shared" si="28"/>
        <v>No Indication</v>
      </c>
      <c r="U105" t="str">
        <f t="shared" si="29"/>
        <v>No T+M+I</v>
      </c>
      <c r="V105">
        <v>309.43913410559338</v>
      </c>
      <c r="W105">
        <v>309.00337417872032</v>
      </c>
      <c r="X105">
        <f t="shared" si="30"/>
        <v>0.43575992687306098</v>
      </c>
      <c r="Y105">
        <v>0.85242564363603579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307.05</v>
      </c>
      <c r="D106">
        <v>313.2</v>
      </c>
      <c r="E106">
        <v>306.14999999999998</v>
      </c>
      <c r="F106">
        <v>312</v>
      </c>
      <c r="G106">
        <f>_xll.TA_TYPPRICE(D106,E106,F106)</f>
        <v>310.45</v>
      </c>
      <c r="H106">
        <v>309.76770771575423</v>
      </c>
      <c r="I106" t="str">
        <f t="shared" si="20"/>
        <v>UP</v>
      </c>
      <c r="J106">
        <v>314.44626275649705</v>
      </c>
      <c r="K106">
        <v>305.12204752351124</v>
      </c>
      <c r="L106" t="str">
        <f t="shared" si="21"/>
        <v>No Confirmation</v>
      </c>
      <c r="M106" t="str">
        <f t="shared" si="22"/>
        <v>No Trend</v>
      </c>
      <c r="N106">
        <v>57.423669527181076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5.8500000000000227</v>
      </c>
      <c r="R106">
        <f t="shared" si="26"/>
        <v>7.0500000000000114</v>
      </c>
      <c r="S106">
        <f t="shared" si="27"/>
        <v>0.82978723404255506</v>
      </c>
      <c r="T106" t="str">
        <f t="shared" si="28"/>
        <v>UP</v>
      </c>
      <c r="U106" t="str">
        <f t="shared" si="29"/>
        <v>No T+M+I</v>
      </c>
      <c r="V106">
        <v>309.83311347396364</v>
      </c>
      <c r="W106">
        <v>309.22534646177809</v>
      </c>
      <c r="X106">
        <f t="shared" si="30"/>
        <v>0.60776701218554763</v>
      </c>
      <c r="Y106">
        <v>0.80349391734593811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313</v>
      </c>
      <c r="D107">
        <v>314.2</v>
      </c>
      <c r="E107">
        <v>303.89999999999998</v>
      </c>
      <c r="F107">
        <v>305.25</v>
      </c>
      <c r="G107">
        <f>_xll.TA_TYPPRICE(D107,E107,F107)</f>
        <v>307.7833333333333</v>
      </c>
      <c r="H107">
        <v>308.77552052454377</v>
      </c>
      <c r="I107" t="str">
        <f t="shared" si="20"/>
        <v>DOWN</v>
      </c>
      <c r="J107">
        <v>314.39153769949769</v>
      </c>
      <c r="K107">
        <v>304.85048140717538</v>
      </c>
      <c r="L107" t="str">
        <f t="shared" si="21"/>
        <v>No Confirmation</v>
      </c>
      <c r="M107" t="str">
        <f t="shared" si="22"/>
        <v>No Trend</v>
      </c>
      <c r="N107">
        <v>39.025250051658581</v>
      </c>
      <c r="O107" t="str">
        <f t="shared" si="23"/>
        <v>DOWN</v>
      </c>
      <c r="P107" t="str">
        <f t="shared" si="24"/>
        <v>No Trend + Momentum</v>
      </c>
      <c r="Q107">
        <f t="shared" si="25"/>
        <v>1.3500000000000227</v>
      </c>
      <c r="R107">
        <f t="shared" si="26"/>
        <v>10.300000000000011</v>
      </c>
      <c r="S107">
        <f t="shared" si="27"/>
        <v>0.13106796116505059</v>
      </c>
      <c r="T107" t="str">
        <f t="shared" si="28"/>
        <v>DOWN</v>
      </c>
      <c r="U107" t="str">
        <f t="shared" si="29"/>
        <v>No T+M+I</v>
      </c>
      <c r="V107">
        <v>309.12801909335383</v>
      </c>
      <c r="W107">
        <v>308.93087635349821</v>
      </c>
      <c r="X107">
        <f t="shared" si="30"/>
        <v>0.19714273985562158</v>
      </c>
      <c r="Y107">
        <v>0.68222368184787485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310.5</v>
      </c>
      <c r="D108">
        <v>313.2</v>
      </c>
      <c r="E108">
        <v>306</v>
      </c>
      <c r="F108">
        <v>312</v>
      </c>
      <c r="G108">
        <f>_xll.TA_TYPPRICE(D108,E108,F108)</f>
        <v>310.40000000000003</v>
      </c>
      <c r="H108">
        <v>309.5877602622719</v>
      </c>
      <c r="I108" t="str">
        <f t="shared" si="20"/>
        <v>UP</v>
      </c>
      <c r="J108">
        <v>314.12675154405377</v>
      </c>
      <c r="K108">
        <v>305.10592998335864</v>
      </c>
      <c r="L108" t="str">
        <f t="shared" si="21"/>
        <v>No Confirmation</v>
      </c>
      <c r="M108" t="str">
        <f t="shared" si="22"/>
        <v>No Trend</v>
      </c>
      <c r="N108">
        <v>56.462072334275661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6</v>
      </c>
      <c r="R108">
        <f t="shared" si="26"/>
        <v>7.1999999999999886</v>
      </c>
      <c r="S108">
        <f t="shared" si="27"/>
        <v>0.8333333333333347</v>
      </c>
      <c r="T108" t="str">
        <f t="shared" si="28"/>
        <v>UP</v>
      </c>
      <c r="U108" t="str">
        <f t="shared" si="29"/>
        <v>No T+M+I</v>
      </c>
      <c r="V108">
        <v>309.56986230976094</v>
      </c>
      <c r="W108">
        <v>309.1582188458317</v>
      </c>
      <c r="X108">
        <f t="shared" si="30"/>
        <v>0.4116434639292379</v>
      </c>
      <c r="Y108">
        <v>0.62810763826414751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312.2</v>
      </c>
      <c r="D109">
        <v>319.35000000000002</v>
      </c>
      <c r="E109">
        <v>312</v>
      </c>
      <c r="F109">
        <v>316.95</v>
      </c>
      <c r="G109">
        <f>_xll.TA_TYPPRICE(D109,E109,F109)</f>
        <v>316.09999999999997</v>
      </c>
      <c r="H109">
        <v>312.84388013113596</v>
      </c>
      <c r="I109" t="str">
        <f t="shared" si="20"/>
        <v>UP</v>
      </c>
      <c r="J109">
        <v>315.28747342315296</v>
      </c>
      <c r="K109">
        <v>306.63794554261227</v>
      </c>
      <c r="L109" t="str">
        <f t="shared" si="21"/>
        <v>UP</v>
      </c>
      <c r="M109" t="str">
        <f t="shared" si="22"/>
        <v>UP</v>
      </c>
      <c r="N109">
        <v>65.504601508630827</v>
      </c>
      <c r="O109" t="str">
        <f t="shared" si="23"/>
        <v>UP</v>
      </c>
      <c r="P109" t="str">
        <f t="shared" si="24"/>
        <v>UP</v>
      </c>
      <c r="Q109">
        <f t="shared" si="25"/>
        <v>4.9499999999999886</v>
      </c>
      <c r="R109">
        <f t="shared" si="26"/>
        <v>7.3500000000000227</v>
      </c>
      <c r="S109">
        <f t="shared" si="27"/>
        <v>0.67346938775509846</v>
      </c>
      <c r="T109" t="str">
        <f t="shared" si="28"/>
        <v>No Indication</v>
      </c>
      <c r="U109" t="str">
        <f t="shared" si="29"/>
        <v>No T+M+I</v>
      </c>
      <c r="V109">
        <v>310.70526810825925</v>
      </c>
      <c r="W109">
        <v>309.73538782021456</v>
      </c>
      <c r="X109">
        <f t="shared" si="30"/>
        <v>0.96988028804469195</v>
      </c>
      <c r="Y109">
        <v>0.69646216822025642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318</v>
      </c>
      <c r="D110">
        <v>320.7</v>
      </c>
      <c r="E110">
        <v>315.64999999999998</v>
      </c>
      <c r="F110">
        <v>316.8</v>
      </c>
      <c r="G110">
        <f>_xll.TA_TYPPRICE(D110,E110,F110)</f>
        <v>317.71666666666664</v>
      </c>
      <c r="H110">
        <v>315.28027339890127</v>
      </c>
      <c r="I110" t="str">
        <f t="shared" si="20"/>
        <v>UP</v>
      </c>
      <c r="J110">
        <v>316.49025710689676</v>
      </c>
      <c r="K110">
        <v>308.64062431092066</v>
      </c>
      <c r="L110" t="str">
        <f t="shared" si="21"/>
        <v>UP</v>
      </c>
      <c r="M110" t="str">
        <f t="shared" si="22"/>
        <v>UP</v>
      </c>
      <c r="N110">
        <v>64.993288607478163</v>
      </c>
      <c r="O110" t="str">
        <f t="shared" si="23"/>
        <v>UP</v>
      </c>
      <c r="P110" t="str">
        <f t="shared" si="24"/>
        <v>UP</v>
      </c>
      <c r="Q110">
        <f t="shared" si="25"/>
        <v>1.1500000000000341</v>
      </c>
      <c r="R110">
        <f t="shared" si="26"/>
        <v>5.0500000000000114</v>
      </c>
      <c r="S110">
        <f t="shared" si="27"/>
        <v>0.22772277227723398</v>
      </c>
      <c r="T110" t="str">
        <f t="shared" si="28"/>
        <v>No Indication</v>
      </c>
      <c r="U110" t="str">
        <f t="shared" si="29"/>
        <v>No T+M+I</v>
      </c>
      <c r="V110">
        <v>311.64291916852704</v>
      </c>
      <c r="W110">
        <v>310.25869242612458</v>
      </c>
      <c r="X110">
        <f t="shared" si="30"/>
        <v>1.3842267424024612</v>
      </c>
      <c r="Y110">
        <v>0.83401508305669736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316.75</v>
      </c>
      <c r="D111">
        <v>318.45</v>
      </c>
      <c r="E111">
        <v>315.14999999999998</v>
      </c>
      <c r="F111">
        <v>315.7</v>
      </c>
      <c r="G111">
        <f>_xll.TA_TYPPRICE(D111,E111,F111)</f>
        <v>316.43333333333334</v>
      </c>
      <c r="H111">
        <v>315.85680336611733</v>
      </c>
      <c r="I111" t="str">
        <f t="shared" si="20"/>
        <v>DOWN</v>
      </c>
      <c r="J111">
        <v>316.92575552758638</v>
      </c>
      <c r="K111">
        <v>310.0871522418272</v>
      </c>
      <c r="L111" t="str">
        <f t="shared" si="21"/>
        <v>No Confirmation</v>
      </c>
      <c r="M111" t="str">
        <f t="shared" si="22"/>
        <v>No Trend</v>
      </c>
      <c r="N111">
        <v>60.653372497709682</v>
      </c>
      <c r="O111" t="str">
        <f t="shared" si="23"/>
        <v>UP</v>
      </c>
      <c r="P111" t="str">
        <f t="shared" si="24"/>
        <v>No Trend + Momentum</v>
      </c>
      <c r="Q111">
        <f t="shared" si="25"/>
        <v>0.55000000000001137</v>
      </c>
      <c r="R111">
        <f t="shared" si="26"/>
        <v>3.3000000000000114</v>
      </c>
      <c r="S111">
        <f t="shared" si="27"/>
        <v>0.16666666666666954</v>
      </c>
      <c r="T111" t="str">
        <f t="shared" si="28"/>
        <v>DOWN</v>
      </c>
      <c r="U111" t="str">
        <f t="shared" si="29"/>
        <v>No T+M+I</v>
      </c>
      <c r="V111">
        <v>312.26708545029209</v>
      </c>
      <c r="W111">
        <v>310.66175224641165</v>
      </c>
      <c r="X111">
        <f t="shared" si="30"/>
        <v>1.6053332038804342</v>
      </c>
      <c r="Y111">
        <v>0.98827870722144473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315.7</v>
      </c>
      <c r="D112">
        <v>319.64999999999998</v>
      </c>
      <c r="E112">
        <v>315.10000000000002</v>
      </c>
      <c r="F112">
        <v>317</v>
      </c>
      <c r="G112">
        <f>_xll.TA_TYPPRICE(D112,E112,F112)</f>
        <v>317.25</v>
      </c>
      <c r="H112">
        <v>316.55340168305867</v>
      </c>
      <c r="I112" t="str">
        <f t="shared" si="20"/>
        <v>UP</v>
      </c>
      <c r="J112">
        <v>317.53114318812271</v>
      </c>
      <c r="K112">
        <v>311.20111841031007</v>
      </c>
      <c r="L112" t="str">
        <f t="shared" si="21"/>
        <v>No Confirmation</v>
      </c>
      <c r="M112" t="str">
        <f t="shared" si="22"/>
        <v>No Trend</v>
      </c>
      <c r="N112">
        <v>64.186210912244903</v>
      </c>
      <c r="O112" t="str">
        <f t="shared" si="23"/>
        <v>UP</v>
      </c>
      <c r="P112" t="str">
        <f t="shared" si="24"/>
        <v>No Trend + Momentum</v>
      </c>
      <c r="Q112">
        <f t="shared" si="25"/>
        <v>1.8999999999999773</v>
      </c>
      <c r="R112">
        <f t="shared" si="26"/>
        <v>4.5499999999999545</v>
      </c>
      <c r="S112">
        <f t="shared" si="27"/>
        <v>0.41758241758241677</v>
      </c>
      <c r="T112" t="str">
        <f t="shared" si="28"/>
        <v>No Indication</v>
      </c>
      <c r="U112" t="str">
        <f t="shared" si="29"/>
        <v>No T+M+I</v>
      </c>
      <c r="V112">
        <v>312.99522615024716</v>
      </c>
      <c r="W112">
        <v>311.13125208001077</v>
      </c>
      <c r="X112">
        <f t="shared" si="30"/>
        <v>1.8639740702363952</v>
      </c>
      <c r="Y112">
        <v>1.1634177798244347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316.75</v>
      </c>
      <c r="D113">
        <v>321.8</v>
      </c>
      <c r="E113">
        <v>312.2</v>
      </c>
      <c r="F113">
        <v>317.85000000000002</v>
      </c>
      <c r="G113">
        <f>_xll.TA_TYPPRICE(D113,E113,F113)</f>
        <v>317.28333333333336</v>
      </c>
      <c r="H113">
        <v>316.91836750819601</v>
      </c>
      <c r="I113" t="str">
        <f t="shared" si="20"/>
        <v>UP</v>
      </c>
      <c r="J113">
        <v>318.47977803520655</v>
      </c>
      <c r="K113">
        <v>311.42309209690785</v>
      </c>
      <c r="L113" t="str">
        <f t="shared" si="21"/>
        <v>No Confirmation</v>
      </c>
      <c r="M113" t="str">
        <f t="shared" si="22"/>
        <v>No Trend</v>
      </c>
      <c r="N113">
        <v>66.634693213575474</v>
      </c>
      <c r="O113" t="str">
        <f t="shared" si="23"/>
        <v>UP</v>
      </c>
      <c r="P113" t="str">
        <f t="shared" si="24"/>
        <v>No Trend + Momentum</v>
      </c>
      <c r="Q113">
        <f t="shared" si="25"/>
        <v>5.6500000000000341</v>
      </c>
      <c r="R113">
        <f t="shared" si="26"/>
        <v>9.6000000000000227</v>
      </c>
      <c r="S113">
        <f t="shared" si="27"/>
        <v>0.58854166666666885</v>
      </c>
      <c r="T113" t="str">
        <f t="shared" si="28"/>
        <v>No Indication</v>
      </c>
      <c r="U113" t="str">
        <f t="shared" si="29"/>
        <v>No T+M+I</v>
      </c>
      <c r="V113">
        <v>313.74211443482454</v>
      </c>
      <c r="W113">
        <v>311.6289371111211</v>
      </c>
      <c r="X113">
        <f t="shared" si="30"/>
        <v>2.1131773237034395</v>
      </c>
      <c r="Y113">
        <v>1.3533696886002358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317.5</v>
      </c>
      <c r="D114">
        <v>322.45</v>
      </c>
      <c r="E114">
        <v>315.14999999999998</v>
      </c>
      <c r="F114">
        <v>316</v>
      </c>
      <c r="G114">
        <f>_xll.TA_TYPPRICE(D114,E114,F114)</f>
        <v>317.86666666666662</v>
      </c>
      <c r="H114">
        <v>317.39251708743132</v>
      </c>
      <c r="I114" t="str">
        <f t="shared" si="20"/>
        <v>DOWN</v>
      </c>
      <c r="J114">
        <v>319.36204958293843</v>
      </c>
      <c r="K114">
        <v>312.25129385315057</v>
      </c>
      <c r="L114" t="str">
        <f t="shared" si="21"/>
        <v>No Confirmation</v>
      </c>
      <c r="M114" t="str">
        <f t="shared" si="22"/>
        <v>No Trend</v>
      </c>
      <c r="N114">
        <v>56.18446523988505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0.85000000000002274</v>
      </c>
      <c r="R114">
        <f t="shared" si="26"/>
        <v>7.3000000000000114</v>
      </c>
      <c r="S114">
        <f t="shared" si="27"/>
        <v>0.1164383561643865</v>
      </c>
      <c r="T114" t="str">
        <f t="shared" si="28"/>
        <v>DOWN</v>
      </c>
      <c r="U114" t="str">
        <f t="shared" si="29"/>
        <v>No T+M+I</v>
      </c>
      <c r="V114">
        <v>314.08948144485151</v>
      </c>
      <c r="W114">
        <v>311.95271954733437</v>
      </c>
      <c r="X114">
        <f t="shared" si="30"/>
        <v>2.1367618975171467</v>
      </c>
      <c r="Y114">
        <v>1.510048130383618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316.55</v>
      </c>
      <c r="D115">
        <v>328.1</v>
      </c>
      <c r="E115">
        <v>316.55</v>
      </c>
      <c r="F115">
        <v>325.5</v>
      </c>
      <c r="G115">
        <f>_xll.TA_TYPPRICE(D115,E115,F115)</f>
        <v>323.38333333333338</v>
      </c>
      <c r="H115">
        <v>320.38792521038238</v>
      </c>
      <c r="I115" t="str">
        <f t="shared" si="20"/>
        <v>UP</v>
      </c>
      <c r="J115">
        <v>321.30381634228547</v>
      </c>
      <c r="K115">
        <v>313.2065618857838</v>
      </c>
      <c r="L115" t="str">
        <f t="shared" si="21"/>
        <v>UP</v>
      </c>
      <c r="M115" t="str">
        <f t="shared" si="22"/>
        <v>UP</v>
      </c>
      <c r="N115">
        <v>78.165055343799338</v>
      </c>
      <c r="O115" t="str">
        <f t="shared" si="23"/>
        <v>UP</v>
      </c>
      <c r="P115" t="str">
        <f t="shared" si="24"/>
        <v>UP</v>
      </c>
      <c r="Q115">
        <f t="shared" si="25"/>
        <v>8.9499999999999886</v>
      </c>
      <c r="R115">
        <f t="shared" si="26"/>
        <v>11.550000000000011</v>
      </c>
      <c r="S115">
        <f t="shared" si="27"/>
        <v>0.77489177489177319</v>
      </c>
      <c r="T115" t="str">
        <f t="shared" si="28"/>
        <v>No Indication</v>
      </c>
      <c r="U115" t="str">
        <f t="shared" si="29"/>
        <v>No T+M+I</v>
      </c>
      <c r="V115">
        <v>315.84494583795129</v>
      </c>
      <c r="W115">
        <v>312.95622180308737</v>
      </c>
      <c r="X115">
        <f t="shared" si="30"/>
        <v>2.8887240348639125</v>
      </c>
      <c r="Y115">
        <v>1.7857833112796768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327.35000000000002</v>
      </c>
      <c r="D116">
        <v>328.3</v>
      </c>
      <c r="E116">
        <v>321</v>
      </c>
      <c r="F116">
        <v>322</v>
      </c>
      <c r="G116">
        <f>_xll.TA_TYPPRICE(D116,E116,F116)</f>
        <v>323.76666666666665</v>
      </c>
      <c r="H116">
        <v>322.07729593852451</v>
      </c>
      <c r="I116" t="str">
        <f t="shared" si="20"/>
        <v>DOWN</v>
      </c>
      <c r="J116">
        <v>322.85852382177757</v>
      </c>
      <c r="K116">
        <v>314.93843702227628</v>
      </c>
      <c r="L116" t="str">
        <f t="shared" si="21"/>
        <v>No Confirmation</v>
      </c>
      <c r="M116" t="str">
        <f t="shared" si="22"/>
        <v>No Trend</v>
      </c>
      <c r="N116">
        <v>63.495728271876438</v>
      </c>
      <c r="O116" t="str">
        <f t="shared" si="23"/>
        <v>UP</v>
      </c>
      <c r="P116" t="str">
        <f t="shared" si="24"/>
        <v>No Trend + Momentum</v>
      </c>
      <c r="Q116">
        <f t="shared" si="25"/>
        <v>1</v>
      </c>
      <c r="R116">
        <f t="shared" si="26"/>
        <v>7.3000000000000114</v>
      </c>
      <c r="S116">
        <f t="shared" si="27"/>
        <v>0.13698630136986281</v>
      </c>
      <c r="T116" t="str">
        <f t="shared" si="28"/>
        <v>DOWN</v>
      </c>
      <c r="U116" t="str">
        <f t="shared" si="29"/>
        <v>No T+M+I</v>
      </c>
      <c r="V116">
        <v>316.79187724749727</v>
      </c>
      <c r="W116">
        <v>313.62613129915496</v>
      </c>
      <c r="X116">
        <f t="shared" si="30"/>
        <v>3.1657459483423054</v>
      </c>
      <c r="Y116">
        <v>2.0617758386922027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324.89999999999998</v>
      </c>
      <c r="D117">
        <v>324.89999999999998</v>
      </c>
      <c r="E117">
        <v>320.2</v>
      </c>
      <c r="F117">
        <v>322.5</v>
      </c>
      <c r="G117">
        <f>_xll.TA_TYPPRICE(D117,E117,F117)</f>
        <v>322.5333333333333</v>
      </c>
      <c r="H117">
        <v>322.30531463592888</v>
      </c>
      <c r="I117" t="str">
        <f t="shared" si="20"/>
        <v>UP</v>
      </c>
      <c r="J117">
        <v>323.31218519471588</v>
      </c>
      <c r="K117">
        <v>316.10767323954821</v>
      </c>
      <c r="L117" t="str">
        <f t="shared" si="21"/>
        <v>No Confirmation</v>
      </c>
      <c r="M117" t="str">
        <f t="shared" si="22"/>
        <v>No Trend</v>
      </c>
      <c r="N117">
        <v>64.679416674429078</v>
      </c>
      <c r="O117" t="str">
        <f t="shared" si="23"/>
        <v>UP</v>
      </c>
      <c r="P117" t="str">
        <f t="shared" si="24"/>
        <v>No Trend + Momentum</v>
      </c>
      <c r="Q117">
        <f t="shared" si="25"/>
        <v>2.3000000000000114</v>
      </c>
      <c r="R117">
        <f t="shared" si="26"/>
        <v>4.6999999999999886</v>
      </c>
      <c r="S117">
        <f t="shared" si="27"/>
        <v>0.48936170212766317</v>
      </c>
      <c r="T117" t="str">
        <f t="shared" si="28"/>
        <v>No Indication</v>
      </c>
      <c r="U117" t="str">
        <f t="shared" si="29"/>
        <v>No T+M+I</v>
      </c>
      <c r="V117">
        <v>317.67004997865155</v>
      </c>
      <c r="W117">
        <v>314.28345490662497</v>
      </c>
      <c r="X117">
        <f t="shared" si="30"/>
        <v>3.3865950720265801</v>
      </c>
      <c r="Y117">
        <v>2.3267396853590783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323.39999999999998</v>
      </c>
      <c r="D118">
        <v>323.39999999999998</v>
      </c>
      <c r="E118">
        <v>318.2</v>
      </c>
      <c r="F118">
        <v>319.95</v>
      </c>
      <c r="G118">
        <f>_xll.TA_TYPPRICE(D118,E118,F118)</f>
        <v>320.51666666666665</v>
      </c>
      <c r="H118">
        <v>321.41099065129777</v>
      </c>
      <c r="I118" t="str">
        <f t="shared" si="20"/>
        <v>DOWN</v>
      </c>
      <c r="J118">
        <v>323.33169959589014</v>
      </c>
      <c r="K118">
        <v>316.57263474187084</v>
      </c>
      <c r="L118" t="str">
        <f t="shared" si="21"/>
        <v>No Confirmation</v>
      </c>
      <c r="M118" t="str">
        <f t="shared" si="22"/>
        <v>No Trend</v>
      </c>
      <c r="N118">
        <v>53.599539383692061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1.75</v>
      </c>
      <c r="R118">
        <f t="shared" si="26"/>
        <v>5.1999999999999886</v>
      </c>
      <c r="S118">
        <f t="shared" si="27"/>
        <v>0.33653846153846229</v>
      </c>
      <c r="T118" t="str">
        <f t="shared" si="28"/>
        <v>No Indication</v>
      </c>
      <c r="U118" t="str">
        <f t="shared" si="29"/>
        <v>No T+M+I</v>
      </c>
      <c r="V118">
        <v>318.02081152039744</v>
      </c>
      <c r="W118">
        <v>314.70319898761574</v>
      </c>
      <c r="X118">
        <f t="shared" si="30"/>
        <v>3.317612532781709</v>
      </c>
      <c r="Y118">
        <v>2.5249142548436043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320.39999999999998</v>
      </c>
      <c r="D119">
        <v>320.39999999999998</v>
      </c>
      <c r="E119">
        <v>315</v>
      </c>
      <c r="F119">
        <v>318.64999999999998</v>
      </c>
      <c r="G119">
        <f>_xll.TA_TYPPRICE(D119,E119,F119)</f>
        <v>318.01666666666665</v>
      </c>
      <c r="H119">
        <v>319.71382865898221</v>
      </c>
      <c r="I119" t="str">
        <f t="shared" si="20"/>
        <v>DOWN</v>
      </c>
      <c r="J119">
        <v>322.68021079680346</v>
      </c>
      <c r="K119">
        <v>316.22316035478843</v>
      </c>
      <c r="L119" t="str">
        <f t="shared" si="21"/>
        <v>No Confirmation</v>
      </c>
      <c r="M119" t="str">
        <f t="shared" si="22"/>
        <v>No Trend</v>
      </c>
      <c r="N119">
        <v>48.324240417756457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3.6499999999999773</v>
      </c>
      <c r="R119">
        <f t="shared" si="26"/>
        <v>5.3999999999999773</v>
      </c>
      <c r="S119">
        <f t="shared" si="27"/>
        <v>0.6759259259259246</v>
      </c>
      <c r="T119" t="str">
        <f t="shared" si="28"/>
        <v>No Indication</v>
      </c>
      <c r="U119" t="str">
        <f t="shared" si="29"/>
        <v>No T+M+I</v>
      </c>
      <c r="V119">
        <v>318.1176097480286</v>
      </c>
      <c r="W119">
        <v>314.99555461816271</v>
      </c>
      <c r="X119">
        <f t="shared" si="30"/>
        <v>3.1220551298658847</v>
      </c>
      <c r="Y119">
        <v>2.6443424298480602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319.05</v>
      </c>
      <c r="D120">
        <v>320.85000000000002</v>
      </c>
      <c r="E120">
        <v>317.05</v>
      </c>
      <c r="F120">
        <v>317.45</v>
      </c>
      <c r="G120">
        <f>_xll.TA_TYPPRICE(D120,E120,F120)</f>
        <v>318.45000000000005</v>
      </c>
      <c r="H120">
        <v>319.08191432949116</v>
      </c>
      <c r="I120" t="str">
        <f t="shared" si="20"/>
        <v>DOWN</v>
      </c>
      <c r="J120">
        <v>322.27349728640269</v>
      </c>
      <c r="K120">
        <v>316.40690249816879</v>
      </c>
      <c r="L120" t="str">
        <f t="shared" si="21"/>
        <v>No Confirmation</v>
      </c>
      <c r="M120" t="str">
        <f t="shared" si="22"/>
        <v>No Trend</v>
      </c>
      <c r="N120">
        <v>43.396084162735328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0.39999999999997726</v>
      </c>
      <c r="R120">
        <f t="shared" si="26"/>
        <v>3.8000000000000114</v>
      </c>
      <c r="S120">
        <f t="shared" si="27"/>
        <v>0.10526315789473055</v>
      </c>
      <c r="T120" t="str">
        <f t="shared" si="28"/>
        <v>DOWN</v>
      </c>
      <c r="U120" t="str">
        <f t="shared" si="29"/>
        <v>No T+M+I</v>
      </c>
      <c r="V120">
        <v>318.0149005560242</v>
      </c>
      <c r="W120">
        <v>315.17736538718771</v>
      </c>
      <c r="X120">
        <f t="shared" si="30"/>
        <v>2.8375351688364958</v>
      </c>
      <c r="Y120">
        <v>2.6829809776457472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317.75</v>
      </c>
      <c r="D121">
        <v>320</v>
      </c>
      <c r="E121">
        <v>316.10000000000002</v>
      </c>
      <c r="F121">
        <v>317</v>
      </c>
      <c r="G121">
        <f>_xll.TA_TYPPRICE(D121,E121,F121)</f>
        <v>317.7</v>
      </c>
      <c r="H121">
        <v>318.3909571647456</v>
      </c>
      <c r="I121" t="str">
        <f t="shared" si="20"/>
        <v>DOWN</v>
      </c>
      <c r="J121">
        <v>321.76827566720209</v>
      </c>
      <c r="K121">
        <v>316.33870194302017</v>
      </c>
      <c r="L121" t="str">
        <f t="shared" si="21"/>
        <v>No Confirmation</v>
      </c>
      <c r="M121" t="str">
        <f t="shared" si="22"/>
        <v>No Trend</v>
      </c>
      <c r="N121">
        <v>41.416238368620526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0.89999999999997726</v>
      </c>
      <c r="R121">
        <f t="shared" si="26"/>
        <v>3.8999999999999773</v>
      </c>
      <c r="S121">
        <f t="shared" si="27"/>
        <v>0.23076923076922629</v>
      </c>
      <c r="T121" t="str">
        <f t="shared" si="28"/>
        <v>No Indication</v>
      </c>
      <c r="U121" t="str">
        <f t="shared" si="29"/>
        <v>No T+M+I</v>
      </c>
      <c r="V121">
        <v>317.85876200894353</v>
      </c>
      <c r="W121">
        <v>315.31237535850715</v>
      </c>
      <c r="X121">
        <f t="shared" si="30"/>
        <v>2.546386650436375</v>
      </c>
      <c r="Y121">
        <v>2.6556621122038728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318.8</v>
      </c>
      <c r="D122">
        <v>320.89999999999998</v>
      </c>
      <c r="E122">
        <v>314</v>
      </c>
      <c r="F122">
        <v>318.35000000000002</v>
      </c>
      <c r="G122">
        <f>_xll.TA_TYPPRICE(D122,E122,F122)</f>
        <v>317.75</v>
      </c>
      <c r="H122">
        <v>318.0704785823728</v>
      </c>
      <c r="I122" t="str">
        <f t="shared" si="20"/>
        <v>UP</v>
      </c>
      <c r="J122">
        <v>321.57532551893496</v>
      </c>
      <c r="K122">
        <v>315.81899040012678</v>
      </c>
      <c r="L122" t="str">
        <f t="shared" si="21"/>
        <v>No Confirmation</v>
      </c>
      <c r="M122" t="str">
        <f t="shared" si="22"/>
        <v>No Trend</v>
      </c>
      <c r="N122">
        <v>49.974802380078309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4.3500000000000227</v>
      </c>
      <c r="R122">
        <f t="shared" si="26"/>
        <v>6.8999999999999773</v>
      </c>
      <c r="S122">
        <f t="shared" si="27"/>
        <v>0.63043478260870101</v>
      </c>
      <c r="T122" t="str">
        <f t="shared" si="28"/>
        <v>No Indication</v>
      </c>
      <c r="U122" t="str">
        <f t="shared" si="29"/>
        <v>No T+M+I</v>
      </c>
      <c r="V122">
        <v>317.93433708449066</v>
      </c>
      <c r="W122">
        <v>315.53738459121035</v>
      </c>
      <c r="X122">
        <f t="shared" si="30"/>
        <v>2.3969524932803097</v>
      </c>
      <c r="Y122">
        <v>2.6039201884191603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318.55</v>
      </c>
      <c r="D123">
        <v>324.8</v>
      </c>
      <c r="E123">
        <v>318.14999999999998</v>
      </c>
      <c r="F123">
        <v>324.39999999999998</v>
      </c>
      <c r="G123">
        <f>_xll.TA_TYPPRICE(D123,E123,F123)</f>
        <v>322.45</v>
      </c>
      <c r="H123">
        <v>320.26023929118639</v>
      </c>
      <c r="I123" t="str">
        <f t="shared" si="20"/>
        <v>UP</v>
      </c>
      <c r="J123">
        <v>322.2919198480605</v>
      </c>
      <c r="K123">
        <v>316.33699253343195</v>
      </c>
      <c r="L123" t="str">
        <f t="shared" si="21"/>
        <v>UP</v>
      </c>
      <c r="M123" t="str">
        <f t="shared" si="22"/>
        <v>UP</v>
      </c>
      <c r="N123">
        <v>72.489147433743312</v>
      </c>
      <c r="O123" t="str">
        <f t="shared" si="23"/>
        <v>UP</v>
      </c>
      <c r="P123" t="str">
        <f t="shared" si="24"/>
        <v>UP</v>
      </c>
      <c r="Q123">
        <f t="shared" si="25"/>
        <v>6.25</v>
      </c>
      <c r="R123">
        <f t="shared" si="26"/>
        <v>6.6500000000000341</v>
      </c>
      <c r="S123">
        <f t="shared" si="27"/>
        <v>0.93984962406014561</v>
      </c>
      <c r="T123" t="str">
        <f t="shared" si="28"/>
        <v>UP</v>
      </c>
      <c r="U123" t="str">
        <f t="shared" si="29"/>
        <v>UP</v>
      </c>
      <c r="V123">
        <v>318.92905445610751</v>
      </c>
      <c r="W123">
        <v>316.19387462149109</v>
      </c>
      <c r="X123">
        <f t="shared" si="30"/>
        <v>2.7351798346164173</v>
      </c>
      <c r="Y123">
        <v>2.6301721176586117</v>
      </c>
      <c r="Z123" t="str">
        <f t="shared" si="31"/>
        <v>UP</v>
      </c>
      <c r="AA123" t="str">
        <f t="shared" si="32"/>
        <v>UP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325.8</v>
      </c>
      <c r="D124">
        <v>326.7</v>
      </c>
      <c r="E124">
        <v>321.2</v>
      </c>
      <c r="F124">
        <v>322.7</v>
      </c>
      <c r="G124">
        <f>_xll.TA_TYPPRICE(D124,E124,F124)</f>
        <v>323.5333333333333</v>
      </c>
      <c r="H124">
        <v>321.89678631225985</v>
      </c>
      <c r="I124" t="str">
        <f t="shared" si="20"/>
        <v>UP</v>
      </c>
      <c r="J124">
        <v>323.27149321515816</v>
      </c>
      <c r="K124">
        <v>317.41766085933597</v>
      </c>
      <c r="L124" t="str">
        <f t="shared" si="21"/>
        <v>No Confirmation</v>
      </c>
      <c r="M124" t="str">
        <f t="shared" si="22"/>
        <v>No Trend</v>
      </c>
      <c r="N124">
        <v>62.594304932752429</v>
      </c>
      <c r="O124" t="str">
        <f t="shared" si="23"/>
        <v>UP</v>
      </c>
      <c r="P124" t="str">
        <f t="shared" si="24"/>
        <v>No Trend + Momentum</v>
      </c>
      <c r="Q124">
        <f t="shared" si="25"/>
        <v>1.5</v>
      </c>
      <c r="R124">
        <f t="shared" si="26"/>
        <v>5.5</v>
      </c>
      <c r="S124">
        <f t="shared" si="27"/>
        <v>0.27272727272727271</v>
      </c>
      <c r="T124" t="str">
        <f t="shared" si="28"/>
        <v>No Indication</v>
      </c>
      <c r="U124" t="str">
        <f t="shared" si="29"/>
        <v>No T+M+I</v>
      </c>
      <c r="V124">
        <v>319.50919992439867</v>
      </c>
      <c r="W124">
        <v>316.67580983471396</v>
      </c>
      <c r="X124">
        <f t="shared" si="30"/>
        <v>2.8333900896847126</v>
      </c>
      <c r="Y124">
        <v>2.6708157120638321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323.25</v>
      </c>
      <c r="D125">
        <v>325</v>
      </c>
      <c r="E125">
        <v>319.5</v>
      </c>
      <c r="F125">
        <v>322.35000000000002</v>
      </c>
      <c r="G125">
        <f>_xll.TA_TYPPRICE(D125,E125,F125)</f>
        <v>322.28333333333336</v>
      </c>
      <c r="H125">
        <v>322.0900598227966</v>
      </c>
      <c r="I125" t="str">
        <f t="shared" si="20"/>
        <v>UP</v>
      </c>
      <c r="J125">
        <v>323.65560583401191</v>
      </c>
      <c r="K125">
        <v>317.88040289059467</v>
      </c>
      <c r="L125" t="str">
        <f t="shared" si="21"/>
        <v>No Confirmation</v>
      </c>
      <c r="M125" t="str">
        <f t="shared" si="22"/>
        <v>No Trend</v>
      </c>
      <c r="N125">
        <v>60.470056038091336</v>
      </c>
      <c r="O125" t="str">
        <f t="shared" si="23"/>
        <v>UP</v>
      </c>
      <c r="P125" t="str">
        <f t="shared" si="24"/>
        <v>No Trend + Momentum</v>
      </c>
      <c r="Q125">
        <f t="shared" si="25"/>
        <v>2.8500000000000227</v>
      </c>
      <c r="R125">
        <f t="shared" si="26"/>
        <v>5.5</v>
      </c>
      <c r="S125">
        <f t="shared" si="27"/>
        <v>0.5181818181818223</v>
      </c>
      <c r="T125" t="str">
        <f t="shared" si="28"/>
        <v>No Indication</v>
      </c>
      <c r="U125" t="str">
        <f t="shared" si="29"/>
        <v>No T+M+I</v>
      </c>
      <c r="V125">
        <v>319.94624608987579</v>
      </c>
      <c r="W125">
        <v>317.09612021732772</v>
      </c>
      <c r="X125">
        <f t="shared" si="30"/>
        <v>2.8501258725480625</v>
      </c>
      <c r="Y125">
        <v>2.706677744160678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323</v>
      </c>
      <c r="D126">
        <v>325</v>
      </c>
      <c r="E126">
        <v>318</v>
      </c>
      <c r="F126">
        <v>321.64999999999998</v>
      </c>
      <c r="G126">
        <f>_xll.TA_TYPPRICE(D126,E126,F126)</f>
        <v>321.55</v>
      </c>
      <c r="H126">
        <v>321.82002991139831</v>
      </c>
      <c r="I126" t="str">
        <f t="shared" si="20"/>
        <v>DOWN</v>
      </c>
      <c r="J126">
        <v>323.95436009312039</v>
      </c>
      <c r="K126">
        <v>317.90698002601806</v>
      </c>
      <c r="L126" t="str">
        <f t="shared" si="21"/>
        <v>No Confirmation</v>
      </c>
      <c r="M126" t="str">
        <f t="shared" si="22"/>
        <v>No Trend</v>
      </c>
      <c r="N126">
        <v>55.740890753127147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3.6499999999999773</v>
      </c>
      <c r="R126">
        <f t="shared" si="26"/>
        <v>7</v>
      </c>
      <c r="S126">
        <f t="shared" si="27"/>
        <v>0.52142857142856813</v>
      </c>
      <c r="T126" t="str">
        <f t="shared" si="28"/>
        <v>No Indication</v>
      </c>
      <c r="U126" t="str">
        <f t="shared" si="29"/>
        <v>No T+M+I</v>
      </c>
      <c r="V126">
        <v>320.20836207604873</v>
      </c>
      <c r="W126">
        <v>317.43344464567383</v>
      </c>
      <c r="X126">
        <f t="shared" si="30"/>
        <v>2.7749174303748987</v>
      </c>
      <c r="Y126">
        <v>2.7203256814035219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325.89999999999998</v>
      </c>
      <c r="D127">
        <v>334.6</v>
      </c>
      <c r="E127">
        <v>322.8</v>
      </c>
      <c r="F127">
        <v>333.3</v>
      </c>
      <c r="G127">
        <f>_xll.TA_TYPPRICE(D127,E127,F127)</f>
        <v>330.23333333333335</v>
      </c>
      <c r="H127">
        <v>326.0266816223658</v>
      </c>
      <c r="I127" t="str">
        <f t="shared" si="20"/>
        <v>UP</v>
      </c>
      <c r="J127">
        <v>326.32005785020476</v>
      </c>
      <c r="K127">
        <v>318.99431779801404</v>
      </c>
      <c r="L127" t="str">
        <f t="shared" si="21"/>
        <v>UP</v>
      </c>
      <c r="M127" t="str">
        <f t="shared" si="22"/>
        <v>UP</v>
      </c>
      <c r="N127">
        <v>83.152090424178326</v>
      </c>
      <c r="O127" t="str">
        <f t="shared" si="23"/>
        <v>UP</v>
      </c>
      <c r="P127" t="str">
        <f t="shared" si="24"/>
        <v>UP</v>
      </c>
      <c r="Q127">
        <f t="shared" si="25"/>
        <v>10.5</v>
      </c>
      <c r="R127">
        <f t="shared" si="26"/>
        <v>11.800000000000011</v>
      </c>
      <c r="S127">
        <f t="shared" si="27"/>
        <v>0.88983050847457545</v>
      </c>
      <c r="T127" t="str">
        <f t="shared" si="28"/>
        <v>UP</v>
      </c>
      <c r="U127" t="str">
        <f t="shared" si="29"/>
        <v>UP</v>
      </c>
      <c r="V127">
        <v>322.22246021819507</v>
      </c>
      <c r="W127">
        <v>318.60874504229059</v>
      </c>
      <c r="X127">
        <f t="shared" si="30"/>
        <v>3.6137151759044741</v>
      </c>
      <c r="Y127">
        <v>2.8990035803037122</v>
      </c>
      <c r="Z127" t="str">
        <f t="shared" si="31"/>
        <v>UP</v>
      </c>
      <c r="AA127" t="str">
        <f t="shared" si="32"/>
        <v>UP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2017-07-05T05:30:09Z</dcterms:created>
  <dcterms:modified xsi:type="dcterms:W3CDTF">2017-11-01T04:17:12Z</dcterms:modified>
</cp:coreProperties>
</file>