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3" i="1"/>
  <c r="Y43" i="1"/>
  <c r="Y51" i="1"/>
  <c r="Y59" i="1"/>
  <c r="Y67" i="1"/>
  <c r="Y75" i="1"/>
  <c r="Y83" i="1"/>
  <c r="Y91" i="1"/>
  <c r="Y99" i="1"/>
  <c r="Y107" i="1"/>
  <c r="Y115" i="1"/>
  <c r="Y123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7" i="1"/>
  <c r="Y11" i="1"/>
  <c r="Y15" i="1"/>
  <c r="Y19" i="1"/>
  <c r="Y23" i="1"/>
  <c r="Y27" i="1"/>
  <c r="Y31" i="1"/>
  <c r="Y35" i="1"/>
  <c r="Y39" i="1"/>
  <c r="Y47" i="1"/>
  <c r="Y55" i="1"/>
  <c r="Y63" i="1"/>
  <c r="Y71" i="1"/>
  <c r="Y79" i="1"/>
  <c r="Y87" i="1"/>
  <c r="Y95" i="1"/>
  <c r="Y103" i="1"/>
  <c r="Y111" i="1"/>
  <c r="Y119" i="1"/>
  <c r="Y127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90" i="1"/>
  <c r="J110" i="1"/>
  <c r="J122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82" i="1"/>
  <c r="J102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78" i="1"/>
  <c r="J86" i="1"/>
  <c r="J94" i="1"/>
  <c r="J98" i="1"/>
  <c r="J106" i="1"/>
  <c r="J114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23" i="1"/>
  <c r="G127" i="1"/>
  <c r="G56" i="1"/>
  <c r="G64" i="1"/>
  <c r="G72" i="1"/>
  <c r="G84" i="1"/>
  <c r="G92" i="1"/>
  <c r="G100" i="1"/>
  <c r="G112" i="1"/>
  <c r="G120" i="1"/>
  <c r="G5" i="1"/>
  <c r="G21" i="1"/>
  <c r="G29" i="1"/>
  <c r="G41" i="1"/>
  <c r="G49" i="1"/>
  <c r="G61" i="1"/>
  <c r="G69" i="1"/>
  <c r="G81" i="1"/>
  <c r="G93" i="1"/>
  <c r="G105" i="1"/>
  <c r="G113" i="1"/>
  <c r="G125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60" i="1"/>
  <c r="G76" i="1"/>
  <c r="G104" i="1"/>
  <c r="G13" i="1"/>
  <c r="G37" i="1"/>
  <c r="G57" i="1"/>
  <c r="G77" i="1"/>
  <c r="G101" i="1"/>
  <c r="G121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68" i="1"/>
  <c r="G80" i="1"/>
  <c r="G88" i="1"/>
  <c r="G96" i="1"/>
  <c r="G108" i="1"/>
  <c r="G116" i="1"/>
  <c r="G124" i="1"/>
  <c r="G9" i="1"/>
  <c r="G17" i="1"/>
  <c r="G25" i="1"/>
  <c r="G33" i="1"/>
  <c r="G45" i="1"/>
  <c r="G53" i="1"/>
  <c r="G65" i="1"/>
  <c r="G73" i="1"/>
  <c r="G85" i="1"/>
  <c r="G89" i="1"/>
  <c r="G97" i="1"/>
  <c r="G109" i="1"/>
  <c r="G117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5" i="1"/>
  <c r="H46" i="1"/>
  <c r="H62" i="1"/>
  <c r="H70" i="1"/>
  <c r="H78" i="1"/>
  <c r="H86" i="1"/>
  <c r="H98" i="1"/>
  <c r="H106" i="1"/>
  <c r="H118" i="1"/>
  <c r="H2" i="1"/>
  <c r="H6" i="1"/>
  <c r="H10" i="1"/>
  <c r="H14" i="1"/>
  <c r="H18" i="1"/>
  <c r="H22" i="1"/>
  <c r="H26" i="1"/>
  <c r="H54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127" i="1"/>
  <c r="H28" i="1"/>
  <c r="H36" i="1"/>
  <c r="H40" i="1"/>
  <c r="H48" i="1"/>
  <c r="H52" i="1"/>
  <c r="H56" i="1"/>
  <c r="H60" i="1"/>
  <c r="H64" i="1"/>
  <c r="H68" i="1"/>
  <c r="H76" i="1"/>
  <c r="H80" i="1"/>
  <c r="H84" i="1"/>
  <c r="H88" i="1"/>
  <c r="H92" i="1"/>
  <c r="H96" i="1"/>
  <c r="H100" i="1"/>
  <c r="H104" i="1"/>
  <c r="H108" i="1"/>
  <c r="H112" i="1"/>
  <c r="H116" i="1"/>
  <c r="H120" i="1"/>
  <c r="H121" i="1"/>
  <c r="H30" i="1"/>
  <c r="H34" i="1"/>
  <c r="H38" i="1"/>
  <c r="H42" i="1"/>
  <c r="H50" i="1"/>
  <c r="H58" i="1"/>
  <c r="H66" i="1"/>
  <c r="H74" i="1"/>
  <c r="H82" i="1"/>
  <c r="H90" i="1"/>
  <c r="H102" i="1"/>
  <c r="H114" i="1"/>
  <c r="H126" i="1"/>
  <c r="H4" i="1"/>
  <c r="H8" i="1"/>
  <c r="H12" i="1"/>
  <c r="H16" i="1"/>
  <c r="H20" i="1"/>
  <c r="H24" i="1"/>
  <c r="H32" i="1"/>
  <c r="H44" i="1"/>
  <c r="H72" i="1"/>
  <c r="H124" i="1"/>
  <c r="H94" i="1"/>
  <c r="H110" i="1"/>
  <c r="H122" i="1"/>
  <c r="AH16" i="1" l="1"/>
  <c r="AH45" i="1"/>
  <c r="AH36" i="1" l="1"/>
  <c r="AH41" i="1"/>
  <c r="AH20" i="1"/>
  <c r="AH10" i="1"/>
  <c r="AH23" i="1"/>
  <c r="AH14" i="1"/>
  <c r="AH3" i="1"/>
  <c r="AH21" i="1"/>
  <c r="AH53" i="1"/>
  <c r="AH19" i="1"/>
  <c r="AH34" i="1"/>
  <c r="AH15" i="1"/>
  <c r="AH31" i="1"/>
  <c r="AH47" i="1"/>
  <c r="AH38" i="1"/>
  <c r="AH54" i="1"/>
  <c r="AH51" i="1"/>
  <c r="AH33" i="1"/>
  <c r="AH49" i="1"/>
  <c r="AH24" i="1"/>
  <c r="AH40" i="1"/>
  <c r="AH56" i="1"/>
  <c r="AH43" i="1"/>
  <c r="AH50" i="1"/>
  <c r="AH46" i="1"/>
  <c r="AH25" i="1"/>
  <c r="AH9" i="1"/>
  <c r="AH55" i="1"/>
  <c r="AH30" i="1"/>
  <c r="AH32" i="1"/>
  <c r="AH29" i="1"/>
  <c r="AH39" i="1"/>
  <c r="AH13" i="1"/>
  <c r="AH52" i="1"/>
  <c r="AH4" i="1"/>
  <c r="AH35" i="1"/>
  <c r="AH48" i="1"/>
  <c r="AH27" i="1" l="1"/>
  <c r="AH5" i="1"/>
  <c r="AH7" i="1"/>
  <c r="AH28" i="1"/>
  <c r="AH44" i="1"/>
  <c r="AH37" i="1"/>
  <c r="AH12" i="1"/>
  <c r="AH8" i="1"/>
  <c r="AH2" i="1"/>
  <c r="AH11" i="1"/>
  <c r="AH26" i="1"/>
  <c r="AH17" i="1"/>
  <c r="AH22" i="1"/>
  <c r="AH18" i="1"/>
  <c r="AH6" i="1"/>
  <c r="AH42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<sst xmlns="http://schemas.openxmlformats.org/spreadsheetml/2006/main" count="160" uniqueCount="35">
  <si>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</si>
  <si>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</si>
  <si>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</si>
  <si>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</si>
  <si>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</si>
  <si>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DCBBANK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</si>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</sst>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183.7</v>
      </c>
      <c r="D2">
        <v>200.5</v>
      </c>
      <c r="E2">
        <v>183.2</v>
      </c>
      <c r="F2">
        <v>198</v>
      </c>
      <c r="G2">
        <f>_xll.TA_TYPPRICE(D2,E2,F2)</f>
        <v>193.9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14.800000000000011</v>
      </c>
      <c r="R2">
        <f>D2-E2</f>
        <v>17.300000000000011</v>
      </c>
      <c r="S2">
        <f>Q2/R2</f>
        <v>0.85549132947976891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198.65</v>
      </c>
      <c r="D3">
        <v>200.25</v>
      </c>
      <c r="E3">
        <v>193.05</v>
      </c>
      <c r="F3">
        <v>193</v>
      </c>
      <c r="G3">
        <f>_xll.TA_TYPPRICE(D3,E3,F3)</f>
        <v>195.43333333333331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-5.0000000000011369E-2</v>
      </c>
      <c r="R3">
        <f t="shared" ref="R3:R66" si="6">D3-E3</f>
        <v>7.1999999999999886</v>
      </c>
      <c r="S3">
        <f t="shared" ref="S3:S66" si="7">Q3/R3</f>
        <v>-6.9444444444460348E-3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193.95</v>
      </c>
      <c r="D4">
        <v>195.75</v>
      </c>
      <c r="E4">
        <v>192.1</v>
      </c>
      <c r="F4">
        <v>193</v>
      </c>
      <c r="G4">
        <f>_xll.TA_TYPPRICE(D4,E4,F4)</f>
        <v>193.61666666666667</v>
      </c>
      <c r="H4">
        <v>194.31666666666669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0.90000000000000568</v>
      </c>
      <c r="R4">
        <f t="shared" si="6"/>
        <v>3.6500000000000057</v>
      </c>
      <c r="S4">
        <f t="shared" si="7"/>
        <v>0.2465753424657546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193</v>
      </c>
      <c r="D5">
        <v>197.6</v>
      </c>
      <c r="E5">
        <v>188.05</v>
      </c>
      <c r="F5">
        <v>191</v>
      </c>
      <c r="G5">
        <f>_xll.TA_TYPPRICE(D5,E5,F5)</f>
        <v>192.21666666666667</v>
      </c>
      <c r="H5">
        <v>193.26666666666668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2.9499999999999886</v>
      </c>
      <c r="R5">
        <f t="shared" si="6"/>
        <v>9.5499999999999829</v>
      </c>
      <c r="S5">
        <f t="shared" si="7"/>
        <v>0.30890052356020881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191</v>
      </c>
      <c r="D6">
        <v>196</v>
      </c>
      <c r="E6">
        <v>191</v>
      </c>
      <c r="F6">
        <v>194</v>
      </c>
      <c r="G6">
        <f>_xll.TA_TYPPRICE(D6,E6,F6)</f>
        <v>193.66666666666666</v>
      </c>
      <c r="H6">
        <v>193.46666666666667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</v>
      </c>
      <c r="R6">
        <f t="shared" si="6"/>
        <v>5</v>
      </c>
      <c r="S6">
        <f t="shared" si="7"/>
        <v>0.6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194.5</v>
      </c>
      <c r="D7">
        <v>194.8</v>
      </c>
      <c r="E7">
        <v>191.25</v>
      </c>
      <c r="F7">
        <v>192</v>
      </c>
      <c r="G7">
        <f>_xll.TA_TYPPRICE(D7,E7,F7)</f>
        <v>192.68333333333331</v>
      </c>
      <c r="H7">
        <v>193.07499999999999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0.75</v>
      </c>
      <c r="R7">
        <f t="shared" si="6"/>
        <v>3.5500000000000114</v>
      </c>
      <c r="S7">
        <f t="shared" si="7"/>
        <v>0.21126760563380215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191.75</v>
      </c>
      <c r="D8">
        <v>193.8</v>
      </c>
      <c r="E8">
        <v>189.05</v>
      </c>
      <c r="F8">
        <v>191</v>
      </c>
      <c r="G8">
        <f>_xll.TA_TYPPRICE(D8,E8,F8)</f>
        <v>191.28333333333333</v>
      </c>
      <c r="H8">
        <v>192.17916666666667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22.641509433962263</v>
      </c>
      <c r="O8" t="str">
        <f t="shared" si="3"/>
        <v>DOWN</v>
      </c>
      <c r="P8" t="e">
        <f t="shared" si="4"/>
        <v>#N/A</v>
      </c>
      <c r="Q8">
        <f t="shared" si="5"/>
        <v>1.9499999999999886</v>
      </c>
      <c r="R8">
        <f t="shared" si="6"/>
        <v>4.75</v>
      </c>
      <c r="S8">
        <f t="shared" si="7"/>
        <v>0.4105263157894713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192.7</v>
      </c>
      <c r="D9">
        <v>196.9</v>
      </c>
      <c r="E9">
        <v>190.85</v>
      </c>
      <c r="F9">
        <v>196</v>
      </c>
      <c r="G9">
        <f>_xll.TA_TYPPRICE(D9,E9,F9)</f>
        <v>194.58333333333334</v>
      </c>
      <c r="H9">
        <v>193.38125000000002</v>
      </c>
      <c r="I9" t="str">
        <f t="shared" si="0"/>
        <v>UP</v>
      </c>
      <c r="J9">
        <v>196.95000000000002</v>
      </c>
      <c r="K9">
        <v>189.81874999999999</v>
      </c>
      <c r="L9" t="str">
        <f t="shared" si="1"/>
        <v>No Confirmation</v>
      </c>
      <c r="M9" t="str">
        <f t="shared" si="2"/>
        <v>No Trend</v>
      </c>
      <c r="N9">
        <v>51.335311572700292</v>
      </c>
      <c r="O9" t="str">
        <f t="shared" si="3"/>
        <v>No Momentum</v>
      </c>
      <c r="P9" t="str">
        <f t="shared" si="4"/>
        <v>No Trend + Momentum</v>
      </c>
      <c r="Q9">
        <f t="shared" si="5"/>
        <v>5.1500000000000057</v>
      </c>
      <c r="R9">
        <f t="shared" si="6"/>
        <v>6.0500000000000114</v>
      </c>
      <c r="S9">
        <f t="shared" si="7"/>
        <v>0.85123966942148699</v>
      </c>
      <c r="T9" t="str">
        <f t="shared" si="8"/>
        <v>UP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196.5</v>
      </c>
      <c r="D10">
        <v>196.85</v>
      </c>
      <c r="E10">
        <v>188.55</v>
      </c>
      <c r="F10">
        <v>190</v>
      </c>
      <c r="G10">
        <f>_xll.TA_TYPPRICE(D10,E10,F10)</f>
        <v>191.79999999999998</v>
      </c>
      <c r="H10">
        <v>192.59062499999999</v>
      </c>
      <c r="I10" t="str">
        <f t="shared" si="0"/>
        <v>DOWN</v>
      </c>
      <c r="J10">
        <v>196.92777777777778</v>
      </c>
      <c r="K10">
        <v>189.53680555555556</v>
      </c>
      <c r="L10" t="str">
        <f t="shared" si="1"/>
        <v>No Confirmation</v>
      </c>
      <c r="M10" t="str">
        <f t="shared" si="2"/>
        <v>No Trend</v>
      </c>
      <c r="N10">
        <v>32.983794089609155</v>
      </c>
      <c r="O10" t="str">
        <f t="shared" si="3"/>
        <v>DOWN</v>
      </c>
      <c r="P10" t="str">
        <f t="shared" si="4"/>
        <v>No Trend + Momentum</v>
      </c>
      <c r="Q10">
        <f t="shared" si="5"/>
        <v>1.4499999999999886</v>
      </c>
      <c r="R10">
        <f t="shared" si="6"/>
        <v>8.2999999999999829</v>
      </c>
      <c r="S10">
        <f t="shared" si="7"/>
        <v>0.17469879518072187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190.5</v>
      </c>
      <c r="D11">
        <v>193.45</v>
      </c>
      <c r="E11">
        <v>189.8</v>
      </c>
      <c r="F11">
        <v>191</v>
      </c>
      <c r="G11">
        <f>_xll.TA_TYPPRICE(D11,E11,F11)</f>
        <v>191.41666666666666</v>
      </c>
      <c r="H11">
        <v>192.00364583333334</v>
      </c>
      <c r="I11" t="str">
        <f t="shared" si="0"/>
        <v>DOWN</v>
      </c>
      <c r="J11">
        <v>196.15493827160495</v>
      </c>
      <c r="K11">
        <v>189.59529320987656</v>
      </c>
      <c r="L11" t="str">
        <f t="shared" si="1"/>
        <v>No Confirmation</v>
      </c>
      <c r="M11" t="str">
        <f t="shared" si="2"/>
        <v>No Trend</v>
      </c>
      <c r="N11">
        <v>37.628923145170234</v>
      </c>
      <c r="O11" t="str">
        <f t="shared" si="3"/>
        <v>DOWN</v>
      </c>
      <c r="P11" t="str">
        <f t="shared" si="4"/>
        <v>No Trend + Momentum</v>
      </c>
      <c r="Q11">
        <f t="shared" si="5"/>
        <v>1.1999999999999886</v>
      </c>
      <c r="R11">
        <f t="shared" si="6"/>
        <v>3.6499999999999773</v>
      </c>
      <c r="S11">
        <f t="shared" si="7"/>
        <v>0.32876712328767016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192.8</v>
      </c>
      <c r="D12">
        <v>193.85</v>
      </c>
      <c r="E12">
        <v>189.6</v>
      </c>
      <c r="F12">
        <v>193</v>
      </c>
      <c r="G12">
        <f>_xll.TA_TYPPRICE(D12,E12,F12)</f>
        <v>192.15</v>
      </c>
      <c r="H12">
        <v>192.07682291666669</v>
      </c>
      <c r="I12" t="str">
        <f t="shared" si="0"/>
        <v>UP</v>
      </c>
      <c r="J12">
        <v>195.64272976680385</v>
      </c>
      <c r="K12">
        <v>189.59633916323733</v>
      </c>
      <c r="L12" t="str">
        <f t="shared" si="1"/>
        <v>No Confirmation</v>
      </c>
      <c r="M12" t="str">
        <f t="shared" si="2"/>
        <v>No Trend</v>
      </c>
      <c r="N12">
        <v>46.840587929486276</v>
      </c>
      <c r="O12" t="str">
        <f t="shared" si="3"/>
        <v>No Momentum</v>
      </c>
      <c r="P12" t="str">
        <f t="shared" si="4"/>
        <v>No Trend + Momentum</v>
      </c>
      <c r="Q12">
        <f t="shared" si="5"/>
        <v>3.4000000000000057</v>
      </c>
      <c r="R12">
        <f t="shared" si="6"/>
        <v>4.25</v>
      </c>
      <c r="S12">
        <f t="shared" si="7"/>
        <v>0.80000000000000138</v>
      </c>
      <c r="T12" t="str">
        <f t="shared" si="8"/>
        <v>UP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193</v>
      </c>
      <c r="D13">
        <v>197.8</v>
      </c>
      <c r="E13">
        <v>191.4</v>
      </c>
      <c r="F13">
        <v>197</v>
      </c>
      <c r="G13">
        <f>_xll.TA_TYPPRICE(D13,E13,F13)</f>
        <v>195.4</v>
      </c>
      <c r="H13">
        <v>193.73841145833336</v>
      </c>
      <c r="I13" t="str">
        <f t="shared" si="0"/>
        <v>UP</v>
      </c>
      <c r="J13">
        <v>196.12212315195856</v>
      </c>
      <c r="K13">
        <v>189.99715268251794</v>
      </c>
      <c r="L13" t="str">
        <f t="shared" si="1"/>
        <v>UP</v>
      </c>
      <c r="M13" t="str">
        <f t="shared" si="2"/>
        <v>UP</v>
      </c>
      <c r="N13">
        <v>61.175638127124934</v>
      </c>
      <c r="O13" t="str">
        <f t="shared" si="3"/>
        <v>UP</v>
      </c>
      <c r="P13" t="str">
        <f t="shared" si="4"/>
        <v>UP</v>
      </c>
      <c r="Q13">
        <f t="shared" si="5"/>
        <v>5.5999999999999943</v>
      </c>
      <c r="R13">
        <f t="shared" si="6"/>
        <v>6.4000000000000057</v>
      </c>
      <c r="S13">
        <f t="shared" si="7"/>
        <v>0.87499999999999833</v>
      </c>
      <c r="T13" t="str">
        <f t="shared" si="8"/>
        <v>UP</v>
      </c>
      <c r="U13" t="str">
        <f t="shared" si="9"/>
        <v>UP</v>
      </c>
      <c r="V13">
        <v>193.25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195.7</v>
      </c>
      <c r="D14">
        <v>200.3</v>
      </c>
      <c r="E14">
        <v>192.4</v>
      </c>
      <c r="F14">
        <v>193</v>
      </c>
      <c r="G14">
        <f>_xll.TA_TYPPRICE(D14,E14,F14)</f>
        <v>195.23333333333335</v>
      </c>
      <c r="H14">
        <v>194.48587239583335</v>
      </c>
      <c r="I14" t="str">
        <f t="shared" si="0"/>
        <v>DOWN</v>
      </c>
      <c r="J14">
        <v>197.05054022930111</v>
      </c>
      <c r="K14">
        <v>190.53111875306951</v>
      </c>
      <c r="L14" t="str">
        <f t="shared" si="1"/>
        <v>No Confirmation</v>
      </c>
      <c r="M14" t="str">
        <f t="shared" si="2"/>
        <v>No Trend</v>
      </c>
      <c r="N14">
        <v>45.753266407870996</v>
      </c>
      <c r="O14" t="str">
        <f t="shared" si="3"/>
        <v>No Momentum</v>
      </c>
      <c r="P14" t="str">
        <f t="shared" si="4"/>
        <v>No Trend + Momentum</v>
      </c>
      <c r="Q14">
        <f t="shared" si="5"/>
        <v>0.59999999999999432</v>
      </c>
      <c r="R14">
        <f t="shared" si="6"/>
        <v>7.9000000000000057</v>
      </c>
      <c r="S14">
        <f t="shared" si="7"/>
        <v>7.594936708860682E-2</v>
      </c>
      <c r="T14" t="str">
        <f t="shared" si="8"/>
        <v>DOWN</v>
      </c>
      <c r="U14" t="str">
        <f t="shared" si="9"/>
        <v>No T+M+I</v>
      </c>
      <c r="V14">
        <v>193.21153846153845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194.05</v>
      </c>
      <c r="D15">
        <v>197.5</v>
      </c>
      <c r="E15">
        <v>188.6</v>
      </c>
      <c r="F15">
        <v>191</v>
      </c>
      <c r="G15">
        <f>_xll.TA_TYPPRICE(D15,E15,F15)</f>
        <v>192.36666666666667</v>
      </c>
      <c r="H15">
        <v>193.42626953125</v>
      </c>
      <c r="I15" t="str">
        <f t="shared" si="0"/>
        <v>DOWN</v>
      </c>
      <c r="J15">
        <v>197.15042017834531</v>
      </c>
      <c r="K15">
        <v>190.10198125238739</v>
      </c>
      <c r="L15" t="str">
        <f t="shared" si="1"/>
        <v>No Confirmation</v>
      </c>
      <c r="M15" t="str">
        <f t="shared" si="2"/>
        <v>No Trend</v>
      </c>
      <c r="N15">
        <v>39.525528076685454</v>
      </c>
      <c r="O15" t="str">
        <f t="shared" si="3"/>
        <v>DOWN</v>
      </c>
      <c r="P15" t="str">
        <f t="shared" si="4"/>
        <v>No Trend + Momentum</v>
      </c>
      <c r="Q15">
        <f t="shared" si="5"/>
        <v>2.4000000000000057</v>
      </c>
      <c r="R15">
        <f t="shared" si="6"/>
        <v>8.9000000000000057</v>
      </c>
      <c r="S15">
        <f t="shared" si="7"/>
        <v>0.2696629213483151</v>
      </c>
      <c r="T15" t="str">
        <f t="shared" si="8"/>
        <v>No Indication</v>
      </c>
      <c r="U15" t="str">
        <f t="shared" si="9"/>
        <v>No T+M+I</v>
      </c>
      <c r="V15">
        <v>192.87130177514791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192</v>
      </c>
      <c r="D16">
        <v>193</v>
      </c>
      <c r="E16">
        <v>189.65</v>
      </c>
      <c r="F16">
        <v>191</v>
      </c>
      <c r="G16">
        <f>_xll.TA_TYPPRICE(D16,E16,F16)</f>
        <v>191.21666666666667</v>
      </c>
      <c r="H16">
        <v>192.32146809895835</v>
      </c>
      <c r="I16" t="str">
        <f t="shared" si="0"/>
        <v>DOWN</v>
      </c>
      <c r="J16">
        <v>196.22810458315746</v>
      </c>
      <c r="K16">
        <v>190.00154097407909</v>
      </c>
      <c r="L16" t="str">
        <f t="shared" si="1"/>
        <v>No Confirmation</v>
      </c>
      <c r="M16" t="str">
        <f t="shared" si="2"/>
        <v>No Trend</v>
      </c>
      <c r="N16">
        <v>39.525528076685454</v>
      </c>
      <c r="O16" t="str">
        <f t="shared" si="3"/>
        <v>DOWN</v>
      </c>
      <c r="P16" t="str">
        <f t="shared" si="4"/>
        <v>No Trend + Momentum</v>
      </c>
      <c r="Q16">
        <f t="shared" si="5"/>
        <v>1.3499999999999943</v>
      </c>
      <c r="R16">
        <f t="shared" si="6"/>
        <v>3.3499999999999943</v>
      </c>
      <c r="S16">
        <f t="shared" si="7"/>
        <v>0.40298507462686467</v>
      </c>
      <c r="T16" t="str">
        <f t="shared" si="8"/>
        <v>No Indication</v>
      </c>
      <c r="U16" t="str">
        <f t="shared" si="9"/>
        <v>No T+M+I</v>
      </c>
      <c r="V16">
        <v>192.58340919435594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191.8</v>
      </c>
      <c r="D17">
        <v>192.1</v>
      </c>
      <c r="E17">
        <v>182.8</v>
      </c>
      <c r="F17">
        <v>190</v>
      </c>
      <c r="G17">
        <f>_xll.TA_TYPPRICE(D17,E17,F17)</f>
        <v>188.29999999999998</v>
      </c>
      <c r="H17">
        <v>190.31073404947915</v>
      </c>
      <c r="I17" t="str">
        <f t="shared" si="0"/>
        <v>DOWN</v>
      </c>
      <c r="J17">
        <v>195.31074800912248</v>
      </c>
      <c r="K17">
        <v>188.40119853539485</v>
      </c>
      <c r="L17" t="str">
        <f t="shared" si="1"/>
        <v>No Confirmation</v>
      </c>
      <c r="M17" t="str">
        <f t="shared" si="2"/>
        <v>No Trend</v>
      </c>
      <c r="N17">
        <v>35.726371502893961</v>
      </c>
      <c r="O17" t="str">
        <f t="shared" si="3"/>
        <v>DOWN</v>
      </c>
      <c r="P17" t="str">
        <f t="shared" si="4"/>
        <v>No Trend + Momentum</v>
      </c>
      <c r="Q17">
        <f t="shared" si="5"/>
        <v>7.1999999999999886</v>
      </c>
      <c r="R17">
        <f t="shared" si="6"/>
        <v>9.2999999999999829</v>
      </c>
      <c r="S17">
        <f t="shared" si="7"/>
        <v>0.77419354838709697</v>
      </c>
      <c r="T17" t="str">
        <f t="shared" si="8"/>
        <v>No Indication</v>
      </c>
      <c r="U17" t="str">
        <f t="shared" si="9"/>
        <v>No T+M+I</v>
      </c>
      <c r="V17">
        <v>192.18596162599349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191</v>
      </c>
      <c r="D18">
        <v>191</v>
      </c>
      <c r="E18">
        <v>183.5</v>
      </c>
      <c r="F18">
        <v>184</v>
      </c>
      <c r="G18">
        <f>_xll.TA_TYPPRICE(D18,E18,F18)</f>
        <v>186.16666666666666</v>
      </c>
      <c r="H18">
        <v>188.23870035807289</v>
      </c>
      <c r="I18" t="str">
        <f t="shared" si="0"/>
        <v>DOWN</v>
      </c>
      <c r="J18">
        <v>194.35280400709527</v>
      </c>
      <c r="K18">
        <v>187.3120433053071</v>
      </c>
      <c r="L18" t="str">
        <f t="shared" si="1"/>
        <v>DOWN</v>
      </c>
      <c r="M18" t="str">
        <f t="shared" si="2"/>
        <v>DOWN</v>
      </c>
      <c r="N18">
        <v>20.760368403385048</v>
      </c>
      <c r="O18" t="str">
        <f t="shared" si="3"/>
        <v>DOWN</v>
      </c>
      <c r="P18" t="str">
        <f t="shared" si="4"/>
        <v>DOWN</v>
      </c>
      <c r="Q18">
        <f t="shared" si="5"/>
        <v>0.5</v>
      </c>
      <c r="R18">
        <f t="shared" si="6"/>
        <v>7.5</v>
      </c>
      <c r="S18">
        <f t="shared" si="7"/>
        <v>6.6666666666666666E-2</v>
      </c>
      <c r="T18" t="str">
        <f t="shared" si="8"/>
        <v>DOWN</v>
      </c>
      <c r="U18" t="str">
        <f t="shared" si="9"/>
        <v>DOWN</v>
      </c>
      <c r="V18">
        <v>190.92658291430217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184.45</v>
      </c>
      <c r="D19">
        <v>188.6</v>
      </c>
      <c r="E19">
        <v>181.05</v>
      </c>
      <c r="F19">
        <v>188</v>
      </c>
      <c r="G19">
        <f>_xll.TA_TYPPRICE(D19,E19,F19)</f>
        <v>185.88333333333333</v>
      </c>
      <c r="H19">
        <v>187.06101684570311</v>
      </c>
      <c r="I19" t="str">
        <f t="shared" si="0"/>
        <v>UP</v>
      </c>
      <c r="J19">
        <v>193.07440311662967</v>
      </c>
      <c r="K19">
        <v>185.92047812634996</v>
      </c>
      <c r="L19" t="str">
        <f t="shared" si="1"/>
        <v>No Confirmation</v>
      </c>
      <c r="M19" t="str">
        <f t="shared" si="2"/>
        <v>No Trend</v>
      </c>
      <c r="N19">
        <v>41.264323777991365</v>
      </c>
      <c r="O19" t="str">
        <f t="shared" si="3"/>
        <v>No Momentum</v>
      </c>
      <c r="P19" t="str">
        <f t="shared" si="4"/>
        <v>No Trend + Momentum</v>
      </c>
      <c r="Q19">
        <f t="shared" si="5"/>
        <v>6.9499999999999886</v>
      </c>
      <c r="R19">
        <f t="shared" si="6"/>
        <v>7.5499999999999829</v>
      </c>
      <c r="S19">
        <f t="shared" si="7"/>
        <v>0.9205298013245039</v>
      </c>
      <c r="T19" t="str">
        <f t="shared" si="8"/>
        <v>UP</v>
      </c>
      <c r="U19" t="str">
        <f t="shared" si="9"/>
        <v>No T+M+I</v>
      </c>
      <c r="V19">
        <v>190.47633938902493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186.75</v>
      </c>
      <c r="D20">
        <v>195.3</v>
      </c>
      <c r="E20">
        <v>185.7</v>
      </c>
      <c r="F20">
        <v>194</v>
      </c>
      <c r="G20">
        <f>_xll.TA_TYPPRICE(D20,E20,F20)</f>
        <v>191.66666666666666</v>
      </c>
      <c r="H20">
        <v>189.36384175618488</v>
      </c>
      <c r="I20" t="str">
        <f t="shared" si="0"/>
        <v>UP</v>
      </c>
      <c r="J20">
        <v>193.56898020182308</v>
      </c>
      <c r="K20">
        <v>185.87148298716107</v>
      </c>
      <c r="L20" t="str">
        <f t="shared" si="1"/>
        <v>UP</v>
      </c>
      <c r="M20" t="str">
        <f t="shared" si="2"/>
        <v>UP</v>
      </c>
      <c r="N20">
        <v>60.451958838167933</v>
      </c>
      <c r="O20" t="str">
        <f t="shared" si="3"/>
        <v>UP</v>
      </c>
      <c r="P20" t="str">
        <f t="shared" si="4"/>
        <v>UP</v>
      </c>
      <c r="Q20">
        <f t="shared" si="5"/>
        <v>8.3000000000000114</v>
      </c>
      <c r="R20">
        <f t="shared" si="6"/>
        <v>9.6000000000000227</v>
      </c>
      <c r="S20">
        <f t="shared" si="7"/>
        <v>0.86458333333333248</v>
      </c>
      <c r="T20" t="str">
        <f t="shared" si="8"/>
        <v>UP</v>
      </c>
      <c r="U20" t="str">
        <f t="shared" si="9"/>
        <v>UP</v>
      </c>
      <c r="V20">
        <v>191.01844102148263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195</v>
      </c>
      <c r="D21">
        <v>196.4</v>
      </c>
      <c r="E21">
        <v>188.6</v>
      </c>
      <c r="F21">
        <v>190</v>
      </c>
      <c r="G21">
        <f>_xll.TA_TYPPRICE(D21,E21,F21)</f>
        <v>191.66666666666666</v>
      </c>
      <c r="H21">
        <v>190.51525421142577</v>
      </c>
      <c r="I21" t="str">
        <f t="shared" si="0"/>
        <v>DOWN</v>
      </c>
      <c r="J21">
        <v>194.19809571252907</v>
      </c>
      <c r="K21">
        <v>186.47782010112527</v>
      </c>
      <c r="L21" t="str">
        <f t="shared" si="1"/>
        <v>No Confirmation</v>
      </c>
      <c r="M21" t="str">
        <f t="shared" si="2"/>
        <v>No Trend</v>
      </c>
      <c r="N21">
        <v>47.516480430399916</v>
      </c>
      <c r="O21" t="str">
        <f t="shared" si="3"/>
        <v>No Momentum</v>
      </c>
      <c r="P21" t="str">
        <f t="shared" si="4"/>
        <v>No Trend + Momentum</v>
      </c>
      <c r="Q21">
        <f t="shared" si="5"/>
        <v>1.4000000000000057</v>
      </c>
      <c r="R21">
        <f t="shared" si="6"/>
        <v>7.8000000000000114</v>
      </c>
      <c r="S21">
        <f t="shared" si="7"/>
        <v>0.17948717948717996</v>
      </c>
      <c r="T21" t="str">
        <f t="shared" si="8"/>
        <v>DOWN</v>
      </c>
      <c r="U21" t="str">
        <f t="shared" si="9"/>
        <v>No T+M+I</v>
      </c>
      <c r="V21">
        <v>190.86175778740838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189</v>
      </c>
      <c r="D22">
        <v>191.3</v>
      </c>
      <c r="E22">
        <v>185.1</v>
      </c>
      <c r="F22">
        <v>190</v>
      </c>
      <c r="G22">
        <f>_xll.TA_TYPPRICE(D22,E22,F22)</f>
        <v>188.79999999999998</v>
      </c>
      <c r="H22">
        <v>189.65762710571289</v>
      </c>
      <c r="I22" t="str">
        <f t="shared" si="0"/>
        <v>UP</v>
      </c>
      <c r="J22">
        <v>193.55407444307818</v>
      </c>
      <c r="K22">
        <v>186.17163785643078</v>
      </c>
      <c r="L22" t="str">
        <f t="shared" si="1"/>
        <v>No Confirmation</v>
      </c>
      <c r="M22" t="str">
        <f t="shared" si="2"/>
        <v>No Trend</v>
      </c>
      <c r="N22">
        <v>47.516480430399916</v>
      </c>
      <c r="O22" t="str">
        <f t="shared" si="3"/>
        <v>No Momentum</v>
      </c>
      <c r="P22" t="str">
        <f t="shared" si="4"/>
        <v>No Trend + Momentum</v>
      </c>
      <c r="Q22">
        <f t="shared" si="5"/>
        <v>4.9000000000000057</v>
      </c>
      <c r="R22">
        <f t="shared" si="6"/>
        <v>6.2000000000000171</v>
      </c>
      <c r="S22">
        <f t="shared" si="7"/>
        <v>0.79032258064516003</v>
      </c>
      <c r="T22" t="str">
        <f t="shared" si="8"/>
        <v>No Indication</v>
      </c>
      <c r="U22" t="str">
        <f t="shared" si="9"/>
        <v>No T+M+I</v>
      </c>
      <c r="V22">
        <v>190.72917966626864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190.5</v>
      </c>
      <c r="D23">
        <v>193.2</v>
      </c>
      <c r="E23">
        <v>188.85</v>
      </c>
      <c r="F23">
        <v>191</v>
      </c>
      <c r="G23">
        <f>_xll.TA_TYPPRICE(D23,E23,F23)</f>
        <v>191.01666666666665</v>
      </c>
      <c r="H23">
        <v>190.33714688618977</v>
      </c>
      <c r="I23" t="str">
        <f t="shared" si="0"/>
        <v>UP</v>
      </c>
      <c r="J23">
        <v>193.47539123350523</v>
      </c>
      <c r="K23">
        <v>186.7668294438906</v>
      </c>
      <c r="L23" t="str">
        <f t="shared" si="1"/>
        <v>No Confirmation</v>
      </c>
      <c r="M23" t="str">
        <f t="shared" si="2"/>
        <v>No Trend</v>
      </c>
      <c r="N23">
        <v>51.564958820071773</v>
      </c>
      <c r="O23" t="str">
        <f t="shared" si="3"/>
        <v>No Momentum</v>
      </c>
      <c r="P23" t="str">
        <f t="shared" si="4"/>
        <v>No Trend + Momentum</v>
      </c>
      <c r="Q23">
        <f t="shared" si="5"/>
        <v>2.1500000000000057</v>
      </c>
      <c r="R23">
        <f t="shared" si="6"/>
        <v>4.3499999999999943</v>
      </c>
      <c r="S23">
        <f t="shared" si="7"/>
        <v>0.49425287356322034</v>
      </c>
      <c r="T23" t="str">
        <f t="shared" si="8"/>
        <v>No Indication</v>
      </c>
      <c r="U23" t="str">
        <f t="shared" si="9"/>
        <v>No T+M+I</v>
      </c>
      <c r="V23">
        <v>190.77084433299655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190.95</v>
      </c>
      <c r="D24">
        <v>202.1</v>
      </c>
      <c r="E24">
        <v>190.05</v>
      </c>
      <c r="F24">
        <v>201</v>
      </c>
      <c r="G24">
        <f>_xll.TA_TYPPRICE(D24,E24,F24)</f>
        <v>197.71666666666667</v>
      </c>
      <c r="H24">
        <v>194.02690677642823</v>
      </c>
      <c r="I24" t="str">
        <f t="shared" si="0"/>
        <v>UP</v>
      </c>
      <c r="J24">
        <v>195.39197095939295</v>
      </c>
      <c r="K24">
        <v>187.49642290080379</v>
      </c>
      <c r="L24" t="str">
        <f t="shared" si="1"/>
        <v>UP</v>
      </c>
      <c r="M24" t="str">
        <f t="shared" si="2"/>
        <v>UP</v>
      </c>
      <c r="N24">
        <v>75.341412603439977</v>
      </c>
      <c r="O24" t="str">
        <f t="shared" si="3"/>
        <v>UP</v>
      </c>
      <c r="P24" t="str">
        <f t="shared" si="4"/>
        <v>UP</v>
      </c>
      <c r="Q24">
        <f t="shared" si="5"/>
        <v>10.949999999999989</v>
      </c>
      <c r="R24">
        <f t="shared" si="6"/>
        <v>12.049999999999983</v>
      </c>
      <c r="S24">
        <f t="shared" si="7"/>
        <v>0.90871369294605842</v>
      </c>
      <c r="T24" t="str">
        <f t="shared" si="8"/>
        <v>UP</v>
      </c>
      <c r="U24" t="str">
        <f t="shared" si="9"/>
        <v>UP</v>
      </c>
      <c r="V24">
        <v>192.34456058945861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203.25</v>
      </c>
      <c r="D25">
        <v>206.9</v>
      </c>
      <c r="E25">
        <v>200.3</v>
      </c>
      <c r="F25">
        <v>201</v>
      </c>
      <c r="G25">
        <f>_xll.TA_TYPPRICE(D25,E25,F25)</f>
        <v>202.73333333333335</v>
      </c>
      <c r="H25">
        <v>198.38012005488079</v>
      </c>
      <c r="I25" t="str">
        <f t="shared" si="0"/>
        <v>UP</v>
      </c>
      <c r="J25">
        <v>197.94931074619453</v>
      </c>
      <c r="K25">
        <v>190.34166225618074</v>
      </c>
      <c r="L25" t="str">
        <f t="shared" si="1"/>
        <v>UP</v>
      </c>
      <c r="M25" t="str">
        <f t="shared" si="2"/>
        <v>UP</v>
      </c>
      <c r="N25">
        <v>75.341412603439977</v>
      </c>
      <c r="O25" t="str">
        <f t="shared" si="3"/>
        <v>UP</v>
      </c>
      <c r="P25" t="str">
        <f t="shared" si="4"/>
        <v>UP</v>
      </c>
      <c r="Q25">
        <f t="shared" si="5"/>
        <v>0.69999999999998863</v>
      </c>
      <c r="R25">
        <f t="shared" si="6"/>
        <v>6.5999999999999943</v>
      </c>
      <c r="S25">
        <f t="shared" si="7"/>
        <v>0.10606060606060443</v>
      </c>
      <c r="T25" t="str">
        <f t="shared" si="8"/>
        <v>DOWN</v>
      </c>
      <c r="U25" t="str">
        <f t="shared" si="9"/>
        <v>No T+M+I</v>
      </c>
      <c r="V25">
        <v>193.67616665261883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200.85</v>
      </c>
      <c r="D26">
        <v>201.45</v>
      </c>
      <c r="E26">
        <v>197.2</v>
      </c>
      <c r="F26">
        <v>200</v>
      </c>
      <c r="G26">
        <f>_xll.TA_TYPPRICE(D26,E26,F26)</f>
        <v>199.54999999999998</v>
      </c>
      <c r="H26">
        <v>198.96506002744039</v>
      </c>
      <c r="I26" t="str">
        <f t="shared" si="0"/>
        <v>UP</v>
      </c>
      <c r="J26">
        <v>198.72724169148464</v>
      </c>
      <c r="K26">
        <v>191.86573731036279</v>
      </c>
      <c r="L26" t="str">
        <f t="shared" si="1"/>
        <v>UP</v>
      </c>
      <c r="M26" t="str">
        <f t="shared" si="2"/>
        <v>UP</v>
      </c>
      <c r="N26">
        <v>69.974239291243833</v>
      </c>
      <c r="O26" t="str">
        <f t="shared" si="3"/>
        <v>UP</v>
      </c>
      <c r="P26" t="str">
        <f t="shared" si="4"/>
        <v>UP</v>
      </c>
      <c r="Q26">
        <f t="shared" si="5"/>
        <v>2.8000000000000114</v>
      </c>
      <c r="R26">
        <f t="shared" si="6"/>
        <v>4.25</v>
      </c>
      <c r="S26">
        <f t="shared" si="7"/>
        <v>0.65882352941176736</v>
      </c>
      <c r="T26" t="str">
        <f t="shared" si="8"/>
        <v>No Indication</v>
      </c>
      <c r="U26" t="str">
        <f t="shared" si="9"/>
        <v>No T+M+I</v>
      </c>
      <c r="V26">
        <v>194.64906409067748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201</v>
      </c>
      <c r="D27">
        <v>201</v>
      </c>
      <c r="E27">
        <v>193.65</v>
      </c>
      <c r="F27">
        <v>196</v>
      </c>
      <c r="G27">
        <f>_xll.TA_TYPPRICE(D27,E27,F27)</f>
        <v>196.88333333333333</v>
      </c>
      <c r="H27">
        <v>197.92419668038684</v>
      </c>
      <c r="I27" t="str">
        <f t="shared" si="0"/>
        <v>DOWN</v>
      </c>
      <c r="J27">
        <v>199.23229909337695</v>
      </c>
      <c r="K27">
        <v>192.26224013028218</v>
      </c>
      <c r="L27" t="str">
        <f t="shared" si="1"/>
        <v>No Confirmation</v>
      </c>
      <c r="M27" t="str">
        <f t="shared" si="2"/>
        <v>No Trend</v>
      </c>
      <c r="N27">
        <v>51.596187304713418</v>
      </c>
      <c r="O27" t="str">
        <f t="shared" si="3"/>
        <v>No Momentum</v>
      </c>
      <c r="P27" t="str">
        <f t="shared" si="4"/>
        <v>No Trend + Momentum</v>
      </c>
      <c r="Q27">
        <f t="shared" si="5"/>
        <v>2.3499999999999943</v>
      </c>
      <c r="R27">
        <f t="shared" si="6"/>
        <v>7.3499999999999943</v>
      </c>
      <c r="S27">
        <f t="shared" si="7"/>
        <v>0.31972789115646205</v>
      </c>
      <c r="T27" t="str">
        <f t="shared" si="8"/>
        <v>No Indication</v>
      </c>
      <c r="U27" t="str">
        <f t="shared" si="9"/>
        <v>No T+M+I</v>
      </c>
      <c r="V27">
        <v>194.85690038441942</v>
      </c>
      <c r="W27">
        <v>193.03846153846155</v>
      </c>
      <c r="X27">
        <f t="shared" si="10"/>
        <v>1.8184388459578713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196.95</v>
      </c>
      <c r="D28">
        <v>204.65</v>
      </c>
      <c r="E28">
        <v>195.25</v>
      </c>
      <c r="F28">
        <v>203</v>
      </c>
      <c r="G28">
        <f>_xll.TA_TYPPRICE(D28,E28,F28)</f>
        <v>200.96666666666667</v>
      </c>
      <c r="H28">
        <v>199.44543167352674</v>
      </c>
      <c r="I28" t="str">
        <f t="shared" si="0"/>
        <v>UP</v>
      </c>
      <c r="J28">
        <v>200.43623262818207</v>
      </c>
      <c r="K28">
        <v>192.92618676799725</v>
      </c>
      <c r="L28" t="str">
        <f t="shared" si="1"/>
        <v>UP</v>
      </c>
      <c r="M28" t="str">
        <f t="shared" si="2"/>
        <v>UP</v>
      </c>
      <c r="N28">
        <v>69.25816001082903</v>
      </c>
      <c r="O28" t="str">
        <f t="shared" si="3"/>
        <v>UP</v>
      </c>
      <c r="P28" t="str">
        <f t="shared" si="4"/>
        <v>UP</v>
      </c>
      <c r="Q28">
        <f t="shared" si="5"/>
        <v>7.75</v>
      </c>
      <c r="R28">
        <f t="shared" si="6"/>
        <v>9.4000000000000057</v>
      </c>
      <c r="S28">
        <f t="shared" si="7"/>
        <v>0.82446808510638248</v>
      </c>
      <c r="T28" t="str">
        <f t="shared" si="8"/>
        <v>UP</v>
      </c>
      <c r="U28" t="str">
        <f t="shared" si="9"/>
        <v>UP</v>
      </c>
      <c r="V28">
        <v>196.10968494066259</v>
      </c>
      <c r="W28">
        <v>193.77635327635329</v>
      </c>
      <c r="X28">
        <f t="shared" si="10"/>
        <v>2.3333316643092985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204</v>
      </c>
      <c r="D29">
        <v>207</v>
      </c>
      <c r="E29">
        <v>202.05</v>
      </c>
      <c r="F29">
        <v>203</v>
      </c>
      <c r="G29">
        <f>_xll.TA_TYPPRICE(D29,E29,F29)</f>
        <v>204.01666666666665</v>
      </c>
      <c r="H29">
        <v>201.7310491700967</v>
      </c>
      <c r="I29" t="str">
        <f t="shared" si="0"/>
        <v>UP</v>
      </c>
      <c r="J29">
        <v>201.89484759969716</v>
      </c>
      <c r="K29">
        <v>194.95370081955343</v>
      </c>
      <c r="L29" t="str">
        <f t="shared" si="1"/>
        <v>UP</v>
      </c>
      <c r="M29" t="str">
        <f t="shared" si="2"/>
        <v>UP</v>
      </c>
      <c r="N29">
        <v>69.25816001082903</v>
      </c>
      <c r="O29" t="str">
        <f t="shared" si="3"/>
        <v>UP</v>
      </c>
      <c r="P29" t="str">
        <f t="shared" si="4"/>
        <v>UP</v>
      </c>
      <c r="Q29">
        <f t="shared" si="5"/>
        <v>0.94999999999998863</v>
      </c>
      <c r="R29">
        <f t="shared" si="6"/>
        <v>4.9499999999999886</v>
      </c>
      <c r="S29">
        <f t="shared" si="7"/>
        <v>0.19191919191919007</v>
      </c>
      <c r="T29" t="str">
        <f t="shared" si="8"/>
        <v>DOWN</v>
      </c>
      <c r="U29" t="str">
        <f t="shared" si="9"/>
        <v>No T+M+I</v>
      </c>
      <c r="V29">
        <v>197.16973341132987</v>
      </c>
      <c r="W29">
        <v>194.45958636699379</v>
      </c>
      <c r="X29">
        <f t="shared" si="10"/>
        <v>2.7101470443360824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203.05</v>
      </c>
      <c r="D30">
        <v>205.95</v>
      </c>
      <c r="E30">
        <v>200.7</v>
      </c>
      <c r="F30">
        <v>205</v>
      </c>
      <c r="G30">
        <f>_xll.TA_TYPPRICE(D30,E30,F30)</f>
        <v>203.88333333333333</v>
      </c>
      <c r="H30">
        <v>202.80719125171501</v>
      </c>
      <c r="I30" t="str">
        <f t="shared" si="0"/>
        <v>UP</v>
      </c>
      <c r="J30">
        <v>202.79599257754222</v>
      </c>
      <c r="K30">
        <v>196.230656192986</v>
      </c>
      <c r="L30" t="str">
        <f t="shared" si="1"/>
        <v>UP</v>
      </c>
      <c r="M30" t="str">
        <f t="shared" si="2"/>
        <v>UP</v>
      </c>
      <c r="N30">
        <v>73.564421840802183</v>
      </c>
      <c r="O30" t="str">
        <f t="shared" si="3"/>
        <v>UP</v>
      </c>
      <c r="P30" t="str">
        <f t="shared" si="4"/>
        <v>UP</v>
      </c>
      <c r="Q30">
        <f t="shared" si="5"/>
        <v>4.3000000000000114</v>
      </c>
      <c r="R30">
        <f t="shared" si="6"/>
        <v>5.25</v>
      </c>
      <c r="S30">
        <f t="shared" si="7"/>
        <v>0.81904761904762124</v>
      </c>
      <c r="T30" t="str">
        <f t="shared" si="8"/>
        <v>UP</v>
      </c>
      <c r="U30" t="str">
        <f t="shared" si="9"/>
        <v>UP</v>
      </c>
      <c r="V30">
        <v>198.3743898095868</v>
      </c>
      <c r="W30">
        <v>195.24035774721648</v>
      </c>
      <c r="X30">
        <f t="shared" si="10"/>
        <v>3.1340320623703235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204.4</v>
      </c>
      <c r="D31">
        <v>204.4</v>
      </c>
      <c r="E31">
        <v>200.9</v>
      </c>
      <c r="F31">
        <v>202</v>
      </c>
      <c r="G31">
        <f>_xll.TA_TYPPRICE(D31,E31,F31)</f>
        <v>202.43333333333331</v>
      </c>
      <c r="H31">
        <v>202.62026229252416</v>
      </c>
      <c r="I31" t="str">
        <f t="shared" si="0"/>
        <v>DOWN</v>
      </c>
      <c r="J31">
        <v>203.15243867142172</v>
      </c>
      <c r="K31">
        <v>197.26828815010023</v>
      </c>
      <c r="L31" t="str">
        <f t="shared" si="1"/>
        <v>No Confirmation</v>
      </c>
      <c r="M31" t="str">
        <f t="shared" si="2"/>
        <v>No Trend</v>
      </c>
      <c r="N31">
        <v>58.262081887277262</v>
      </c>
      <c r="O31" t="str">
        <f t="shared" si="3"/>
        <v>No Momentum</v>
      </c>
      <c r="P31" t="str">
        <f t="shared" si="4"/>
        <v>No Trend + Momentum</v>
      </c>
      <c r="Q31">
        <f t="shared" si="5"/>
        <v>1.0999999999999943</v>
      </c>
      <c r="R31">
        <f t="shared" si="6"/>
        <v>3.5</v>
      </c>
      <c r="S31">
        <f t="shared" si="7"/>
        <v>0.31428571428571267</v>
      </c>
      <c r="T31" t="str">
        <f t="shared" si="8"/>
        <v>No Indication</v>
      </c>
      <c r="U31" t="str">
        <f t="shared" si="9"/>
        <v>No T+M+I</v>
      </c>
      <c r="V31">
        <v>198.93217599272728</v>
      </c>
      <c r="W31">
        <v>195.74107198816341</v>
      </c>
      <c r="X31">
        <f t="shared" si="10"/>
        <v>3.1911040045638686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203</v>
      </c>
      <c r="D32">
        <v>210.8</v>
      </c>
      <c r="E32">
        <v>202.5</v>
      </c>
      <c r="F32">
        <v>206</v>
      </c>
      <c r="G32">
        <f>_xll.TA_TYPPRICE(D32,E32,F32)</f>
        <v>206.43333333333331</v>
      </c>
      <c r="H32">
        <v>204.52679781292875</v>
      </c>
      <c r="I32" t="str">
        <f t="shared" si="0"/>
        <v>UP</v>
      </c>
      <c r="J32">
        <v>204.85189674443913</v>
      </c>
      <c r="K32">
        <v>198.43089078341129</v>
      </c>
      <c r="L32" t="str">
        <f t="shared" si="1"/>
        <v>UP</v>
      </c>
      <c r="M32" t="str">
        <f t="shared" si="2"/>
        <v>UP</v>
      </c>
      <c r="N32">
        <v>69.006986692114509</v>
      </c>
      <c r="O32" t="str">
        <f t="shared" si="3"/>
        <v>UP</v>
      </c>
      <c r="P32" t="str">
        <f t="shared" si="4"/>
        <v>UP</v>
      </c>
      <c r="Q32">
        <f t="shared" si="5"/>
        <v>3.5</v>
      </c>
      <c r="R32">
        <f t="shared" si="6"/>
        <v>8.3000000000000114</v>
      </c>
      <c r="S32">
        <f t="shared" si="7"/>
        <v>0.42168674698795122</v>
      </c>
      <c r="T32" t="str">
        <f t="shared" si="8"/>
        <v>No Indication</v>
      </c>
      <c r="U32" t="str">
        <f t="shared" si="9"/>
        <v>No T+M+I</v>
      </c>
      <c r="V32">
        <v>200.01953353230769</v>
      </c>
      <c r="W32">
        <v>196.5009925816328</v>
      </c>
      <c r="X32">
        <f t="shared" si="10"/>
        <v>3.5185409506748897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207.25</v>
      </c>
      <c r="D33">
        <v>208.1</v>
      </c>
      <c r="E33">
        <v>204.65</v>
      </c>
      <c r="F33">
        <v>206</v>
      </c>
      <c r="G33">
        <f>_xll.TA_TYPPRICE(D33,E33,F33)</f>
        <v>206.25</v>
      </c>
      <c r="H33">
        <v>205.38839890646437</v>
      </c>
      <c r="I33" t="str">
        <f t="shared" si="0"/>
        <v>UP</v>
      </c>
      <c r="J33">
        <v>205.57369746789709</v>
      </c>
      <c r="K33">
        <v>199.81291505376433</v>
      </c>
      <c r="L33" t="str">
        <f t="shared" si="1"/>
        <v>UP</v>
      </c>
      <c r="M33" t="str">
        <f t="shared" si="2"/>
        <v>UP</v>
      </c>
      <c r="N33">
        <v>69.006986692114509</v>
      </c>
      <c r="O33" t="str">
        <f t="shared" si="3"/>
        <v>UP</v>
      </c>
      <c r="P33" t="str">
        <f t="shared" si="4"/>
        <v>UP</v>
      </c>
      <c r="Q33">
        <f t="shared" si="5"/>
        <v>1.3499999999999943</v>
      </c>
      <c r="R33">
        <f t="shared" si="6"/>
        <v>3.4499999999999886</v>
      </c>
      <c r="S33">
        <f t="shared" si="7"/>
        <v>0.39130434782608658</v>
      </c>
      <c r="T33" t="str">
        <f t="shared" si="8"/>
        <v>No Indication</v>
      </c>
      <c r="U33" t="str">
        <f t="shared" si="9"/>
        <v>No T+M+I</v>
      </c>
      <c r="V33">
        <v>200.93960529656803</v>
      </c>
      <c r="W33">
        <v>197.20462276077112</v>
      </c>
      <c r="X33">
        <f t="shared" si="10"/>
        <v>3.7349825357969166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206.35</v>
      </c>
      <c r="D34">
        <v>211</v>
      </c>
      <c r="E34">
        <v>204.25</v>
      </c>
      <c r="F34">
        <v>210</v>
      </c>
      <c r="G34">
        <f>_xll.TA_TYPPRICE(D34,E34,F34)</f>
        <v>208.41666666666666</v>
      </c>
      <c r="H34">
        <v>206.90253278656553</v>
      </c>
      <c r="I34" t="str">
        <f t="shared" si="0"/>
        <v>UP</v>
      </c>
      <c r="J34">
        <v>206.77954247503106</v>
      </c>
      <c r="K34">
        <v>200.7989339307056</v>
      </c>
      <c r="L34" t="str">
        <f t="shared" si="1"/>
        <v>UP</v>
      </c>
      <c r="M34" t="str">
        <f t="shared" si="2"/>
        <v>UP</v>
      </c>
      <c r="N34">
        <v>77.897593118005204</v>
      </c>
      <c r="O34" t="str">
        <f t="shared" si="3"/>
        <v>UP</v>
      </c>
      <c r="P34" t="str">
        <f t="shared" si="4"/>
        <v>UP</v>
      </c>
      <c r="Q34">
        <f t="shared" si="5"/>
        <v>5.75</v>
      </c>
      <c r="R34">
        <f t="shared" si="6"/>
        <v>6.75</v>
      </c>
      <c r="S34">
        <f t="shared" si="7"/>
        <v>0.85185185185185186</v>
      </c>
      <c r="T34" t="str">
        <f t="shared" si="8"/>
        <v>UP</v>
      </c>
      <c r="U34" t="str">
        <f t="shared" si="9"/>
        <v>UP</v>
      </c>
      <c r="V34">
        <v>202.33351217401909</v>
      </c>
      <c r="W34">
        <v>198.15242848219549</v>
      </c>
      <c r="X34">
        <f t="shared" si="10"/>
        <v>4.1810836918236021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210</v>
      </c>
      <c r="D35">
        <v>213</v>
      </c>
      <c r="E35">
        <v>209.5</v>
      </c>
      <c r="F35">
        <v>210</v>
      </c>
      <c r="G35">
        <f>_xll.TA_TYPPRICE(D35,E35,F35)</f>
        <v>210.83333333333334</v>
      </c>
      <c r="H35">
        <v>208.86793305994945</v>
      </c>
      <c r="I35" t="str">
        <f t="shared" si="0"/>
        <v>UP</v>
      </c>
      <c r="J35">
        <v>208.16186636946861</v>
      </c>
      <c r="K35">
        <v>202.73250416832659</v>
      </c>
      <c r="L35" t="str">
        <f t="shared" si="1"/>
        <v>UP</v>
      </c>
      <c r="M35" t="str">
        <f t="shared" si="2"/>
        <v>UP</v>
      </c>
      <c r="N35">
        <v>77.897593118005176</v>
      </c>
      <c r="O35" t="str">
        <f t="shared" si="3"/>
        <v>UP</v>
      </c>
      <c r="P35" t="str">
        <f t="shared" si="4"/>
        <v>UP</v>
      </c>
      <c r="Q35">
        <f t="shared" si="5"/>
        <v>0.5</v>
      </c>
      <c r="R35">
        <f t="shared" si="6"/>
        <v>3.5</v>
      </c>
      <c r="S35">
        <f t="shared" si="7"/>
        <v>0.14285714285714285</v>
      </c>
      <c r="T35" t="str">
        <f t="shared" si="8"/>
        <v>DOWN</v>
      </c>
      <c r="U35" t="str">
        <f t="shared" si="9"/>
        <v>No T+M+I</v>
      </c>
      <c r="V35">
        <v>203.51297183955461</v>
      </c>
      <c r="W35">
        <v>199.03002637240323</v>
      </c>
      <c r="X35">
        <f t="shared" si="10"/>
        <v>4.4829454671513815</v>
      </c>
      <c r="Y35">
        <v>3.233845140776026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212</v>
      </c>
      <c r="D36">
        <v>212.7</v>
      </c>
      <c r="E36">
        <v>208.4</v>
      </c>
      <c r="F36">
        <v>209</v>
      </c>
      <c r="G36">
        <f>_xll.TA_TYPPRICE(D36,E36,F36)</f>
        <v>210.03333333333333</v>
      </c>
      <c r="H36">
        <v>209.45063319664138</v>
      </c>
      <c r="I36" t="str">
        <f t="shared" si="0"/>
        <v>DOWN</v>
      </c>
      <c r="J36">
        <v>209.17034050958671</v>
      </c>
      <c r="K36">
        <v>203.99194768647624</v>
      </c>
      <c r="L36" t="str">
        <f t="shared" si="1"/>
        <v>No Confirmation</v>
      </c>
      <c r="M36" t="str">
        <f t="shared" si="2"/>
        <v>No Trend</v>
      </c>
      <c r="N36">
        <v>70.048386632494612</v>
      </c>
      <c r="O36" t="str">
        <f t="shared" si="3"/>
        <v>UP</v>
      </c>
      <c r="P36" t="str">
        <f t="shared" si="4"/>
        <v>No Trend + Momentum</v>
      </c>
      <c r="Q36">
        <f t="shared" si="5"/>
        <v>0.59999999999999432</v>
      </c>
      <c r="R36">
        <f t="shared" si="6"/>
        <v>4.2999999999999829</v>
      </c>
      <c r="S36">
        <f t="shared" si="7"/>
        <v>0.13953488372092945</v>
      </c>
      <c r="T36" t="str">
        <f t="shared" si="8"/>
        <v>DOWN</v>
      </c>
      <c r="U36" t="str">
        <f t="shared" si="9"/>
        <v>No T+M+I</v>
      </c>
      <c r="V36">
        <v>204.35713001808466</v>
      </c>
      <c r="W36">
        <v>199.76854293741039</v>
      </c>
      <c r="X36">
        <f t="shared" si="10"/>
        <v>4.588587080674273</v>
      </c>
      <c r="Y36">
        <v>3.5047935287556755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209.35</v>
      </c>
      <c r="D37">
        <v>211</v>
      </c>
      <c r="E37">
        <v>208.1</v>
      </c>
      <c r="F37">
        <v>210</v>
      </c>
      <c r="G37">
        <f>_xll.TA_TYPPRICE(D37,E37,F37)</f>
        <v>209.70000000000002</v>
      </c>
      <c r="H37">
        <v>209.57531659832068</v>
      </c>
      <c r="I37" t="str">
        <f t="shared" si="0"/>
        <v>UP</v>
      </c>
      <c r="J37">
        <v>209.57693150745632</v>
      </c>
      <c r="K37">
        <v>204.90484820059262</v>
      </c>
      <c r="L37" t="str">
        <f t="shared" si="1"/>
        <v>UP</v>
      </c>
      <c r="M37" t="str">
        <f t="shared" si="2"/>
        <v>UP</v>
      </c>
      <c r="N37">
        <v>73.398899786382174</v>
      </c>
      <c r="O37" t="str">
        <f t="shared" si="3"/>
        <v>UP</v>
      </c>
      <c r="P37" t="str">
        <f t="shared" si="4"/>
        <v>UP</v>
      </c>
      <c r="Q37">
        <f t="shared" si="5"/>
        <v>1.9000000000000057</v>
      </c>
      <c r="R37">
        <f t="shared" si="6"/>
        <v>2.9000000000000057</v>
      </c>
      <c r="S37">
        <f t="shared" si="7"/>
        <v>0.65517241379310409</v>
      </c>
      <c r="T37" t="str">
        <f t="shared" si="8"/>
        <v>No Indication</v>
      </c>
      <c r="U37" t="str">
        <f t="shared" si="9"/>
        <v>No T+M+I</v>
      </c>
      <c r="V37">
        <v>205.22526386145626</v>
      </c>
      <c r="W37">
        <v>200.52642864575037</v>
      </c>
      <c r="X37">
        <f t="shared" si="10"/>
        <v>4.6988352157058841</v>
      </c>
      <c r="Y37">
        <v>3.7436018661457173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209.9</v>
      </c>
      <c r="D38">
        <v>212</v>
      </c>
      <c r="E38">
        <v>207.75</v>
      </c>
      <c r="F38">
        <v>208</v>
      </c>
      <c r="G38">
        <f>_xll.TA_TYPPRICE(D38,E38,F38)</f>
        <v>209.25</v>
      </c>
      <c r="H38">
        <v>209.41265829916034</v>
      </c>
      <c r="I38" t="str">
        <f t="shared" si="0"/>
        <v>DOWN</v>
      </c>
      <c r="J38">
        <v>210.11539117246602</v>
      </c>
      <c r="K38">
        <v>205.53710415601648</v>
      </c>
      <c r="L38" t="str">
        <f t="shared" si="1"/>
        <v>No Confirmation</v>
      </c>
      <c r="M38" t="str">
        <f t="shared" si="2"/>
        <v>No Trend</v>
      </c>
      <c r="N38">
        <v>57.358104226093879</v>
      </c>
      <c r="O38" t="str">
        <f t="shared" si="3"/>
        <v>No Momentum</v>
      </c>
      <c r="P38" t="str">
        <f t="shared" si="4"/>
        <v>No Trend + Momentum</v>
      </c>
      <c r="Q38">
        <f t="shared" si="5"/>
        <v>0.25</v>
      </c>
      <c r="R38">
        <f t="shared" si="6"/>
        <v>4.25</v>
      </c>
      <c r="S38">
        <f t="shared" si="7"/>
        <v>5.8823529411764705E-2</v>
      </c>
      <c r="T38" t="str">
        <f t="shared" si="8"/>
        <v>DOWN</v>
      </c>
      <c r="U38" t="str">
        <f t="shared" si="9"/>
        <v>No T+M+I</v>
      </c>
      <c r="V38">
        <v>205.65214634430913</v>
      </c>
      <c r="W38">
        <v>201.08002652384295</v>
      </c>
      <c r="X38">
        <f t="shared" si="10"/>
        <v>4.5721198204661846</v>
      </c>
      <c r="Y38">
        <v>3.9093054570098107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208.85</v>
      </c>
      <c r="D39">
        <v>210.9</v>
      </c>
      <c r="E39">
        <v>205.8</v>
      </c>
      <c r="F39">
        <v>207</v>
      </c>
      <c r="G39">
        <f>_xll.TA_TYPPRICE(D39,E39,F39)</f>
        <v>207.9</v>
      </c>
      <c r="H39">
        <v>208.65632914958019</v>
      </c>
      <c r="I39" t="str">
        <f t="shared" si="0"/>
        <v>DOWN</v>
      </c>
      <c r="J39">
        <v>210.28974868969578</v>
      </c>
      <c r="K39">
        <v>205.59552545467949</v>
      </c>
      <c r="L39" t="str">
        <f t="shared" si="1"/>
        <v>No Confirmation</v>
      </c>
      <c r="M39" t="str">
        <f t="shared" si="2"/>
        <v>No Trend</v>
      </c>
      <c r="N39">
        <v>50.465114460994329</v>
      </c>
      <c r="O39" t="str">
        <f t="shared" si="3"/>
        <v>No Momentum</v>
      </c>
      <c r="P39" t="str">
        <f t="shared" si="4"/>
        <v>No Trend + Momentum</v>
      </c>
      <c r="Q39">
        <f t="shared" si="5"/>
        <v>1.1999999999999886</v>
      </c>
      <c r="R39">
        <f t="shared" si="6"/>
        <v>5.0999999999999943</v>
      </c>
      <c r="S39">
        <f t="shared" si="7"/>
        <v>0.23529411764705685</v>
      </c>
      <c r="T39" t="str">
        <f t="shared" si="8"/>
        <v>No Indication</v>
      </c>
      <c r="U39" t="str">
        <f t="shared" si="9"/>
        <v>No T+M+I</v>
      </c>
      <c r="V39">
        <v>205.85950844518464</v>
      </c>
      <c r="W39">
        <v>201.51854307763236</v>
      </c>
      <c r="X39">
        <f t="shared" si="10"/>
        <v>4.3409653675522861</v>
      </c>
      <c r="Y39">
        <v>3.9956374391183056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207.2</v>
      </c>
      <c r="D40">
        <v>207.9</v>
      </c>
      <c r="E40">
        <v>198.95</v>
      </c>
      <c r="F40">
        <v>200</v>
      </c>
      <c r="G40">
        <f>_xll.TA_TYPPRICE(D40,E40,F40)</f>
        <v>202.28333333333333</v>
      </c>
      <c r="H40">
        <v>205.46983124145675</v>
      </c>
      <c r="I40" t="str">
        <f t="shared" si="0"/>
        <v>DOWN</v>
      </c>
      <c r="J40">
        <v>209.75869342531894</v>
      </c>
      <c r="K40">
        <v>204.11874202030626</v>
      </c>
      <c r="L40" t="str">
        <f t="shared" si="1"/>
        <v>DOWN</v>
      </c>
      <c r="M40" t="str">
        <f t="shared" si="2"/>
        <v>DOWN</v>
      </c>
      <c r="N40">
        <v>24.598792268778212</v>
      </c>
      <c r="O40" t="str">
        <f t="shared" si="3"/>
        <v>DOWN</v>
      </c>
      <c r="P40" t="str">
        <f t="shared" si="4"/>
        <v>DOWN</v>
      </c>
      <c r="Q40">
        <f t="shared" si="5"/>
        <v>1.0500000000000114</v>
      </c>
      <c r="R40">
        <f t="shared" si="6"/>
        <v>8.9500000000000171</v>
      </c>
      <c r="S40">
        <f t="shared" si="7"/>
        <v>0.11731843575419099</v>
      </c>
      <c r="T40" t="str">
        <f t="shared" si="8"/>
        <v>DOWN</v>
      </c>
      <c r="U40" t="str">
        <f t="shared" si="9"/>
        <v>DOWN</v>
      </c>
      <c r="V40">
        <v>204.95804560746393</v>
      </c>
      <c r="W40">
        <v>201.40605840521513</v>
      </c>
      <c r="X40">
        <f t="shared" si="10"/>
        <v>3.5519872022487959</v>
      </c>
      <c r="Y40">
        <v>3.9069073917444035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200</v>
      </c>
      <c r="D41">
        <v>200.2</v>
      </c>
      <c r="E41">
        <v>190.75</v>
      </c>
      <c r="F41">
        <v>193</v>
      </c>
      <c r="G41">
        <f>_xll.TA_TYPPRICE(D41,E41,F41)</f>
        <v>194.65</v>
      </c>
      <c r="H41">
        <v>200.05991562072836</v>
      </c>
      <c r="I41" t="str">
        <f t="shared" si="0"/>
        <v>DOWN</v>
      </c>
      <c r="J41">
        <v>207.63453933080362</v>
      </c>
      <c r="K41">
        <v>201.14791046023819</v>
      </c>
      <c r="L41" t="str">
        <f t="shared" si="1"/>
        <v>DOWN</v>
      </c>
      <c r="M41" t="str">
        <f t="shared" si="2"/>
        <v>DOWN</v>
      </c>
      <c r="N41">
        <v>14.992881585902959</v>
      </c>
      <c r="O41" t="str">
        <f t="shared" si="3"/>
        <v>DOWN</v>
      </c>
      <c r="P41" t="str">
        <f t="shared" si="4"/>
        <v>DOWN</v>
      </c>
      <c r="Q41">
        <f t="shared" si="5"/>
        <v>2.25</v>
      </c>
      <c r="R41">
        <f t="shared" si="6"/>
        <v>9.4499999999999886</v>
      </c>
      <c r="S41">
        <f t="shared" si="7"/>
        <v>0.23809523809523839</v>
      </c>
      <c r="T41" t="str">
        <f t="shared" si="8"/>
        <v>No Indication</v>
      </c>
      <c r="U41" t="str">
        <f t="shared" si="9"/>
        <v>No T+M+I</v>
      </c>
      <c r="V41">
        <v>203.11834628323871</v>
      </c>
      <c r="W41">
        <v>200.78338741223624</v>
      </c>
      <c r="X41">
        <f t="shared" si="10"/>
        <v>2.3349588710024705</v>
      </c>
      <c r="Y41">
        <v>3.592517687596017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191</v>
      </c>
      <c r="D42">
        <v>197.55</v>
      </c>
      <c r="E42">
        <v>189.15</v>
      </c>
      <c r="F42">
        <v>196</v>
      </c>
      <c r="G42">
        <f>_xll.TA_TYPPRICE(D42,E42,F42)</f>
        <v>194.23333333333335</v>
      </c>
      <c r="H42">
        <v>197.14662447703085</v>
      </c>
      <c r="I42" t="str">
        <f t="shared" si="0"/>
        <v>DOWN</v>
      </c>
      <c r="J42">
        <v>205.39353059062503</v>
      </c>
      <c r="K42">
        <v>198.48170813574083</v>
      </c>
      <c r="L42" t="str">
        <f t="shared" si="1"/>
        <v>DOWN</v>
      </c>
      <c r="M42" t="str">
        <f t="shared" si="2"/>
        <v>DOWN</v>
      </c>
      <c r="N42">
        <v>29.699600163641925</v>
      </c>
      <c r="O42" t="str">
        <f t="shared" si="3"/>
        <v>DOWN</v>
      </c>
      <c r="P42" t="str">
        <f t="shared" si="4"/>
        <v>DOWN</v>
      </c>
      <c r="Q42">
        <f t="shared" si="5"/>
        <v>6.8499999999999943</v>
      </c>
      <c r="R42">
        <f t="shared" si="6"/>
        <v>8.4000000000000057</v>
      </c>
      <c r="S42">
        <f t="shared" si="7"/>
        <v>0.81547619047618924</v>
      </c>
      <c r="T42" t="str">
        <f t="shared" si="8"/>
        <v>UP</v>
      </c>
      <c r="U42" t="str">
        <f t="shared" si="9"/>
        <v>No T+M+I</v>
      </c>
      <c r="V42">
        <v>202.02321608581738</v>
      </c>
      <c r="W42">
        <v>200.42906241873726</v>
      </c>
      <c r="X42">
        <f t="shared" si="10"/>
        <v>1.5941536670801213</v>
      </c>
      <c r="Y42">
        <v>3.192844883492838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197</v>
      </c>
      <c r="D43">
        <v>200.55</v>
      </c>
      <c r="E43">
        <v>195.2</v>
      </c>
      <c r="F43">
        <v>197</v>
      </c>
      <c r="G43">
        <f>_xll.TA_TYPPRICE(D43,E43,F43)</f>
        <v>197.58333333333334</v>
      </c>
      <c r="H43">
        <v>197.36497890518211</v>
      </c>
      <c r="I43" t="str">
        <f t="shared" si="0"/>
        <v>DOWN</v>
      </c>
      <c r="J43">
        <v>204.31719045937504</v>
      </c>
      <c r="K43">
        <v>197.75243966113175</v>
      </c>
      <c r="L43" t="str">
        <f t="shared" si="1"/>
        <v>DOWN</v>
      </c>
      <c r="M43" t="str">
        <f t="shared" si="2"/>
        <v>DOWN</v>
      </c>
      <c r="N43">
        <v>34.426512292979787</v>
      </c>
      <c r="O43" t="str">
        <f t="shared" si="3"/>
        <v>DOWN</v>
      </c>
      <c r="P43" t="str">
        <f t="shared" si="4"/>
        <v>DOWN</v>
      </c>
      <c r="Q43">
        <f t="shared" si="5"/>
        <v>1.8000000000000114</v>
      </c>
      <c r="R43">
        <f t="shared" si="6"/>
        <v>5.3500000000000227</v>
      </c>
      <c r="S43">
        <f t="shared" si="7"/>
        <v>0.33644859813084182</v>
      </c>
      <c r="T43" t="str">
        <f t="shared" si="8"/>
        <v>No Indication</v>
      </c>
      <c r="U43" t="str">
        <f t="shared" si="9"/>
        <v>No T+M+I</v>
      </c>
      <c r="V43">
        <v>201.25041361107625</v>
      </c>
      <c r="W43">
        <v>200.17505779512709</v>
      </c>
      <c r="X43">
        <f t="shared" si="10"/>
        <v>1.0753558159491661</v>
      </c>
      <c r="Y43">
        <v>2.7693470699841036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194.1</v>
      </c>
      <c r="D44">
        <v>200.9</v>
      </c>
      <c r="E44">
        <v>189.85</v>
      </c>
      <c r="F44">
        <v>199</v>
      </c>
      <c r="G44">
        <f>_xll.TA_TYPPRICE(D44,E44,F44)</f>
        <v>196.58333333333334</v>
      </c>
      <c r="H44">
        <v>196.97415611925771</v>
      </c>
      <c r="I44" t="str">
        <f t="shared" si="0"/>
        <v>UP</v>
      </c>
      <c r="J44">
        <v>203.55781480173616</v>
      </c>
      <c r="K44">
        <v>195.99634195865804</v>
      </c>
      <c r="L44" t="str">
        <f t="shared" si="1"/>
        <v>No Confirmation</v>
      </c>
      <c r="M44" t="str">
        <f t="shared" si="2"/>
        <v>No Trend</v>
      </c>
      <c r="N44">
        <v>43.862973290248867</v>
      </c>
      <c r="O44" t="str">
        <f t="shared" si="3"/>
        <v>No Momentum</v>
      </c>
      <c r="P44" t="str">
        <f t="shared" si="4"/>
        <v>No Trend + Momentum</v>
      </c>
      <c r="Q44">
        <f t="shared" si="5"/>
        <v>9.1500000000000057</v>
      </c>
      <c r="R44">
        <f t="shared" si="6"/>
        <v>11.050000000000011</v>
      </c>
      <c r="S44">
        <f t="shared" si="7"/>
        <v>0.82805429864253355</v>
      </c>
      <c r="T44" t="str">
        <f t="shared" si="8"/>
        <v>UP</v>
      </c>
      <c r="U44" t="str">
        <f t="shared" si="9"/>
        <v>No T+M+I</v>
      </c>
      <c r="V44">
        <v>200.90419613244913</v>
      </c>
      <c r="W44">
        <v>200.08801647696953</v>
      </c>
      <c r="X44">
        <f t="shared" si="10"/>
        <v>0.81617965547960125</v>
      </c>
      <c r="Y44">
        <v>2.3787135870832032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199.1</v>
      </c>
      <c r="D45">
        <v>200.45</v>
      </c>
      <c r="E45">
        <v>191.9</v>
      </c>
      <c r="F45">
        <v>193</v>
      </c>
      <c r="G45">
        <f>_xll.TA_TYPPRICE(D45,E45,F45)</f>
        <v>195.11666666666667</v>
      </c>
      <c r="H45">
        <v>196.04541139296219</v>
      </c>
      <c r="I45" t="str">
        <f t="shared" si="0"/>
        <v>DOWN</v>
      </c>
      <c r="J45">
        <v>202.86718929023922</v>
      </c>
      <c r="K45">
        <v>195.08604374562293</v>
      </c>
      <c r="L45" t="str">
        <f t="shared" si="1"/>
        <v>DOWN</v>
      </c>
      <c r="M45" t="str">
        <f t="shared" si="2"/>
        <v>DOWN</v>
      </c>
      <c r="N45">
        <v>28.488926045019834</v>
      </c>
      <c r="O45" t="str">
        <f t="shared" si="3"/>
        <v>DOWN</v>
      </c>
      <c r="P45" t="str">
        <f t="shared" si="4"/>
        <v>DOWN</v>
      </c>
      <c r="Q45">
        <f t="shared" si="5"/>
        <v>1.0999999999999943</v>
      </c>
      <c r="R45">
        <f t="shared" si="6"/>
        <v>8.5499999999999829</v>
      </c>
      <c r="S45">
        <f t="shared" si="7"/>
        <v>0.12865497076023352</v>
      </c>
      <c r="T45" t="str">
        <f t="shared" si="8"/>
        <v>DOWN</v>
      </c>
      <c r="U45" t="str">
        <f t="shared" si="9"/>
        <v>DOWN</v>
      </c>
      <c r="V45">
        <v>199.68816595822619</v>
      </c>
      <c r="W45">
        <v>199.56297821941624</v>
      </c>
      <c r="X45">
        <f t="shared" si="10"/>
        <v>0.12518773880995582</v>
      </c>
      <c r="Y45">
        <v>1.9280084174285537</v>
      </c>
      <c r="Z45" t="str">
        <f t="shared" si="11"/>
        <v>DOWN</v>
      </c>
      <c r="AA45" t="str">
        <f t="shared" si="12"/>
        <v>DOWN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193.9</v>
      </c>
      <c r="D46">
        <v>195</v>
      </c>
      <c r="E46">
        <v>191.25</v>
      </c>
      <c r="F46">
        <v>193</v>
      </c>
      <c r="G46">
        <f>_xll.TA_TYPPRICE(D46,E46,F46)</f>
        <v>193.08333333333334</v>
      </c>
      <c r="H46">
        <v>194.56437236314775</v>
      </c>
      <c r="I46" t="str">
        <f t="shared" si="0"/>
        <v>DOWN</v>
      </c>
      <c r="J46">
        <v>201.11892500351939</v>
      </c>
      <c r="K46">
        <v>194.23358957992895</v>
      </c>
      <c r="L46" t="str">
        <f t="shared" si="1"/>
        <v>DOWN</v>
      </c>
      <c r="M46" t="str">
        <f t="shared" si="2"/>
        <v>DOWN</v>
      </c>
      <c r="N46">
        <v>28.488926045019834</v>
      </c>
      <c r="O46" t="str">
        <f t="shared" si="3"/>
        <v>DOWN</v>
      </c>
      <c r="P46" t="str">
        <f t="shared" si="4"/>
        <v>DOWN</v>
      </c>
      <c r="Q46">
        <f t="shared" si="5"/>
        <v>1.75</v>
      </c>
      <c r="R46">
        <f t="shared" si="6"/>
        <v>3.75</v>
      </c>
      <c r="S46">
        <f t="shared" si="7"/>
        <v>0.46666666666666667</v>
      </c>
      <c r="T46" t="str">
        <f t="shared" si="8"/>
        <v>No Indication</v>
      </c>
      <c r="U46" t="str">
        <f t="shared" si="9"/>
        <v>No T+M+I</v>
      </c>
      <c r="V46">
        <v>198.65921734926832</v>
      </c>
      <c r="W46">
        <v>199.07683168464467</v>
      </c>
      <c r="X46">
        <f t="shared" si="10"/>
        <v>-0.41761433537635639</v>
      </c>
      <c r="Y46">
        <v>1.4588838668675717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193.4</v>
      </c>
      <c r="D47">
        <v>195.15</v>
      </c>
      <c r="E47">
        <v>192.65</v>
      </c>
      <c r="F47">
        <v>195</v>
      </c>
      <c r="G47">
        <f>_xll.TA_TYPPRICE(D47,E47,F47)</f>
        <v>194.26666666666665</v>
      </c>
      <c r="H47">
        <v>194.4155195149072</v>
      </c>
      <c r="I47" t="str">
        <f t="shared" si="0"/>
        <v>UP</v>
      </c>
      <c r="J47">
        <v>199.79249722495953</v>
      </c>
      <c r="K47">
        <v>193.88168078438918</v>
      </c>
      <c r="L47" t="str">
        <f t="shared" si="1"/>
        <v>No Confirmation</v>
      </c>
      <c r="M47" t="str">
        <f t="shared" si="2"/>
        <v>No Trend</v>
      </c>
      <c r="N47">
        <v>39.528227946638594</v>
      </c>
      <c r="O47" t="str">
        <f t="shared" si="3"/>
        <v>DOWN</v>
      </c>
      <c r="P47" t="str">
        <f t="shared" si="4"/>
        <v>No Trend + Momentum</v>
      </c>
      <c r="Q47">
        <f t="shared" si="5"/>
        <v>2.3499999999999943</v>
      </c>
      <c r="R47">
        <f t="shared" si="6"/>
        <v>2.5</v>
      </c>
      <c r="S47">
        <f t="shared" si="7"/>
        <v>0.93999999999999773</v>
      </c>
      <c r="T47" t="str">
        <f t="shared" si="8"/>
        <v>UP</v>
      </c>
      <c r="U47" t="str">
        <f t="shared" si="9"/>
        <v>No T+M+I</v>
      </c>
      <c r="V47">
        <v>198.09626083399627</v>
      </c>
      <c r="W47">
        <v>198.77484415244876</v>
      </c>
      <c r="X47">
        <f t="shared" si="10"/>
        <v>-0.67858331845249609</v>
      </c>
      <c r="Y47">
        <v>1.0313904298035581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195.7</v>
      </c>
      <c r="D48">
        <v>195.7</v>
      </c>
      <c r="E48">
        <v>192.95</v>
      </c>
      <c r="F48">
        <v>193</v>
      </c>
      <c r="G48">
        <f>_xll.TA_TYPPRICE(D48,E48,F48)</f>
        <v>193.88333333333333</v>
      </c>
      <c r="H48">
        <v>194.14942642412026</v>
      </c>
      <c r="I48" t="str">
        <f t="shared" si="0"/>
        <v>DOWN</v>
      </c>
      <c r="J48">
        <v>198.88305339719074</v>
      </c>
      <c r="K48">
        <v>193.67464061008047</v>
      </c>
      <c r="L48" t="str">
        <f t="shared" si="1"/>
        <v>DOWN</v>
      </c>
      <c r="M48" t="str">
        <f t="shared" si="2"/>
        <v>DOWN</v>
      </c>
      <c r="N48">
        <v>33.13444333580496</v>
      </c>
      <c r="O48" t="str">
        <f t="shared" si="3"/>
        <v>DOWN</v>
      </c>
      <c r="P48" t="str">
        <f t="shared" si="4"/>
        <v>DOWN</v>
      </c>
      <c r="Q48">
        <f t="shared" si="5"/>
        <v>5.0000000000011369E-2</v>
      </c>
      <c r="R48">
        <f t="shared" si="6"/>
        <v>2.75</v>
      </c>
      <c r="S48">
        <f t="shared" si="7"/>
        <v>1.8181818181822317E-2</v>
      </c>
      <c r="T48" t="str">
        <f t="shared" si="8"/>
        <v>DOWN</v>
      </c>
      <c r="U48" t="str">
        <f t="shared" si="9"/>
        <v>DOWN</v>
      </c>
      <c r="V48">
        <v>197.31222070568916</v>
      </c>
      <c r="W48">
        <v>198.34707791893405</v>
      </c>
      <c r="X48">
        <f t="shared" si="10"/>
        <v>-1.0348572132448908</v>
      </c>
      <c r="Y48">
        <v>0.61814090119386833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195</v>
      </c>
      <c r="D49">
        <v>195.1</v>
      </c>
      <c r="E49">
        <v>192.45</v>
      </c>
      <c r="F49">
        <v>193</v>
      </c>
      <c r="G49">
        <f>_xll.TA_TYPPRICE(D49,E49,F49)</f>
        <v>193.51666666666665</v>
      </c>
      <c r="H49">
        <v>193.83304654539347</v>
      </c>
      <c r="I49" t="str">
        <f t="shared" si="0"/>
        <v>DOWN</v>
      </c>
      <c r="J49">
        <v>198.04237486448167</v>
      </c>
      <c r="K49">
        <v>193.4024982522848</v>
      </c>
      <c r="L49" t="str">
        <f t="shared" si="1"/>
        <v>DOWN</v>
      </c>
      <c r="M49" t="str">
        <f t="shared" si="2"/>
        <v>DOWN</v>
      </c>
      <c r="N49">
        <v>33.13444333580496</v>
      </c>
      <c r="O49" t="str">
        <f t="shared" si="3"/>
        <v>DOWN</v>
      </c>
      <c r="P49" t="str">
        <f t="shared" si="4"/>
        <v>DOWN</v>
      </c>
      <c r="Q49">
        <f t="shared" si="5"/>
        <v>0.55000000000001137</v>
      </c>
      <c r="R49">
        <f t="shared" si="6"/>
        <v>2.6500000000000057</v>
      </c>
      <c r="S49">
        <f t="shared" si="7"/>
        <v>0.20754716981132459</v>
      </c>
      <c r="T49" t="str">
        <f t="shared" si="8"/>
        <v>No Indication</v>
      </c>
      <c r="U49" t="str">
        <f t="shared" si="9"/>
        <v>No T+M+I</v>
      </c>
      <c r="V49">
        <v>196.64880213558314</v>
      </c>
      <c r="W49">
        <v>197.95099807308708</v>
      </c>
      <c r="X49">
        <f t="shared" si="10"/>
        <v>-1.3021959375039387</v>
      </c>
      <c r="Y49">
        <v>0.23407353345430693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193</v>
      </c>
      <c r="D50">
        <v>195</v>
      </c>
      <c r="E50">
        <v>193</v>
      </c>
      <c r="F50">
        <v>194</v>
      </c>
      <c r="G50">
        <f>_xll.TA_TYPPRICE(D50,E50,F50)</f>
        <v>194</v>
      </c>
      <c r="H50">
        <v>193.91652327269674</v>
      </c>
      <c r="I50" t="str">
        <f t="shared" si="0"/>
        <v>UP</v>
      </c>
      <c r="J50">
        <v>197.36629156126352</v>
      </c>
      <c r="K50">
        <v>193.31305419622151</v>
      </c>
      <c r="L50" t="str">
        <f t="shared" si="1"/>
        <v>No Confirmation</v>
      </c>
      <c r="M50" t="str">
        <f t="shared" si="2"/>
        <v>No Trend</v>
      </c>
      <c r="N50">
        <v>40.63619091382742</v>
      </c>
      <c r="O50" t="str">
        <f t="shared" si="3"/>
        <v>No Momentum</v>
      </c>
      <c r="P50" t="str">
        <f t="shared" si="4"/>
        <v>No Trend + Momentum</v>
      </c>
      <c r="Q50">
        <f t="shared" si="5"/>
        <v>1</v>
      </c>
      <c r="R50">
        <f t="shared" si="6"/>
        <v>2</v>
      </c>
      <c r="S50">
        <f t="shared" si="7"/>
        <v>0.5</v>
      </c>
      <c r="T50" t="str">
        <f t="shared" si="8"/>
        <v>No Indication</v>
      </c>
      <c r="U50" t="str">
        <f t="shared" si="9"/>
        <v>No T+M+I</v>
      </c>
      <c r="V50">
        <v>196.24129411472418</v>
      </c>
      <c r="W50">
        <v>197.6583315491547</v>
      </c>
      <c r="X50">
        <f t="shared" si="10"/>
        <v>-1.4170374344305117</v>
      </c>
      <c r="Y50">
        <v>-9.6148660122656826E-2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195.2</v>
      </c>
      <c r="D51">
        <v>195.5</v>
      </c>
      <c r="E51">
        <v>190.7</v>
      </c>
      <c r="F51">
        <v>192</v>
      </c>
      <c r="G51">
        <f>_xll.TA_TYPPRICE(D51,E51,F51)</f>
        <v>192.73333333333335</v>
      </c>
      <c r="H51">
        <v>193.32492830301504</v>
      </c>
      <c r="I51" t="str">
        <f t="shared" si="0"/>
        <v>DOWN</v>
      </c>
      <c r="J51">
        <v>196.95156010320497</v>
      </c>
      <c r="K51">
        <v>192.73237548595006</v>
      </c>
      <c r="L51" t="str">
        <f t="shared" si="1"/>
        <v>DOWN</v>
      </c>
      <c r="M51" t="str">
        <f t="shared" si="2"/>
        <v>DOWN</v>
      </c>
      <c r="N51">
        <v>31.73515401737264</v>
      </c>
      <c r="O51" t="str">
        <f t="shared" si="3"/>
        <v>DOWN</v>
      </c>
      <c r="P51" t="str">
        <f t="shared" si="4"/>
        <v>DOWN</v>
      </c>
      <c r="Q51">
        <f t="shared" si="5"/>
        <v>1.3000000000000114</v>
      </c>
      <c r="R51">
        <f t="shared" si="6"/>
        <v>4.8000000000000114</v>
      </c>
      <c r="S51">
        <f t="shared" si="7"/>
        <v>0.27083333333333504</v>
      </c>
      <c r="T51" t="str">
        <f t="shared" si="8"/>
        <v>No Indication</v>
      </c>
      <c r="U51" t="str">
        <f t="shared" si="9"/>
        <v>No T+M+I</v>
      </c>
      <c r="V51">
        <v>195.58878732784353</v>
      </c>
      <c r="W51">
        <v>197.23919587884694</v>
      </c>
      <c r="X51">
        <f t="shared" si="10"/>
        <v>-1.6504085510034088</v>
      </c>
      <c r="Y51">
        <v>-0.40700063829880723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192.05</v>
      </c>
      <c r="D52">
        <v>196.95</v>
      </c>
      <c r="E52">
        <v>191.8</v>
      </c>
      <c r="F52">
        <v>196</v>
      </c>
      <c r="G52">
        <f>_xll.TA_TYPPRICE(D52,E52,F52)</f>
        <v>194.91666666666666</v>
      </c>
      <c r="H52">
        <v>194.12079748484086</v>
      </c>
      <c r="I52" t="str">
        <f t="shared" si="0"/>
        <v>UP</v>
      </c>
      <c r="J52">
        <v>196.95121341360385</v>
      </c>
      <c r="K52">
        <v>192.52518093351671</v>
      </c>
      <c r="L52" t="str">
        <f t="shared" si="1"/>
        <v>No Confirmation</v>
      </c>
      <c r="M52" t="str">
        <f t="shared" si="2"/>
        <v>No Trend</v>
      </c>
      <c r="N52">
        <v>55.890014484497271</v>
      </c>
      <c r="O52" t="str">
        <f t="shared" si="3"/>
        <v>No Momentum</v>
      </c>
      <c r="P52" t="str">
        <f t="shared" si="4"/>
        <v>No Trend + Momentum</v>
      </c>
      <c r="Q52">
        <f t="shared" si="5"/>
        <v>4.1999999999999886</v>
      </c>
      <c r="R52">
        <f t="shared" si="6"/>
        <v>5.1499999999999773</v>
      </c>
      <c r="S52">
        <f t="shared" si="7"/>
        <v>0.81553398058252569</v>
      </c>
      <c r="T52" t="str">
        <f t="shared" si="8"/>
        <v>UP</v>
      </c>
      <c r="U52" t="str">
        <f t="shared" si="9"/>
        <v>No T+M+I</v>
      </c>
      <c r="V52">
        <v>195.6520508158676</v>
      </c>
      <c r="W52">
        <v>197.14740359152495</v>
      </c>
      <c r="X52">
        <f t="shared" si="10"/>
        <v>-1.4953527756573521</v>
      </c>
      <c r="Y52">
        <v>-0.62467106577051623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196.85</v>
      </c>
      <c r="D53">
        <v>199.65</v>
      </c>
      <c r="E53">
        <v>196</v>
      </c>
      <c r="F53">
        <v>198</v>
      </c>
      <c r="G53">
        <f>_xll.TA_TYPPRICE(D53,E53,F53)</f>
        <v>197.88333333333333</v>
      </c>
      <c r="H53">
        <v>196.00206540908709</v>
      </c>
      <c r="I53" t="str">
        <f t="shared" si="0"/>
        <v>UP</v>
      </c>
      <c r="J53">
        <v>197.55094376613633</v>
      </c>
      <c r="K53">
        <v>193.29736294829078</v>
      </c>
      <c r="L53" t="str">
        <f t="shared" si="1"/>
        <v>UP</v>
      </c>
      <c r="M53" t="str">
        <f t="shared" si="2"/>
        <v>UP</v>
      </c>
      <c r="N53">
        <v>63.878330700016569</v>
      </c>
      <c r="O53" t="str">
        <f t="shared" si="3"/>
        <v>UP</v>
      </c>
      <c r="P53" t="str">
        <f t="shared" si="4"/>
        <v>UP</v>
      </c>
      <c r="Q53">
        <f t="shared" si="5"/>
        <v>2</v>
      </c>
      <c r="R53">
        <f t="shared" si="6"/>
        <v>3.6500000000000057</v>
      </c>
      <c r="S53">
        <f t="shared" si="7"/>
        <v>0.54794520547945125</v>
      </c>
      <c r="T53" t="str">
        <f t="shared" si="8"/>
        <v>No Indication</v>
      </c>
      <c r="U53" t="str">
        <f t="shared" si="9"/>
        <v>No T+M+I</v>
      </c>
      <c r="V53">
        <v>196.01327376727258</v>
      </c>
      <c r="W53">
        <v>197.21055888104161</v>
      </c>
      <c r="X53">
        <f t="shared" si="10"/>
        <v>-1.197285113769027</v>
      </c>
      <c r="Y53">
        <v>-0.73919387537021841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199</v>
      </c>
      <c r="D54">
        <v>202.6</v>
      </c>
      <c r="E54">
        <v>195.8</v>
      </c>
      <c r="F54">
        <v>203</v>
      </c>
      <c r="G54">
        <f>_xll.TA_TYPPRICE(D54,E54,F54)</f>
        <v>200.46666666666667</v>
      </c>
      <c r="H54">
        <v>198.2343660378769</v>
      </c>
      <c r="I54" t="str">
        <f t="shared" si="0"/>
        <v>UP</v>
      </c>
      <c r="J54">
        <v>198.67295626255049</v>
      </c>
      <c r="K54">
        <v>193.85350451533728</v>
      </c>
      <c r="L54" t="str">
        <f t="shared" si="1"/>
        <v>UP</v>
      </c>
      <c r="M54" t="str">
        <f t="shared" si="2"/>
        <v>UP</v>
      </c>
      <c r="N54">
        <v>76.932877057958422</v>
      </c>
      <c r="O54" t="str">
        <f t="shared" si="3"/>
        <v>UP</v>
      </c>
      <c r="P54" t="str">
        <f t="shared" si="4"/>
        <v>UP</v>
      </c>
      <c r="Q54">
        <f t="shared" si="5"/>
        <v>7.1999999999999886</v>
      </c>
      <c r="R54">
        <f t="shared" si="6"/>
        <v>6.7999999999999829</v>
      </c>
      <c r="S54">
        <f t="shared" si="7"/>
        <v>1.0588235294117656</v>
      </c>
      <c r="T54" t="str">
        <f t="shared" si="8"/>
        <v>UP</v>
      </c>
      <c r="U54" t="str">
        <f t="shared" si="9"/>
        <v>UP</v>
      </c>
      <c r="V54">
        <v>197.08815472615373</v>
      </c>
      <c r="W54">
        <v>197.63940637133481</v>
      </c>
      <c r="X54">
        <f t="shared" si="10"/>
        <v>-0.55125164518108249</v>
      </c>
      <c r="Y54">
        <v>-0.70160542933239123</v>
      </c>
      <c r="Z54" t="str">
        <f t="shared" si="11"/>
        <v>UP</v>
      </c>
      <c r="AA54" t="str">
        <f t="shared" si="12"/>
        <v>UP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206.05</v>
      </c>
      <c r="D55">
        <v>206.1</v>
      </c>
      <c r="E55">
        <v>197.8</v>
      </c>
      <c r="F55">
        <v>199</v>
      </c>
      <c r="G55">
        <f>_xll.TA_TYPPRICE(D55,E55,F55)</f>
        <v>200.96666666666667</v>
      </c>
      <c r="H55">
        <v>199.60051635227177</v>
      </c>
      <c r="I55" t="str">
        <f t="shared" si="0"/>
        <v>DOWN</v>
      </c>
      <c r="J55">
        <v>200.32341042642815</v>
      </c>
      <c r="K55">
        <v>194.73050351192899</v>
      </c>
      <c r="L55" t="str">
        <f t="shared" si="1"/>
        <v>No Confirmation</v>
      </c>
      <c r="M55" t="str">
        <f t="shared" si="2"/>
        <v>No Trend</v>
      </c>
      <c r="N55">
        <v>56.509918589801011</v>
      </c>
      <c r="O55" t="str">
        <f t="shared" si="3"/>
        <v>No Momentum</v>
      </c>
      <c r="P55" t="str">
        <f t="shared" si="4"/>
        <v>No Trend + Momentum</v>
      </c>
      <c r="Q55">
        <f t="shared" si="5"/>
        <v>1.1999999999999886</v>
      </c>
      <c r="R55">
        <f t="shared" si="6"/>
        <v>8.2999999999999829</v>
      </c>
      <c r="S55">
        <f t="shared" si="7"/>
        <v>0.14457831325301099</v>
      </c>
      <c r="T55" t="str">
        <f t="shared" si="8"/>
        <v>DOWN</v>
      </c>
      <c r="U55" t="str">
        <f t="shared" si="9"/>
        <v>No T+M+I</v>
      </c>
      <c r="V55">
        <v>197.38228476828394</v>
      </c>
      <c r="W55">
        <v>197.74019108456926</v>
      </c>
      <c r="X55">
        <f t="shared" si="10"/>
        <v>-0.3579063162853231</v>
      </c>
      <c r="Y55">
        <v>-0.63286560672297765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199</v>
      </c>
      <c r="D56">
        <v>199.65</v>
      </c>
      <c r="E56">
        <v>195.5</v>
      </c>
      <c r="F56">
        <v>196</v>
      </c>
      <c r="G56">
        <f>_xll.TA_TYPPRICE(D56,E56,F56)</f>
        <v>197.04999999999998</v>
      </c>
      <c r="H56">
        <v>198.32525817613589</v>
      </c>
      <c r="I56" t="str">
        <f t="shared" si="0"/>
        <v>DOWN</v>
      </c>
      <c r="J56">
        <v>200.17376366499968</v>
      </c>
      <c r="K56">
        <v>194.90150273150033</v>
      </c>
      <c r="L56" t="str">
        <f t="shared" si="1"/>
        <v>No Confirmation</v>
      </c>
      <c r="M56" t="str">
        <f t="shared" si="2"/>
        <v>No Trend</v>
      </c>
      <c r="N56">
        <v>45.248727524174889</v>
      </c>
      <c r="O56" t="str">
        <f t="shared" si="3"/>
        <v>No Momentum</v>
      </c>
      <c r="P56" t="str">
        <f t="shared" si="4"/>
        <v>No Trend + Momentum</v>
      </c>
      <c r="Q56">
        <f t="shared" si="5"/>
        <v>0.5</v>
      </c>
      <c r="R56">
        <f t="shared" si="6"/>
        <v>4.1500000000000057</v>
      </c>
      <c r="S56">
        <f t="shared" si="7"/>
        <v>0.12048192771084321</v>
      </c>
      <c r="T56" t="str">
        <f t="shared" si="8"/>
        <v>DOWN</v>
      </c>
      <c r="U56" t="str">
        <f t="shared" si="9"/>
        <v>No T+M+I</v>
      </c>
      <c r="V56">
        <v>197.16962557316333</v>
      </c>
      <c r="W56">
        <v>197.61128804126784</v>
      </c>
      <c r="X56">
        <f t="shared" si="10"/>
        <v>-0.44166246810451071</v>
      </c>
      <c r="Y56">
        <v>-0.59462497899928424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198</v>
      </c>
      <c r="D57">
        <v>198.75</v>
      </c>
      <c r="E57">
        <v>191.7</v>
      </c>
      <c r="F57">
        <v>194</v>
      </c>
      <c r="G57">
        <f>_xll.TA_TYPPRICE(D57,E57,F57)</f>
        <v>194.81666666666669</v>
      </c>
      <c r="H57">
        <v>196.5709624214013</v>
      </c>
      <c r="I57" t="str">
        <f t="shared" si="0"/>
        <v>DOWN</v>
      </c>
      <c r="J57">
        <v>199.8573717394442</v>
      </c>
      <c r="K57">
        <v>194.19005768005582</v>
      </c>
      <c r="L57" t="str">
        <f t="shared" si="1"/>
        <v>DOWN</v>
      </c>
      <c r="M57" t="str">
        <f t="shared" si="2"/>
        <v>DOWN</v>
      </c>
      <c r="N57">
        <v>38.804632012190226</v>
      </c>
      <c r="O57" t="str">
        <f t="shared" si="3"/>
        <v>DOWN</v>
      </c>
      <c r="P57" t="str">
        <f t="shared" si="4"/>
        <v>DOWN</v>
      </c>
      <c r="Q57">
        <f t="shared" si="5"/>
        <v>2.3000000000000114</v>
      </c>
      <c r="R57">
        <f t="shared" si="6"/>
        <v>7.0500000000000114</v>
      </c>
      <c r="S57">
        <f t="shared" si="7"/>
        <v>0.32624113475177413</v>
      </c>
      <c r="T57" t="str">
        <f t="shared" si="8"/>
        <v>No Indication</v>
      </c>
      <c r="U57" t="str">
        <f t="shared" si="9"/>
        <v>No T+M+I</v>
      </c>
      <c r="V57">
        <v>196.68199086959973</v>
      </c>
      <c r="W57">
        <v>197.34378522339614</v>
      </c>
      <c r="X57">
        <f t="shared" si="10"/>
        <v>-0.6617943537964095</v>
      </c>
      <c r="Y57">
        <v>-0.60805885395870929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194.4</v>
      </c>
      <c r="D58">
        <v>195.55</v>
      </c>
      <c r="E58">
        <v>192.95</v>
      </c>
      <c r="F58">
        <v>193</v>
      </c>
      <c r="G58">
        <f>_xll.TA_TYPPRICE(D58,E58,F58)</f>
        <v>193.83333333333334</v>
      </c>
      <c r="H58">
        <v>195.20214787736734</v>
      </c>
      <c r="I58" t="str">
        <f t="shared" si="0"/>
        <v>DOWN</v>
      </c>
      <c r="J58">
        <v>198.9001780195677</v>
      </c>
      <c r="K58">
        <v>193.91448930671007</v>
      </c>
      <c r="L58" t="str">
        <f t="shared" si="1"/>
        <v>DOWN</v>
      </c>
      <c r="M58" t="str">
        <f t="shared" si="2"/>
        <v>DOWN</v>
      </c>
      <c r="N58">
        <v>35.632965056518159</v>
      </c>
      <c r="O58" t="str">
        <f t="shared" si="3"/>
        <v>DOWN</v>
      </c>
      <c r="P58" t="str">
        <f t="shared" si="4"/>
        <v>DOWN</v>
      </c>
      <c r="Q58">
        <f t="shared" si="5"/>
        <v>5.0000000000011369E-2</v>
      </c>
      <c r="R58">
        <f t="shared" si="6"/>
        <v>2.6000000000000227</v>
      </c>
      <c r="S58">
        <f t="shared" si="7"/>
        <v>1.9230769230773437E-2</v>
      </c>
      <c r="T58" t="str">
        <f t="shared" si="8"/>
        <v>DOWN</v>
      </c>
      <c r="U58" t="str">
        <f t="shared" si="9"/>
        <v>DOWN</v>
      </c>
      <c r="V58">
        <v>196.11553073581516</v>
      </c>
      <c r="W58">
        <v>197.02202335499643</v>
      </c>
      <c r="X58">
        <f t="shared" si="10"/>
        <v>-0.90649261918127877</v>
      </c>
      <c r="Y58">
        <v>-0.66774560700322316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193</v>
      </c>
      <c r="D59">
        <v>196.5</v>
      </c>
      <c r="E59">
        <v>192.7</v>
      </c>
      <c r="F59">
        <v>194</v>
      </c>
      <c r="G59">
        <f>_xll.TA_TYPPRICE(D59,E59,F59)</f>
        <v>194.4</v>
      </c>
      <c r="H59">
        <v>194.80107393868366</v>
      </c>
      <c r="I59" t="str">
        <f t="shared" si="0"/>
        <v>DOWN</v>
      </c>
      <c r="J59">
        <v>198.36680512633043</v>
      </c>
      <c r="K59">
        <v>193.64460279410784</v>
      </c>
      <c r="L59" t="str">
        <f t="shared" si="1"/>
        <v>No Confirmation</v>
      </c>
      <c r="M59" t="str">
        <f t="shared" si="2"/>
        <v>No Trend</v>
      </c>
      <c r="N59">
        <v>41.599604682448508</v>
      </c>
      <c r="O59" t="str">
        <f t="shared" si="3"/>
        <v>No Momentum</v>
      </c>
      <c r="P59" t="str">
        <f t="shared" si="4"/>
        <v>No Trend + Momentum</v>
      </c>
      <c r="Q59">
        <f t="shared" si="5"/>
        <v>1.3000000000000114</v>
      </c>
      <c r="R59">
        <f t="shared" si="6"/>
        <v>3.8000000000000114</v>
      </c>
      <c r="S59">
        <f t="shared" si="7"/>
        <v>0.34210526315789669</v>
      </c>
      <c r="T59" t="str">
        <f t="shared" si="8"/>
        <v>No Indication</v>
      </c>
      <c r="U59" t="str">
        <f t="shared" si="9"/>
        <v>No T+M+I</v>
      </c>
      <c r="V59">
        <v>195.79006446876667</v>
      </c>
      <c r="W59">
        <v>196.79816977314485</v>
      </c>
      <c r="X59">
        <f t="shared" si="10"/>
        <v>-1.0081053043781765</v>
      </c>
      <c r="Y59">
        <v>-0.73581754647821385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194.65</v>
      </c>
      <c r="D60">
        <v>197.5</v>
      </c>
      <c r="E60">
        <v>193.5</v>
      </c>
      <c r="F60">
        <v>196</v>
      </c>
      <c r="G60">
        <f>_xll.TA_TYPPRICE(D60,E60,F60)</f>
        <v>195.66666666666666</v>
      </c>
      <c r="H60">
        <v>195.23387030267514</v>
      </c>
      <c r="I60" t="str">
        <f t="shared" si="0"/>
        <v>UP</v>
      </c>
      <c r="J60">
        <v>198.17418176492367</v>
      </c>
      <c r="K60">
        <v>193.61246883986166</v>
      </c>
      <c r="L60" t="str">
        <f t="shared" si="1"/>
        <v>No Confirmation</v>
      </c>
      <c r="M60" t="str">
        <f t="shared" si="2"/>
        <v>No Trend</v>
      </c>
      <c r="N60">
        <v>52.587184818948899</v>
      </c>
      <c r="O60" t="str">
        <f t="shared" si="3"/>
        <v>No Momentum</v>
      </c>
      <c r="P60" t="str">
        <f t="shared" si="4"/>
        <v>No Trend + Momentum</v>
      </c>
      <c r="Q60">
        <f t="shared" si="5"/>
        <v>2.5</v>
      </c>
      <c r="R60">
        <f t="shared" si="6"/>
        <v>4</v>
      </c>
      <c r="S60">
        <f t="shared" si="7"/>
        <v>0.625</v>
      </c>
      <c r="T60" t="str">
        <f t="shared" si="8"/>
        <v>No Indication</v>
      </c>
      <c r="U60" t="str">
        <f t="shared" si="9"/>
        <v>No T+M+I</v>
      </c>
      <c r="V60">
        <v>195.82236224280257</v>
      </c>
      <c r="W60">
        <v>196.73904608624522</v>
      </c>
      <c r="X60">
        <f t="shared" si="10"/>
        <v>-0.91668384344265519</v>
      </c>
      <c r="Y60">
        <v>-0.77199080587110214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195.85</v>
      </c>
      <c r="D61">
        <v>198.85</v>
      </c>
      <c r="E61">
        <v>194.9</v>
      </c>
      <c r="F61">
        <v>198</v>
      </c>
      <c r="G61">
        <f>_xll.TA_TYPPRICE(D61,E61,F61)</f>
        <v>197.25</v>
      </c>
      <c r="H61">
        <v>196.24193515133757</v>
      </c>
      <c r="I61" t="str">
        <f t="shared" si="0"/>
        <v>UP</v>
      </c>
      <c r="J61">
        <v>198.32436359494062</v>
      </c>
      <c r="K61">
        <v>193.89858687544796</v>
      </c>
      <c r="L61" t="str">
        <f t="shared" si="1"/>
        <v>No Confirmation</v>
      </c>
      <c r="M61" t="str">
        <f t="shared" si="2"/>
        <v>No Trend</v>
      </c>
      <c r="N61">
        <v>61.614582088350424</v>
      </c>
      <c r="O61" t="str">
        <f t="shared" si="3"/>
        <v>UP</v>
      </c>
      <c r="P61" t="str">
        <f t="shared" si="4"/>
        <v>No Trend + Momentum</v>
      </c>
      <c r="Q61">
        <f t="shared" si="5"/>
        <v>3.0999999999999943</v>
      </c>
      <c r="R61">
        <f t="shared" si="6"/>
        <v>3.9499999999999886</v>
      </c>
      <c r="S61">
        <f t="shared" si="7"/>
        <v>0.78481012658227933</v>
      </c>
      <c r="T61" t="str">
        <f t="shared" si="8"/>
        <v>No Indication</v>
      </c>
      <c r="U61" t="str">
        <f t="shared" si="9"/>
        <v>No T+M+I</v>
      </c>
      <c r="V61">
        <v>196.15738343621757</v>
      </c>
      <c r="W61">
        <v>196.8324500798567</v>
      </c>
      <c r="X61">
        <f t="shared" si="10"/>
        <v>-0.67506664363912705</v>
      </c>
      <c r="Y61">
        <v>-0.75260597342470714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198.4</v>
      </c>
      <c r="D62">
        <v>199.7</v>
      </c>
      <c r="E62">
        <v>196.7</v>
      </c>
      <c r="F62">
        <v>198</v>
      </c>
      <c r="G62">
        <f>_xll.TA_TYPPRICE(D62,E62,F62)</f>
        <v>198.13333333333333</v>
      </c>
      <c r="H62">
        <v>197.18763424233543</v>
      </c>
      <c r="I62" t="str">
        <f t="shared" si="0"/>
        <v>UP</v>
      </c>
      <c r="J62">
        <v>198.63006057384271</v>
      </c>
      <c r="K62">
        <v>194.52112312534842</v>
      </c>
      <c r="L62" t="str">
        <f t="shared" si="1"/>
        <v>No Confirmation</v>
      </c>
      <c r="M62" t="str">
        <f t="shared" si="2"/>
        <v>No Trend</v>
      </c>
      <c r="N62">
        <v>61.614582088350431</v>
      </c>
      <c r="O62" t="str">
        <f t="shared" si="3"/>
        <v>UP</v>
      </c>
      <c r="P62" t="str">
        <f t="shared" si="4"/>
        <v>No Trend + Momentum</v>
      </c>
      <c r="Q62">
        <f t="shared" si="5"/>
        <v>1.3000000000000114</v>
      </c>
      <c r="R62">
        <f t="shared" si="6"/>
        <v>3</v>
      </c>
      <c r="S62">
        <f t="shared" si="7"/>
        <v>0.43333333333333712</v>
      </c>
      <c r="T62" t="str">
        <f t="shared" si="8"/>
        <v>No Indication</v>
      </c>
      <c r="U62" t="str">
        <f t="shared" si="9"/>
        <v>No T+M+I</v>
      </c>
      <c r="V62">
        <v>196.44086290756871</v>
      </c>
      <c r="W62">
        <v>196.91893525912658</v>
      </c>
      <c r="X62">
        <f t="shared" si="10"/>
        <v>-0.47807235155786998</v>
      </c>
      <c r="Y62">
        <v>-0.69769924905133973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199.5</v>
      </c>
      <c r="D63">
        <v>199.8</v>
      </c>
      <c r="E63">
        <v>195.75</v>
      </c>
      <c r="F63">
        <v>197</v>
      </c>
      <c r="G63">
        <f>_xll.TA_TYPPRICE(D63,E63,F63)</f>
        <v>197.51666666666665</v>
      </c>
      <c r="H63">
        <v>197.35215045450104</v>
      </c>
      <c r="I63" t="str">
        <f t="shared" si="0"/>
        <v>DOWN</v>
      </c>
      <c r="J63">
        <v>198.89004711298878</v>
      </c>
      <c r="K63">
        <v>194.79420687527099</v>
      </c>
      <c r="L63" t="str">
        <f t="shared" si="1"/>
        <v>No Confirmation</v>
      </c>
      <c r="M63" t="str">
        <f t="shared" si="2"/>
        <v>No Trend</v>
      </c>
      <c r="N63">
        <v>53.63619979185993</v>
      </c>
      <c r="O63" t="str">
        <f t="shared" si="3"/>
        <v>No Momentum</v>
      </c>
      <c r="P63" t="str">
        <f t="shared" si="4"/>
        <v>No Trend + Momentum</v>
      </c>
      <c r="Q63">
        <f t="shared" si="5"/>
        <v>1.25</v>
      </c>
      <c r="R63">
        <f t="shared" si="6"/>
        <v>4.0500000000000114</v>
      </c>
      <c r="S63">
        <f t="shared" si="7"/>
        <v>0.30864197530864113</v>
      </c>
      <c r="T63" t="str">
        <f t="shared" si="8"/>
        <v>No Indication</v>
      </c>
      <c r="U63" t="str">
        <f t="shared" si="9"/>
        <v>No T+M+I</v>
      </c>
      <c r="V63">
        <v>196.52688399871198</v>
      </c>
      <c r="W63">
        <v>196.92494005474683</v>
      </c>
      <c r="X63">
        <f t="shared" si="10"/>
        <v>-0.39805605603484651</v>
      </c>
      <c r="Y63">
        <v>-0.63777061044804106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197</v>
      </c>
      <c r="D64">
        <v>197</v>
      </c>
      <c r="E64">
        <v>193.4</v>
      </c>
      <c r="F64">
        <v>194.15</v>
      </c>
      <c r="G64">
        <f>_xll.TA_TYPPRICE(D64,E64,F64)</f>
        <v>194.85</v>
      </c>
      <c r="H64">
        <v>196.10107522725053</v>
      </c>
      <c r="I64" t="str">
        <f t="shared" si="0"/>
        <v>DOWN</v>
      </c>
      <c r="J64">
        <v>198.47003664343572</v>
      </c>
      <c r="K64">
        <v>194.48438312521077</v>
      </c>
      <c r="L64" t="str">
        <f t="shared" si="1"/>
        <v>DOWN</v>
      </c>
      <c r="M64" t="str">
        <f t="shared" si="2"/>
        <v>DOWN</v>
      </c>
      <c r="N64">
        <v>36.704367643060124</v>
      </c>
      <c r="O64" t="str">
        <f t="shared" si="3"/>
        <v>DOWN</v>
      </c>
      <c r="P64" t="str">
        <f t="shared" si="4"/>
        <v>DOWN</v>
      </c>
      <c r="Q64">
        <f t="shared" si="5"/>
        <v>0.75</v>
      </c>
      <c r="R64">
        <f t="shared" si="6"/>
        <v>3.5999999999999943</v>
      </c>
      <c r="S64">
        <f t="shared" si="7"/>
        <v>0.20833333333333368</v>
      </c>
      <c r="T64" t="str">
        <f t="shared" si="8"/>
        <v>No Indication</v>
      </c>
      <c r="U64" t="str">
        <f t="shared" si="9"/>
        <v>No T+M+I</v>
      </c>
      <c r="V64">
        <v>196.16120953737169</v>
      </c>
      <c r="W64">
        <v>196.7193889395804</v>
      </c>
      <c r="X64">
        <f t="shared" si="10"/>
        <v>-0.5581794022087081</v>
      </c>
      <c r="Y64">
        <v>-0.62185236880017447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194.4</v>
      </c>
      <c r="D65">
        <v>196.6</v>
      </c>
      <c r="E65">
        <v>193.5</v>
      </c>
      <c r="F65">
        <v>195.45</v>
      </c>
      <c r="G65">
        <f>_xll.TA_TYPPRICE(D65,E65,F65)</f>
        <v>195.18333333333331</v>
      </c>
      <c r="H65">
        <v>195.64220428029193</v>
      </c>
      <c r="I65" t="str">
        <f t="shared" si="0"/>
        <v>DOWN</v>
      </c>
      <c r="J65">
        <v>198.05447294489446</v>
      </c>
      <c r="K65">
        <v>194.26563131960839</v>
      </c>
      <c r="L65" t="str">
        <f t="shared" si="1"/>
        <v>No Confirmation</v>
      </c>
      <c r="M65" t="str">
        <f t="shared" si="2"/>
        <v>No Trend</v>
      </c>
      <c r="N65">
        <v>46.35929361737702</v>
      </c>
      <c r="O65" t="str">
        <f t="shared" si="3"/>
        <v>No Momentum</v>
      </c>
      <c r="P65" t="str">
        <f t="shared" si="4"/>
        <v>No Trend + Momentum</v>
      </c>
      <c r="Q65">
        <f t="shared" si="5"/>
        <v>1.9499999999999886</v>
      </c>
      <c r="R65">
        <f t="shared" si="6"/>
        <v>3.0999999999999943</v>
      </c>
      <c r="S65">
        <f t="shared" si="7"/>
        <v>0.62903225806451357</v>
      </c>
      <c r="T65" t="str">
        <f t="shared" si="8"/>
        <v>No Indication</v>
      </c>
      <c r="U65" t="str">
        <f t="shared" si="9"/>
        <v>No T+M+I</v>
      </c>
      <c r="V65">
        <v>196.05179268546834</v>
      </c>
      <c r="W65">
        <v>196.6253601292411</v>
      </c>
      <c r="X65">
        <f t="shared" si="10"/>
        <v>-0.57356744377275959</v>
      </c>
      <c r="Y65">
        <v>-0.61219538379469152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195.6</v>
      </c>
      <c r="D66">
        <v>200.5</v>
      </c>
      <c r="E66">
        <v>194.05</v>
      </c>
      <c r="F66">
        <v>200.5</v>
      </c>
      <c r="G66">
        <f>_xll.TA_TYPPRICE(D66,E66,F66)</f>
        <v>198.35</v>
      </c>
      <c r="H66">
        <v>196.99610214014598</v>
      </c>
      <c r="I66" t="str">
        <f t="shared" si="0"/>
        <v>UP</v>
      </c>
      <c r="J66">
        <v>198.59792340158458</v>
      </c>
      <c r="K66">
        <v>194.21771324858432</v>
      </c>
      <c r="L66" t="str">
        <f t="shared" si="1"/>
        <v>UP</v>
      </c>
      <c r="M66" t="str">
        <f t="shared" si="2"/>
        <v>UP</v>
      </c>
      <c r="N66">
        <v>69.184130132932211</v>
      </c>
      <c r="O66" t="str">
        <f t="shared" si="3"/>
        <v>UP</v>
      </c>
      <c r="P66" t="str">
        <f t="shared" si="4"/>
        <v>UP</v>
      </c>
      <c r="Q66">
        <f t="shared" si="5"/>
        <v>6.4499999999999886</v>
      </c>
      <c r="R66">
        <f t="shared" si="6"/>
        <v>6.4499999999999886</v>
      </c>
      <c r="S66">
        <f t="shared" si="7"/>
        <v>1</v>
      </c>
      <c r="T66" t="str">
        <f t="shared" si="8"/>
        <v>UP</v>
      </c>
      <c r="U66" t="str">
        <f t="shared" si="9"/>
        <v>UP</v>
      </c>
      <c r="V66">
        <v>196.73613227231937</v>
      </c>
      <c r="W66">
        <v>196.91237049003806</v>
      </c>
      <c r="X66">
        <f t="shared" si="10"/>
        <v>-0.17623821771869075</v>
      </c>
      <c r="Y66">
        <v>-0.52500395057949134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201</v>
      </c>
      <c r="D67">
        <v>202.65</v>
      </c>
      <c r="E67">
        <v>198.1</v>
      </c>
      <c r="F67">
        <v>198.9</v>
      </c>
      <c r="G67">
        <f>_xll.TA_TYPPRICE(D67,E67,F67)</f>
        <v>199.88333333333333</v>
      </c>
      <c r="H67">
        <v>198.43971773673965</v>
      </c>
      <c r="I67" t="str">
        <f t="shared" ref="I67:I127" si="20">IF(F67&gt;H67,"UP","DOWN")</f>
        <v>UP</v>
      </c>
      <c r="J67">
        <v>199.49838486789912</v>
      </c>
      <c r="K67">
        <v>195.08044363778779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59.206622046052239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0.80000000000001137</v>
      </c>
      <c r="R67">
        <f t="shared" ref="R67:R127" si="26">D67-E67</f>
        <v>4.5500000000000114</v>
      </c>
      <c r="S67">
        <f t="shared" ref="S67:S127" si="27">Q67/R67</f>
        <v>0.17582417582417789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197.06903499965486</v>
      </c>
      <c r="W67">
        <v>197.0596023055908</v>
      </c>
      <c r="X67">
        <f t="shared" ref="X67:X127" si="30">V67-W67</f>
        <v>9.4326940640598878E-3</v>
      </c>
      <c r="Y67">
        <v>-0.41811662165078112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199.4</v>
      </c>
      <c r="D68">
        <v>199.4</v>
      </c>
      <c r="E68">
        <v>194.05</v>
      </c>
      <c r="F68">
        <v>194.55</v>
      </c>
      <c r="G68">
        <f>_xll.TA_TYPPRICE(D68,E68,F68)</f>
        <v>196</v>
      </c>
      <c r="H68">
        <v>197.21985886836984</v>
      </c>
      <c r="I68" t="str">
        <f t="shared" si="20"/>
        <v>DOWN</v>
      </c>
      <c r="J68">
        <v>199.47652156392155</v>
      </c>
      <c r="K68">
        <v>194.85145616272385</v>
      </c>
      <c r="L68" t="str">
        <f t="shared" si="21"/>
        <v>DOWN</v>
      </c>
      <c r="M68" t="str">
        <f t="shared" si="22"/>
        <v>DOWN</v>
      </c>
      <c r="N68">
        <v>39.733014701256998</v>
      </c>
      <c r="O68" t="str">
        <f t="shared" si="23"/>
        <v>DOWN</v>
      </c>
      <c r="P68" t="str">
        <f t="shared" si="24"/>
        <v>DOWN</v>
      </c>
      <c r="Q68">
        <f t="shared" si="25"/>
        <v>0.5</v>
      </c>
      <c r="R68">
        <f t="shared" si="26"/>
        <v>5.3499999999999943</v>
      </c>
      <c r="S68">
        <f t="shared" si="27"/>
        <v>9.3457943925233739E-2</v>
      </c>
      <c r="T68" t="str">
        <f t="shared" si="28"/>
        <v>DOWN</v>
      </c>
      <c r="U68" t="str">
        <f t="shared" si="29"/>
        <v>DOWN</v>
      </c>
      <c r="V68">
        <v>196.68149115355411</v>
      </c>
      <c r="W68">
        <v>196.87370583851001</v>
      </c>
      <c r="X68">
        <f t="shared" si="30"/>
        <v>-0.19221468495589988</v>
      </c>
      <c r="Y68">
        <v>-0.37293623431180489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194</v>
      </c>
      <c r="D69">
        <v>196.55</v>
      </c>
      <c r="E69">
        <v>192.8</v>
      </c>
      <c r="F69">
        <v>194.5</v>
      </c>
      <c r="G69">
        <f>_xll.TA_TYPPRICE(D69,E69,F69)</f>
        <v>194.61666666666667</v>
      </c>
      <c r="H69">
        <v>195.91826276751826</v>
      </c>
      <c r="I69" t="str">
        <f t="shared" si="20"/>
        <v>DOWN</v>
      </c>
      <c r="J69">
        <v>198.82618343860565</v>
      </c>
      <c r="K69">
        <v>194.39557701545189</v>
      </c>
      <c r="L69" t="str">
        <f t="shared" si="21"/>
        <v>No Confirmation</v>
      </c>
      <c r="M69" t="str">
        <f t="shared" si="22"/>
        <v>No Trend</v>
      </c>
      <c r="N69">
        <v>39.546131231511268</v>
      </c>
      <c r="O69" t="str">
        <f t="shared" si="23"/>
        <v>DOWN</v>
      </c>
      <c r="P69" t="str">
        <f t="shared" si="24"/>
        <v>No Trend + Momentum</v>
      </c>
      <c r="Q69">
        <f t="shared" si="25"/>
        <v>1.6999999999999886</v>
      </c>
      <c r="R69">
        <f t="shared" si="26"/>
        <v>3.75</v>
      </c>
      <c r="S69">
        <f t="shared" si="27"/>
        <v>0.45333333333333031</v>
      </c>
      <c r="T69" t="str">
        <f t="shared" si="28"/>
        <v>No Indication</v>
      </c>
      <c r="U69" t="str">
        <f t="shared" si="29"/>
        <v>No T+M+I</v>
      </c>
      <c r="V69">
        <v>196.34587712993039</v>
      </c>
      <c r="W69">
        <v>196.69787577639815</v>
      </c>
      <c r="X69">
        <f t="shared" si="30"/>
        <v>-0.35199864646776291</v>
      </c>
      <c r="Y69">
        <v>-0.36874871674299647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193.5</v>
      </c>
      <c r="D70">
        <v>197.4</v>
      </c>
      <c r="E70">
        <v>193.5</v>
      </c>
      <c r="F70">
        <v>196.45</v>
      </c>
      <c r="G70">
        <f>_xll.TA_TYPPRICE(D70,E70,F70)</f>
        <v>195.7833333333333</v>
      </c>
      <c r="H70">
        <v>195.85079805042579</v>
      </c>
      <c r="I70" t="str">
        <f t="shared" si="20"/>
        <v>UP</v>
      </c>
      <c r="J70">
        <v>198.50925378558219</v>
      </c>
      <c r="K70">
        <v>194.19655990090703</v>
      </c>
      <c r="L70" t="str">
        <f t="shared" si="21"/>
        <v>No Confirmation</v>
      </c>
      <c r="M70" t="str">
        <f t="shared" si="22"/>
        <v>No Trend</v>
      </c>
      <c r="N70">
        <v>50.822313451936083</v>
      </c>
      <c r="O70" t="str">
        <f t="shared" si="23"/>
        <v>No Momentum</v>
      </c>
      <c r="P70" t="str">
        <f t="shared" si="24"/>
        <v>No Trend + Momentum</v>
      </c>
      <c r="Q70">
        <f t="shared" si="25"/>
        <v>2.9499999999999886</v>
      </c>
      <c r="R70">
        <f t="shared" si="26"/>
        <v>3.9000000000000057</v>
      </c>
      <c r="S70">
        <f t="shared" si="27"/>
        <v>0.75641025641025239</v>
      </c>
      <c r="T70" t="str">
        <f t="shared" si="28"/>
        <v>No Indication</v>
      </c>
      <c r="U70" t="str">
        <f t="shared" si="29"/>
        <v>No T+M+I</v>
      </c>
      <c r="V70">
        <v>196.36189603301801</v>
      </c>
      <c r="W70">
        <v>196.67951460777607</v>
      </c>
      <c r="X70">
        <f t="shared" si="30"/>
        <v>-0.31761857475805755</v>
      </c>
      <c r="Y70">
        <v>-0.3585226883460087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196.35</v>
      </c>
      <c r="D71">
        <v>196.35</v>
      </c>
      <c r="E71">
        <v>183.45</v>
      </c>
      <c r="F71">
        <v>186</v>
      </c>
      <c r="G71">
        <f>_xll.TA_TYPPRICE(D71,E71,F71)</f>
        <v>188.6</v>
      </c>
      <c r="H71">
        <v>192.22539902521288</v>
      </c>
      <c r="I71" t="str">
        <f t="shared" si="20"/>
        <v>DOWN</v>
      </c>
      <c r="J71">
        <v>198.02941961100836</v>
      </c>
      <c r="K71">
        <v>191.80843547848323</v>
      </c>
      <c r="L71" t="str">
        <f t="shared" si="21"/>
        <v>DOWN</v>
      </c>
      <c r="M71" t="str">
        <f t="shared" si="22"/>
        <v>DOWN</v>
      </c>
      <c r="N71">
        <v>22.592905661567279</v>
      </c>
      <c r="O71" t="str">
        <f t="shared" si="23"/>
        <v>DOWN</v>
      </c>
      <c r="P71" t="str">
        <f t="shared" si="24"/>
        <v>DOWN</v>
      </c>
      <c r="Q71">
        <f t="shared" si="25"/>
        <v>2.5500000000000114</v>
      </c>
      <c r="R71">
        <f t="shared" si="26"/>
        <v>12.900000000000006</v>
      </c>
      <c r="S71">
        <f t="shared" si="27"/>
        <v>0.19767441860465196</v>
      </c>
      <c r="T71" t="str">
        <f t="shared" si="28"/>
        <v>DOWN</v>
      </c>
      <c r="U71" t="str">
        <f t="shared" si="29"/>
        <v>DOWN</v>
      </c>
      <c r="V71">
        <v>194.76775818178447</v>
      </c>
      <c r="W71">
        <v>195.8884394516445</v>
      </c>
      <c r="X71">
        <f t="shared" si="30"/>
        <v>-1.1206812698600288</v>
      </c>
      <c r="Y71">
        <v>-0.51095440464881281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185</v>
      </c>
      <c r="D72">
        <v>185</v>
      </c>
      <c r="E72">
        <v>180</v>
      </c>
      <c r="F72">
        <v>180.4</v>
      </c>
      <c r="G72">
        <f>_xll.TA_TYPPRICE(D72,E72,F72)</f>
        <v>181.79999999999998</v>
      </c>
      <c r="H72">
        <v>187.01269951260645</v>
      </c>
      <c r="I72" t="str">
        <f t="shared" si="20"/>
        <v>DOWN</v>
      </c>
      <c r="J72">
        <v>195.1339930307843</v>
      </c>
      <c r="K72">
        <v>189.18433870548697</v>
      </c>
      <c r="L72" t="str">
        <f t="shared" si="21"/>
        <v>DOWN</v>
      </c>
      <c r="M72" t="str">
        <f t="shared" si="22"/>
        <v>DOWN</v>
      </c>
      <c r="N72">
        <v>16.466246718460436</v>
      </c>
      <c r="O72" t="str">
        <f t="shared" si="23"/>
        <v>DOWN</v>
      </c>
      <c r="P72" t="str">
        <f t="shared" si="24"/>
        <v>DOWN</v>
      </c>
      <c r="Q72">
        <f t="shared" si="25"/>
        <v>0.40000000000000568</v>
      </c>
      <c r="R72">
        <f t="shared" si="26"/>
        <v>5</v>
      </c>
      <c r="S72">
        <f t="shared" si="27"/>
        <v>8.000000000000114E-2</v>
      </c>
      <c r="T72" t="str">
        <f t="shared" si="28"/>
        <v>DOWN</v>
      </c>
      <c r="U72" t="str">
        <f t="shared" si="29"/>
        <v>DOWN</v>
      </c>
      <c r="V72">
        <v>192.55733384612532</v>
      </c>
      <c r="W72">
        <v>194.74114764041158</v>
      </c>
      <c r="X72">
        <f t="shared" si="30"/>
        <v>-2.1838137942862659</v>
      </c>
      <c r="Y72">
        <v>-0.84552628257630347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184.45000000000002</v>
      </c>
      <c r="AE72">
        <f t="shared" si="36"/>
        <v>183.10000000000002</v>
      </c>
      <c r="AF72">
        <f t="shared" si="37"/>
        <v>182.5</v>
      </c>
      <c r="AG72">
        <f t="shared" si="38"/>
        <v>181.9</v>
      </c>
    </row>
    <row r="73" spans="1:33" x14ac:dyDescent="0.25">
      <c r="A73" t="s">
        <v>5</v>
      </c>
      <c r="B73" s="1">
        <v>42957</v>
      </c>
      <c r="C73">
        <v>180</v>
      </c>
      <c r="D73">
        <v>180.1</v>
      </c>
      <c r="E73">
        <v>170.6</v>
      </c>
      <c r="F73">
        <v>174.65</v>
      </c>
      <c r="G73">
        <f>_xll.TA_TYPPRICE(D73,E73,F73)</f>
        <v>175.11666666666667</v>
      </c>
      <c r="H73">
        <v>181.06468308963656</v>
      </c>
      <c r="I73" t="str">
        <f t="shared" si="20"/>
        <v>DOWN</v>
      </c>
      <c r="J73">
        <v>191.79310569061002</v>
      </c>
      <c r="K73">
        <v>185.0544856598232</v>
      </c>
      <c r="L73" t="str">
        <f t="shared" si="21"/>
        <v>DOWN</v>
      </c>
      <c r="M73" t="str">
        <f t="shared" si="22"/>
        <v>DOWN</v>
      </c>
      <c r="N73">
        <v>12.214864873490578</v>
      </c>
      <c r="O73" t="str">
        <f t="shared" si="23"/>
        <v>DOWN</v>
      </c>
      <c r="P73" t="str">
        <f t="shared" si="24"/>
        <v>DOWN</v>
      </c>
      <c r="Q73">
        <f t="shared" si="25"/>
        <v>4.0500000000000114</v>
      </c>
      <c r="R73">
        <f t="shared" si="26"/>
        <v>9.5</v>
      </c>
      <c r="S73">
        <f t="shared" si="27"/>
        <v>0.42631578947368542</v>
      </c>
      <c r="T73" t="str">
        <f t="shared" si="28"/>
        <v>No Indication</v>
      </c>
      <c r="U73" t="str">
        <f t="shared" si="29"/>
        <v>No T+M+I</v>
      </c>
      <c r="V73">
        <v>189.80235940825989</v>
      </c>
      <c r="W73">
        <v>193.25291448186258</v>
      </c>
      <c r="X73">
        <f t="shared" si="30"/>
        <v>-3.4505550736026862</v>
      </c>
      <c r="Y73">
        <v>-1.3665320407815802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170</v>
      </c>
      <c r="D74">
        <v>178</v>
      </c>
      <c r="E74">
        <v>166.3</v>
      </c>
      <c r="F74">
        <v>173.9</v>
      </c>
      <c r="G74">
        <f>_xll.TA_TYPPRICE(D74,E74,F74)</f>
        <v>172.73333333333335</v>
      </c>
      <c r="H74">
        <v>176.89900821148495</v>
      </c>
      <c r="I74" t="str">
        <f t="shared" si="20"/>
        <v>DOWN</v>
      </c>
      <c r="J74">
        <v>188.72797109269669</v>
      </c>
      <c r="K74">
        <v>180.88682217986249</v>
      </c>
      <c r="L74" t="str">
        <f t="shared" si="21"/>
        <v>DOWN</v>
      </c>
      <c r="M74" t="str">
        <f t="shared" si="22"/>
        <v>DOWN</v>
      </c>
      <c r="N74">
        <v>11.721441245714985</v>
      </c>
      <c r="O74" t="str">
        <f t="shared" si="23"/>
        <v>DOWN</v>
      </c>
      <c r="P74" t="str">
        <f t="shared" si="24"/>
        <v>DOWN</v>
      </c>
      <c r="Q74">
        <f t="shared" si="25"/>
        <v>7.5999999999999943</v>
      </c>
      <c r="R74">
        <f t="shared" si="26"/>
        <v>11.699999999999989</v>
      </c>
      <c r="S74">
        <f t="shared" si="27"/>
        <v>0.64957264957264971</v>
      </c>
      <c r="T74" t="str">
        <f t="shared" si="28"/>
        <v>No Indication</v>
      </c>
      <c r="U74" t="str">
        <f t="shared" si="29"/>
        <v>No T+M+I</v>
      </c>
      <c r="V74">
        <v>187.35584257621991</v>
      </c>
      <c r="W74">
        <v>191.81936526098386</v>
      </c>
      <c r="X74">
        <f t="shared" si="30"/>
        <v>-4.4635226847639444</v>
      </c>
      <c r="Y74">
        <v>-1.9859301695780531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177.7</v>
      </c>
      <c r="D75">
        <v>182.7</v>
      </c>
      <c r="E75">
        <v>176.5</v>
      </c>
      <c r="F75">
        <v>182.7</v>
      </c>
      <c r="G75">
        <f>_xll.TA_TYPPRICE(D75,E75,F75)</f>
        <v>180.63333333333333</v>
      </c>
      <c r="H75">
        <v>178.76617077240914</v>
      </c>
      <c r="I75" t="str">
        <f t="shared" si="20"/>
        <v>UP</v>
      </c>
      <c r="J75">
        <v>187.38842196098631</v>
      </c>
      <c r="K75">
        <v>179.9119728065597</v>
      </c>
      <c r="L75" t="str">
        <f t="shared" si="21"/>
        <v>No Confirmation</v>
      </c>
      <c r="M75" t="str">
        <f t="shared" si="22"/>
        <v>No Trend</v>
      </c>
      <c r="N75">
        <v>44.564835678975697</v>
      </c>
      <c r="O75" t="str">
        <f t="shared" si="23"/>
        <v>No Momentum</v>
      </c>
      <c r="P75" t="str">
        <f t="shared" si="24"/>
        <v>No Trend + Momentum</v>
      </c>
      <c r="Q75">
        <f t="shared" si="25"/>
        <v>6.1999999999999886</v>
      </c>
      <c r="R75">
        <f t="shared" si="26"/>
        <v>6.1999999999999886</v>
      </c>
      <c r="S75">
        <f t="shared" si="27"/>
        <v>1</v>
      </c>
      <c r="T75" t="str">
        <f t="shared" si="28"/>
        <v>UP</v>
      </c>
      <c r="U75" t="str">
        <f t="shared" si="29"/>
        <v>No T+M+I</v>
      </c>
      <c r="V75">
        <v>186.6395591029553</v>
      </c>
      <c r="W75">
        <v>191.14385672313321</v>
      </c>
      <c r="X75">
        <f t="shared" si="30"/>
        <v>-4.5042976201779084</v>
      </c>
      <c r="Y75">
        <v>-2.489603659698024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184.6</v>
      </c>
      <c r="D76">
        <v>186.25</v>
      </c>
      <c r="E76">
        <v>180.5</v>
      </c>
      <c r="F76">
        <v>185.9</v>
      </c>
      <c r="G76">
        <f>_xll.TA_TYPPRICE(D76,E76,F76)</f>
        <v>184.21666666666667</v>
      </c>
      <c r="H76">
        <v>181.4914187195379</v>
      </c>
      <c r="I76" t="str">
        <f t="shared" si="20"/>
        <v>UP</v>
      </c>
      <c r="J76">
        <v>187.13543930298934</v>
      </c>
      <c r="K76">
        <v>180.0426455162131</v>
      </c>
      <c r="L76" t="str">
        <f t="shared" si="21"/>
        <v>No Confirmation</v>
      </c>
      <c r="M76" t="str">
        <f t="shared" si="22"/>
        <v>No Trend</v>
      </c>
      <c r="N76">
        <v>52.583461804513043</v>
      </c>
      <c r="O76" t="str">
        <f t="shared" si="23"/>
        <v>No Momentum</v>
      </c>
      <c r="P76" t="str">
        <f t="shared" si="24"/>
        <v>No Trend + Momentum</v>
      </c>
      <c r="Q76">
        <f t="shared" si="25"/>
        <v>5.4000000000000057</v>
      </c>
      <c r="R76">
        <f t="shared" si="26"/>
        <v>5.75</v>
      </c>
      <c r="S76">
        <f t="shared" si="27"/>
        <v>0.93913043478260971</v>
      </c>
      <c r="T76" t="str">
        <f t="shared" si="28"/>
        <v>UP</v>
      </c>
      <c r="U76" t="str">
        <f t="shared" si="29"/>
        <v>No T+M+I</v>
      </c>
      <c r="V76">
        <v>186.52578077942371</v>
      </c>
      <c r="W76">
        <v>190.75542289179</v>
      </c>
      <c r="X76">
        <f t="shared" si="30"/>
        <v>-4.2296421123662924</v>
      </c>
      <c r="Y76">
        <v>-2.8376113502316778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186.8</v>
      </c>
      <c r="D77">
        <v>186.9</v>
      </c>
      <c r="E77">
        <v>183.65</v>
      </c>
      <c r="F77">
        <v>184.7</v>
      </c>
      <c r="G77">
        <f>_xll.TA_TYPPRICE(D77,E77,F77)</f>
        <v>185.08333333333334</v>
      </c>
      <c r="H77">
        <v>183.28737602643562</v>
      </c>
      <c r="I77" t="str">
        <f t="shared" si="20"/>
        <v>UP</v>
      </c>
      <c r="J77">
        <v>187.0831194578806</v>
      </c>
      <c r="K77">
        <v>180.84427984594353</v>
      </c>
      <c r="L77" t="str">
        <f t="shared" si="21"/>
        <v>No Confirmation</v>
      </c>
      <c r="M77" t="str">
        <f t="shared" si="22"/>
        <v>No Trend</v>
      </c>
      <c r="N77">
        <v>49.244484250829665</v>
      </c>
      <c r="O77" t="str">
        <f t="shared" si="23"/>
        <v>No Momentum</v>
      </c>
      <c r="P77" t="str">
        <f t="shared" si="24"/>
        <v>No Trend + Momentum</v>
      </c>
      <c r="Q77">
        <f t="shared" si="25"/>
        <v>1.0499999999999829</v>
      </c>
      <c r="R77">
        <f t="shared" si="26"/>
        <v>3.25</v>
      </c>
      <c r="S77">
        <f t="shared" si="27"/>
        <v>0.32307692307691782</v>
      </c>
      <c r="T77" t="str">
        <f t="shared" si="28"/>
        <v>No Indication</v>
      </c>
      <c r="U77" t="str">
        <f t="shared" si="29"/>
        <v>No T+M+I</v>
      </c>
      <c r="V77">
        <v>186.24489142874313</v>
      </c>
      <c r="W77">
        <v>190.3068730479537</v>
      </c>
      <c r="X77">
        <f t="shared" si="30"/>
        <v>-4.0619816192105702</v>
      </c>
      <c r="Y77">
        <v>-3.0824854040274561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184.25</v>
      </c>
      <c r="D78">
        <v>184.9</v>
      </c>
      <c r="E78">
        <v>181.55</v>
      </c>
      <c r="F78">
        <v>183</v>
      </c>
      <c r="G78">
        <f>_xll.TA_TYPPRICE(D78,E78,F78)</f>
        <v>183.15</v>
      </c>
      <c r="H78">
        <v>183.21868801321781</v>
      </c>
      <c r="I78" t="str">
        <f t="shared" si="20"/>
        <v>DOWN</v>
      </c>
      <c r="J78">
        <v>186.59798180057379</v>
      </c>
      <c r="K78">
        <v>181.00110654684497</v>
      </c>
      <c r="L78" t="str">
        <f t="shared" si="21"/>
        <v>No Confirmation</v>
      </c>
      <c r="M78" t="str">
        <f t="shared" si="22"/>
        <v>No Trend</v>
      </c>
      <c r="N78">
        <v>44.266874207350043</v>
      </c>
      <c r="O78" t="str">
        <f t="shared" si="23"/>
        <v>No Momentum</v>
      </c>
      <c r="P78" t="str">
        <f t="shared" si="24"/>
        <v>No Trend + Momentum</v>
      </c>
      <c r="Q78">
        <f t="shared" si="25"/>
        <v>1.4499999999999886</v>
      </c>
      <c r="R78">
        <f t="shared" si="26"/>
        <v>3.3499999999999943</v>
      </c>
      <c r="S78">
        <f t="shared" si="27"/>
        <v>0.43283582089551975</v>
      </c>
      <c r="T78" t="str">
        <f t="shared" si="28"/>
        <v>No Indication</v>
      </c>
      <c r="U78" t="str">
        <f t="shared" si="29"/>
        <v>No T+M+I</v>
      </c>
      <c r="V78">
        <v>185.74567736278266</v>
      </c>
      <c r="W78">
        <v>189.76562319254973</v>
      </c>
      <c r="X78">
        <f t="shared" si="30"/>
        <v>-4.0199458297670674</v>
      </c>
      <c r="Y78">
        <v>-3.2699774891753783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184.9</v>
      </c>
      <c r="D79">
        <v>184.9</v>
      </c>
      <c r="E79">
        <v>178</v>
      </c>
      <c r="F79">
        <v>178.2</v>
      </c>
      <c r="G79">
        <f>_xll.TA_TYPPRICE(D79,E79,F79)</f>
        <v>180.36666666666665</v>
      </c>
      <c r="H79">
        <v>181.79267733994223</v>
      </c>
      <c r="I79" t="str">
        <f t="shared" si="20"/>
        <v>DOWN</v>
      </c>
      <c r="J79">
        <v>186.2206525115574</v>
      </c>
      <c r="K79">
        <v>180.33419398087941</v>
      </c>
      <c r="L79" t="str">
        <f t="shared" si="21"/>
        <v>DOWN</v>
      </c>
      <c r="M79" t="str">
        <f t="shared" si="22"/>
        <v>DOWN</v>
      </c>
      <c r="N79">
        <v>32.627109403708779</v>
      </c>
      <c r="O79" t="str">
        <f t="shared" si="23"/>
        <v>DOWN</v>
      </c>
      <c r="P79" t="str">
        <f t="shared" si="24"/>
        <v>DOWN</v>
      </c>
      <c r="Q79">
        <f t="shared" si="25"/>
        <v>0.19999999999998863</v>
      </c>
      <c r="R79">
        <f t="shared" si="26"/>
        <v>6.9000000000000057</v>
      </c>
      <c r="S79">
        <f t="shared" si="27"/>
        <v>2.898550724637514E-2</v>
      </c>
      <c r="T79" t="str">
        <f t="shared" si="28"/>
        <v>DOWN</v>
      </c>
      <c r="U79" t="str">
        <f t="shared" si="29"/>
        <v>DOWN</v>
      </c>
      <c r="V79">
        <v>184.58480392235455</v>
      </c>
      <c r="W79">
        <v>188.90891036347196</v>
      </c>
      <c r="X79">
        <f t="shared" si="30"/>
        <v>-4.3241064411174079</v>
      </c>
      <c r="Y79">
        <v>-3.4808032795637844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178.5</v>
      </c>
      <c r="D80">
        <v>180.75</v>
      </c>
      <c r="E80">
        <v>175.6</v>
      </c>
      <c r="F80">
        <v>178.25</v>
      </c>
      <c r="G80">
        <f>_xll.TA_TYPPRICE(D80,E80,F80)</f>
        <v>178.20000000000002</v>
      </c>
      <c r="H80">
        <v>179.99633866997112</v>
      </c>
      <c r="I80" t="str">
        <f t="shared" si="20"/>
        <v>DOWN</v>
      </c>
      <c r="J80">
        <v>185.00495195343353</v>
      </c>
      <c r="K80">
        <v>179.2821508740173</v>
      </c>
      <c r="L80" t="str">
        <f t="shared" si="21"/>
        <v>DOWN</v>
      </c>
      <c r="M80" t="str">
        <f t="shared" si="22"/>
        <v>DOWN</v>
      </c>
      <c r="N80">
        <v>32.856991382131326</v>
      </c>
      <c r="O80" t="str">
        <f t="shared" si="23"/>
        <v>DOWN</v>
      </c>
      <c r="P80" t="str">
        <f t="shared" si="24"/>
        <v>DOWN</v>
      </c>
      <c r="Q80">
        <f t="shared" si="25"/>
        <v>2.6500000000000057</v>
      </c>
      <c r="R80">
        <f t="shared" si="26"/>
        <v>5.1500000000000057</v>
      </c>
      <c r="S80">
        <f t="shared" si="27"/>
        <v>0.51456310679611705</v>
      </c>
      <c r="T80" t="str">
        <f t="shared" si="28"/>
        <v>No Indication</v>
      </c>
      <c r="U80" t="str">
        <f t="shared" si="29"/>
        <v>No T+M+I</v>
      </c>
      <c r="V80">
        <v>183.61021870353076</v>
      </c>
      <c r="W80">
        <v>188.11936144765923</v>
      </c>
      <c r="X80">
        <f t="shared" si="30"/>
        <v>-4.5091427441284679</v>
      </c>
      <c r="Y80">
        <v>-3.686471172476721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178.85</v>
      </c>
      <c r="D81">
        <v>183.9</v>
      </c>
      <c r="E81">
        <v>178</v>
      </c>
      <c r="F81">
        <v>183.45</v>
      </c>
      <c r="G81">
        <f>_xll.TA_TYPPRICE(D81,E81,F81)</f>
        <v>181.7833333333333</v>
      </c>
      <c r="H81">
        <v>180.88983600165221</v>
      </c>
      <c r="I81" t="str">
        <f t="shared" si="20"/>
        <v>UP</v>
      </c>
      <c r="J81">
        <v>184.75940707489275</v>
      </c>
      <c r="K81">
        <v>178.99722845756901</v>
      </c>
      <c r="L81" t="str">
        <f t="shared" si="21"/>
        <v>No Confirmation</v>
      </c>
      <c r="M81" t="str">
        <f t="shared" si="22"/>
        <v>No Trend</v>
      </c>
      <c r="N81">
        <v>53.488251794827733</v>
      </c>
      <c r="O81" t="str">
        <f t="shared" si="23"/>
        <v>No Momentum</v>
      </c>
      <c r="P81" t="str">
        <f t="shared" si="24"/>
        <v>No Trend + Momentum</v>
      </c>
      <c r="Q81">
        <f t="shared" si="25"/>
        <v>5.4499999999999886</v>
      </c>
      <c r="R81">
        <f t="shared" si="26"/>
        <v>5.9000000000000057</v>
      </c>
      <c r="S81">
        <f t="shared" si="27"/>
        <v>0.92372881355931924</v>
      </c>
      <c r="T81" t="str">
        <f t="shared" si="28"/>
        <v>UP</v>
      </c>
      <c r="U81" t="str">
        <f t="shared" si="29"/>
        <v>No T+M+I</v>
      </c>
      <c r="V81">
        <v>183.58556967221833</v>
      </c>
      <c r="W81">
        <v>187.7734828219067</v>
      </c>
      <c r="X81">
        <f t="shared" si="30"/>
        <v>-4.1879131496883701</v>
      </c>
      <c r="Y81">
        <v>-3.7867595679190509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183.35</v>
      </c>
      <c r="D82">
        <v>186.2</v>
      </c>
      <c r="E82">
        <v>181.8</v>
      </c>
      <c r="F82">
        <v>185.05</v>
      </c>
      <c r="G82">
        <f>_xll.TA_TYPPRICE(D82,E82,F82)</f>
        <v>184.35</v>
      </c>
      <c r="H82">
        <v>182.61991800082609</v>
      </c>
      <c r="I82" t="str">
        <f t="shared" si="20"/>
        <v>UP</v>
      </c>
      <c r="J82">
        <v>185.07953883602769</v>
      </c>
      <c r="K82">
        <v>179.62006657810923</v>
      </c>
      <c r="L82" t="str">
        <f t="shared" si="21"/>
        <v>No Confirmation</v>
      </c>
      <c r="M82" t="str">
        <f t="shared" si="22"/>
        <v>No Trend</v>
      </c>
      <c r="N82">
        <v>58.404137218418619</v>
      </c>
      <c r="O82" t="str">
        <f t="shared" si="23"/>
        <v>No Momentum</v>
      </c>
      <c r="P82" t="str">
        <f t="shared" si="24"/>
        <v>No Trend + Momentum</v>
      </c>
      <c r="Q82">
        <f t="shared" si="25"/>
        <v>3.25</v>
      </c>
      <c r="R82">
        <f t="shared" si="26"/>
        <v>4.3999999999999773</v>
      </c>
      <c r="S82">
        <f t="shared" si="27"/>
        <v>0.73863636363636742</v>
      </c>
      <c r="T82" t="str">
        <f t="shared" si="28"/>
        <v>No Indication</v>
      </c>
      <c r="U82" t="str">
        <f t="shared" si="29"/>
        <v>No T+M+I</v>
      </c>
      <c r="V82">
        <v>183.81086664572319</v>
      </c>
      <c r="W82">
        <v>187.57174335361731</v>
      </c>
      <c r="X82">
        <f t="shared" si="30"/>
        <v>-3.7608767078941128</v>
      </c>
      <c r="Y82">
        <v>-3.7815829959140634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185</v>
      </c>
      <c r="D83">
        <v>192.95</v>
      </c>
      <c r="E83">
        <v>183.5</v>
      </c>
      <c r="F83">
        <v>192.4</v>
      </c>
      <c r="G83">
        <f>_xll.TA_TYPPRICE(D83,E83,F83)</f>
        <v>189.61666666666667</v>
      </c>
      <c r="H83">
        <v>186.11829233374638</v>
      </c>
      <c r="I83" t="str">
        <f t="shared" si="20"/>
        <v>UP</v>
      </c>
      <c r="J83">
        <v>186.82853020579932</v>
      </c>
      <c r="K83">
        <v>180.48227400519607</v>
      </c>
      <c r="L83" t="str">
        <f t="shared" si="21"/>
        <v>UP</v>
      </c>
      <c r="M83" t="str">
        <f t="shared" si="22"/>
        <v>UP</v>
      </c>
      <c r="N83">
        <v>74.114202902660423</v>
      </c>
      <c r="O83" t="str">
        <f t="shared" si="23"/>
        <v>UP</v>
      </c>
      <c r="P83" t="str">
        <f t="shared" si="24"/>
        <v>UP</v>
      </c>
      <c r="Q83">
        <f t="shared" si="25"/>
        <v>8.9000000000000057</v>
      </c>
      <c r="R83">
        <f t="shared" si="26"/>
        <v>9.4499999999999886</v>
      </c>
      <c r="S83">
        <f t="shared" si="27"/>
        <v>0.94179894179894352</v>
      </c>
      <c r="T83" t="str">
        <f t="shared" si="28"/>
        <v>UP</v>
      </c>
      <c r="U83" t="str">
        <f t="shared" si="29"/>
        <v>UP</v>
      </c>
      <c r="V83">
        <v>185.13227177715041</v>
      </c>
      <c r="W83">
        <v>187.92939199409011</v>
      </c>
      <c r="X83">
        <f t="shared" si="30"/>
        <v>-2.7971202169397031</v>
      </c>
      <c r="Y83">
        <v>-3.5846904401191915</v>
      </c>
      <c r="Z83" t="str">
        <f t="shared" si="31"/>
        <v>UP</v>
      </c>
      <c r="AA83" t="str">
        <f t="shared" si="32"/>
        <v>UP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191.8</v>
      </c>
      <c r="D84">
        <v>192.25</v>
      </c>
      <c r="E84">
        <v>185.5</v>
      </c>
      <c r="F84">
        <v>185.75</v>
      </c>
      <c r="G84">
        <f>_xll.TA_TYPPRICE(D84,E84,F84)</f>
        <v>187.83333333333334</v>
      </c>
      <c r="H84">
        <v>186.97581283353986</v>
      </c>
      <c r="I84" t="str">
        <f t="shared" si="20"/>
        <v>DOWN</v>
      </c>
      <c r="J84">
        <v>188.03330127117727</v>
      </c>
      <c r="K84">
        <v>181.59732422626362</v>
      </c>
      <c r="L84" t="str">
        <f t="shared" si="21"/>
        <v>No Confirmation</v>
      </c>
      <c r="M84" t="str">
        <f t="shared" si="22"/>
        <v>No Trend</v>
      </c>
      <c r="N84">
        <v>51.931908446419953</v>
      </c>
      <c r="O84" t="str">
        <f t="shared" si="23"/>
        <v>No Momentum</v>
      </c>
      <c r="P84" t="str">
        <f t="shared" si="24"/>
        <v>No Trend + Momentum</v>
      </c>
      <c r="Q84">
        <f t="shared" si="25"/>
        <v>0.25</v>
      </c>
      <c r="R84">
        <f t="shared" si="26"/>
        <v>6.75</v>
      </c>
      <c r="S84">
        <f t="shared" si="27"/>
        <v>3.7037037037037035E-2</v>
      </c>
      <c r="T84" t="str">
        <f t="shared" si="28"/>
        <v>DOWN</v>
      </c>
      <c r="U84" t="str">
        <f t="shared" si="29"/>
        <v>No T+M+I</v>
      </c>
      <c r="V84">
        <v>185.22730688835804</v>
      </c>
      <c r="W84">
        <v>187.76795555008343</v>
      </c>
      <c r="X84">
        <f t="shared" si="30"/>
        <v>-2.5406486617253847</v>
      </c>
      <c r="Y84">
        <v>-3.37588208444043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187.9</v>
      </c>
      <c r="D85">
        <v>191.9</v>
      </c>
      <c r="E85">
        <v>187.25</v>
      </c>
      <c r="F85">
        <v>189.95</v>
      </c>
      <c r="G85">
        <f>_xll.TA_TYPPRICE(D85,E85,F85)</f>
        <v>189.69999999999996</v>
      </c>
      <c r="H85">
        <v>188.3379064167699</v>
      </c>
      <c r="I85" t="str">
        <f t="shared" si="20"/>
        <v>UP</v>
      </c>
      <c r="J85">
        <v>188.8925676553601</v>
      </c>
      <c r="K85">
        <v>182.85347439820504</v>
      </c>
      <c r="L85" t="str">
        <f t="shared" si="21"/>
        <v>UP</v>
      </c>
      <c r="M85" t="str">
        <f t="shared" si="22"/>
        <v>UP</v>
      </c>
      <c r="N85">
        <v>61.119035314426874</v>
      </c>
      <c r="O85" t="str">
        <f t="shared" si="23"/>
        <v>UP</v>
      </c>
      <c r="P85" t="str">
        <f t="shared" si="24"/>
        <v>UP</v>
      </c>
      <c r="Q85">
        <f t="shared" si="25"/>
        <v>2.6999999999999886</v>
      </c>
      <c r="R85">
        <f t="shared" si="26"/>
        <v>4.6500000000000057</v>
      </c>
      <c r="S85">
        <f t="shared" si="27"/>
        <v>0.5806451612903194</v>
      </c>
      <c r="T85" t="str">
        <f t="shared" si="28"/>
        <v>No Indication</v>
      </c>
      <c r="U85" t="str">
        <f t="shared" si="29"/>
        <v>No T+M+I</v>
      </c>
      <c r="V85">
        <v>185.95387505937987</v>
      </c>
      <c r="W85">
        <v>187.92958847229946</v>
      </c>
      <c r="X85">
        <f t="shared" si="30"/>
        <v>-1.975713412919589</v>
      </c>
      <c r="Y85">
        <v>-3.0958483501362619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188</v>
      </c>
      <c r="D86">
        <v>188</v>
      </c>
      <c r="E86">
        <v>177.55</v>
      </c>
      <c r="F86">
        <v>183.7</v>
      </c>
      <c r="G86">
        <f>_xll.TA_TYPPRICE(D86,E86,F86)</f>
        <v>183.08333333333334</v>
      </c>
      <c r="H86">
        <v>185.71061987505163</v>
      </c>
      <c r="I86" t="str">
        <f t="shared" si="20"/>
        <v>DOWN</v>
      </c>
      <c r="J86">
        <v>188.69421928750231</v>
      </c>
      <c r="K86">
        <v>181.67492453193725</v>
      </c>
      <c r="L86" t="str">
        <f t="shared" si="21"/>
        <v>No Confirmation</v>
      </c>
      <c r="M86" t="str">
        <f t="shared" si="22"/>
        <v>No Trend</v>
      </c>
      <c r="N86">
        <v>45.08900821361059</v>
      </c>
      <c r="O86" t="str">
        <f t="shared" si="23"/>
        <v>No Momentum</v>
      </c>
      <c r="P86" t="str">
        <f t="shared" si="24"/>
        <v>No Trend + Momentum</v>
      </c>
      <c r="Q86">
        <f t="shared" si="25"/>
        <v>6.1499999999999773</v>
      </c>
      <c r="R86">
        <f t="shared" si="26"/>
        <v>10.449999999999989</v>
      </c>
      <c r="S86">
        <f t="shared" si="27"/>
        <v>0.58851674641148177</v>
      </c>
      <c r="T86" t="str">
        <f t="shared" si="28"/>
        <v>No Indication</v>
      </c>
      <c r="U86" t="str">
        <f t="shared" si="29"/>
        <v>No T+M+I</v>
      </c>
      <c r="V86">
        <v>185.60712505024449</v>
      </c>
      <c r="W86">
        <v>187.6162856224995</v>
      </c>
      <c r="X86">
        <f t="shared" si="30"/>
        <v>-2.0091605722550128</v>
      </c>
      <c r="Y86">
        <v>-2.8785107945600119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187.05</v>
      </c>
      <c r="D87">
        <v>187.3</v>
      </c>
      <c r="E87">
        <v>185</v>
      </c>
      <c r="F87">
        <v>186.45</v>
      </c>
      <c r="G87">
        <f>_xll.TA_TYPPRICE(D87,E87,F87)</f>
        <v>186.25</v>
      </c>
      <c r="H87">
        <v>185.98030993752582</v>
      </c>
      <c r="I87" t="str">
        <f t="shared" si="20"/>
        <v>UP</v>
      </c>
      <c r="J87">
        <v>188.38439277916845</v>
      </c>
      <c r="K87">
        <v>182.41383019150675</v>
      </c>
      <c r="L87" t="str">
        <f t="shared" si="21"/>
        <v>No Confirmation</v>
      </c>
      <c r="M87" t="str">
        <f t="shared" si="22"/>
        <v>No Trend</v>
      </c>
      <c r="N87">
        <v>52.011432875111261</v>
      </c>
      <c r="O87" t="str">
        <f t="shared" si="23"/>
        <v>No Momentum</v>
      </c>
      <c r="P87" t="str">
        <f t="shared" si="24"/>
        <v>No Trend + Momentum</v>
      </c>
      <c r="Q87">
        <f t="shared" si="25"/>
        <v>1.4499999999999886</v>
      </c>
      <c r="R87">
        <f t="shared" si="26"/>
        <v>2.3000000000000114</v>
      </c>
      <c r="S87">
        <f t="shared" si="27"/>
        <v>0.63043478260868757</v>
      </c>
      <c r="T87" t="str">
        <f t="shared" si="28"/>
        <v>No Indication</v>
      </c>
      <c r="U87" t="str">
        <f t="shared" si="29"/>
        <v>No T+M+I</v>
      </c>
      <c r="V87">
        <v>185.73679811943765</v>
      </c>
      <c r="W87">
        <v>187.52989409490695</v>
      </c>
      <c r="X87">
        <f t="shared" si="30"/>
        <v>-1.7930959754692992</v>
      </c>
      <c r="Y87">
        <v>-2.6614278307418693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184.8</v>
      </c>
      <c r="D88">
        <v>188.75</v>
      </c>
      <c r="E88">
        <v>182.6</v>
      </c>
      <c r="F88">
        <v>185.3</v>
      </c>
      <c r="G88">
        <f>_xll.TA_TYPPRICE(D88,E88,F88)</f>
        <v>185.55000000000004</v>
      </c>
      <c r="H88">
        <v>185.76515496876294</v>
      </c>
      <c r="I88" t="str">
        <f t="shared" si="20"/>
        <v>DOWN</v>
      </c>
      <c r="J88">
        <v>188.46563882824213</v>
      </c>
      <c r="K88">
        <v>182.45520126006079</v>
      </c>
      <c r="L88" t="str">
        <f t="shared" si="21"/>
        <v>No Confirmation</v>
      </c>
      <c r="M88" t="str">
        <f t="shared" si="22"/>
        <v>No Trend</v>
      </c>
      <c r="N88">
        <v>48.795868824408508</v>
      </c>
      <c r="O88" t="str">
        <f t="shared" si="23"/>
        <v>No Momentum</v>
      </c>
      <c r="P88" t="str">
        <f t="shared" si="24"/>
        <v>No Trend + Momentum</v>
      </c>
      <c r="Q88">
        <f t="shared" si="25"/>
        <v>2.7000000000000171</v>
      </c>
      <c r="R88">
        <f t="shared" si="26"/>
        <v>6.1500000000000057</v>
      </c>
      <c r="S88">
        <f t="shared" si="27"/>
        <v>0.43902439024390483</v>
      </c>
      <c r="T88" t="str">
        <f t="shared" si="28"/>
        <v>No Indication</v>
      </c>
      <c r="U88" t="str">
        <f t="shared" si="29"/>
        <v>No T+M+I</v>
      </c>
      <c r="V88">
        <v>185.66959840875495</v>
      </c>
      <c r="W88">
        <v>187.36471675454348</v>
      </c>
      <c r="X88">
        <f t="shared" si="30"/>
        <v>-1.6951183457885293</v>
      </c>
      <c r="Y88">
        <v>-2.4681659337512012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187.7</v>
      </c>
      <c r="D89">
        <v>188.1</v>
      </c>
      <c r="E89">
        <v>184.45</v>
      </c>
      <c r="F89">
        <v>185.5</v>
      </c>
      <c r="G89">
        <f>_xll.TA_TYPPRICE(D89,E89,F89)</f>
        <v>186.01666666666665</v>
      </c>
      <c r="H89">
        <v>185.8909108177148</v>
      </c>
      <c r="I89" t="str">
        <f t="shared" si="20"/>
        <v>DOWN</v>
      </c>
      <c r="J89">
        <v>188.38438575529943</v>
      </c>
      <c r="K89">
        <v>182.89848986893617</v>
      </c>
      <c r="L89" t="str">
        <f t="shared" si="21"/>
        <v>No Confirmation</v>
      </c>
      <c r="M89" t="str">
        <f t="shared" si="22"/>
        <v>No Trend</v>
      </c>
      <c r="N89">
        <v>49.474927743581326</v>
      </c>
      <c r="O89" t="str">
        <f t="shared" si="23"/>
        <v>No Momentum</v>
      </c>
      <c r="P89" t="str">
        <f t="shared" si="24"/>
        <v>No Trend + Momentum</v>
      </c>
      <c r="Q89">
        <f t="shared" si="25"/>
        <v>1.0500000000000114</v>
      </c>
      <c r="R89">
        <f t="shared" si="26"/>
        <v>3.6500000000000057</v>
      </c>
      <c r="S89">
        <f t="shared" si="27"/>
        <v>0.28767123287671498</v>
      </c>
      <c r="T89" t="str">
        <f t="shared" si="28"/>
        <v>No Indication</v>
      </c>
      <c r="U89" t="str">
        <f t="shared" si="29"/>
        <v>No T+M+I</v>
      </c>
      <c r="V89">
        <v>185.64350634586958</v>
      </c>
      <c r="W89">
        <v>187.22658958754025</v>
      </c>
      <c r="X89">
        <f t="shared" si="30"/>
        <v>-1.5830832416706642</v>
      </c>
      <c r="Y89">
        <v>-2.2911493953350939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186.5</v>
      </c>
      <c r="D90">
        <v>188.7</v>
      </c>
      <c r="E90">
        <v>184.4</v>
      </c>
      <c r="F90">
        <v>187.2</v>
      </c>
      <c r="G90">
        <f>_xll.TA_TYPPRICE(D90,E90,F90)</f>
        <v>186.76666666666665</v>
      </c>
      <c r="H90">
        <v>186.32878874219074</v>
      </c>
      <c r="I90" t="str">
        <f t="shared" si="20"/>
        <v>UP</v>
      </c>
      <c r="J90">
        <v>188.45452225412177</v>
      </c>
      <c r="K90">
        <v>183.23215878695035</v>
      </c>
      <c r="L90" t="str">
        <f t="shared" si="21"/>
        <v>No Confirmation</v>
      </c>
      <c r="M90" t="str">
        <f t="shared" si="22"/>
        <v>No Trend</v>
      </c>
      <c r="N90">
        <v>55.714980171566111</v>
      </c>
      <c r="O90" t="str">
        <f t="shared" si="23"/>
        <v>No Momentum</v>
      </c>
      <c r="P90" t="str">
        <f t="shared" si="24"/>
        <v>No Trend + Momentum</v>
      </c>
      <c r="Q90">
        <f t="shared" si="25"/>
        <v>2.7999999999999829</v>
      </c>
      <c r="R90">
        <f t="shared" si="26"/>
        <v>4.2999999999999829</v>
      </c>
      <c r="S90">
        <f t="shared" si="27"/>
        <v>0.65116279069767302</v>
      </c>
      <c r="T90" t="str">
        <f t="shared" si="28"/>
        <v>No Indication</v>
      </c>
      <c r="U90" t="str">
        <f t="shared" si="29"/>
        <v>No T+M+I</v>
      </c>
      <c r="V90">
        <v>185.8829669080435</v>
      </c>
      <c r="W90">
        <v>187.22461998846319</v>
      </c>
      <c r="X90">
        <f t="shared" si="30"/>
        <v>-1.3416530804196896</v>
      </c>
      <c r="Y90">
        <v>-2.1012501323520132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188</v>
      </c>
      <c r="D91">
        <v>192.9</v>
      </c>
      <c r="E91">
        <v>188</v>
      </c>
      <c r="F91">
        <v>190.15</v>
      </c>
      <c r="G91">
        <f>_xll.TA_TYPPRICE(D91,E91,F91)</f>
        <v>190.35</v>
      </c>
      <c r="H91">
        <v>188.33939437109535</v>
      </c>
      <c r="I91" t="str">
        <f t="shared" si="20"/>
        <v>UP</v>
      </c>
      <c r="J91">
        <v>189.44240619765026</v>
      </c>
      <c r="K91">
        <v>184.29167905651693</v>
      </c>
      <c r="L91" t="str">
        <f t="shared" si="21"/>
        <v>UP</v>
      </c>
      <c r="M91" t="str">
        <f t="shared" si="22"/>
        <v>UP</v>
      </c>
      <c r="N91">
        <v>65.072009711184535</v>
      </c>
      <c r="O91" t="str">
        <f t="shared" si="23"/>
        <v>UP</v>
      </c>
      <c r="P91" t="str">
        <f t="shared" si="24"/>
        <v>UP</v>
      </c>
      <c r="Q91">
        <f t="shared" si="25"/>
        <v>2.1500000000000057</v>
      </c>
      <c r="R91">
        <f t="shared" si="26"/>
        <v>4.9000000000000057</v>
      </c>
      <c r="S91">
        <f t="shared" si="27"/>
        <v>0.43877551020408229</v>
      </c>
      <c r="T91" t="str">
        <f t="shared" si="28"/>
        <v>No Indication</v>
      </c>
      <c r="U91" t="str">
        <f t="shared" si="29"/>
        <v>No T+M+I</v>
      </c>
      <c r="V91">
        <v>186.53943353757526</v>
      </c>
      <c r="W91">
        <v>187.44131480413259</v>
      </c>
      <c r="X91">
        <f t="shared" si="30"/>
        <v>-0.90188126655732503</v>
      </c>
      <c r="Y91">
        <v>-1.8613763591930756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191.2</v>
      </c>
      <c r="D92">
        <v>191.95</v>
      </c>
      <c r="E92">
        <v>186.5</v>
      </c>
      <c r="F92">
        <v>187.3</v>
      </c>
      <c r="G92">
        <f>_xll.TA_TYPPRICE(D92,E92,F92)</f>
        <v>188.58333333333334</v>
      </c>
      <c r="H92">
        <v>188.46136385221433</v>
      </c>
      <c r="I92" t="str">
        <f t="shared" si="20"/>
        <v>DOWN</v>
      </c>
      <c r="J92">
        <v>189.99964926483909</v>
      </c>
      <c r="K92">
        <v>184.78241704395762</v>
      </c>
      <c r="L92" t="str">
        <f t="shared" si="21"/>
        <v>No Confirmation</v>
      </c>
      <c r="M92" t="str">
        <f t="shared" si="22"/>
        <v>No Trend</v>
      </c>
      <c r="N92">
        <v>51.843562924136386</v>
      </c>
      <c r="O92" t="str">
        <f t="shared" si="23"/>
        <v>No Momentum</v>
      </c>
      <c r="P92" t="str">
        <f t="shared" si="24"/>
        <v>No Trend + Momentum</v>
      </c>
      <c r="Q92">
        <f t="shared" si="25"/>
        <v>0.80000000000001137</v>
      </c>
      <c r="R92">
        <f t="shared" si="26"/>
        <v>5.4499999999999886</v>
      </c>
      <c r="S92">
        <f t="shared" si="27"/>
        <v>0.14678899082569047</v>
      </c>
      <c r="T92" t="str">
        <f t="shared" si="28"/>
        <v>DOWN</v>
      </c>
      <c r="U92" t="str">
        <f t="shared" si="29"/>
        <v>No T+M+I</v>
      </c>
      <c r="V92">
        <v>186.6564437625637</v>
      </c>
      <c r="W92">
        <v>187.43084704086351</v>
      </c>
      <c r="X92">
        <f t="shared" si="30"/>
        <v>-0.7744032782998147</v>
      </c>
      <c r="Y92">
        <v>-1.6439817430144235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185</v>
      </c>
      <c r="D93">
        <v>191.75</v>
      </c>
      <c r="E93">
        <v>185</v>
      </c>
      <c r="F93">
        <v>187.25</v>
      </c>
      <c r="G93">
        <f>_xll.TA_TYPPRICE(D93,E93,F93)</f>
        <v>188</v>
      </c>
      <c r="H93">
        <v>188.23068192610717</v>
      </c>
      <c r="I93" t="str">
        <f t="shared" si="20"/>
        <v>DOWN</v>
      </c>
      <c r="J93">
        <v>190.38861609487486</v>
      </c>
      <c r="K93">
        <v>184.83076881196703</v>
      </c>
      <c r="L93" t="str">
        <f t="shared" si="21"/>
        <v>No Confirmation</v>
      </c>
      <c r="M93" t="str">
        <f t="shared" si="22"/>
        <v>No Trend</v>
      </c>
      <c r="N93">
        <v>51.613464943396039</v>
      </c>
      <c r="O93" t="str">
        <f t="shared" si="23"/>
        <v>No Momentum</v>
      </c>
      <c r="P93" t="str">
        <f t="shared" si="24"/>
        <v>No Trend + Momentum</v>
      </c>
      <c r="Q93">
        <f t="shared" si="25"/>
        <v>2.25</v>
      </c>
      <c r="R93">
        <f t="shared" si="26"/>
        <v>6.75</v>
      </c>
      <c r="S93">
        <f t="shared" si="27"/>
        <v>0.33333333333333331</v>
      </c>
      <c r="T93" t="str">
        <f t="shared" si="28"/>
        <v>No Indication</v>
      </c>
      <c r="U93" t="str">
        <f t="shared" si="29"/>
        <v>No T+M+I</v>
      </c>
      <c r="V93">
        <v>186.74776010678465</v>
      </c>
      <c r="W93">
        <v>187.41745096376252</v>
      </c>
      <c r="X93">
        <f t="shared" si="30"/>
        <v>-0.66969085697786568</v>
      </c>
      <c r="Y93">
        <v>-1.449123565807112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189</v>
      </c>
      <c r="D94">
        <v>189.75</v>
      </c>
      <c r="E94">
        <v>186.65</v>
      </c>
      <c r="F94">
        <v>187.9</v>
      </c>
      <c r="G94">
        <f>_xll.TA_TYPPRICE(D94,E94,F94)</f>
        <v>188.1</v>
      </c>
      <c r="H94">
        <v>188.16534096305358</v>
      </c>
      <c r="I94" t="str">
        <f t="shared" si="20"/>
        <v>DOWN</v>
      </c>
      <c r="J94">
        <v>190.2467014071249</v>
      </c>
      <c r="K94">
        <v>185.23504240930768</v>
      </c>
      <c r="L94" t="str">
        <f t="shared" si="21"/>
        <v>No Confirmation</v>
      </c>
      <c r="M94" t="str">
        <f t="shared" si="22"/>
        <v>No Trend</v>
      </c>
      <c r="N94">
        <v>54.868468052292975</v>
      </c>
      <c r="O94" t="str">
        <f t="shared" si="23"/>
        <v>No Momentum</v>
      </c>
      <c r="P94" t="str">
        <f t="shared" si="24"/>
        <v>No Trend + Momentum</v>
      </c>
      <c r="Q94">
        <f t="shared" si="25"/>
        <v>1.25</v>
      </c>
      <c r="R94">
        <f t="shared" si="26"/>
        <v>3.0999999999999943</v>
      </c>
      <c r="S94">
        <f t="shared" si="27"/>
        <v>0.40322580645161366</v>
      </c>
      <c r="T94" t="str">
        <f t="shared" si="28"/>
        <v>No Indication</v>
      </c>
      <c r="U94" t="str">
        <f t="shared" si="29"/>
        <v>No T+M+I</v>
      </c>
      <c r="V94">
        <v>186.92502778266393</v>
      </c>
      <c r="W94">
        <v>187.45319533681715</v>
      </c>
      <c r="X94">
        <f t="shared" si="30"/>
        <v>-0.52816755415321381</v>
      </c>
      <c r="Y94">
        <v>-1.2649323634763323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188.95</v>
      </c>
      <c r="D95">
        <v>190.8</v>
      </c>
      <c r="E95">
        <v>187.35</v>
      </c>
      <c r="F95">
        <v>187.6</v>
      </c>
      <c r="G95">
        <f>_xll.TA_TYPPRICE(D95,E95,F95)</f>
        <v>188.58333333333334</v>
      </c>
      <c r="H95">
        <v>188.37433714819346</v>
      </c>
      <c r="I95" t="str">
        <f t="shared" si="20"/>
        <v>DOWN</v>
      </c>
      <c r="J95">
        <v>190.36965664998604</v>
      </c>
      <c r="K95">
        <v>185.70503298501708</v>
      </c>
      <c r="L95" t="str">
        <f t="shared" si="21"/>
        <v>No Confirmation</v>
      </c>
      <c r="M95" t="str">
        <f t="shared" si="22"/>
        <v>No Trend</v>
      </c>
      <c r="N95">
        <v>52.818573764591804</v>
      </c>
      <c r="O95" t="str">
        <f t="shared" si="23"/>
        <v>No Momentum</v>
      </c>
      <c r="P95" t="str">
        <f t="shared" si="24"/>
        <v>No Trend + Momentum</v>
      </c>
      <c r="Q95">
        <f t="shared" si="25"/>
        <v>0.25</v>
      </c>
      <c r="R95">
        <f t="shared" si="26"/>
        <v>3.4500000000000171</v>
      </c>
      <c r="S95">
        <f t="shared" si="27"/>
        <v>7.2463768115941671E-2</v>
      </c>
      <c r="T95" t="str">
        <f t="shared" si="28"/>
        <v>DOWN</v>
      </c>
      <c r="U95" t="str">
        <f t="shared" si="29"/>
        <v>No T+M+I</v>
      </c>
      <c r="V95">
        <v>187.0288696622541</v>
      </c>
      <c r="W95">
        <v>187.46406975631217</v>
      </c>
      <c r="X95">
        <f t="shared" si="30"/>
        <v>-0.43520009405807514</v>
      </c>
      <c r="Y95">
        <v>-1.0989859095926808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188</v>
      </c>
      <c r="D96">
        <v>191.35</v>
      </c>
      <c r="E96">
        <v>188</v>
      </c>
      <c r="F96">
        <v>189.9</v>
      </c>
      <c r="G96">
        <f>_xll.TA_TYPPRICE(D96,E96,F96)</f>
        <v>189.75</v>
      </c>
      <c r="H96">
        <v>189.06216857409675</v>
      </c>
      <c r="I96" t="str">
        <f t="shared" si="20"/>
        <v>UP</v>
      </c>
      <c r="J96">
        <v>190.58751072776693</v>
      </c>
      <c r="K96">
        <v>186.21502565501328</v>
      </c>
      <c r="L96" t="str">
        <f t="shared" si="21"/>
        <v>No Confirmation</v>
      </c>
      <c r="M96" t="str">
        <f t="shared" si="22"/>
        <v>No Trend</v>
      </c>
      <c r="N96">
        <v>65.25757167890896</v>
      </c>
      <c r="O96" t="str">
        <f t="shared" si="23"/>
        <v>UP</v>
      </c>
      <c r="P96" t="str">
        <f t="shared" si="24"/>
        <v>No Trend + Momentum</v>
      </c>
      <c r="Q96">
        <f t="shared" si="25"/>
        <v>1.9000000000000057</v>
      </c>
      <c r="R96">
        <f t="shared" si="26"/>
        <v>3.3499999999999943</v>
      </c>
      <c r="S96">
        <f t="shared" si="27"/>
        <v>0.56716417910448025</v>
      </c>
      <c r="T96" t="str">
        <f t="shared" si="28"/>
        <v>No Indication</v>
      </c>
      <c r="U96" t="str">
        <f t="shared" si="29"/>
        <v>No T+M+I</v>
      </c>
      <c r="V96">
        <v>187.47058202190732</v>
      </c>
      <c r="W96">
        <v>187.64450903362237</v>
      </c>
      <c r="X96">
        <f t="shared" si="30"/>
        <v>-0.17392701171505109</v>
      </c>
      <c r="Y96">
        <v>-0.91397413001715488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190.3</v>
      </c>
      <c r="D97">
        <v>191.75</v>
      </c>
      <c r="E97">
        <v>188.9</v>
      </c>
      <c r="F97">
        <v>190.3</v>
      </c>
      <c r="G97">
        <f>_xll.TA_TYPPRICE(D97,E97,F97)</f>
        <v>190.31666666666669</v>
      </c>
      <c r="H97">
        <v>189.68941762038173</v>
      </c>
      <c r="I97" t="str">
        <f t="shared" si="20"/>
        <v>UP</v>
      </c>
      <c r="J97">
        <v>190.84584167715207</v>
      </c>
      <c r="K97">
        <v>186.81168662056589</v>
      </c>
      <c r="L97" t="str">
        <f t="shared" si="21"/>
        <v>No Confirmation</v>
      </c>
      <c r="M97" t="str">
        <f t="shared" si="22"/>
        <v>No Trend</v>
      </c>
      <c r="N97">
        <v>67.140843093995855</v>
      </c>
      <c r="O97" t="str">
        <f t="shared" si="23"/>
        <v>UP</v>
      </c>
      <c r="P97" t="str">
        <f t="shared" si="24"/>
        <v>No Trend + Momentum</v>
      </c>
      <c r="Q97">
        <f t="shared" si="25"/>
        <v>1.4000000000000057</v>
      </c>
      <c r="R97">
        <f t="shared" si="26"/>
        <v>2.8499999999999943</v>
      </c>
      <c r="S97">
        <f t="shared" si="27"/>
        <v>0.49122807017544157</v>
      </c>
      <c r="T97" t="str">
        <f t="shared" si="28"/>
        <v>No Indication</v>
      </c>
      <c r="U97" t="str">
        <f t="shared" si="29"/>
        <v>No T+M+I</v>
      </c>
      <c r="V97">
        <v>187.90587709546003</v>
      </c>
      <c r="W97">
        <v>187.84121206816886</v>
      </c>
      <c r="X97">
        <f t="shared" si="30"/>
        <v>6.4665027291169963E-2</v>
      </c>
      <c r="Y97">
        <v>-0.71824629855548994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190.95</v>
      </c>
      <c r="D98">
        <v>195.55</v>
      </c>
      <c r="E98">
        <v>190.65</v>
      </c>
      <c r="F98">
        <v>195.45</v>
      </c>
      <c r="G98">
        <f>_xll.TA_TYPPRICE(D98,E98,F98)</f>
        <v>193.88333333333335</v>
      </c>
      <c r="H98">
        <v>191.78637547685753</v>
      </c>
      <c r="I98" t="str">
        <f t="shared" si="20"/>
        <v>UP</v>
      </c>
      <c r="J98">
        <v>191.8912101933405</v>
      </c>
      <c r="K98">
        <v>187.66464514932903</v>
      </c>
      <c r="L98" t="str">
        <f t="shared" si="21"/>
        <v>UP</v>
      </c>
      <c r="M98" t="str">
        <f t="shared" si="22"/>
        <v>UP</v>
      </c>
      <c r="N98">
        <v>82.450674803957511</v>
      </c>
      <c r="O98" t="str">
        <f t="shared" si="23"/>
        <v>UP</v>
      </c>
      <c r="P98" t="str">
        <f t="shared" si="24"/>
        <v>UP</v>
      </c>
      <c r="Q98">
        <f t="shared" si="25"/>
        <v>4.7999999999999829</v>
      </c>
      <c r="R98">
        <f t="shared" si="26"/>
        <v>4.9000000000000057</v>
      </c>
      <c r="S98">
        <f t="shared" si="27"/>
        <v>0.9795918367346893</v>
      </c>
      <c r="T98" t="str">
        <f t="shared" si="28"/>
        <v>UP</v>
      </c>
      <c r="U98" t="str">
        <f t="shared" si="29"/>
        <v>UP</v>
      </c>
      <c r="V98">
        <v>189.06651138846618</v>
      </c>
      <c r="W98">
        <v>188.40482598904524</v>
      </c>
      <c r="X98">
        <f t="shared" si="30"/>
        <v>0.6616853994209464</v>
      </c>
      <c r="Y98">
        <v>-0.4422599589602027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196</v>
      </c>
      <c r="D99">
        <v>196.45</v>
      </c>
      <c r="E99">
        <v>194.45</v>
      </c>
      <c r="F99">
        <v>195.15</v>
      </c>
      <c r="G99">
        <f>_xll.TA_TYPPRICE(D99,E99,F99)</f>
        <v>195.35</v>
      </c>
      <c r="H99">
        <v>193.56818773842878</v>
      </c>
      <c r="I99" t="str">
        <f t="shared" si="20"/>
        <v>UP</v>
      </c>
      <c r="J99">
        <v>192.90427459482038</v>
      </c>
      <c r="K99">
        <v>189.17250178281148</v>
      </c>
      <c r="L99" t="str">
        <f t="shared" si="21"/>
        <v>UP</v>
      </c>
      <c r="M99" t="str">
        <f t="shared" si="22"/>
        <v>UP</v>
      </c>
      <c r="N99">
        <v>79.74520543950014</v>
      </c>
      <c r="O99" t="str">
        <f t="shared" si="23"/>
        <v>UP</v>
      </c>
      <c r="P99" t="str">
        <f t="shared" si="24"/>
        <v>UP</v>
      </c>
      <c r="Q99">
        <f t="shared" si="25"/>
        <v>0.70000000000001705</v>
      </c>
      <c r="R99">
        <f t="shared" si="26"/>
        <v>2</v>
      </c>
      <c r="S99">
        <f t="shared" si="27"/>
        <v>0.35000000000000853</v>
      </c>
      <c r="T99" t="str">
        <f t="shared" si="28"/>
        <v>No Indication</v>
      </c>
      <c r="U99" t="str">
        <f t="shared" si="29"/>
        <v>No T+M+I</v>
      </c>
      <c r="V99">
        <v>190.00243271331755</v>
      </c>
      <c r="W99">
        <v>188.90446850837523</v>
      </c>
      <c r="X99">
        <f t="shared" si="30"/>
        <v>1.0979642049423148</v>
      </c>
      <c r="Y99">
        <v>-0.13421512617969916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195.95</v>
      </c>
      <c r="D100">
        <v>198.5</v>
      </c>
      <c r="E100">
        <v>193.8</v>
      </c>
      <c r="F100">
        <v>196.65</v>
      </c>
      <c r="G100">
        <f>_xll.TA_TYPPRICE(D100,E100,F100)</f>
        <v>196.31666666666669</v>
      </c>
      <c r="H100">
        <v>194.94242720254772</v>
      </c>
      <c r="I100" t="str">
        <f t="shared" si="20"/>
        <v>UP</v>
      </c>
      <c r="J100">
        <v>194.14776912930475</v>
      </c>
      <c r="K100">
        <v>190.20083471996449</v>
      </c>
      <c r="L100" t="str">
        <f t="shared" si="21"/>
        <v>UP</v>
      </c>
      <c r="M100" t="str">
        <f t="shared" si="22"/>
        <v>UP</v>
      </c>
      <c r="N100">
        <v>83.192191418473811</v>
      </c>
      <c r="O100" t="str">
        <f t="shared" si="23"/>
        <v>UP</v>
      </c>
      <c r="P100" t="str">
        <f t="shared" si="24"/>
        <v>UP</v>
      </c>
      <c r="Q100">
        <f t="shared" si="25"/>
        <v>2.8499999999999943</v>
      </c>
      <c r="R100">
        <f t="shared" si="26"/>
        <v>4.6999999999999886</v>
      </c>
      <c r="S100">
        <f t="shared" si="27"/>
        <v>0.60638297872340452</v>
      </c>
      <c r="T100" t="str">
        <f t="shared" si="28"/>
        <v>No Indication</v>
      </c>
      <c r="U100" t="str">
        <f t="shared" si="29"/>
        <v>No T+M+I</v>
      </c>
      <c r="V100">
        <v>191.02513537280714</v>
      </c>
      <c r="W100">
        <v>189.47821158182893</v>
      </c>
      <c r="X100">
        <f t="shared" si="30"/>
        <v>1.5469237909782123</v>
      </c>
      <c r="Y100">
        <v>0.20201265725188317</v>
      </c>
      <c r="Z100" t="str">
        <f t="shared" si="31"/>
        <v>UP</v>
      </c>
      <c r="AA100" t="str">
        <f t="shared" si="32"/>
        <v>No TMIM</v>
      </c>
      <c r="AB100" t="str">
        <f t="shared" si="33"/>
        <v>UP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196.65</v>
      </c>
      <c r="D101">
        <v>197.4</v>
      </c>
      <c r="E101">
        <v>192.3</v>
      </c>
      <c r="F101">
        <v>192.85</v>
      </c>
      <c r="G101">
        <f>_xll.TA_TYPPRICE(D101,E101,F101)</f>
        <v>194.18333333333337</v>
      </c>
      <c r="H101">
        <v>194.56288026794056</v>
      </c>
      <c r="I101" t="str">
        <f t="shared" si="20"/>
        <v>DOWN</v>
      </c>
      <c r="J101">
        <v>194.87048710057036</v>
      </c>
      <c r="K101">
        <v>190.66731589330573</v>
      </c>
      <c r="L101" t="str">
        <f t="shared" si="21"/>
        <v>No Confirmation</v>
      </c>
      <c r="M101" t="str">
        <f t="shared" si="22"/>
        <v>No Trend</v>
      </c>
      <c r="N101">
        <v>54.059262839982267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0.54999999999998295</v>
      </c>
      <c r="R101">
        <f t="shared" si="26"/>
        <v>5.0999999999999943</v>
      </c>
      <c r="S101">
        <f t="shared" si="27"/>
        <v>0.10784313725489873</v>
      </c>
      <c r="T101" t="str">
        <f t="shared" si="28"/>
        <v>DOWN</v>
      </c>
      <c r="U101" t="str">
        <f t="shared" si="29"/>
        <v>No T+M+I</v>
      </c>
      <c r="V101">
        <v>191.30588377699067</v>
      </c>
      <c r="W101">
        <v>189.72797368687864</v>
      </c>
      <c r="X101">
        <f t="shared" si="30"/>
        <v>1.5779100901120273</v>
      </c>
      <c r="Y101">
        <v>0.47719214382391201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190.7</v>
      </c>
      <c r="D102">
        <v>191.7</v>
      </c>
      <c r="E102">
        <v>183.15</v>
      </c>
      <c r="F102">
        <v>184.4</v>
      </c>
      <c r="G102">
        <f>_xll.TA_TYPPRICE(D102,E102,F102)</f>
        <v>186.41666666666666</v>
      </c>
      <c r="H102">
        <v>190.48977346730362</v>
      </c>
      <c r="I102" t="str">
        <f t="shared" si="20"/>
        <v>DOWN</v>
      </c>
      <c r="J102">
        <v>194.16593441155473</v>
      </c>
      <c r="K102">
        <v>188.99680125034891</v>
      </c>
      <c r="L102" t="str">
        <f t="shared" si="21"/>
        <v>DOWN</v>
      </c>
      <c r="M102" t="str">
        <f t="shared" si="22"/>
        <v>DOWN</v>
      </c>
      <c r="N102">
        <v>27.394177733796436</v>
      </c>
      <c r="O102" t="str">
        <f t="shared" si="23"/>
        <v>DOWN</v>
      </c>
      <c r="P102" t="str">
        <f t="shared" si="24"/>
        <v>DOWN</v>
      </c>
      <c r="Q102">
        <f t="shared" si="25"/>
        <v>1.25</v>
      </c>
      <c r="R102">
        <f t="shared" si="26"/>
        <v>8.5499999999999829</v>
      </c>
      <c r="S102">
        <f t="shared" si="27"/>
        <v>0.14619883040935702</v>
      </c>
      <c r="T102" t="str">
        <f t="shared" si="28"/>
        <v>DOWN</v>
      </c>
      <c r="U102" t="str">
        <f t="shared" si="29"/>
        <v>DOWN</v>
      </c>
      <c r="V102">
        <v>190.24344011899211</v>
      </c>
      <c r="W102">
        <v>189.33330896933208</v>
      </c>
      <c r="X102">
        <f t="shared" si="30"/>
        <v>0.91013114966003172</v>
      </c>
      <c r="Y102">
        <v>0.56377994499113593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183.5</v>
      </c>
      <c r="D103">
        <v>184.85</v>
      </c>
      <c r="E103">
        <v>175.6</v>
      </c>
      <c r="F103">
        <v>183</v>
      </c>
      <c r="G103">
        <f>_xll.TA_TYPPRICE(D103,E103,F103)</f>
        <v>181.15</v>
      </c>
      <c r="H103">
        <v>185.8198867336518</v>
      </c>
      <c r="I103" t="str">
        <f t="shared" si="20"/>
        <v>DOWN</v>
      </c>
      <c r="J103">
        <v>192.09572676454258</v>
      </c>
      <c r="K103">
        <v>186.01973430582692</v>
      </c>
      <c r="L103" t="str">
        <f t="shared" si="21"/>
        <v>DOWN</v>
      </c>
      <c r="M103" t="str">
        <f t="shared" si="22"/>
        <v>DOWN</v>
      </c>
      <c r="N103">
        <v>24.855133352850466</v>
      </c>
      <c r="O103" t="str">
        <f t="shared" si="23"/>
        <v>DOWN</v>
      </c>
      <c r="P103" t="str">
        <f t="shared" si="24"/>
        <v>DOWN</v>
      </c>
      <c r="Q103">
        <f t="shared" si="25"/>
        <v>7.4000000000000057</v>
      </c>
      <c r="R103">
        <f t="shared" si="26"/>
        <v>9.25</v>
      </c>
      <c r="S103">
        <f t="shared" si="27"/>
        <v>0.8000000000000006</v>
      </c>
      <c r="T103" t="str">
        <f t="shared" si="28"/>
        <v>UP</v>
      </c>
      <c r="U103" t="str">
        <f t="shared" si="29"/>
        <v>No T+M+I</v>
      </c>
      <c r="V103">
        <v>189.12906471607025</v>
      </c>
      <c r="W103">
        <v>188.86417497160377</v>
      </c>
      <c r="X103">
        <f t="shared" si="30"/>
        <v>0.26488974446647262</v>
      </c>
      <c r="Y103">
        <v>0.50400190488620322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184</v>
      </c>
      <c r="D104">
        <v>184.25</v>
      </c>
      <c r="E104">
        <v>181.05</v>
      </c>
      <c r="F104">
        <v>181.85</v>
      </c>
      <c r="G104">
        <f>_xll.TA_TYPPRICE(D104,E104,F104)</f>
        <v>182.38333333333333</v>
      </c>
      <c r="H104">
        <v>184.10161003349256</v>
      </c>
      <c r="I104" t="str">
        <f t="shared" si="20"/>
        <v>DOWN</v>
      </c>
      <c r="J104">
        <v>190.35223192797756</v>
      </c>
      <c r="K104">
        <v>184.91534890453204</v>
      </c>
      <c r="L104" t="str">
        <f t="shared" si="21"/>
        <v>DOWN</v>
      </c>
      <c r="M104" t="str">
        <f t="shared" si="22"/>
        <v>DOWN</v>
      </c>
      <c r="N104">
        <v>22.695265827679073</v>
      </c>
      <c r="O104" t="str">
        <f t="shared" si="23"/>
        <v>DOWN</v>
      </c>
      <c r="P104" t="str">
        <f t="shared" si="24"/>
        <v>DOWN</v>
      </c>
      <c r="Q104">
        <f t="shared" si="25"/>
        <v>0.79999999999998295</v>
      </c>
      <c r="R104">
        <f t="shared" si="26"/>
        <v>3.1999999999999886</v>
      </c>
      <c r="S104">
        <f t="shared" si="27"/>
        <v>0.24999999999999556</v>
      </c>
      <c r="T104" t="str">
        <f t="shared" si="28"/>
        <v>No Indication</v>
      </c>
      <c r="U104" t="str">
        <f t="shared" si="29"/>
        <v>No T+M+I</v>
      </c>
      <c r="V104">
        <v>188.0092086059056</v>
      </c>
      <c r="W104">
        <v>188.34460645518868</v>
      </c>
      <c r="X104">
        <f t="shared" si="30"/>
        <v>-0.33539784928308336</v>
      </c>
      <c r="Y104">
        <v>0.33612195405234591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184</v>
      </c>
      <c r="D105">
        <v>185</v>
      </c>
      <c r="E105">
        <v>175.95</v>
      </c>
      <c r="F105">
        <v>177.1</v>
      </c>
      <c r="G105">
        <f>_xll.TA_TYPPRICE(D105,E105,F105)</f>
        <v>179.35</v>
      </c>
      <c r="H105">
        <v>181.72580501674628</v>
      </c>
      <c r="I105" t="str">
        <f t="shared" si="20"/>
        <v>DOWN</v>
      </c>
      <c r="J105">
        <v>189.16284705509366</v>
      </c>
      <c r="K105">
        <v>182.92304914796935</v>
      </c>
      <c r="L105" t="str">
        <f t="shared" si="21"/>
        <v>DOWN</v>
      </c>
      <c r="M105" t="str">
        <f t="shared" si="22"/>
        <v>DOWN</v>
      </c>
      <c r="N105">
        <v>15.666391542507638</v>
      </c>
      <c r="O105" t="str">
        <f t="shared" si="23"/>
        <v>DOWN</v>
      </c>
      <c r="P105" t="str">
        <f t="shared" si="24"/>
        <v>DOWN</v>
      </c>
      <c r="Q105">
        <f t="shared" si="25"/>
        <v>1.1500000000000057</v>
      </c>
      <c r="R105">
        <f t="shared" si="26"/>
        <v>9.0500000000000114</v>
      </c>
      <c r="S105">
        <f t="shared" si="27"/>
        <v>0.12707182320442037</v>
      </c>
      <c r="T105" t="str">
        <f t="shared" si="28"/>
        <v>DOWN</v>
      </c>
      <c r="U105" t="str">
        <f t="shared" si="29"/>
        <v>DOWN</v>
      </c>
      <c r="V105">
        <v>186.33086882038165</v>
      </c>
      <c r="W105">
        <v>187.51167264369323</v>
      </c>
      <c r="X105">
        <f t="shared" si="30"/>
        <v>-1.1808038233115781</v>
      </c>
      <c r="Y105">
        <v>3.2736798579561077E-2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183.95000000000002</v>
      </c>
      <c r="AE105">
        <f t="shared" si="36"/>
        <v>181.55</v>
      </c>
      <c r="AF105">
        <f t="shared" si="37"/>
        <v>180.45000000000002</v>
      </c>
      <c r="AG105">
        <f t="shared" si="38"/>
        <v>179.4</v>
      </c>
    </row>
    <row r="106" spans="1:33" x14ac:dyDescent="0.25">
      <c r="A106" t="s">
        <v>5</v>
      </c>
      <c r="B106" s="1">
        <v>43006</v>
      </c>
      <c r="C106">
        <v>177.5</v>
      </c>
      <c r="D106">
        <v>182.5</v>
      </c>
      <c r="E106">
        <v>171.65</v>
      </c>
      <c r="F106">
        <v>178.95</v>
      </c>
      <c r="G106">
        <f>_xll.TA_TYPPRICE(D106,E106,F106)</f>
        <v>177.69999999999996</v>
      </c>
      <c r="H106">
        <v>179.71290250837313</v>
      </c>
      <c r="I106" t="str">
        <f t="shared" si="20"/>
        <v>DOWN</v>
      </c>
      <c r="J106">
        <v>187.68221437618396</v>
      </c>
      <c r="K106">
        <v>180.41792711508728</v>
      </c>
      <c r="L106" t="str">
        <f t="shared" si="21"/>
        <v>DOWN</v>
      </c>
      <c r="M106" t="str">
        <f t="shared" si="22"/>
        <v>DOWN</v>
      </c>
      <c r="N106">
        <v>26.716020132620205</v>
      </c>
      <c r="O106" t="str">
        <f t="shared" si="23"/>
        <v>DOWN</v>
      </c>
      <c r="P106" t="str">
        <f t="shared" si="24"/>
        <v>DOWN</v>
      </c>
      <c r="Q106">
        <f t="shared" si="25"/>
        <v>7.2999999999999829</v>
      </c>
      <c r="R106">
        <f t="shared" si="26"/>
        <v>10.849999999999994</v>
      </c>
      <c r="S106">
        <f t="shared" si="27"/>
        <v>0.67281105990783285</v>
      </c>
      <c r="T106" t="str">
        <f t="shared" si="28"/>
        <v>No Indication</v>
      </c>
      <c r="U106" t="str">
        <f t="shared" si="29"/>
        <v>No T+M+I</v>
      </c>
      <c r="V106">
        <v>185.19535054032295</v>
      </c>
      <c r="W106">
        <v>186.87747467008631</v>
      </c>
      <c r="X106">
        <f t="shared" si="30"/>
        <v>-1.6821241297633662</v>
      </c>
      <c r="Y106">
        <v>-0.31023538708902437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181.75</v>
      </c>
      <c r="D107">
        <v>184.35</v>
      </c>
      <c r="E107">
        <v>179.05</v>
      </c>
      <c r="F107">
        <v>181.05</v>
      </c>
      <c r="G107">
        <f>_xll.TA_TYPPRICE(D107,E107,F107)</f>
        <v>181.48333333333335</v>
      </c>
      <c r="H107">
        <v>180.59811792085324</v>
      </c>
      <c r="I107" t="str">
        <f t="shared" si="20"/>
        <v>UP</v>
      </c>
      <c r="J107">
        <v>186.94172229258751</v>
      </c>
      <c r="K107">
        <v>180.11394331173454</v>
      </c>
      <c r="L107" t="str">
        <f t="shared" si="21"/>
        <v>No Confirmation</v>
      </c>
      <c r="M107" t="str">
        <f t="shared" si="22"/>
        <v>No Trend</v>
      </c>
      <c r="N107">
        <v>38.20447455938271</v>
      </c>
      <c r="O107" t="str">
        <f t="shared" si="23"/>
        <v>DOWN</v>
      </c>
      <c r="P107" t="str">
        <f t="shared" si="24"/>
        <v>No Trend + Momentum</v>
      </c>
      <c r="Q107">
        <f t="shared" si="25"/>
        <v>2</v>
      </c>
      <c r="R107">
        <f t="shared" si="26"/>
        <v>5.2999999999999829</v>
      </c>
      <c r="S107">
        <f t="shared" si="27"/>
        <v>0.37735849056603893</v>
      </c>
      <c r="T107" t="str">
        <f t="shared" si="28"/>
        <v>No Indication</v>
      </c>
      <c r="U107" t="str">
        <f t="shared" si="29"/>
        <v>No T+M+I</v>
      </c>
      <c r="V107">
        <v>184.55760430335019</v>
      </c>
      <c r="W107">
        <v>186.44580987970954</v>
      </c>
      <c r="X107">
        <f t="shared" si="30"/>
        <v>-1.8882055763593542</v>
      </c>
      <c r="Y107">
        <v>-0.62582942494309035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183</v>
      </c>
      <c r="D108">
        <v>186.15</v>
      </c>
      <c r="E108">
        <v>181.95</v>
      </c>
      <c r="F108">
        <v>183.95</v>
      </c>
      <c r="G108">
        <f>_xll.TA_TYPPRICE(D108,E108,F108)</f>
        <v>184.01666666666665</v>
      </c>
      <c r="H108">
        <v>182.30739229375996</v>
      </c>
      <c r="I108" t="str">
        <f t="shared" si="20"/>
        <v>UP</v>
      </c>
      <c r="J108">
        <v>186.76578400534584</v>
      </c>
      <c r="K108">
        <v>180.52195590912686</v>
      </c>
      <c r="L108" t="str">
        <f t="shared" si="21"/>
        <v>No Confirmation</v>
      </c>
      <c r="M108" t="str">
        <f t="shared" si="22"/>
        <v>No Trend</v>
      </c>
      <c r="N108">
        <v>51.365404645938476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</v>
      </c>
      <c r="R108">
        <f t="shared" si="26"/>
        <v>4.2000000000000171</v>
      </c>
      <c r="S108">
        <f t="shared" si="27"/>
        <v>0.47619047619047428</v>
      </c>
      <c r="T108" t="str">
        <f t="shared" si="28"/>
        <v>No Indication</v>
      </c>
      <c r="U108" t="str">
        <f t="shared" si="29"/>
        <v>No T+M+I</v>
      </c>
      <c r="V108">
        <v>184.46412671821938</v>
      </c>
      <c r="W108">
        <v>186.26093507380514</v>
      </c>
      <c r="X108">
        <f t="shared" si="30"/>
        <v>-1.7968083555857675</v>
      </c>
      <c r="Y108">
        <v>-0.86002521107162577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185.95</v>
      </c>
      <c r="D109">
        <v>185.95</v>
      </c>
      <c r="E109">
        <v>182.8</v>
      </c>
      <c r="F109">
        <v>183.9</v>
      </c>
      <c r="G109">
        <f>_xll.TA_TYPPRICE(D109,E109,F109)</f>
        <v>184.21666666666667</v>
      </c>
      <c r="H109">
        <v>183.2620294802133</v>
      </c>
      <c r="I109" t="str">
        <f t="shared" si="20"/>
        <v>UP</v>
      </c>
      <c r="J109">
        <v>186.58449867082453</v>
      </c>
      <c r="K109">
        <v>181.02818792932089</v>
      </c>
      <c r="L109" t="str">
        <f t="shared" si="21"/>
        <v>No Confirmation</v>
      </c>
      <c r="M109" t="str">
        <f t="shared" si="22"/>
        <v>No Trend</v>
      </c>
      <c r="N109">
        <v>51.130715264529854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1.0999999999999943</v>
      </c>
      <c r="R109">
        <f t="shared" si="26"/>
        <v>3.1499999999999773</v>
      </c>
      <c r="S109">
        <f t="shared" si="27"/>
        <v>0.34920634920634991</v>
      </c>
      <c r="T109" t="str">
        <f t="shared" si="28"/>
        <v>No Indication</v>
      </c>
      <c r="U109" t="str">
        <f t="shared" si="29"/>
        <v>No T+M+I</v>
      </c>
      <c r="V109">
        <v>184.37733799233948</v>
      </c>
      <c r="W109">
        <v>186.08605099426401</v>
      </c>
      <c r="X109">
        <f t="shared" si="30"/>
        <v>-1.7087130019245365</v>
      </c>
      <c r="Y109">
        <v>-1.029762769242208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184.3</v>
      </c>
      <c r="D110">
        <v>189.3</v>
      </c>
      <c r="E110">
        <v>184</v>
      </c>
      <c r="F110">
        <v>189.1</v>
      </c>
      <c r="G110">
        <f>_xll.TA_TYPPRICE(D110,E110,F110)</f>
        <v>187.46666666666667</v>
      </c>
      <c r="H110">
        <v>185.36434807344</v>
      </c>
      <c r="I110" t="str">
        <f t="shared" si="20"/>
        <v>UP</v>
      </c>
      <c r="J110">
        <v>187.18794341064131</v>
      </c>
      <c r="K110">
        <v>181.68859061169402</v>
      </c>
      <c r="L110" t="str">
        <f t="shared" si="21"/>
        <v>UP</v>
      </c>
      <c r="M110" t="str">
        <f t="shared" si="22"/>
        <v>UP</v>
      </c>
      <c r="N110">
        <v>69.341192765061095</v>
      </c>
      <c r="O110" t="str">
        <f t="shared" si="23"/>
        <v>UP</v>
      </c>
      <c r="P110" t="str">
        <f t="shared" si="24"/>
        <v>UP</v>
      </c>
      <c r="Q110">
        <f t="shared" si="25"/>
        <v>5.0999999999999943</v>
      </c>
      <c r="R110">
        <f t="shared" si="26"/>
        <v>5.3000000000000114</v>
      </c>
      <c r="S110">
        <f t="shared" si="27"/>
        <v>0.96226415094339313</v>
      </c>
      <c r="T110" t="str">
        <f t="shared" si="28"/>
        <v>UP</v>
      </c>
      <c r="U110" t="str">
        <f t="shared" si="29"/>
        <v>UP</v>
      </c>
      <c r="V110">
        <v>185.1039013781334</v>
      </c>
      <c r="W110">
        <v>186.30930647617038</v>
      </c>
      <c r="X110">
        <f t="shared" si="30"/>
        <v>-1.2054050980369766</v>
      </c>
      <c r="Y110">
        <v>-1.0648912350011617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189.75</v>
      </c>
      <c r="D111">
        <v>189.75</v>
      </c>
      <c r="E111">
        <v>185.3</v>
      </c>
      <c r="F111">
        <v>186</v>
      </c>
      <c r="G111">
        <f>_xll.TA_TYPPRICE(D111,E111,F111)</f>
        <v>187.01666666666665</v>
      </c>
      <c r="H111">
        <v>186.19050737005333</v>
      </c>
      <c r="I111" t="str">
        <f t="shared" si="20"/>
        <v>DOWN</v>
      </c>
      <c r="J111">
        <v>187.7572893193877</v>
      </c>
      <c r="K111">
        <v>182.49112603131758</v>
      </c>
      <c r="L111" t="str">
        <f t="shared" si="21"/>
        <v>No Confirmation</v>
      </c>
      <c r="M111" t="str">
        <f t="shared" si="22"/>
        <v>No Trend</v>
      </c>
      <c r="N111">
        <v>54.270925835550557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0.69999999999998863</v>
      </c>
      <c r="R111">
        <f t="shared" si="26"/>
        <v>4.4499999999999886</v>
      </c>
      <c r="S111">
        <f t="shared" si="27"/>
        <v>0.15730337078651471</v>
      </c>
      <c r="T111" t="str">
        <f t="shared" si="28"/>
        <v>DOWN</v>
      </c>
      <c r="U111" t="str">
        <f t="shared" si="29"/>
        <v>No T+M+I</v>
      </c>
      <c r="V111">
        <v>185.24176270457443</v>
      </c>
      <c r="W111">
        <v>186.28639488534293</v>
      </c>
      <c r="X111">
        <f t="shared" si="30"/>
        <v>-1.0446321807685024</v>
      </c>
      <c r="Y111">
        <v>-1.0608394241546297</v>
      </c>
      <c r="Z111" t="str">
        <f t="shared" si="31"/>
        <v>UP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187</v>
      </c>
      <c r="D112">
        <v>188.3</v>
      </c>
      <c r="E112">
        <v>185</v>
      </c>
      <c r="F112">
        <v>186.25</v>
      </c>
      <c r="G112">
        <f>_xll.TA_TYPPRICE(D112,E112,F112)</f>
        <v>186.51666666666665</v>
      </c>
      <c r="H112">
        <v>186.35358701835997</v>
      </c>
      <c r="I112" t="str">
        <f t="shared" si="20"/>
        <v>DOWN</v>
      </c>
      <c r="J112">
        <v>187.8778916928571</v>
      </c>
      <c r="K112">
        <v>183.04865357991366</v>
      </c>
      <c r="L112" t="str">
        <f t="shared" si="21"/>
        <v>No Confirmation</v>
      </c>
      <c r="M112" t="str">
        <f t="shared" si="22"/>
        <v>No Trend</v>
      </c>
      <c r="N112">
        <v>55.251314424767308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1.25</v>
      </c>
      <c r="R112">
        <f t="shared" si="26"/>
        <v>3.3000000000000114</v>
      </c>
      <c r="S112">
        <f t="shared" si="27"/>
        <v>0.37878787878787751</v>
      </c>
      <c r="T112" t="str">
        <f t="shared" si="28"/>
        <v>No Indication</v>
      </c>
      <c r="U112" t="str">
        <f t="shared" si="29"/>
        <v>No T+M+I</v>
      </c>
      <c r="V112">
        <v>185.39687613463991</v>
      </c>
      <c r="W112">
        <v>186.28369896791011</v>
      </c>
      <c r="X112">
        <f t="shared" si="30"/>
        <v>-0.88682283327020173</v>
      </c>
      <c r="Y112">
        <v>-1.0260361059777441</v>
      </c>
      <c r="Z112" t="str">
        <f t="shared" si="31"/>
        <v>UP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187.5</v>
      </c>
      <c r="D113">
        <v>188.5</v>
      </c>
      <c r="E113">
        <v>185.6</v>
      </c>
      <c r="F113">
        <v>186.55</v>
      </c>
      <c r="G113">
        <f>_xll.TA_TYPPRICE(D113,E113,F113)</f>
        <v>186.88333333333335</v>
      </c>
      <c r="H113">
        <v>186.61846017584668</v>
      </c>
      <c r="I113" t="str">
        <f t="shared" si="20"/>
        <v>DOWN</v>
      </c>
      <c r="J113">
        <v>188.01613798333329</v>
      </c>
      <c r="K113">
        <v>183.61561945104395</v>
      </c>
      <c r="L113" t="str">
        <f t="shared" si="21"/>
        <v>No Confirmation</v>
      </c>
      <c r="M113" t="str">
        <f t="shared" si="22"/>
        <v>No Trend</v>
      </c>
      <c r="N113">
        <v>56.645533264393791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0.95000000000001705</v>
      </c>
      <c r="R113">
        <f t="shared" si="26"/>
        <v>2.9000000000000057</v>
      </c>
      <c r="S113">
        <f t="shared" si="27"/>
        <v>0.32758620689655699</v>
      </c>
      <c r="T113" t="str">
        <f t="shared" si="28"/>
        <v>No Indication</v>
      </c>
      <c r="U113" t="str">
        <f t="shared" si="29"/>
        <v>No T+M+I</v>
      </c>
      <c r="V113">
        <v>185.57427980623376</v>
      </c>
      <c r="W113">
        <v>186.30342497028715</v>
      </c>
      <c r="X113">
        <f t="shared" si="30"/>
        <v>-0.72914516405339214</v>
      </c>
      <c r="Y113">
        <v>-0.96665791759287367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185.85</v>
      </c>
      <c r="D114">
        <v>191.8</v>
      </c>
      <c r="E114">
        <v>184.8</v>
      </c>
      <c r="F114">
        <v>186.45</v>
      </c>
      <c r="G114">
        <f>_xll.TA_TYPPRICE(D114,E114,F114)</f>
        <v>187.68333333333331</v>
      </c>
      <c r="H114">
        <v>187.15089675459001</v>
      </c>
      <c r="I114" t="str">
        <f t="shared" si="20"/>
        <v>DOWN</v>
      </c>
      <c r="J114">
        <v>188.85699620925922</v>
      </c>
      <c r="K114">
        <v>183.87881512858974</v>
      </c>
      <c r="L114" t="str">
        <f t="shared" si="21"/>
        <v>No Confirmation</v>
      </c>
      <c r="M114" t="str">
        <f t="shared" si="22"/>
        <v>No Trend</v>
      </c>
      <c r="N114">
        <v>55.919588810922136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1.6499999999999773</v>
      </c>
      <c r="R114">
        <f t="shared" si="26"/>
        <v>7</v>
      </c>
      <c r="S114">
        <f t="shared" si="27"/>
        <v>0.23571428571428246</v>
      </c>
      <c r="T114" t="str">
        <f t="shared" si="28"/>
        <v>No Indication</v>
      </c>
      <c r="U114" t="str">
        <f t="shared" si="29"/>
        <v>No T+M+I</v>
      </c>
      <c r="V114">
        <v>185.7090059898901</v>
      </c>
      <c r="W114">
        <v>186.3142823798955</v>
      </c>
      <c r="X114">
        <f t="shared" si="30"/>
        <v>-0.60527639000540034</v>
      </c>
      <c r="Y114">
        <v>-0.89438161207537903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186.05</v>
      </c>
      <c r="D115">
        <v>189.25</v>
      </c>
      <c r="E115">
        <v>185.5</v>
      </c>
      <c r="F115">
        <v>188.9</v>
      </c>
      <c r="G115">
        <f>_xll.TA_TYPPRICE(D115,E115,F115)</f>
        <v>187.88333333333333</v>
      </c>
      <c r="H115">
        <v>187.51711504396167</v>
      </c>
      <c r="I115" t="str">
        <f t="shared" si="20"/>
        <v>UP</v>
      </c>
      <c r="J115">
        <v>188.94433038497939</v>
      </c>
      <c r="K115">
        <v>184.23907843334757</v>
      </c>
      <c r="L115" t="str">
        <f t="shared" si="21"/>
        <v>No Confirmation</v>
      </c>
      <c r="M115" t="str">
        <f t="shared" si="22"/>
        <v>No Trend</v>
      </c>
      <c r="N115">
        <v>68.343877560690615</v>
      </c>
      <c r="O115" t="str">
        <f t="shared" si="23"/>
        <v>UP</v>
      </c>
      <c r="P115" t="str">
        <f t="shared" si="24"/>
        <v>No Trend + Momentum</v>
      </c>
      <c r="Q115">
        <f t="shared" si="25"/>
        <v>3.4000000000000057</v>
      </c>
      <c r="R115">
        <f t="shared" si="26"/>
        <v>3.75</v>
      </c>
      <c r="S115">
        <f t="shared" si="27"/>
        <v>0.90666666666666818</v>
      </c>
      <c r="T115" t="str">
        <f t="shared" si="28"/>
        <v>UP</v>
      </c>
      <c r="U115" t="str">
        <f t="shared" si="29"/>
        <v>No T+M+I</v>
      </c>
      <c r="V115">
        <v>186.19992814529164</v>
      </c>
      <c r="W115">
        <v>186.50581701842177</v>
      </c>
      <c r="X115">
        <f t="shared" si="30"/>
        <v>-0.30588887313012947</v>
      </c>
      <c r="Y115">
        <v>-0.77668306428632916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189.05</v>
      </c>
      <c r="D116">
        <v>192.8</v>
      </c>
      <c r="E116">
        <v>187.8</v>
      </c>
      <c r="F116">
        <v>190.85</v>
      </c>
      <c r="G116">
        <f>_xll.TA_TYPPRICE(D116,E116,F116)</f>
        <v>190.48333333333335</v>
      </c>
      <c r="H116">
        <v>189.00022418864751</v>
      </c>
      <c r="I116" t="str">
        <f t="shared" si="20"/>
        <v>UP</v>
      </c>
      <c r="J116">
        <v>189.80114585498399</v>
      </c>
      <c r="K116">
        <v>185.03039433704811</v>
      </c>
      <c r="L116" t="str">
        <f t="shared" si="21"/>
        <v>UP</v>
      </c>
      <c r="M116" t="str">
        <f t="shared" si="22"/>
        <v>UP</v>
      </c>
      <c r="N116">
        <v>75.276709980510958</v>
      </c>
      <c r="O116" t="str">
        <f t="shared" si="23"/>
        <v>UP</v>
      </c>
      <c r="P116" t="str">
        <f t="shared" si="24"/>
        <v>UP</v>
      </c>
      <c r="Q116">
        <f t="shared" si="25"/>
        <v>3.0499999999999829</v>
      </c>
      <c r="R116">
        <f t="shared" si="26"/>
        <v>5</v>
      </c>
      <c r="S116">
        <f t="shared" si="27"/>
        <v>0.60999999999999654</v>
      </c>
      <c r="T116" t="str">
        <f t="shared" si="28"/>
        <v>No Indication</v>
      </c>
      <c r="U116" t="str">
        <f t="shared" si="29"/>
        <v>No T+M+I</v>
      </c>
      <c r="V116">
        <v>186.91532381524678</v>
      </c>
      <c r="W116">
        <v>186.82760835039053</v>
      </c>
      <c r="X116">
        <f t="shared" si="30"/>
        <v>8.7715464856245262E-2</v>
      </c>
      <c r="Y116">
        <v>-0.6038033584578143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193</v>
      </c>
      <c r="D117">
        <v>193.35</v>
      </c>
      <c r="E117">
        <v>186.5</v>
      </c>
      <c r="F117">
        <v>190.3</v>
      </c>
      <c r="G117">
        <f>_xll.TA_TYPPRICE(D117,E117,F117)</f>
        <v>190.05000000000004</v>
      </c>
      <c r="H117">
        <v>189.52511209432379</v>
      </c>
      <c r="I117" t="str">
        <f t="shared" si="20"/>
        <v>UP</v>
      </c>
      <c r="J117">
        <v>190.58978010943198</v>
      </c>
      <c r="K117">
        <v>185.35697337325965</v>
      </c>
      <c r="L117" t="str">
        <f t="shared" si="21"/>
        <v>No Confirmation</v>
      </c>
      <c r="M117" t="str">
        <f t="shared" si="22"/>
        <v>No Trend</v>
      </c>
      <c r="N117">
        <v>69.880981667088761</v>
      </c>
      <c r="O117" t="str">
        <f t="shared" si="23"/>
        <v>UP</v>
      </c>
      <c r="P117" t="str">
        <f t="shared" si="24"/>
        <v>No Trend + Momentum</v>
      </c>
      <c r="Q117">
        <f t="shared" si="25"/>
        <v>3.8000000000000114</v>
      </c>
      <c r="R117">
        <f t="shared" si="26"/>
        <v>6.8499999999999943</v>
      </c>
      <c r="S117">
        <f t="shared" si="27"/>
        <v>0.55474452554744735</v>
      </c>
      <c r="T117" t="str">
        <f t="shared" si="28"/>
        <v>No Indication</v>
      </c>
      <c r="U117" t="str">
        <f t="shared" si="29"/>
        <v>No T+M+I</v>
      </c>
      <c r="V117">
        <v>187.43604322828574</v>
      </c>
      <c r="W117">
        <v>187.0848225466579</v>
      </c>
      <c r="X117">
        <f t="shared" si="30"/>
        <v>0.35122068162783648</v>
      </c>
      <c r="Y117">
        <v>-0.41279855044068414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187</v>
      </c>
      <c r="D118">
        <v>187</v>
      </c>
      <c r="E118">
        <v>181</v>
      </c>
      <c r="F118">
        <v>183.5</v>
      </c>
      <c r="G118">
        <f>_xll.TA_TYPPRICE(D118,E118,F118)</f>
        <v>183.83333333333334</v>
      </c>
      <c r="H118">
        <v>186.67922271382855</v>
      </c>
      <c r="I118" t="str">
        <f t="shared" si="20"/>
        <v>DOWN</v>
      </c>
      <c r="J118">
        <v>189.79205119622489</v>
      </c>
      <c r="K118">
        <v>184.38875706809083</v>
      </c>
      <c r="L118" t="str">
        <f t="shared" si="21"/>
        <v>DOWN</v>
      </c>
      <c r="M118" t="str">
        <f t="shared" si="22"/>
        <v>DOWN</v>
      </c>
      <c r="N118">
        <v>33.154145426823497</v>
      </c>
      <c r="O118" t="str">
        <f t="shared" si="23"/>
        <v>DOWN</v>
      </c>
      <c r="P118" t="str">
        <f t="shared" si="24"/>
        <v>DOWN</v>
      </c>
      <c r="Q118">
        <f t="shared" si="25"/>
        <v>2.5</v>
      </c>
      <c r="R118">
        <f t="shared" si="26"/>
        <v>6</v>
      </c>
      <c r="S118">
        <f t="shared" si="27"/>
        <v>0.41666666666666669</v>
      </c>
      <c r="T118" t="str">
        <f t="shared" si="28"/>
        <v>No Indication</v>
      </c>
      <c r="U118" t="str">
        <f t="shared" si="29"/>
        <v>No T+M+I</v>
      </c>
      <c r="V118">
        <v>186.83049811624178</v>
      </c>
      <c r="W118">
        <v>186.81928013579434</v>
      </c>
      <c r="X118">
        <f t="shared" si="30"/>
        <v>1.1217980447440823E-2</v>
      </c>
      <c r="Y118">
        <v>-0.32799524426305915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183.5</v>
      </c>
      <c r="D119">
        <v>184.65</v>
      </c>
      <c r="E119">
        <v>180.35</v>
      </c>
      <c r="F119">
        <v>181</v>
      </c>
      <c r="G119">
        <f>_xll.TA_TYPPRICE(D119,E119,F119)</f>
        <v>182</v>
      </c>
      <c r="H119">
        <v>184.33961135691428</v>
      </c>
      <c r="I119" t="str">
        <f t="shared" si="20"/>
        <v>DOWN</v>
      </c>
      <c r="J119">
        <v>188.64937315261935</v>
      </c>
      <c r="K119">
        <v>183.49125549740398</v>
      </c>
      <c r="L119" t="str">
        <f t="shared" si="21"/>
        <v>DOWN</v>
      </c>
      <c r="M119" t="str">
        <f t="shared" si="22"/>
        <v>DOWN</v>
      </c>
      <c r="N119">
        <v>26.704329643478964</v>
      </c>
      <c r="O119" t="str">
        <f t="shared" si="23"/>
        <v>DOWN</v>
      </c>
      <c r="P119" t="str">
        <f t="shared" si="24"/>
        <v>DOWN</v>
      </c>
      <c r="Q119">
        <f t="shared" si="25"/>
        <v>0.65000000000000568</v>
      </c>
      <c r="R119">
        <f t="shared" si="26"/>
        <v>4.3000000000000114</v>
      </c>
      <c r="S119">
        <f t="shared" si="27"/>
        <v>0.15116279069767535</v>
      </c>
      <c r="T119" t="str">
        <f t="shared" si="28"/>
        <v>DOWN</v>
      </c>
      <c r="U119" t="str">
        <f t="shared" si="29"/>
        <v>DOWN</v>
      </c>
      <c r="V119">
        <v>185.93349840605075</v>
      </c>
      <c r="W119">
        <v>186.38822234795774</v>
      </c>
      <c r="X119">
        <f t="shared" si="30"/>
        <v>-0.45472394190699106</v>
      </c>
      <c r="Y119">
        <v>-0.35334098379184553</v>
      </c>
      <c r="Z119" t="str">
        <f t="shared" si="31"/>
        <v>DOWN</v>
      </c>
      <c r="AA119" t="str">
        <f t="shared" si="32"/>
        <v>DOWN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181.4</v>
      </c>
      <c r="D120">
        <v>181.6</v>
      </c>
      <c r="E120">
        <v>176.8</v>
      </c>
      <c r="F120">
        <v>177.5</v>
      </c>
      <c r="G120">
        <f>_xll.TA_TYPPRICE(D120,E120,F120)</f>
        <v>178.63333333333333</v>
      </c>
      <c r="H120">
        <v>181.48647234512379</v>
      </c>
      <c r="I120" t="str">
        <f t="shared" si="20"/>
        <v>DOWN</v>
      </c>
      <c r="J120">
        <v>187.08284578537061</v>
      </c>
      <c r="K120">
        <v>182.0043098313142</v>
      </c>
      <c r="L120" t="str">
        <f t="shared" si="21"/>
        <v>DOWN</v>
      </c>
      <c r="M120" t="str">
        <f t="shared" si="22"/>
        <v>DOWN</v>
      </c>
      <c r="N120">
        <v>19.921981791044473</v>
      </c>
      <c r="O120" t="str">
        <f t="shared" si="23"/>
        <v>DOWN</v>
      </c>
      <c r="P120" t="str">
        <f t="shared" si="24"/>
        <v>DOWN</v>
      </c>
      <c r="Q120">
        <f t="shared" si="25"/>
        <v>0.69999999999998863</v>
      </c>
      <c r="R120">
        <f t="shared" si="26"/>
        <v>4.7999999999999829</v>
      </c>
      <c r="S120">
        <f t="shared" si="27"/>
        <v>0.14583333333333148</v>
      </c>
      <c r="T120" t="str">
        <f t="shared" si="28"/>
        <v>DOWN</v>
      </c>
      <c r="U120" t="str">
        <f t="shared" si="29"/>
        <v>DOWN</v>
      </c>
      <c r="V120">
        <v>184.63603711281218</v>
      </c>
      <c r="W120">
        <v>185.72983550736828</v>
      </c>
      <c r="X120">
        <f t="shared" si="30"/>
        <v>-1.0937983945561029</v>
      </c>
      <c r="Y120">
        <v>-0.50143246594469704</v>
      </c>
      <c r="Z120" t="str">
        <f t="shared" si="31"/>
        <v>DOWN</v>
      </c>
      <c r="AA120" t="str">
        <f t="shared" si="32"/>
        <v>DOWN</v>
      </c>
      <c r="AB120" t="str">
        <f t="shared" si="33"/>
        <v>DOWN</v>
      </c>
      <c r="AC120" t="str">
        <f t="shared" si="34"/>
        <v>DOWN</v>
      </c>
      <c r="AD120">
        <f t="shared" si="35"/>
        <v>181.05</v>
      </c>
      <c r="AE120">
        <f t="shared" si="36"/>
        <v>179.75</v>
      </c>
      <c r="AF120">
        <f t="shared" si="37"/>
        <v>179.20000000000002</v>
      </c>
      <c r="AG120">
        <f t="shared" si="38"/>
        <v>178.65</v>
      </c>
    </row>
    <row r="121" spans="1:33" x14ac:dyDescent="0.25">
      <c r="A121" t="s">
        <v>5</v>
      </c>
      <c r="B121" s="1">
        <v>43031</v>
      </c>
      <c r="C121">
        <v>179</v>
      </c>
      <c r="D121">
        <v>183</v>
      </c>
      <c r="E121">
        <v>177.05</v>
      </c>
      <c r="F121">
        <v>183</v>
      </c>
      <c r="G121">
        <f>_xll.TA_TYPPRICE(D121,E121,F121)</f>
        <v>181.01666666666665</v>
      </c>
      <c r="H121">
        <v>181.25156950589522</v>
      </c>
      <c r="I121" t="str">
        <f t="shared" si="20"/>
        <v>UP</v>
      </c>
      <c r="J121">
        <v>186.17554672195493</v>
      </c>
      <c r="K121">
        <v>180.90335209102216</v>
      </c>
      <c r="L121" t="str">
        <f t="shared" si="21"/>
        <v>No Confirmation</v>
      </c>
      <c r="M121" t="str">
        <f t="shared" si="22"/>
        <v>No Trend</v>
      </c>
      <c r="N121">
        <v>46.575048014278956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5.9499999999999886</v>
      </c>
      <c r="R121">
        <f t="shared" si="26"/>
        <v>5.9499999999999886</v>
      </c>
      <c r="S121">
        <f t="shared" si="27"/>
        <v>1</v>
      </c>
      <c r="T121" t="str">
        <f t="shared" si="28"/>
        <v>UP</v>
      </c>
      <c r="U121" t="str">
        <f t="shared" si="29"/>
        <v>No T+M+I</v>
      </c>
      <c r="V121">
        <v>184.38433909545645</v>
      </c>
      <c r="W121">
        <v>185.52762546978545</v>
      </c>
      <c r="X121">
        <f t="shared" si="30"/>
        <v>-1.1432863743289943</v>
      </c>
      <c r="Y121">
        <v>-0.62980324762155648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183.35</v>
      </c>
      <c r="D122">
        <v>183.7</v>
      </c>
      <c r="E122">
        <v>180.05</v>
      </c>
      <c r="F122">
        <v>180.7</v>
      </c>
      <c r="G122">
        <f>_xll.TA_TYPPRICE(D122,E122,F122)</f>
        <v>181.48333333333335</v>
      </c>
      <c r="H122">
        <v>181.36745141961427</v>
      </c>
      <c r="I122" t="str">
        <f t="shared" si="20"/>
        <v>DOWN</v>
      </c>
      <c r="J122">
        <v>185.62542522818717</v>
      </c>
      <c r="K122">
        <v>180.71371829301722</v>
      </c>
      <c r="L122" t="str">
        <f t="shared" si="21"/>
        <v>DOWN</v>
      </c>
      <c r="M122" t="str">
        <f t="shared" si="22"/>
        <v>DOWN</v>
      </c>
      <c r="N122">
        <v>39.67264683624601</v>
      </c>
      <c r="O122" t="str">
        <f t="shared" si="23"/>
        <v>DOWN</v>
      </c>
      <c r="P122" t="str">
        <f t="shared" si="24"/>
        <v>DOWN</v>
      </c>
      <c r="Q122">
        <f t="shared" si="25"/>
        <v>0.64999999999997726</v>
      </c>
      <c r="R122">
        <f t="shared" si="26"/>
        <v>3.6499999999999773</v>
      </c>
      <c r="S122">
        <f t="shared" si="27"/>
        <v>0.1780821917808168</v>
      </c>
      <c r="T122" t="str">
        <f t="shared" si="28"/>
        <v>DOWN</v>
      </c>
      <c r="U122" t="str">
        <f t="shared" si="29"/>
        <v>DOWN</v>
      </c>
      <c r="V122">
        <v>183.81751769615545</v>
      </c>
      <c r="W122">
        <v>185.17002358313468</v>
      </c>
      <c r="X122">
        <f t="shared" si="30"/>
        <v>-1.3525058869792304</v>
      </c>
      <c r="Y122">
        <v>-0.7743437754930913</v>
      </c>
      <c r="Z122" t="str">
        <f t="shared" si="31"/>
        <v>DOWN</v>
      </c>
      <c r="AA122" t="str">
        <f t="shared" si="32"/>
        <v>DOWN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183.95</v>
      </c>
      <c r="D123">
        <v>183.95</v>
      </c>
      <c r="E123">
        <v>174.8</v>
      </c>
      <c r="F123">
        <v>177.35</v>
      </c>
      <c r="G123">
        <f>_xll.TA_TYPPRICE(D123,E123,F123)</f>
        <v>178.70000000000002</v>
      </c>
      <c r="H123">
        <v>180.03372570980713</v>
      </c>
      <c r="I123" t="str">
        <f t="shared" si="20"/>
        <v>DOWN</v>
      </c>
      <c r="J123">
        <v>185.25310851081224</v>
      </c>
      <c r="K123">
        <v>179.39955867234673</v>
      </c>
      <c r="L123" t="str">
        <f t="shared" si="21"/>
        <v>DOWN</v>
      </c>
      <c r="M123" t="str">
        <f t="shared" si="22"/>
        <v>DOWN</v>
      </c>
      <c r="N123">
        <v>31.242736790854892</v>
      </c>
      <c r="O123" t="str">
        <f t="shared" si="23"/>
        <v>DOWN</v>
      </c>
      <c r="P123" t="str">
        <f t="shared" si="24"/>
        <v>DOWN</v>
      </c>
      <c r="Q123">
        <f t="shared" si="25"/>
        <v>2.5499999999999829</v>
      </c>
      <c r="R123">
        <f t="shared" si="26"/>
        <v>9.1499999999999773</v>
      </c>
      <c r="S123">
        <f t="shared" si="27"/>
        <v>0.27868852459016275</v>
      </c>
      <c r="T123" t="str">
        <f t="shared" si="28"/>
        <v>No Indication</v>
      </c>
      <c r="U123" t="str">
        <f t="shared" si="29"/>
        <v>No T+M+I</v>
      </c>
      <c r="V123">
        <v>182.82251497367</v>
      </c>
      <c r="W123">
        <v>184.59076257697654</v>
      </c>
      <c r="X123">
        <f t="shared" si="30"/>
        <v>-1.7682476033065484</v>
      </c>
      <c r="Y123">
        <v>-0.97312454105578272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177.45</v>
      </c>
      <c r="D124">
        <v>179.9</v>
      </c>
      <c r="E124">
        <v>176.3</v>
      </c>
      <c r="F124">
        <v>177.65</v>
      </c>
      <c r="G124">
        <f>_xll.TA_TYPPRICE(D124,E124,F124)</f>
        <v>177.95000000000002</v>
      </c>
      <c r="H124">
        <v>178.99186285490356</v>
      </c>
      <c r="I124" t="str">
        <f t="shared" si="20"/>
        <v>DOWN</v>
      </c>
      <c r="J124">
        <v>184.06352884174285</v>
      </c>
      <c r="K124">
        <v>178.71076785626968</v>
      </c>
      <c r="L124" t="str">
        <f t="shared" si="21"/>
        <v>DOWN</v>
      </c>
      <c r="M124" t="str">
        <f t="shared" si="22"/>
        <v>DOWN</v>
      </c>
      <c r="N124">
        <v>32.840188338283397</v>
      </c>
      <c r="O124" t="str">
        <f t="shared" si="23"/>
        <v>DOWN</v>
      </c>
      <c r="P124" t="str">
        <f t="shared" si="24"/>
        <v>DOWN</v>
      </c>
      <c r="Q124">
        <f t="shared" si="25"/>
        <v>1.3499999999999943</v>
      </c>
      <c r="R124">
        <f t="shared" si="26"/>
        <v>3.5999999999999943</v>
      </c>
      <c r="S124">
        <f t="shared" si="27"/>
        <v>0.374999999999999</v>
      </c>
      <c r="T124" t="str">
        <f t="shared" si="28"/>
        <v>No Indication</v>
      </c>
      <c r="U124" t="str">
        <f t="shared" si="29"/>
        <v>No T+M+I</v>
      </c>
      <c r="V124">
        <v>182.02674343925923</v>
      </c>
      <c r="W124">
        <v>184.07663201571901</v>
      </c>
      <c r="X124">
        <f t="shared" si="30"/>
        <v>-2.0498885764597787</v>
      </c>
      <c r="Y124">
        <v>-1.188477348136582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179</v>
      </c>
      <c r="D125">
        <v>179.5</v>
      </c>
      <c r="E125">
        <v>175.65</v>
      </c>
      <c r="F125">
        <v>176.95</v>
      </c>
      <c r="G125">
        <f>_xll.TA_TYPPRICE(D125,E125,F125)</f>
        <v>177.36666666666665</v>
      </c>
      <c r="H125">
        <v>178.17926476078509</v>
      </c>
      <c r="I125" t="str">
        <f t="shared" si="20"/>
        <v>DOWN</v>
      </c>
      <c r="J125">
        <v>183.04941132135556</v>
      </c>
      <c r="K125">
        <v>178.03059722154308</v>
      </c>
      <c r="L125" t="str">
        <f t="shared" si="21"/>
        <v>DOWN</v>
      </c>
      <c r="M125" t="str">
        <f t="shared" si="22"/>
        <v>DOWN</v>
      </c>
      <c r="N125">
        <v>30.756050330523333</v>
      </c>
      <c r="O125" t="str">
        <f t="shared" si="23"/>
        <v>DOWN</v>
      </c>
      <c r="P125" t="str">
        <f t="shared" si="24"/>
        <v>DOWN</v>
      </c>
      <c r="Q125">
        <f t="shared" si="25"/>
        <v>1.2999999999999829</v>
      </c>
      <c r="R125">
        <f t="shared" si="26"/>
        <v>3.8499999999999943</v>
      </c>
      <c r="S125">
        <f t="shared" si="27"/>
        <v>0.33766233766233372</v>
      </c>
      <c r="T125" t="str">
        <f t="shared" si="28"/>
        <v>No Indication</v>
      </c>
      <c r="U125" t="str">
        <f t="shared" si="29"/>
        <v>No T+M+I</v>
      </c>
      <c r="V125">
        <v>181.24570598706549</v>
      </c>
      <c r="W125">
        <v>183.54873334788797</v>
      </c>
      <c r="X125">
        <f t="shared" si="30"/>
        <v>-2.3030273608224832</v>
      </c>
      <c r="Y125">
        <v>-1.4113873506737622</v>
      </c>
      <c r="Z125" t="str">
        <f t="shared" si="31"/>
        <v>DOWN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178</v>
      </c>
      <c r="D126">
        <v>179.25</v>
      </c>
      <c r="E126">
        <v>177.05</v>
      </c>
      <c r="F126">
        <v>179</v>
      </c>
      <c r="G126">
        <f>_xll.TA_TYPPRICE(D126,E126,F126)</f>
        <v>178.43333333333331</v>
      </c>
      <c r="H126">
        <v>178.30629904705921</v>
      </c>
      <c r="I126" t="str">
        <f t="shared" si="20"/>
        <v>UP</v>
      </c>
      <c r="J126">
        <v>182.20509769438766</v>
      </c>
      <c r="K126">
        <v>177.81268672786683</v>
      </c>
      <c r="L126" t="str">
        <f t="shared" si="21"/>
        <v>No Confirmation</v>
      </c>
      <c r="M126" t="str">
        <f t="shared" si="22"/>
        <v>No Trend</v>
      </c>
      <c r="N126">
        <v>43.810091878906221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1.9499999999999886</v>
      </c>
      <c r="R126">
        <f t="shared" si="26"/>
        <v>2.1999999999999886</v>
      </c>
      <c r="S126">
        <f t="shared" si="27"/>
        <v>0.8863636363636358</v>
      </c>
      <c r="T126" t="str">
        <f t="shared" si="28"/>
        <v>UP</v>
      </c>
      <c r="U126" t="str">
        <f t="shared" si="29"/>
        <v>No T+M+I</v>
      </c>
      <c r="V126">
        <v>180.90021275828619</v>
      </c>
      <c r="W126">
        <v>183.2117901369333</v>
      </c>
      <c r="X126">
        <f t="shared" si="30"/>
        <v>-2.3115773786471152</v>
      </c>
      <c r="Y126">
        <v>-1.5914253562684328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179</v>
      </c>
      <c r="D127">
        <v>179.4</v>
      </c>
      <c r="E127">
        <v>177.15</v>
      </c>
      <c r="F127">
        <v>177.55</v>
      </c>
      <c r="G127">
        <f>_xll.TA_TYPPRICE(D127,E127,F127)</f>
        <v>178.03333333333333</v>
      </c>
      <c r="H127">
        <v>178.16981619019629</v>
      </c>
      <c r="I127" t="str">
        <f t="shared" si="20"/>
        <v>DOWN</v>
      </c>
      <c r="J127">
        <v>181.58174265119041</v>
      </c>
      <c r="K127">
        <v>177.6654230105631</v>
      </c>
      <c r="L127" t="str">
        <f t="shared" si="21"/>
        <v>DOWN</v>
      </c>
      <c r="M127" t="str">
        <f t="shared" si="22"/>
        <v>DOWN</v>
      </c>
      <c r="N127">
        <v>37.55103096888471</v>
      </c>
      <c r="O127" t="str">
        <f t="shared" si="23"/>
        <v>DOWN</v>
      </c>
      <c r="P127" t="str">
        <f t="shared" si="24"/>
        <v>DOWN</v>
      </c>
      <c r="Q127">
        <f t="shared" si="25"/>
        <v>0.40000000000000568</v>
      </c>
      <c r="R127">
        <f t="shared" si="26"/>
        <v>2.25</v>
      </c>
      <c r="S127">
        <f t="shared" si="27"/>
        <v>0.17777777777778031</v>
      </c>
      <c r="T127" t="str">
        <f t="shared" si="28"/>
        <v>DOWN</v>
      </c>
      <c r="U127" t="str">
        <f t="shared" si="29"/>
        <v>DOWN</v>
      </c>
      <c r="V127">
        <v>180.38479541085755</v>
      </c>
      <c r="W127">
        <v>182.79239827493825</v>
      </c>
      <c r="X127">
        <f t="shared" si="30"/>
        <v>-2.407602864080701</v>
      </c>
      <c r="Y127">
        <v>-1.7546608578308864</v>
      </c>
      <c r="Z127" t="str">
        <f t="shared" si="31"/>
        <v>DOWN</v>
      </c>
      <c r="AA127" t="str">
        <f t="shared" si="32"/>
        <v>DOWN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2017-07-05T05:31:14Z</dcterms:created>
  <dcterms:modified xsi:type="dcterms:W3CDTF">2017-11-01T04:17:15Z</dcterms:modified>
</cp:coreProperties>
</file>