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7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11" i="1"/>
  <c r="Y15" i="1"/>
  <c r="Y19" i="1"/>
  <c r="Y23" i="1"/>
  <c r="Y27" i="1"/>
  <c r="Y35" i="1"/>
  <c r="Y43" i="1"/>
  <c r="Y51" i="1"/>
  <c r="Y59" i="1"/>
  <c r="Y67" i="1"/>
  <c r="Y75" i="1"/>
  <c r="Y83" i="1"/>
  <c r="Y91" i="1"/>
  <c r="Y99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98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102" i="1"/>
  <c r="K106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2" i="1"/>
  <c r="J20" i="1"/>
  <c r="J24" i="1"/>
  <c r="J28" i="1"/>
  <c r="J32" i="1"/>
  <c r="J36" i="1"/>
  <c r="J44" i="1"/>
  <c r="J52" i="1"/>
  <c r="J56" i="1"/>
  <c r="J60" i="1"/>
  <c r="J64" i="1"/>
  <c r="J72" i="1"/>
  <c r="J76" i="1"/>
  <c r="J84" i="1"/>
  <c r="J92" i="1"/>
  <c r="J100" i="1"/>
  <c r="J108" i="1"/>
  <c r="J116" i="1"/>
  <c r="J12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0" i="1"/>
  <c r="J68" i="1"/>
  <c r="J80" i="1"/>
  <c r="J88" i="1"/>
  <c r="J96" i="1"/>
  <c r="J104" i="1"/>
  <c r="J112" i="1"/>
  <c r="J120" i="1"/>
  <c r="J4" i="1"/>
  <c r="J8" i="1"/>
  <c r="J16" i="1"/>
  <c r="J4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84" i="1"/>
  <c r="G92" i="1"/>
  <c r="G100" i="1"/>
  <c r="G108" i="1"/>
  <c r="G112" i="1"/>
  <c r="G120" i="1"/>
  <c r="G10" i="1"/>
  <c r="G22" i="1"/>
  <c r="G30" i="1"/>
  <c r="G42" i="1"/>
  <c r="G54" i="1"/>
  <c r="G62" i="1"/>
  <c r="G74" i="1"/>
  <c r="G86" i="1"/>
  <c r="G98" i="1"/>
  <c r="G110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96" i="1"/>
  <c r="G104" i="1"/>
  <c r="G116" i="1"/>
  <c r="G124" i="1"/>
  <c r="G14" i="1"/>
  <c r="G26" i="1"/>
  <c r="G38" i="1"/>
  <c r="G50" i="1"/>
  <c r="G66" i="1"/>
  <c r="G78" i="1"/>
  <c r="G90" i="1"/>
  <c r="G106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8" i="1"/>
  <c r="G34" i="1"/>
  <c r="G46" i="1"/>
  <c r="G58" i="1"/>
  <c r="G70" i="1"/>
  <c r="G82" i="1"/>
  <c r="G94" i="1"/>
  <c r="G102" i="1"/>
  <c r="G114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58" i="1"/>
  <c r="H62" i="1"/>
  <c r="H70" i="1"/>
  <c r="H74" i="1"/>
  <c r="H82" i="1"/>
  <c r="H90" i="1"/>
  <c r="H94" i="1"/>
  <c r="H102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10" i="1"/>
  <c r="H126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8" i="1"/>
  <c r="H86" i="1"/>
  <c r="H98" i="1"/>
  <c r="H106" i="1"/>
  <c r="H118" i="1"/>
  <c r="AH2" i="1" l="1"/>
  <c r="AH53" i="1"/>
  <c r="AH3" i="1" l="1"/>
  <c r="AH11" i="1"/>
  <c r="AH5" i="1"/>
  <c r="AH51" i="1"/>
  <c r="AH27" i="1"/>
  <c r="AH54" i="1"/>
  <c r="AH14" i="1"/>
  <c r="AH26" i="1"/>
  <c r="AH28" i="1"/>
  <c r="AH48" i="1"/>
  <c r="AH45" i="1"/>
  <c r="AH16" i="1"/>
  <c r="AH36" i="1"/>
  <c r="AH46" i="1"/>
  <c r="AH21" i="1"/>
  <c r="AH24" i="1"/>
  <c r="AH40" i="1"/>
  <c r="AH15" i="1"/>
  <c r="AH23" i="1"/>
  <c r="AH50" i="1"/>
  <c r="AH34" i="1"/>
  <c r="AH18" i="1"/>
  <c r="AH10" i="1"/>
  <c r="AH43" i="1"/>
  <c r="AH42" i="1"/>
  <c r="AH38" i="1"/>
  <c r="AH30" i="1"/>
  <c r="AH22" i="1"/>
  <c r="AH6" i="1"/>
  <c r="AH55" i="1"/>
  <c r="AH47" i="1"/>
  <c r="AH29" i="1"/>
  <c r="AH17" i="1"/>
  <c r="AH9" i="1"/>
  <c r="AH35" i="1"/>
  <c r="AH19" i="1"/>
  <c r="AH52" i="1"/>
  <c r="AH44" i="1"/>
  <c r="AH12" i="1"/>
  <c r="AH4" i="1"/>
  <c r="AH33" i="1"/>
  <c r="AH25" i="1"/>
  <c r="AH13" i="1"/>
  <c r="AH49" i="1"/>
  <c r="AH41" i="1"/>
  <c r="AH31" i="1"/>
  <c r="AH7" i="1"/>
  <c r="AH56" i="1"/>
  <c r="AH32" i="1"/>
  <c r="AH8" i="1"/>
  <c r="AH39" i="1"/>
  <c r="AH20" i="1" l="1"/>
  <c r="AH3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<sst xmlns="http://schemas.openxmlformats.org/spreadsheetml/2006/main" count="160" uniqueCount="35">
  <si>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</si>
  <si>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</si>
  <si>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</si>
  <si>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</si>
  <si>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</si>
  <si>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DISHTV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</si>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</sst>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95.5</v>
      </c>
      <c r="D2">
        <v>96.6</v>
      </c>
      <c r="E2">
        <v>94.1</v>
      </c>
      <c r="F2">
        <v>95</v>
      </c>
      <c r="G2">
        <f>_xll.TA_TYPPRICE(D2,E2,F2)</f>
        <v>95.233333333333334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0.90000000000000568</v>
      </c>
      <c r="R2">
        <f>D2-E2</f>
        <v>2.5</v>
      </c>
      <c r="S2">
        <f>Q2/R2</f>
        <v>0.36000000000000226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95.7</v>
      </c>
      <c r="D3">
        <v>95.8</v>
      </c>
      <c r="E3">
        <v>94.1</v>
      </c>
      <c r="F3">
        <v>94</v>
      </c>
      <c r="G3">
        <f>_xll.TA_TYPPRICE(D3,E3,F3)</f>
        <v>94.633333333333326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-9.9999999999994316E-2</v>
      </c>
      <c r="R3">
        <f t="shared" ref="R3:R66" si="6">D3-E3</f>
        <v>1.7000000000000028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94.8</v>
      </c>
      <c r="D4">
        <v>96.45</v>
      </c>
      <c r="E4">
        <v>94.4</v>
      </c>
      <c r="F4">
        <v>95</v>
      </c>
      <c r="G4">
        <f>_xll.TA_TYPPRICE(D4,E4,F4)</f>
        <v>95.283333333333346</v>
      </c>
      <c r="H4">
        <v>95.050000000000011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2.0499999999999972</v>
      </c>
      <c r="S4">
        <f t="shared" si="7"/>
        <v>0.29268292682926594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95.3</v>
      </c>
      <c r="D5">
        <v>98.25</v>
      </c>
      <c r="E5">
        <v>94.9</v>
      </c>
      <c r="F5">
        <v>96</v>
      </c>
      <c r="G5">
        <f>_xll.TA_TYPPRICE(D5,E5,F5)</f>
        <v>96.383333333333326</v>
      </c>
      <c r="H5">
        <v>95.716666666666669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1.0999999999999943</v>
      </c>
      <c r="R5">
        <f t="shared" si="6"/>
        <v>3.3499999999999943</v>
      </c>
      <c r="S5">
        <f t="shared" si="7"/>
        <v>0.32835820895522272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96.3</v>
      </c>
      <c r="D6">
        <v>97.5</v>
      </c>
      <c r="E6">
        <v>96</v>
      </c>
      <c r="F6">
        <v>96</v>
      </c>
      <c r="G6">
        <f>_xll.TA_TYPPRICE(D6,E6,F6)</f>
        <v>96.5</v>
      </c>
      <c r="H6">
        <v>96.108333333333334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96.95</v>
      </c>
      <c r="D7">
        <v>96.95</v>
      </c>
      <c r="E7">
        <v>94.75</v>
      </c>
      <c r="F7">
        <v>95</v>
      </c>
      <c r="G7">
        <f>_xll.TA_TYPPRICE(D7,E7,F7)</f>
        <v>95.566666666666663</v>
      </c>
      <c r="H7">
        <v>95.837500000000006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0.25</v>
      </c>
      <c r="R7">
        <f t="shared" si="6"/>
        <v>2.2000000000000028</v>
      </c>
      <c r="S7">
        <f t="shared" si="7"/>
        <v>0.11363636363636349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95.6</v>
      </c>
      <c r="D8">
        <v>97</v>
      </c>
      <c r="E8">
        <v>91.6</v>
      </c>
      <c r="F8">
        <v>92</v>
      </c>
      <c r="G8">
        <f>_xll.TA_TYPPRICE(D8,E8,F8)</f>
        <v>93.533333333333346</v>
      </c>
      <c r="H8">
        <v>94.685416666666669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25.806451612903224</v>
      </c>
      <c r="O8" t="str">
        <f t="shared" si="3"/>
        <v>DOWN</v>
      </c>
      <c r="P8" t="e">
        <f t="shared" si="4"/>
        <v>#N/A</v>
      </c>
      <c r="Q8">
        <f t="shared" si="5"/>
        <v>0.40000000000000568</v>
      </c>
      <c r="R8">
        <f t="shared" si="6"/>
        <v>5.4000000000000057</v>
      </c>
      <c r="S8">
        <f t="shared" si="7"/>
        <v>7.4074074074075055E-2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92.25</v>
      </c>
      <c r="D9">
        <v>96.35</v>
      </c>
      <c r="E9">
        <v>92</v>
      </c>
      <c r="F9">
        <v>96</v>
      </c>
      <c r="G9">
        <f>_xll.TA_TYPPRICE(D9,E9,F9)</f>
        <v>94.783333333333346</v>
      </c>
      <c r="H9">
        <v>94.734375</v>
      </c>
      <c r="I9" t="str">
        <f t="shared" si="0"/>
        <v>UP</v>
      </c>
      <c r="J9">
        <v>96.862499999999997</v>
      </c>
      <c r="K9">
        <v>93.981250000000003</v>
      </c>
      <c r="L9" t="str">
        <f t="shared" si="1"/>
        <v>No Confirmation</v>
      </c>
      <c r="M9" t="str">
        <f t="shared" si="2"/>
        <v>No Trend</v>
      </c>
      <c r="N9">
        <v>58.928571428571431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4.3499999999999943</v>
      </c>
      <c r="S9">
        <f t="shared" si="7"/>
        <v>0.91954022988505868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96</v>
      </c>
      <c r="D10">
        <v>98.95</v>
      </c>
      <c r="E10">
        <v>95.5</v>
      </c>
      <c r="F10">
        <v>98</v>
      </c>
      <c r="G10">
        <f>_xll.TA_TYPPRICE(D10,E10,F10)</f>
        <v>97.483333333333334</v>
      </c>
      <c r="H10">
        <v>96.108854166666674</v>
      </c>
      <c r="I10" t="str">
        <f t="shared" si="0"/>
        <v>UP</v>
      </c>
      <c r="J10">
        <v>97.326388888888886</v>
      </c>
      <c r="K10">
        <v>94.318750000000009</v>
      </c>
      <c r="L10" t="str">
        <f t="shared" si="1"/>
        <v>UP</v>
      </c>
      <c r="M10" t="str">
        <f t="shared" si="2"/>
        <v>UP</v>
      </c>
      <c r="N10">
        <v>67.888307155322863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3.4500000000000028</v>
      </c>
      <c r="S10">
        <f t="shared" si="7"/>
        <v>0.72463768115941973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98.9</v>
      </c>
      <c r="D11">
        <v>99.2</v>
      </c>
      <c r="E11">
        <v>97.2</v>
      </c>
      <c r="F11">
        <v>98</v>
      </c>
      <c r="G11">
        <f>_xll.TA_TYPPRICE(D11,E11,F11)</f>
        <v>98.133333333333326</v>
      </c>
      <c r="H11">
        <v>97.12109375</v>
      </c>
      <c r="I11" t="str">
        <f t="shared" si="0"/>
        <v>UP</v>
      </c>
      <c r="J11">
        <v>97.742746913580248</v>
      </c>
      <c r="K11">
        <v>94.959027777777791</v>
      </c>
      <c r="L11" t="str">
        <f t="shared" si="1"/>
        <v>UP</v>
      </c>
      <c r="M11" t="str">
        <f t="shared" si="2"/>
        <v>UP</v>
      </c>
      <c r="N11">
        <v>67.888307155322863</v>
      </c>
      <c r="O11" t="str">
        <f t="shared" si="3"/>
        <v>UP</v>
      </c>
      <c r="P11" t="str">
        <f t="shared" si="4"/>
        <v>UP</v>
      </c>
      <c r="Q11">
        <f t="shared" si="5"/>
        <v>0.79999999999999716</v>
      </c>
      <c r="R11">
        <f t="shared" si="6"/>
        <v>2</v>
      </c>
      <c r="S11">
        <f t="shared" si="7"/>
        <v>0.39999999999999858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98</v>
      </c>
      <c r="D12">
        <v>100.75</v>
      </c>
      <c r="E12">
        <v>97.55</v>
      </c>
      <c r="F12">
        <v>100</v>
      </c>
      <c r="G12">
        <f>_xll.TA_TYPPRICE(D12,E12,F12)</f>
        <v>99.433333333333337</v>
      </c>
      <c r="H12">
        <v>98.277213541666669</v>
      </c>
      <c r="I12" t="str">
        <f t="shared" si="0"/>
        <v>UP</v>
      </c>
      <c r="J12">
        <v>98.41102537722908</v>
      </c>
      <c r="K12">
        <v>95.534799382716059</v>
      </c>
      <c r="L12" t="str">
        <f t="shared" si="1"/>
        <v>UP</v>
      </c>
      <c r="M12" t="str">
        <f t="shared" si="2"/>
        <v>UP</v>
      </c>
      <c r="N12">
        <v>76.051411372325703</v>
      </c>
      <c r="O12" t="str">
        <f t="shared" si="3"/>
        <v>UP</v>
      </c>
      <c r="P12" t="str">
        <f t="shared" si="4"/>
        <v>UP</v>
      </c>
      <c r="Q12">
        <f t="shared" si="5"/>
        <v>2.4500000000000028</v>
      </c>
      <c r="R12">
        <f t="shared" si="6"/>
        <v>3.2000000000000028</v>
      </c>
      <c r="S12">
        <f t="shared" si="7"/>
        <v>0.76562500000000022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100.8</v>
      </c>
      <c r="D13">
        <v>102.3</v>
      </c>
      <c r="E13">
        <v>99.6</v>
      </c>
      <c r="F13">
        <v>102</v>
      </c>
      <c r="G13">
        <f>_xll.TA_TYPPRICE(D13,E13,F13)</f>
        <v>101.3</v>
      </c>
      <c r="H13">
        <v>99.788606770833326</v>
      </c>
      <c r="I13" t="str">
        <f t="shared" si="0"/>
        <v>UP</v>
      </c>
      <c r="J13">
        <v>99.275241960067063</v>
      </c>
      <c r="K13">
        <v>96.438177297668048</v>
      </c>
      <c r="L13" t="str">
        <f t="shared" si="1"/>
        <v>UP</v>
      </c>
      <c r="M13" t="str">
        <f t="shared" si="2"/>
        <v>UP</v>
      </c>
      <c r="N13">
        <v>81.826319119712338</v>
      </c>
      <c r="O13" t="str">
        <f t="shared" si="3"/>
        <v>UP</v>
      </c>
      <c r="P13" t="str">
        <f t="shared" si="4"/>
        <v>UP</v>
      </c>
      <c r="Q13">
        <f t="shared" si="5"/>
        <v>2.4000000000000057</v>
      </c>
      <c r="R13">
        <f t="shared" si="6"/>
        <v>2.7000000000000028</v>
      </c>
      <c r="S13">
        <f t="shared" si="7"/>
        <v>0.88888888888889006</v>
      </c>
      <c r="T13" t="str">
        <f t="shared" si="8"/>
        <v>UP</v>
      </c>
      <c r="U13" t="str">
        <f t="shared" si="9"/>
        <v>UP</v>
      </c>
      <c r="V13">
        <v>96.416666666666671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100.85</v>
      </c>
      <c r="D14">
        <v>101.85</v>
      </c>
      <c r="E14">
        <v>98.5</v>
      </c>
      <c r="F14">
        <v>100</v>
      </c>
      <c r="G14">
        <f>_xll.TA_TYPPRICE(D14,E14,F14)</f>
        <v>100.11666666666667</v>
      </c>
      <c r="H14">
        <v>99.95263671875</v>
      </c>
      <c r="I14" t="str">
        <f t="shared" si="0"/>
        <v>UP</v>
      </c>
      <c r="J14">
        <v>99.847410413385489</v>
      </c>
      <c r="K14">
        <v>96.896360120408488</v>
      </c>
      <c r="L14" t="str">
        <f t="shared" si="1"/>
        <v>UP</v>
      </c>
      <c r="M14" t="str">
        <f t="shared" si="2"/>
        <v>UP</v>
      </c>
      <c r="N14">
        <v>62.874540856711711</v>
      </c>
      <c r="O14" t="str">
        <f t="shared" si="3"/>
        <v>UP</v>
      </c>
      <c r="P14" t="str">
        <f t="shared" si="4"/>
        <v>UP</v>
      </c>
      <c r="Q14">
        <f t="shared" si="5"/>
        <v>1.5</v>
      </c>
      <c r="R14">
        <f t="shared" si="6"/>
        <v>3.3499999999999943</v>
      </c>
      <c r="S14">
        <f t="shared" si="7"/>
        <v>0.44776119402985148</v>
      </c>
      <c r="T14" t="str">
        <f t="shared" si="8"/>
        <v>No Indication</v>
      </c>
      <c r="U14" t="str">
        <f t="shared" si="9"/>
        <v>No T+M+I</v>
      </c>
      <c r="V14">
        <v>96.967948717948715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100.6</v>
      </c>
      <c r="D15">
        <v>101.55</v>
      </c>
      <c r="E15">
        <v>98.6</v>
      </c>
      <c r="F15">
        <v>99</v>
      </c>
      <c r="G15">
        <f>_xll.TA_TYPPRICE(D15,E15,F15)</f>
        <v>99.716666666666654</v>
      </c>
      <c r="H15">
        <v>99.83465169270832</v>
      </c>
      <c r="I15" t="str">
        <f t="shared" si="0"/>
        <v>DOWN</v>
      </c>
      <c r="J15">
        <v>100.22576365485538</v>
      </c>
      <c r="K15">
        <v>97.274946760317718</v>
      </c>
      <c r="L15" t="str">
        <f t="shared" si="1"/>
        <v>No Confirmation</v>
      </c>
      <c r="M15" t="str">
        <f t="shared" si="2"/>
        <v>No Trend</v>
      </c>
      <c r="N15">
        <v>54.92396076693462</v>
      </c>
      <c r="O15" t="str">
        <f t="shared" si="3"/>
        <v>No Momentum</v>
      </c>
      <c r="P15" t="str">
        <f t="shared" si="4"/>
        <v>No Trend + Momentum</v>
      </c>
      <c r="Q15">
        <f t="shared" si="5"/>
        <v>0.40000000000000568</v>
      </c>
      <c r="R15">
        <f t="shared" si="6"/>
        <v>2.9500000000000028</v>
      </c>
      <c r="S15">
        <f t="shared" si="7"/>
        <v>0.13559322033898485</v>
      </c>
      <c r="T15" t="str">
        <f t="shared" si="8"/>
        <v>DOWN</v>
      </c>
      <c r="U15" t="str">
        <f t="shared" si="9"/>
        <v>No T+M+I</v>
      </c>
      <c r="V15">
        <v>97.280571992110453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100.3</v>
      </c>
      <c r="D16">
        <v>100.8</v>
      </c>
      <c r="E16">
        <v>96.4</v>
      </c>
      <c r="F16">
        <v>98</v>
      </c>
      <c r="G16">
        <f>_xll.TA_TYPPRICE(D16,E16,F16)</f>
        <v>98.399999999999991</v>
      </c>
      <c r="H16">
        <v>99.117325846354163</v>
      </c>
      <c r="I16" t="str">
        <f t="shared" si="0"/>
        <v>DOWN</v>
      </c>
      <c r="J16">
        <v>100.35337173155419</v>
      </c>
      <c r="K16">
        <v>97.080514146913785</v>
      </c>
      <c r="L16" t="str">
        <f t="shared" si="1"/>
        <v>No Confirmation</v>
      </c>
      <c r="M16" t="str">
        <f t="shared" si="2"/>
        <v>No Trend</v>
      </c>
      <c r="N16">
        <v>47.427381301878924</v>
      </c>
      <c r="O16" t="str">
        <f t="shared" si="3"/>
        <v>No Momentum</v>
      </c>
      <c r="P16" t="str">
        <f t="shared" si="4"/>
        <v>No Trend + Momentum</v>
      </c>
      <c r="Q16">
        <f t="shared" si="5"/>
        <v>1.5999999999999943</v>
      </c>
      <c r="R16">
        <f t="shared" si="6"/>
        <v>4.3999999999999915</v>
      </c>
      <c r="S16">
        <f t="shared" si="7"/>
        <v>0.36363636363636304</v>
      </c>
      <c r="T16" t="str">
        <f t="shared" si="8"/>
        <v>No Indication</v>
      </c>
      <c r="U16" t="str">
        <f t="shared" si="9"/>
        <v>No T+M+I</v>
      </c>
      <c r="V16">
        <v>97.391253224093461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98.5</v>
      </c>
      <c r="D17">
        <v>98.5</v>
      </c>
      <c r="E17">
        <v>94.8</v>
      </c>
      <c r="F17">
        <v>95</v>
      </c>
      <c r="G17">
        <f>_xll.TA_TYPPRICE(D17,E17,F17)</f>
        <v>96.100000000000009</v>
      </c>
      <c r="H17">
        <v>97.608662923177093</v>
      </c>
      <c r="I17" t="str">
        <f t="shared" si="0"/>
        <v>DOWN</v>
      </c>
      <c r="J17">
        <v>99.941511346764372</v>
      </c>
      <c r="K17">
        <v>96.573733225377381</v>
      </c>
      <c r="L17" t="str">
        <f t="shared" si="1"/>
        <v>DOWN</v>
      </c>
      <c r="M17" t="str">
        <f t="shared" si="2"/>
        <v>DOWN</v>
      </c>
      <c r="N17">
        <v>31.370675775967342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3.7000000000000028</v>
      </c>
      <c r="S17">
        <f t="shared" si="7"/>
        <v>5.4054054054054779E-2</v>
      </c>
      <c r="T17" t="str">
        <f t="shared" si="8"/>
        <v>DOWN</v>
      </c>
      <c r="U17" t="str">
        <f t="shared" si="9"/>
        <v>DOWN</v>
      </c>
      <c r="V17">
        <v>97.02336811269447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94.25</v>
      </c>
      <c r="D18">
        <v>96.7</v>
      </c>
      <c r="E18">
        <v>88.95</v>
      </c>
      <c r="F18">
        <v>91</v>
      </c>
      <c r="G18">
        <f>_xll.TA_TYPPRICE(D18,E18,F18)</f>
        <v>92.216666666666654</v>
      </c>
      <c r="H18">
        <v>94.912664794921881</v>
      </c>
      <c r="I18" t="str">
        <f t="shared" si="0"/>
        <v>DOWN</v>
      </c>
      <c r="J18">
        <v>99.221175491927852</v>
      </c>
      <c r="K18">
        <v>94.879570286404629</v>
      </c>
      <c r="L18" t="str">
        <f t="shared" si="1"/>
        <v>DOWN</v>
      </c>
      <c r="M18" t="str">
        <f t="shared" si="2"/>
        <v>DOWN</v>
      </c>
      <c r="N18">
        <v>20.054696550395199</v>
      </c>
      <c r="O18" t="str">
        <f t="shared" si="3"/>
        <v>DOWN</v>
      </c>
      <c r="P18" t="str">
        <f t="shared" si="4"/>
        <v>DOWN</v>
      </c>
      <c r="Q18">
        <f t="shared" si="5"/>
        <v>2.0499999999999972</v>
      </c>
      <c r="R18">
        <f t="shared" si="6"/>
        <v>7.75</v>
      </c>
      <c r="S18">
        <f t="shared" si="7"/>
        <v>0.26451612903225769</v>
      </c>
      <c r="T18" t="str">
        <f t="shared" si="8"/>
        <v>No Indication</v>
      </c>
      <c r="U18" t="str">
        <f t="shared" si="9"/>
        <v>No T+M+I</v>
      </c>
      <c r="V18">
        <v>96.096696095356862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</v>
      </c>
      <c r="D19">
        <v>86.3</v>
      </c>
      <c r="E19">
        <v>77.2</v>
      </c>
      <c r="F19">
        <v>82</v>
      </c>
      <c r="G19">
        <f>_xll.TA_TYPPRICE(D19,E19,F19)</f>
        <v>81.833333333333329</v>
      </c>
      <c r="H19">
        <v>88.372999064127612</v>
      </c>
      <c r="I19" t="str">
        <f t="shared" si="0"/>
        <v>DOWN</v>
      </c>
      <c r="J19">
        <v>96.349803160388333</v>
      </c>
      <c r="K19">
        <v>90.950776889425825</v>
      </c>
      <c r="L19" t="str">
        <f t="shared" si="1"/>
        <v>DOWN</v>
      </c>
      <c r="M19" t="str">
        <f t="shared" si="2"/>
        <v>DOWN</v>
      </c>
      <c r="N19">
        <v>9.955072295033208</v>
      </c>
      <c r="O19" t="str">
        <f t="shared" si="3"/>
        <v>DOWN</v>
      </c>
      <c r="P19" t="str">
        <f t="shared" si="4"/>
        <v>DOWN</v>
      </c>
      <c r="Q19">
        <f t="shared" si="5"/>
        <v>4.7999999999999972</v>
      </c>
      <c r="R19">
        <f t="shared" si="6"/>
        <v>9.0999999999999943</v>
      </c>
      <c r="S19">
        <f t="shared" si="7"/>
        <v>0.52747252747252749</v>
      </c>
      <c r="T19" t="str">
        <f t="shared" si="8"/>
        <v>No Indication</v>
      </c>
      <c r="U19" t="str">
        <f t="shared" si="9"/>
        <v>No T+M+I</v>
      </c>
      <c r="V19">
        <v>93.927973619148119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82</v>
      </c>
      <c r="D20">
        <v>87.8</v>
      </c>
      <c r="E20">
        <v>81.55</v>
      </c>
      <c r="F20">
        <v>88</v>
      </c>
      <c r="G20">
        <f>_xll.TA_TYPPRICE(D20,E20,F20)</f>
        <v>85.783333333333346</v>
      </c>
      <c r="H20">
        <v>87.078166198730486</v>
      </c>
      <c r="I20" t="str">
        <f t="shared" si="0"/>
        <v>UP</v>
      </c>
      <c r="J20">
        <v>94.449846902524257</v>
      </c>
      <c r="K20">
        <v>88.861715358442311</v>
      </c>
      <c r="L20" t="str">
        <f t="shared" si="1"/>
        <v>DOWN</v>
      </c>
      <c r="M20" t="str">
        <f t="shared" si="2"/>
        <v>No Trend</v>
      </c>
      <c r="N20">
        <v>36.573336954457432</v>
      </c>
      <c r="O20" t="str">
        <f t="shared" si="3"/>
        <v>DOWN</v>
      </c>
      <c r="P20" t="str">
        <f t="shared" si="4"/>
        <v>No Trend + Momentum</v>
      </c>
      <c r="Q20">
        <f t="shared" si="5"/>
        <v>6.4500000000000028</v>
      </c>
      <c r="R20">
        <f t="shared" si="6"/>
        <v>6.25</v>
      </c>
      <c r="S20">
        <f t="shared" si="7"/>
        <v>1.0320000000000005</v>
      </c>
      <c r="T20" t="str">
        <f t="shared" si="8"/>
        <v>UP</v>
      </c>
      <c r="U20" t="str">
        <f t="shared" si="9"/>
        <v>No T+M+I</v>
      </c>
      <c r="V20">
        <v>93.015977677740722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88.4</v>
      </c>
      <c r="D21">
        <v>88.4</v>
      </c>
      <c r="E21">
        <v>82.95</v>
      </c>
      <c r="F21">
        <v>85</v>
      </c>
      <c r="G21">
        <f>_xll.TA_TYPPRICE(D21,E21,F21)</f>
        <v>85.45</v>
      </c>
      <c r="H21">
        <v>86.264083099365251</v>
      </c>
      <c r="I21" t="str">
        <f t="shared" si="0"/>
        <v>DOWN</v>
      </c>
      <c r="J21">
        <v>93.105436479741087</v>
      </c>
      <c r="K21">
        <v>87.548000834344023</v>
      </c>
      <c r="L21" t="str">
        <f t="shared" si="1"/>
        <v>DOWN</v>
      </c>
      <c r="M21" t="str">
        <f t="shared" si="2"/>
        <v>DOWN</v>
      </c>
      <c r="N21">
        <v>30.869910199559719</v>
      </c>
      <c r="O21" t="str">
        <f t="shared" si="3"/>
        <v>DOWN</v>
      </c>
      <c r="P21" t="str">
        <f t="shared" si="4"/>
        <v>DOWN</v>
      </c>
      <c r="Q21">
        <f t="shared" si="5"/>
        <v>2.0499999999999972</v>
      </c>
      <c r="R21">
        <f t="shared" si="6"/>
        <v>5.4500000000000028</v>
      </c>
      <c r="S21">
        <f t="shared" si="7"/>
        <v>0.37614678899082499</v>
      </c>
      <c r="T21" t="str">
        <f t="shared" si="8"/>
        <v>No Indication</v>
      </c>
      <c r="U21" t="str">
        <f t="shared" si="9"/>
        <v>No T+M+I</v>
      </c>
      <c r="V21">
        <v>91.782750342703693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85.35</v>
      </c>
      <c r="D22">
        <v>86.15</v>
      </c>
      <c r="E22">
        <v>84.1</v>
      </c>
      <c r="F22">
        <v>85</v>
      </c>
      <c r="G22">
        <f>_xll.TA_TYPPRICE(D22,E22,F22)</f>
        <v>85.083333333333329</v>
      </c>
      <c r="H22">
        <v>85.673708216349297</v>
      </c>
      <c r="I22" t="str">
        <f t="shared" si="0"/>
        <v>DOWN</v>
      </c>
      <c r="J22">
        <v>91.559783928687509</v>
      </c>
      <c r="K22">
        <v>86.781778426712023</v>
      </c>
      <c r="L22" t="str">
        <f t="shared" si="1"/>
        <v>DOWN</v>
      </c>
      <c r="M22" t="str">
        <f t="shared" si="2"/>
        <v>DOWN</v>
      </c>
      <c r="N22">
        <v>30.869910199559719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2.0500000000000114</v>
      </c>
      <c r="S22">
        <f t="shared" si="7"/>
        <v>0.43902439024390277</v>
      </c>
      <c r="T22" t="str">
        <f t="shared" si="8"/>
        <v>No Indication</v>
      </c>
      <c r="U22" t="str">
        <f t="shared" si="9"/>
        <v>No T+M+I</v>
      </c>
      <c r="V22">
        <v>90.739250289980049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85</v>
      </c>
      <c r="D23">
        <v>86.2</v>
      </c>
      <c r="E23">
        <v>84.05</v>
      </c>
      <c r="F23">
        <v>85</v>
      </c>
      <c r="G23">
        <f>_xll.TA_TYPPRICE(D23,E23,F23)</f>
        <v>85.083333333333329</v>
      </c>
      <c r="H23">
        <v>85.37852077484132</v>
      </c>
      <c r="I23" t="str">
        <f t="shared" si="0"/>
        <v>DOWN</v>
      </c>
      <c r="J23">
        <v>90.368720833423623</v>
      </c>
      <c r="K23">
        <v>86.174716554109352</v>
      </c>
      <c r="L23" t="str">
        <f t="shared" si="1"/>
        <v>DOWN</v>
      </c>
      <c r="M23" t="str">
        <f t="shared" si="2"/>
        <v>DOWN</v>
      </c>
      <c r="N23">
        <v>30.869910199559726</v>
      </c>
      <c r="O23" t="str">
        <f t="shared" si="3"/>
        <v>DOWN</v>
      </c>
      <c r="P23" t="str">
        <f t="shared" si="4"/>
        <v>DOWN</v>
      </c>
      <c r="Q23">
        <f t="shared" si="5"/>
        <v>0.95000000000000284</v>
      </c>
      <c r="R23">
        <f t="shared" si="6"/>
        <v>2.1500000000000057</v>
      </c>
      <c r="S23">
        <f t="shared" si="7"/>
        <v>0.44186046511627924</v>
      </c>
      <c r="T23" t="str">
        <f t="shared" si="8"/>
        <v>No Indication</v>
      </c>
      <c r="U23" t="str">
        <f t="shared" si="9"/>
        <v>No T+M+I</v>
      </c>
      <c r="V23">
        <v>89.856288706906199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84.5</v>
      </c>
      <c r="D24">
        <v>85.4</v>
      </c>
      <c r="E24">
        <v>82.25</v>
      </c>
      <c r="F24">
        <v>84</v>
      </c>
      <c r="G24">
        <f>_xll.TA_TYPPRICE(D24,E24,F24)</f>
        <v>83.88333333333334</v>
      </c>
      <c r="H24">
        <v>84.630927054087323</v>
      </c>
      <c r="I24" t="str">
        <f t="shared" si="0"/>
        <v>DOWN</v>
      </c>
      <c r="J24">
        <v>89.264560648218378</v>
      </c>
      <c r="K24">
        <v>85.302557319862828</v>
      </c>
      <c r="L24" t="str">
        <f t="shared" si="1"/>
        <v>DOWN</v>
      </c>
      <c r="M24" t="str">
        <f t="shared" si="2"/>
        <v>DOWN</v>
      </c>
      <c r="N24">
        <v>28.024660264303137</v>
      </c>
      <c r="O24" t="str">
        <f t="shared" si="3"/>
        <v>DOWN</v>
      </c>
      <c r="P24" t="str">
        <f t="shared" si="4"/>
        <v>DOWN</v>
      </c>
      <c r="Q24">
        <f t="shared" si="5"/>
        <v>1.75</v>
      </c>
      <c r="R24">
        <f t="shared" si="6"/>
        <v>3.1500000000000057</v>
      </c>
      <c r="S24">
        <f t="shared" si="7"/>
        <v>0.55555555555555458</v>
      </c>
      <c r="T24" t="str">
        <f t="shared" si="8"/>
        <v>No Indication</v>
      </c>
      <c r="U24" t="str">
        <f t="shared" si="9"/>
        <v>No T+M+I</v>
      </c>
      <c r="V24">
        <v>88.95532121353601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84.45</v>
      </c>
      <c r="D25">
        <v>85.05</v>
      </c>
      <c r="E25">
        <v>82.5</v>
      </c>
      <c r="F25">
        <v>84</v>
      </c>
      <c r="G25">
        <f>_xll.TA_TYPPRICE(D25,E25,F25)</f>
        <v>83.850000000000009</v>
      </c>
      <c r="H25">
        <v>84.240463527043659</v>
      </c>
      <c r="I25" t="str">
        <f t="shared" si="0"/>
        <v>DOWN</v>
      </c>
      <c r="J25">
        <v>88.327991615280965</v>
      </c>
      <c r="K25">
        <v>84.67976680433776</v>
      </c>
      <c r="L25" t="str">
        <f t="shared" si="1"/>
        <v>DOWN</v>
      </c>
      <c r="M25" t="str">
        <f t="shared" si="2"/>
        <v>DOWN</v>
      </c>
      <c r="N25">
        <v>28.024660264303137</v>
      </c>
      <c r="O25" t="str">
        <f t="shared" si="3"/>
        <v>DOWN</v>
      </c>
      <c r="P25" t="str">
        <f t="shared" si="4"/>
        <v>DOWN</v>
      </c>
      <c r="Q25">
        <f t="shared" si="5"/>
        <v>1.5</v>
      </c>
      <c r="R25">
        <f t="shared" si="6"/>
        <v>2.5499999999999972</v>
      </c>
      <c r="S25">
        <f t="shared" si="7"/>
        <v>0.58823529411764774</v>
      </c>
      <c r="T25" t="str">
        <f t="shared" si="8"/>
        <v>No Indication</v>
      </c>
      <c r="U25" t="str">
        <f t="shared" si="9"/>
        <v>No T+M+I</v>
      </c>
      <c r="V25">
        <v>88.192964103761241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84</v>
      </c>
      <c r="D26">
        <v>84.3</v>
      </c>
      <c r="E26">
        <v>83.25</v>
      </c>
      <c r="F26">
        <v>84</v>
      </c>
      <c r="G26">
        <f>_xll.TA_TYPPRICE(D26,E26,F26)</f>
        <v>83.850000000000009</v>
      </c>
      <c r="H26">
        <v>84.045231763521826</v>
      </c>
      <c r="I26" t="str">
        <f t="shared" si="0"/>
        <v>DOWN</v>
      </c>
      <c r="J26">
        <v>87.432882367440754</v>
      </c>
      <c r="K26">
        <v>84.362040847818264</v>
      </c>
      <c r="L26" t="str">
        <f t="shared" si="1"/>
        <v>DOWN</v>
      </c>
      <c r="M26" t="str">
        <f t="shared" si="2"/>
        <v>DOWN</v>
      </c>
      <c r="N26">
        <v>28.024660264303137</v>
      </c>
      <c r="O26" t="str">
        <f t="shared" si="3"/>
        <v>DOWN</v>
      </c>
      <c r="P26" t="str">
        <f t="shared" si="4"/>
        <v>DOWN</v>
      </c>
      <c r="Q26">
        <f t="shared" si="5"/>
        <v>0.75</v>
      </c>
      <c r="R26">
        <f t="shared" si="6"/>
        <v>1.0499999999999972</v>
      </c>
      <c r="S26">
        <f t="shared" si="7"/>
        <v>0.71428571428571619</v>
      </c>
      <c r="T26" t="str">
        <f t="shared" si="8"/>
        <v>No Indication</v>
      </c>
      <c r="U26" t="str">
        <f t="shared" si="9"/>
        <v>No T+M+I</v>
      </c>
      <c r="V26">
        <v>87.547892703182583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84.2</v>
      </c>
      <c r="D27">
        <v>86.75</v>
      </c>
      <c r="E27">
        <v>82.8</v>
      </c>
      <c r="F27">
        <v>86</v>
      </c>
      <c r="G27">
        <f>_xll.TA_TYPPRICE(D27,E27,F27)</f>
        <v>85.183333333333337</v>
      </c>
      <c r="H27">
        <v>84.614282548427582</v>
      </c>
      <c r="I27" t="str">
        <f t="shared" si="0"/>
        <v>UP</v>
      </c>
      <c r="J27">
        <v>87.281130730231695</v>
      </c>
      <c r="K27">
        <v>84.014920659414202</v>
      </c>
      <c r="L27" t="str">
        <f t="shared" si="1"/>
        <v>No Confirmation</v>
      </c>
      <c r="M27" t="str">
        <f t="shared" si="2"/>
        <v>No Trend</v>
      </c>
      <c r="N27">
        <v>47.07832993213907</v>
      </c>
      <c r="O27" t="str">
        <f t="shared" si="3"/>
        <v>No Momentum</v>
      </c>
      <c r="P27" t="str">
        <f t="shared" si="4"/>
        <v>No Trend + Momentum</v>
      </c>
      <c r="Q27">
        <f t="shared" si="5"/>
        <v>3.2000000000000028</v>
      </c>
      <c r="R27">
        <f t="shared" si="6"/>
        <v>3.9500000000000028</v>
      </c>
      <c r="S27">
        <f t="shared" si="7"/>
        <v>0.81012658227848111</v>
      </c>
      <c r="T27" t="str">
        <f t="shared" si="8"/>
        <v>UP</v>
      </c>
      <c r="U27" t="str">
        <f t="shared" si="9"/>
        <v>No T+M+I</v>
      </c>
      <c r="V27">
        <v>87.309755364231421</v>
      </c>
      <c r="W27">
        <v>92.42307692307692</v>
      </c>
      <c r="X27">
        <f t="shared" si="10"/>
        <v>-5.1133215588454988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85.95</v>
      </c>
      <c r="D28">
        <v>86.25</v>
      </c>
      <c r="E28">
        <v>83.9</v>
      </c>
      <c r="F28">
        <v>85</v>
      </c>
      <c r="G28">
        <f>_xll.TA_TYPPRICE(D28,E28,F28)</f>
        <v>85.05</v>
      </c>
      <c r="H28">
        <v>84.832141274213797</v>
      </c>
      <c r="I28" t="str">
        <f t="shared" si="0"/>
        <v>UP</v>
      </c>
      <c r="J28">
        <v>87.051990567957986</v>
      </c>
      <c r="K28">
        <v>83.989382735099937</v>
      </c>
      <c r="L28" t="str">
        <f t="shared" si="1"/>
        <v>No Confirmation</v>
      </c>
      <c r="M28" t="str">
        <f t="shared" si="2"/>
        <v>No Trend</v>
      </c>
      <c r="N28">
        <v>40.394872753105048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2.3499999999999943</v>
      </c>
      <c r="S28">
        <f t="shared" si="7"/>
        <v>0.46808510638297746</v>
      </c>
      <c r="T28" t="str">
        <f t="shared" si="8"/>
        <v>No Indication</v>
      </c>
      <c r="U28" t="str">
        <f t="shared" si="9"/>
        <v>No T+M+I</v>
      </c>
      <c r="V28">
        <v>86.954408385118896</v>
      </c>
      <c r="W28">
        <v>91.873219373219371</v>
      </c>
      <c r="X28">
        <f t="shared" si="10"/>
        <v>-4.9188109881004749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84</v>
      </c>
      <c r="D29">
        <v>85.4</v>
      </c>
      <c r="E29">
        <v>84</v>
      </c>
      <c r="F29">
        <v>84</v>
      </c>
      <c r="G29">
        <f>_xll.TA_TYPPRICE(D29,E29,F29)</f>
        <v>84.466666666666669</v>
      </c>
      <c r="H29">
        <v>84.649403970440233</v>
      </c>
      <c r="I29" t="str">
        <f t="shared" si="0"/>
        <v>DOWN</v>
      </c>
      <c r="J29">
        <v>86.684881552856211</v>
      </c>
      <c r="K29">
        <v>83.991742127299958</v>
      </c>
      <c r="L29" t="str">
        <f t="shared" si="1"/>
        <v>No Confirmation</v>
      </c>
      <c r="M29" t="str">
        <f t="shared" si="2"/>
        <v>No Trend</v>
      </c>
      <c r="N29">
        <v>34.306912962022942</v>
      </c>
      <c r="O29" t="str">
        <f t="shared" si="3"/>
        <v>DOWN</v>
      </c>
      <c r="P29" t="str">
        <f t="shared" si="4"/>
        <v>No Trend + Momentum</v>
      </c>
      <c r="Q29">
        <f t="shared" si="5"/>
        <v>0</v>
      </c>
      <c r="R29">
        <f t="shared" si="6"/>
        <v>1.4000000000000057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86.499884018177525</v>
      </c>
      <c r="W29">
        <v>91.290017938166088</v>
      </c>
      <c r="X29">
        <f t="shared" si="10"/>
        <v>-4.7901339199885626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84.4</v>
      </c>
      <c r="D30">
        <v>84.5</v>
      </c>
      <c r="E30">
        <v>82.7</v>
      </c>
      <c r="F30">
        <v>83</v>
      </c>
      <c r="G30">
        <f>_xll.TA_TYPPRICE(D30,E30,F30)</f>
        <v>83.399999999999991</v>
      </c>
      <c r="H30">
        <v>84.024701985220105</v>
      </c>
      <c r="I30" t="str">
        <f t="shared" si="0"/>
        <v>DOWN</v>
      </c>
      <c r="J30">
        <v>86.19935231888816</v>
      </c>
      <c r="K30">
        <v>83.704688321233306</v>
      </c>
      <c r="L30" t="str">
        <f t="shared" si="1"/>
        <v>DOWN</v>
      </c>
      <c r="M30" t="str">
        <f t="shared" si="2"/>
        <v>DOWN</v>
      </c>
      <c r="N30">
        <v>28.868420123518558</v>
      </c>
      <c r="O30" t="str">
        <f t="shared" si="3"/>
        <v>DOWN</v>
      </c>
      <c r="P30" t="str">
        <f t="shared" si="4"/>
        <v>DOWN</v>
      </c>
      <c r="Q30">
        <f t="shared" si="5"/>
        <v>0.29999999999999716</v>
      </c>
      <c r="R30">
        <f t="shared" si="6"/>
        <v>1.7999999999999972</v>
      </c>
      <c r="S30">
        <f t="shared" si="7"/>
        <v>0.16666666666666535</v>
      </c>
      <c r="T30" t="str">
        <f t="shared" si="8"/>
        <v>DOWN</v>
      </c>
      <c r="U30" t="str">
        <f t="shared" si="9"/>
        <v>DOWN</v>
      </c>
      <c r="V30">
        <v>85.96144032307329</v>
      </c>
      <c r="W30">
        <v>90.675942535338976</v>
      </c>
      <c r="X30">
        <f t="shared" si="10"/>
        <v>-4.7145022122656854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83.1</v>
      </c>
      <c r="D31">
        <v>83.35</v>
      </c>
      <c r="E31">
        <v>81.75</v>
      </c>
      <c r="F31">
        <v>83</v>
      </c>
      <c r="G31">
        <f>_xll.TA_TYPPRICE(D31,E31,F31)</f>
        <v>82.7</v>
      </c>
      <c r="H31">
        <v>83.362350992610061</v>
      </c>
      <c r="I31" t="str">
        <f t="shared" si="0"/>
        <v>DOWN</v>
      </c>
      <c r="J31">
        <v>85.566162914690793</v>
      </c>
      <c r="K31">
        <v>83.270313138737009</v>
      </c>
      <c r="L31" t="str">
        <f t="shared" si="1"/>
        <v>DOWN</v>
      </c>
      <c r="M31" t="str">
        <f t="shared" si="2"/>
        <v>DOWN</v>
      </c>
      <c r="N31">
        <v>28.868420123518558</v>
      </c>
      <c r="O31" t="str">
        <f t="shared" si="3"/>
        <v>DOWN</v>
      </c>
      <c r="P31" t="str">
        <f t="shared" si="4"/>
        <v>DOWN</v>
      </c>
      <c r="Q31">
        <f t="shared" si="5"/>
        <v>1.25</v>
      </c>
      <c r="R31">
        <f t="shared" si="6"/>
        <v>1.5999999999999943</v>
      </c>
      <c r="S31">
        <f t="shared" si="7"/>
        <v>0.78125000000000278</v>
      </c>
      <c r="T31" t="str">
        <f t="shared" si="8"/>
        <v>No Indication</v>
      </c>
      <c r="U31" t="str">
        <f t="shared" si="9"/>
        <v>No T+M+I</v>
      </c>
      <c r="V31">
        <v>85.505834119523556</v>
      </c>
      <c r="W31">
        <v>90.107354199387942</v>
      </c>
      <c r="X31">
        <f t="shared" si="10"/>
        <v>-4.601520079864386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83</v>
      </c>
      <c r="D32">
        <v>83.65</v>
      </c>
      <c r="E32">
        <v>82.05</v>
      </c>
      <c r="F32">
        <v>83</v>
      </c>
      <c r="G32">
        <f>_xll.TA_TYPPRICE(D32,E32,F32)</f>
        <v>82.899999999999991</v>
      </c>
      <c r="H32">
        <v>83.131175496305019</v>
      </c>
      <c r="I32" t="str">
        <f t="shared" si="0"/>
        <v>DOWN</v>
      </c>
      <c r="J32">
        <v>85.140348933648397</v>
      </c>
      <c r="K32">
        <v>82.999132441239894</v>
      </c>
      <c r="L32" t="str">
        <f t="shared" si="1"/>
        <v>No Confirmation</v>
      </c>
      <c r="M32" t="str">
        <f t="shared" si="2"/>
        <v>No Trend</v>
      </c>
      <c r="N32">
        <v>28.86842012351855</v>
      </c>
      <c r="O32" t="str">
        <f t="shared" si="3"/>
        <v>DOWN</v>
      </c>
      <c r="P32" t="str">
        <f t="shared" si="4"/>
        <v>No Trend + Momentum</v>
      </c>
      <c r="Q32">
        <f t="shared" si="5"/>
        <v>0.95000000000000284</v>
      </c>
      <c r="R32">
        <f t="shared" si="6"/>
        <v>1.6000000000000085</v>
      </c>
      <c r="S32">
        <f t="shared" si="7"/>
        <v>0.59374999999999867</v>
      </c>
      <c r="T32" t="str">
        <f t="shared" si="8"/>
        <v>No Indication</v>
      </c>
      <c r="U32" t="str">
        <f t="shared" si="9"/>
        <v>No T+M+I</v>
      </c>
      <c r="V32">
        <v>85.12032117805839</v>
      </c>
      <c r="W32">
        <v>89.580883517951804</v>
      </c>
      <c r="X32">
        <f t="shared" si="10"/>
        <v>-4.4605623398934142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82.5</v>
      </c>
      <c r="D33">
        <v>83.25</v>
      </c>
      <c r="E33">
        <v>81.05</v>
      </c>
      <c r="F33">
        <v>81</v>
      </c>
      <c r="G33">
        <f>_xll.TA_TYPPRICE(D33,E33,F33)</f>
        <v>81.766666666666666</v>
      </c>
      <c r="H33">
        <v>82.44892108148585</v>
      </c>
      <c r="I33" t="str">
        <f t="shared" si="0"/>
        <v>DOWN</v>
      </c>
      <c r="J33">
        <v>84.720271392837645</v>
      </c>
      <c r="K33">
        <v>82.565991898742141</v>
      </c>
      <c r="L33" t="str">
        <f t="shared" si="1"/>
        <v>DOWN</v>
      </c>
      <c r="M33" t="str">
        <f t="shared" si="2"/>
        <v>DOWN</v>
      </c>
      <c r="N33">
        <v>17.82840848769213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2.2000000000000028</v>
      </c>
      <c r="S33">
        <f t="shared" si="7"/>
        <v>-2.2727272727271406E-2</v>
      </c>
      <c r="T33" t="str">
        <f t="shared" si="8"/>
        <v>DOWN</v>
      </c>
      <c r="U33" t="str">
        <f t="shared" si="9"/>
        <v>DOWN</v>
      </c>
      <c r="V33">
        <v>84.486425612203249</v>
      </c>
      <c r="W33">
        <v>88.945262516622037</v>
      </c>
      <c r="X33">
        <f t="shared" si="10"/>
        <v>-4.4588369044187885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81.2</v>
      </c>
      <c r="D34">
        <v>81.400000000000006</v>
      </c>
      <c r="E34">
        <v>80</v>
      </c>
      <c r="F34">
        <v>80</v>
      </c>
      <c r="G34">
        <f>_xll.TA_TYPPRICE(D34,E34,F34)</f>
        <v>80.466666666666669</v>
      </c>
      <c r="H34">
        <v>81.457793874076259</v>
      </c>
      <c r="I34" t="str">
        <f t="shared" si="0"/>
        <v>DOWN</v>
      </c>
      <c r="J34">
        <v>83.982433305540397</v>
      </c>
      <c r="K34">
        <v>81.995771476799447</v>
      </c>
      <c r="L34" t="str">
        <f t="shared" si="1"/>
        <v>DOWN</v>
      </c>
      <c r="M34" t="str">
        <f t="shared" si="2"/>
        <v>DOWN</v>
      </c>
      <c r="N34">
        <v>14.389170109705498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1.4000000000000057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83.796206287248907</v>
      </c>
      <c r="W34">
        <v>88.282650478353744</v>
      </c>
      <c r="X34">
        <f t="shared" si="10"/>
        <v>-4.4864441911048374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80.25</v>
      </c>
      <c r="D35">
        <v>80.900000000000006</v>
      </c>
      <c r="E35">
        <v>79.2</v>
      </c>
      <c r="F35">
        <v>80</v>
      </c>
      <c r="G35">
        <f>_xll.TA_TYPPRICE(D35,E35,F35)</f>
        <v>80.033333333333346</v>
      </c>
      <c r="H35">
        <v>80.745563603704795</v>
      </c>
      <c r="I35" t="str">
        <f t="shared" si="0"/>
        <v>DOWN</v>
      </c>
      <c r="J35">
        <v>83.297448126531421</v>
      </c>
      <c r="K35">
        <v>81.374488926399565</v>
      </c>
      <c r="L35" t="str">
        <f t="shared" si="1"/>
        <v>DOWN</v>
      </c>
      <c r="M35" t="str">
        <f t="shared" si="2"/>
        <v>DOWN</v>
      </c>
      <c r="N35">
        <v>14.389170109705496</v>
      </c>
      <c r="O35" t="str">
        <f t="shared" si="3"/>
        <v>DOWN</v>
      </c>
      <c r="P35" t="str">
        <f t="shared" si="4"/>
        <v>DOWN</v>
      </c>
      <c r="Q35">
        <f t="shared" si="5"/>
        <v>0.79999999999999716</v>
      </c>
      <c r="R35">
        <f t="shared" si="6"/>
        <v>1.7000000000000028</v>
      </c>
      <c r="S35">
        <f t="shared" si="7"/>
        <v>0.4705882352941152</v>
      </c>
      <c r="T35" t="str">
        <f t="shared" si="8"/>
        <v>No Indication</v>
      </c>
      <c r="U35" t="str">
        <f t="shared" si="9"/>
        <v>No T+M+I</v>
      </c>
      <c r="V35">
        <v>83.212174550749069</v>
      </c>
      <c r="W35">
        <v>87.669120813290505</v>
      </c>
      <c r="X35">
        <f t="shared" si="10"/>
        <v>-4.456946262541436</v>
      </c>
      <c r="Y35">
        <v>-4.6667864952247875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80.05</v>
      </c>
      <c r="D36">
        <v>80.650000000000006</v>
      </c>
      <c r="E36">
        <v>77.8</v>
      </c>
      <c r="F36">
        <v>79</v>
      </c>
      <c r="G36">
        <f>_xll.TA_TYPPRICE(D36,E36,F36)</f>
        <v>79.149999999999991</v>
      </c>
      <c r="H36">
        <v>79.947781801852386</v>
      </c>
      <c r="I36" t="str">
        <f t="shared" si="0"/>
        <v>DOWN</v>
      </c>
      <c r="J36">
        <v>82.709126320635548</v>
      </c>
      <c r="K36">
        <v>80.580158053866327</v>
      </c>
      <c r="L36" t="str">
        <f t="shared" si="1"/>
        <v>DOWN</v>
      </c>
      <c r="M36" t="str">
        <f t="shared" si="2"/>
        <v>DOWN</v>
      </c>
      <c r="N36">
        <v>11.05652905695638</v>
      </c>
      <c r="O36" t="str">
        <f t="shared" si="3"/>
        <v>DOWN</v>
      </c>
      <c r="P36" t="str">
        <f t="shared" si="4"/>
        <v>DOWN</v>
      </c>
      <c r="Q36">
        <f t="shared" si="5"/>
        <v>1.2000000000000028</v>
      </c>
      <c r="R36">
        <f t="shared" si="6"/>
        <v>2.8500000000000085</v>
      </c>
      <c r="S36">
        <f t="shared" si="7"/>
        <v>0.42105263157894712</v>
      </c>
      <c r="T36" t="str">
        <f t="shared" si="8"/>
        <v>No Indication</v>
      </c>
      <c r="U36" t="str">
        <f t="shared" si="9"/>
        <v>No T+M+I</v>
      </c>
      <c r="V36">
        <v>82.564147696787671</v>
      </c>
      <c r="W36">
        <v>87.026963716009732</v>
      </c>
      <c r="X36">
        <f t="shared" si="10"/>
        <v>-4.4628160192220605</v>
      </c>
      <c r="Y36">
        <v>-4.6259924000242423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79.150000000000006</v>
      </c>
      <c r="D37">
        <v>80</v>
      </c>
      <c r="E37">
        <v>77.099999999999994</v>
      </c>
      <c r="F37">
        <v>79</v>
      </c>
      <c r="G37">
        <f>_xll.TA_TYPPRICE(D37,E37,F37)</f>
        <v>78.7</v>
      </c>
      <c r="H37">
        <v>79.323890900926187</v>
      </c>
      <c r="I37" t="str">
        <f t="shared" si="0"/>
        <v>DOWN</v>
      </c>
      <c r="J37">
        <v>82.107098249383199</v>
      </c>
      <c r="K37">
        <v>79.806789597451584</v>
      </c>
      <c r="L37" t="str">
        <f t="shared" si="1"/>
        <v>DOWN</v>
      </c>
      <c r="M37" t="str">
        <f t="shared" si="2"/>
        <v>DOWN</v>
      </c>
      <c r="N37">
        <v>11.056529056956379</v>
      </c>
      <c r="O37" t="str">
        <f t="shared" si="3"/>
        <v>DOWN</v>
      </c>
      <c r="P37" t="str">
        <f t="shared" si="4"/>
        <v>DOWN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82.015817281897256</v>
      </c>
      <c r="W37">
        <v>86.432373811120115</v>
      </c>
      <c r="X37">
        <f t="shared" si="10"/>
        <v>-4.4165565292228592</v>
      </c>
      <c r="Y37">
        <v>-4.5841052258639658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</v>
      </c>
      <c r="D38">
        <v>79.849999999999994</v>
      </c>
      <c r="E38">
        <v>77.8</v>
      </c>
      <c r="F38">
        <v>79</v>
      </c>
      <c r="G38">
        <f>_xll.TA_TYPPRICE(D38,E38,F38)</f>
        <v>78.883333333333326</v>
      </c>
      <c r="H38">
        <v>79.103612117129757</v>
      </c>
      <c r="I38" t="str">
        <f t="shared" si="0"/>
        <v>DOWN</v>
      </c>
      <c r="J38">
        <v>81.605520860631373</v>
      </c>
      <c r="K38">
        <v>79.360836353573447</v>
      </c>
      <c r="L38" t="str">
        <f t="shared" si="1"/>
        <v>DOWN</v>
      </c>
      <c r="M38" t="str">
        <f t="shared" si="2"/>
        <v>DOWN</v>
      </c>
      <c r="N38">
        <v>11.056529056956379</v>
      </c>
      <c r="O38" t="str">
        <f t="shared" si="3"/>
        <v>DOWN</v>
      </c>
      <c r="P38" t="str">
        <f t="shared" si="4"/>
        <v>DOWN</v>
      </c>
      <c r="Q38">
        <f t="shared" si="5"/>
        <v>1.2000000000000028</v>
      </c>
      <c r="R38">
        <f t="shared" si="6"/>
        <v>2.0499999999999972</v>
      </c>
      <c r="S38">
        <f t="shared" si="7"/>
        <v>0.58536585365853877</v>
      </c>
      <c r="T38" t="str">
        <f t="shared" si="8"/>
        <v>No Indication</v>
      </c>
      <c r="U38" t="str">
        <f t="shared" si="9"/>
        <v>No T+M+I</v>
      </c>
      <c r="V38">
        <v>81.551845392374602</v>
      </c>
      <c r="W38">
        <v>85.88182760288899</v>
      </c>
      <c r="X38">
        <f t="shared" si="10"/>
        <v>-4.3299822105143875</v>
      </c>
      <c r="Y38">
        <v>-4.5332806227940505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78.5</v>
      </c>
      <c r="D39">
        <v>79.349999999999994</v>
      </c>
      <c r="E39">
        <v>76.5</v>
      </c>
      <c r="F39">
        <v>77</v>
      </c>
      <c r="G39">
        <f>_xll.TA_TYPPRICE(D39,E39,F39)</f>
        <v>77.61666666666666</v>
      </c>
      <c r="H39">
        <v>78.360139391898201</v>
      </c>
      <c r="I39" t="str">
        <f t="shared" si="0"/>
        <v>DOWN</v>
      </c>
      <c r="J39">
        <v>81.104294002713289</v>
      </c>
      <c r="K39">
        <v>78.725094941668232</v>
      </c>
      <c r="L39" t="str">
        <f t="shared" si="1"/>
        <v>DOWN</v>
      </c>
      <c r="M39" t="str">
        <f t="shared" si="2"/>
        <v>DOWN</v>
      </c>
      <c r="N39">
        <v>5.8048141166606451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2.8499999999999943</v>
      </c>
      <c r="S39">
        <f t="shared" si="7"/>
        <v>0.17543859649122842</v>
      </c>
      <c r="T39" t="str">
        <f t="shared" si="8"/>
        <v>DOWN</v>
      </c>
      <c r="U39" t="str">
        <f t="shared" si="9"/>
        <v>DOWN</v>
      </c>
      <c r="V39">
        <v>80.851561485855427</v>
      </c>
      <c r="W39">
        <v>85.223914447119441</v>
      </c>
      <c r="X39">
        <f t="shared" si="10"/>
        <v>-4.3723529612640135</v>
      </c>
      <c r="Y39">
        <v>-4.5010950904880431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76.900000000000006</v>
      </c>
      <c r="D40">
        <v>77.099999999999994</v>
      </c>
      <c r="E40">
        <v>73.5</v>
      </c>
      <c r="F40">
        <v>74</v>
      </c>
      <c r="G40">
        <f>_xll.TA_TYPPRICE(D40,E40,F40)</f>
        <v>74.86666666666666</v>
      </c>
      <c r="H40">
        <v>76.613403029282438</v>
      </c>
      <c r="I40" t="str">
        <f t="shared" si="0"/>
        <v>DOWN</v>
      </c>
      <c r="J40">
        <v>80.214450890999217</v>
      </c>
      <c r="K40">
        <v>77.563962732408626</v>
      </c>
      <c r="L40" t="str">
        <f t="shared" si="1"/>
        <v>DOWN</v>
      </c>
      <c r="M40" t="str">
        <f t="shared" si="2"/>
        <v>DOWN</v>
      </c>
      <c r="N40">
        <v>3.0703524588260076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3.5999999999999943</v>
      </c>
      <c r="S40">
        <f t="shared" si="7"/>
        <v>0.13888888888888912</v>
      </c>
      <c r="T40" t="str">
        <f t="shared" si="8"/>
        <v>DOWN</v>
      </c>
      <c r="U40" t="str">
        <f t="shared" si="9"/>
        <v>DOWN</v>
      </c>
      <c r="V40">
        <v>79.797475103416133</v>
      </c>
      <c r="W40">
        <v>84.392513376962441</v>
      </c>
      <c r="X40">
        <f t="shared" si="10"/>
        <v>-4.595038273546308</v>
      </c>
      <c r="Y40">
        <v>-4.5198837270996961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76.7</v>
      </c>
      <c r="AE40">
        <f t="shared" si="16"/>
        <v>75.7</v>
      </c>
      <c r="AF40">
        <f t="shared" si="17"/>
        <v>75.3</v>
      </c>
      <c r="AG40">
        <f t="shared" si="18"/>
        <v>74.900000000000006</v>
      </c>
      <c r="AH40">
        <f t="shared" si="19"/>
        <v>74.900000000000006</v>
      </c>
    </row>
    <row r="41" spans="1:34" x14ac:dyDescent="0.25">
      <c r="A41" t="s">
        <v>5</v>
      </c>
      <c r="B41" s="1">
        <v>42913</v>
      </c>
      <c r="C41">
        <v>73.8</v>
      </c>
      <c r="D41">
        <v>75.650000000000006</v>
      </c>
      <c r="E41">
        <v>72.150000000000006</v>
      </c>
      <c r="F41">
        <v>75</v>
      </c>
      <c r="G41">
        <f>_xll.TA_TYPPRICE(D41,E41,F41)</f>
        <v>74.266666666666666</v>
      </c>
      <c r="H41">
        <v>75.440034847974545</v>
      </c>
      <c r="I41" t="str">
        <f t="shared" si="0"/>
        <v>DOWN</v>
      </c>
      <c r="J41">
        <v>79.200128470777173</v>
      </c>
      <c r="K41">
        <v>76.360859902984487</v>
      </c>
      <c r="L41" t="str">
        <f t="shared" si="1"/>
        <v>DOWN</v>
      </c>
      <c r="M41" t="str">
        <f t="shared" si="2"/>
        <v>DOWN</v>
      </c>
      <c r="N41">
        <v>18.973998060696886</v>
      </c>
      <c r="O41" t="str">
        <f t="shared" si="3"/>
        <v>DOWN</v>
      </c>
      <c r="P41" t="str">
        <f t="shared" si="4"/>
        <v>DOWN</v>
      </c>
      <c r="Q41">
        <f t="shared" si="5"/>
        <v>2.8499999999999943</v>
      </c>
      <c r="R41">
        <f t="shared" si="6"/>
        <v>3.5</v>
      </c>
      <c r="S41">
        <f t="shared" si="7"/>
        <v>0.81428571428571261</v>
      </c>
      <c r="T41" t="str">
        <f t="shared" si="8"/>
        <v>UP</v>
      </c>
      <c r="U41" t="str">
        <f t="shared" si="9"/>
        <v>No T+M+I</v>
      </c>
      <c r="V41">
        <v>79.059402010582886</v>
      </c>
      <c r="W41">
        <v>83.696771645335588</v>
      </c>
      <c r="X41">
        <f t="shared" si="10"/>
        <v>-4.6373696347527016</v>
      </c>
      <c r="Y41">
        <v>-4.5433809086302972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75.099999999999994</v>
      </c>
      <c r="D42">
        <v>76.849999999999994</v>
      </c>
      <c r="E42">
        <v>74.7</v>
      </c>
      <c r="F42">
        <v>76</v>
      </c>
      <c r="G42">
        <f>_xll.TA_TYPPRICE(D42,E42,F42)</f>
        <v>75.850000000000009</v>
      </c>
      <c r="H42">
        <v>75.645017423987269</v>
      </c>
      <c r="I42" t="str">
        <f t="shared" si="0"/>
        <v>UP</v>
      </c>
      <c r="J42">
        <v>78.677877699493351</v>
      </c>
      <c r="K42">
        <v>75.991779924543494</v>
      </c>
      <c r="L42" t="str">
        <f t="shared" si="1"/>
        <v>No Confirmation</v>
      </c>
      <c r="M42" t="str">
        <f t="shared" si="2"/>
        <v>No Trend</v>
      </c>
      <c r="N42">
        <v>32.763673544908826</v>
      </c>
      <c r="O42" t="str">
        <f t="shared" si="3"/>
        <v>DOWN</v>
      </c>
      <c r="P42" t="str">
        <f t="shared" si="4"/>
        <v>No Trend + Momentum</v>
      </c>
      <c r="Q42">
        <f t="shared" si="5"/>
        <v>1.2999999999999972</v>
      </c>
      <c r="R42">
        <f t="shared" si="6"/>
        <v>2.1499999999999915</v>
      </c>
      <c r="S42">
        <f t="shared" si="7"/>
        <v>0.60465116279069875</v>
      </c>
      <c r="T42" t="str">
        <f t="shared" si="8"/>
        <v>No Indication</v>
      </c>
      <c r="U42" t="str">
        <f t="shared" si="9"/>
        <v>No T+M+I</v>
      </c>
      <c r="V42">
        <v>78.588724778185522</v>
      </c>
      <c r="W42">
        <v>83.126640412347768</v>
      </c>
      <c r="X42">
        <f t="shared" si="10"/>
        <v>-4.5379156341622462</v>
      </c>
      <c r="Y42">
        <v>-4.5422878537366866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75.95</v>
      </c>
      <c r="D43">
        <v>79.75</v>
      </c>
      <c r="E43">
        <v>75.95</v>
      </c>
      <c r="F43">
        <v>79</v>
      </c>
      <c r="G43">
        <f>_xll.TA_TYPPRICE(D43,E43,F43)</f>
        <v>78.233333333333334</v>
      </c>
      <c r="H43">
        <v>76.939175378660309</v>
      </c>
      <c r="I43" t="str">
        <f t="shared" si="0"/>
        <v>UP</v>
      </c>
      <c r="J43">
        <v>78.916127099605944</v>
      </c>
      <c r="K43">
        <v>75.982495496867159</v>
      </c>
      <c r="L43" t="str">
        <f t="shared" si="1"/>
        <v>UP</v>
      </c>
      <c r="M43" t="str">
        <f t="shared" si="2"/>
        <v>UP</v>
      </c>
      <c r="N43">
        <v>58.957344068529025</v>
      </c>
      <c r="O43" t="str">
        <f t="shared" si="3"/>
        <v>No Momentum</v>
      </c>
      <c r="P43" t="str">
        <f t="shared" si="4"/>
        <v>No Trend + Momentum</v>
      </c>
      <c r="Q43">
        <f t="shared" si="5"/>
        <v>3.0499999999999972</v>
      </c>
      <c r="R43">
        <f t="shared" si="6"/>
        <v>3.7999999999999972</v>
      </c>
      <c r="S43">
        <f t="shared" si="7"/>
        <v>0.80263157894736825</v>
      </c>
      <c r="T43" t="str">
        <f t="shared" si="8"/>
        <v>UP</v>
      </c>
      <c r="U43" t="str">
        <f t="shared" si="9"/>
        <v>No T+M+I</v>
      </c>
      <c r="V43">
        <v>78.651997889233897</v>
      </c>
      <c r="W43">
        <v>82.820963344766454</v>
      </c>
      <c r="X43">
        <f t="shared" si="10"/>
        <v>-4.1689654555325575</v>
      </c>
      <c r="Y43">
        <v>-4.4676233740958606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79.400000000000006</v>
      </c>
      <c r="D44">
        <v>80.900000000000006</v>
      </c>
      <c r="E44">
        <v>78</v>
      </c>
      <c r="F44">
        <v>80</v>
      </c>
      <c r="G44">
        <f>_xll.TA_TYPPRICE(D44,E44,F44)</f>
        <v>79.63333333333334</v>
      </c>
      <c r="H44">
        <v>78.286254355996817</v>
      </c>
      <c r="I44" t="str">
        <f t="shared" si="0"/>
        <v>UP</v>
      </c>
      <c r="J44">
        <v>79.356987744137953</v>
      </c>
      <c r="K44">
        <v>76.430829830896684</v>
      </c>
      <c r="L44" t="str">
        <f t="shared" si="1"/>
        <v>UP</v>
      </c>
      <c r="M44" t="str">
        <f t="shared" si="2"/>
        <v>UP</v>
      </c>
      <c r="N44">
        <v>64.689125428366893</v>
      </c>
      <c r="O44" t="str">
        <f t="shared" si="3"/>
        <v>UP</v>
      </c>
      <c r="P44" t="str">
        <f t="shared" si="4"/>
        <v>UP</v>
      </c>
      <c r="Q44">
        <f t="shared" si="5"/>
        <v>2</v>
      </c>
      <c r="R44">
        <f t="shared" si="6"/>
        <v>2.9000000000000057</v>
      </c>
      <c r="S44">
        <f t="shared" si="7"/>
        <v>0.68965517241379171</v>
      </c>
      <c r="T44" t="str">
        <f t="shared" si="8"/>
        <v>No Indication</v>
      </c>
      <c r="U44" t="str">
        <f t="shared" si="9"/>
        <v>No T+M+I</v>
      </c>
      <c r="V44">
        <v>78.859382829351759</v>
      </c>
      <c r="W44">
        <v>82.612003097005982</v>
      </c>
      <c r="X44">
        <f t="shared" si="10"/>
        <v>-3.7526202676542226</v>
      </c>
      <c r="Y44">
        <v>-4.3246227528075334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80.25</v>
      </c>
      <c r="D45">
        <v>80.7</v>
      </c>
      <c r="E45">
        <v>78.650000000000006</v>
      </c>
      <c r="F45">
        <v>80</v>
      </c>
      <c r="G45">
        <f>_xll.TA_TYPPRICE(D45,E45,F45)</f>
        <v>79.783333333333346</v>
      </c>
      <c r="H45">
        <v>79.034793844665074</v>
      </c>
      <c r="I45" t="str">
        <f t="shared" si="0"/>
        <v>UP</v>
      </c>
      <c r="J45">
        <v>79.655434912107296</v>
      </c>
      <c r="K45">
        <v>76.923978757364083</v>
      </c>
      <c r="L45" t="str">
        <f t="shared" si="1"/>
        <v>UP</v>
      </c>
      <c r="M45" t="str">
        <f t="shared" si="2"/>
        <v>UP</v>
      </c>
      <c r="N45">
        <v>64.689125428366893</v>
      </c>
      <c r="O45" t="str">
        <f t="shared" si="3"/>
        <v>UP</v>
      </c>
      <c r="P45" t="str">
        <f t="shared" si="4"/>
        <v>UP</v>
      </c>
      <c r="Q45">
        <f t="shared" si="5"/>
        <v>1.3499999999999943</v>
      </c>
      <c r="R45">
        <f t="shared" si="6"/>
        <v>2.0499999999999972</v>
      </c>
      <c r="S45">
        <f t="shared" si="7"/>
        <v>0.6585365853658518</v>
      </c>
      <c r="T45" t="str">
        <f t="shared" si="8"/>
        <v>No Indication</v>
      </c>
      <c r="U45" t="str">
        <f t="shared" si="9"/>
        <v>No T+M+I</v>
      </c>
      <c r="V45">
        <v>79.034862394066877</v>
      </c>
      <c r="W45">
        <v>82.418521386116652</v>
      </c>
      <c r="X45">
        <f t="shared" si="10"/>
        <v>-3.3836589920497744</v>
      </c>
      <c r="Y45">
        <v>-4.1364300006559818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80.599999999999994</v>
      </c>
      <c r="D46">
        <v>81.8</v>
      </c>
      <c r="E46">
        <v>79.3</v>
      </c>
      <c r="F46">
        <v>81</v>
      </c>
      <c r="G46">
        <f>_xll.TA_TYPPRICE(D46,E46,F46)</f>
        <v>80.7</v>
      </c>
      <c r="H46">
        <v>79.867396922332546</v>
      </c>
      <c r="I46" t="str">
        <f t="shared" si="0"/>
        <v>UP</v>
      </c>
      <c r="J46">
        <v>80.132004931639003</v>
      </c>
      <c r="K46">
        <v>77.451983477949838</v>
      </c>
      <c r="L46" t="str">
        <f t="shared" si="1"/>
        <v>UP</v>
      </c>
      <c r="M46" t="str">
        <f t="shared" si="2"/>
        <v>UP</v>
      </c>
      <c r="N46">
        <v>71.014126189566568</v>
      </c>
      <c r="O46" t="str">
        <f t="shared" si="3"/>
        <v>UP</v>
      </c>
      <c r="P46" t="str">
        <f t="shared" si="4"/>
        <v>UP</v>
      </c>
      <c r="Q46">
        <f t="shared" si="5"/>
        <v>1.7000000000000028</v>
      </c>
      <c r="R46">
        <f t="shared" si="6"/>
        <v>2.5</v>
      </c>
      <c r="S46">
        <f t="shared" si="7"/>
        <v>0.68000000000000116</v>
      </c>
      <c r="T46" t="str">
        <f t="shared" si="8"/>
        <v>No Indication</v>
      </c>
      <c r="U46" t="str">
        <f t="shared" si="9"/>
        <v>No T+M+I</v>
      </c>
      <c r="V46">
        <v>79.337191256518125</v>
      </c>
      <c r="W46">
        <v>82.313445727885792</v>
      </c>
      <c r="X46">
        <f t="shared" si="10"/>
        <v>-2.9762544713676675</v>
      </c>
      <c r="Y46">
        <v>-3.9043948947983189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81</v>
      </c>
      <c r="D47">
        <v>81.900000000000006</v>
      </c>
      <c r="E47">
        <v>80.7</v>
      </c>
      <c r="F47">
        <v>82</v>
      </c>
      <c r="G47">
        <f>_xll.TA_TYPPRICE(D47,E47,F47)</f>
        <v>81.533333333333346</v>
      </c>
      <c r="H47">
        <v>80.700365127832953</v>
      </c>
      <c r="I47" t="str">
        <f t="shared" si="0"/>
        <v>UP</v>
      </c>
      <c r="J47">
        <v>80.524892724608108</v>
      </c>
      <c r="K47">
        <v>78.173764927294314</v>
      </c>
      <c r="L47" t="str">
        <f t="shared" si="1"/>
        <v>UP</v>
      </c>
      <c r="M47" t="str">
        <f t="shared" si="2"/>
        <v>UP</v>
      </c>
      <c r="N47">
        <v>76.316875727388563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1.2000000000000028</v>
      </c>
      <c r="S47">
        <f t="shared" si="7"/>
        <v>1.0833333333333284</v>
      </c>
      <c r="T47" t="str">
        <f t="shared" si="8"/>
        <v>UP</v>
      </c>
      <c r="U47" t="str">
        <f t="shared" si="9"/>
        <v>UP</v>
      </c>
      <c r="V47">
        <v>79.746854140130722</v>
      </c>
      <c r="W47">
        <v>82.290227525820171</v>
      </c>
      <c r="X47">
        <f t="shared" si="10"/>
        <v>-2.5433733856894492</v>
      </c>
      <c r="Y47">
        <v>-3.6321905929765448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80.850000000000009</v>
      </c>
      <c r="AE47">
        <f t="shared" si="16"/>
        <v>81.150000000000006</v>
      </c>
      <c r="AF47">
        <f t="shared" si="17"/>
        <v>81.300000000000011</v>
      </c>
      <c r="AG47">
        <f t="shared" si="18"/>
        <v>81.45</v>
      </c>
      <c r="AH47">
        <f t="shared" si="19"/>
        <v>81.45</v>
      </c>
    </row>
    <row r="48" spans="1:34" x14ac:dyDescent="0.25">
      <c r="A48" t="s">
        <v>5</v>
      </c>
      <c r="B48" s="1">
        <v>42922</v>
      </c>
      <c r="C48">
        <v>81.849999999999994</v>
      </c>
      <c r="D48">
        <v>81.849999999999994</v>
      </c>
      <c r="E48">
        <v>79.2</v>
      </c>
      <c r="F48">
        <v>79</v>
      </c>
      <c r="G48">
        <f>_xll.TA_TYPPRICE(D48,E48,F48)</f>
        <v>80.016666666666666</v>
      </c>
      <c r="H48">
        <v>80.358515897249816</v>
      </c>
      <c r="I48" t="str">
        <f t="shared" si="0"/>
        <v>DOWN</v>
      </c>
      <c r="J48">
        <v>80.819361008028523</v>
      </c>
      <c r="K48">
        <v>78.40181716567335</v>
      </c>
      <c r="L48" t="str">
        <f t="shared" si="1"/>
        <v>No Confirmation</v>
      </c>
      <c r="M48" t="str">
        <f t="shared" si="2"/>
        <v>No Trend</v>
      </c>
      <c r="N48">
        <v>45.264123400635853</v>
      </c>
      <c r="O48" t="str">
        <f t="shared" si="3"/>
        <v>No Momentum</v>
      </c>
      <c r="P48" t="str">
        <f t="shared" si="4"/>
        <v>No Trend + Momentum</v>
      </c>
      <c r="Q48">
        <f t="shared" si="5"/>
        <v>-0.20000000000000284</v>
      </c>
      <c r="R48">
        <f t="shared" si="6"/>
        <v>2.6499999999999915</v>
      </c>
      <c r="S48">
        <f t="shared" si="7"/>
        <v>-7.5471698113208863E-2</v>
      </c>
      <c r="T48" t="str">
        <f t="shared" si="8"/>
        <v>DOWN</v>
      </c>
      <c r="U48" t="str">
        <f t="shared" si="9"/>
        <v>No T+M+I</v>
      </c>
      <c r="V48">
        <v>79.631953503187532</v>
      </c>
      <c r="W48">
        <v>82.046506968352006</v>
      </c>
      <c r="X48">
        <f t="shared" si="10"/>
        <v>-2.4145534651644738</v>
      </c>
      <c r="Y48">
        <v>-3.3886631674141308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78.5</v>
      </c>
      <c r="D49">
        <v>79.5</v>
      </c>
      <c r="E49">
        <v>78.45</v>
      </c>
      <c r="F49">
        <v>79</v>
      </c>
      <c r="G49">
        <f>_xll.TA_TYPPRICE(D49,E49,F49)</f>
        <v>78.983333333333334</v>
      </c>
      <c r="H49">
        <v>79.670924615291568</v>
      </c>
      <c r="I49" t="str">
        <f t="shared" si="0"/>
        <v>DOWN</v>
      </c>
      <c r="J49">
        <v>80.526169672911067</v>
      </c>
      <c r="K49">
        <v>78.41252446219039</v>
      </c>
      <c r="L49" t="str">
        <f t="shared" si="1"/>
        <v>No Confirmation</v>
      </c>
      <c r="M49" t="str">
        <f t="shared" si="2"/>
        <v>No Trend</v>
      </c>
      <c r="N49">
        <v>45.264123400635853</v>
      </c>
      <c r="O49" t="str">
        <f t="shared" si="3"/>
        <v>No Momentum</v>
      </c>
      <c r="P49" t="str">
        <f t="shared" si="4"/>
        <v>No Trend + Momentum</v>
      </c>
      <c r="Q49">
        <f t="shared" si="5"/>
        <v>0.54999999999999716</v>
      </c>
      <c r="R49">
        <f t="shared" si="6"/>
        <v>1.0499999999999972</v>
      </c>
      <c r="S49">
        <f t="shared" si="7"/>
        <v>0.5238095238095225</v>
      </c>
      <c r="T49" t="str">
        <f t="shared" si="8"/>
        <v>No Indication</v>
      </c>
      <c r="U49" t="str">
        <f t="shared" si="9"/>
        <v>No T+M+I</v>
      </c>
      <c r="V49">
        <v>79.534729887312523</v>
      </c>
      <c r="W49">
        <v>81.820839785511112</v>
      </c>
      <c r="X49">
        <f t="shared" si="10"/>
        <v>-2.286109898198589</v>
      </c>
      <c r="Y49">
        <v>-3.1681525135710222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80</v>
      </c>
      <c r="D50">
        <v>81.900000000000006</v>
      </c>
      <c r="E50">
        <v>78</v>
      </c>
      <c r="F50">
        <v>81</v>
      </c>
      <c r="G50">
        <f>_xll.TA_TYPPRICE(D50,E50,F50)</f>
        <v>80.3</v>
      </c>
      <c r="H50">
        <v>79.985462307645776</v>
      </c>
      <c r="I50" t="str">
        <f t="shared" si="0"/>
        <v>UP</v>
      </c>
      <c r="J50">
        <v>80.831465301153059</v>
      </c>
      <c r="K50">
        <v>78.320852359481421</v>
      </c>
      <c r="L50" t="str">
        <f t="shared" si="1"/>
        <v>UP</v>
      </c>
      <c r="M50" t="str">
        <f t="shared" si="2"/>
        <v>UP</v>
      </c>
      <c r="N50">
        <v>61.557732158741238</v>
      </c>
      <c r="O50" t="str">
        <f t="shared" si="3"/>
        <v>UP</v>
      </c>
      <c r="P50" t="str">
        <f t="shared" si="4"/>
        <v>UP</v>
      </c>
      <c r="Q50">
        <f t="shared" si="5"/>
        <v>3</v>
      </c>
      <c r="R50">
        <f t="shared" si="6"/>
        <v>3.9000000000000057</v>
      </c>
      <c r="S50">
        <f t="shared" si="7"/>
        <v>0.76923076923076816</v>
      </c>
      <c r="T50" t="str">
        <f t="shared" si="8"/>
        <v>No Indication</v>
      </c>
      <c r="U50" t="str">
        <f t="shared" si="9"/>
        <v>No T+M+I</v>
      </c>
      <c r="V50">
        <v>79.760156058495213</v>
      </c>
      <c r="W50">
        <v>81.760036838436221</v>
      </c>
      <c r="X50">
        <f t="shared" si="10"/>
        <v>-1.9998807799410088</v>
      </c>
      <c r="Y50">
        <v>-2.9344981668450196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81.099999999999994</v>
      </c>
      <c r="D51">
        <v>81.3</v>
      </c>
      <c r="E51">
        <v>79.400000000000006</v>
      </c>
      <c r="F51">
        <v>80</v>
      </c>
      <c r="G51">
        <f>_xll.TA_TYPPRICE(D51,E51,F51)</f>
        <v>80.233333333333334</v>
      </c>
      <c r="H51">
        <v>80.109397820489562</v>
      </c>
      <c r="I51" t="str">
        <f t="shared" si="0"/>
        <v>DOWN</v>
      </c>
      <c r="J51">
        <v>80.935584123119042</v>
      </c>
      <c r="K51">
        <v>78.560662946263335</v>
      </c>
      <c r="L51" t="str">
        <f t="shared" si="1"/>
        <v>No Confirmation</v>
      </c>
      <c r="M51" t="str">
        <f t="shared" si="2"/>
        <v>No Trend</v>
      </c>
      <c r="N51">
        <v>51.901548098215322</v>
      </c>
      <c r="O51" t="str">
        <f t="shared" si="3"/>
        <v>No Momentum</v>
      </c>
      <c r="P51" t="str">
        <f t="shared" si="4"/>
        <v>No Trend + Momentum</v>
      </c>
      <c r="Q51">
        <f t="shared" si="5"/>
        <v>0.59999999999999432</v>
      </c>
      <c r="R51">
        <f t="shared" si="6"/>
        <v>1.8999999999999915</v>
      </c>
      <c r="S51">
        <f t="shared" si="7"/>
        <v>0.31578947368420895</v>
      </c>
      <c r="T51" t="str">
        <f t="shared" si="8"/>
        <v>No Indication</v>
      </c>
      <c r="U51" t="str">
        <f t="shared" si="9"/>
        <v>No T+M+I</v>
      </c>
      <c r="V51">
        <v>79.797055126419025</v>
      </c>
      <c r="W51">
        <v>81.629663739292795</v>
      </c>
      <c r="X51">
        <f t="shared" si="10"/>
        <v>-1.83260861287377</v>
      </c>
      <c r="Y51">
        <v>-2.7141202560507698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80</v>
      </c>
      <c r="D52">
        <v>80.5</v>
      </c>
      <c r="E52">
        <v>78.95</v>
      </c>
      <c r="F52">
        <v>80</v>
      </c>
      <c r="G52">
        <f>_xll.TA_TYPPRICE(D52,E52,F52)</f>
        <v>79.816666666666663</v>
      </c>
      <c r="H52">
        <v>79.963032243578112</v>
      </c>
      <c r="I52" t="str">
        <f t="shared" si="0"/>
        <v>UP</v>
      </c>
      <c r="J52">
        <v>80.838787651314817</v>
      </c>
      <c r="K52">
        <v>78.647182291538144</v>
      </c>
      <c r="L52" t="str">
        <f t="shared" si="1"/>
        <v>No Confirmation</v>
      </c>
      <c r="M52" t="str">
        <f t="shared" si="2"/>
        <v>No Trend</v>
      </c>
      <c r="N52">
        <v>51.901548098215322</v>
      </c>
      <c r="O52" t="str">
        <f t="shared" si="3"/>
        <v>No Momentum</v>
      </c>
      <c r="P52" t="str">
        <f t="shared" si="4"/>
        <v>No Trend + Momentum</v>
      </c>
      <c r="Q52">
        <f t="shared" si="5"/>
        <v>1.0499999999999972</v>
      </c>
      <c r="R52">
        <f t="shared" si="6"/>
        <v>1.5499999999999972</v>
      </c>
      <c r="S52">
        <f t="shared" si="7"/>
        <v>0.67741935483870908</v>
      </c>
      <c r="T52" t="str">
        <f t="shared" si="8"/>
        <v>No Indication</v>
      </c>
      <c r="U52" t="str">
        <f t="shared" si="9"/>
        <v>No T+M+I</v>
      </c>
      <c r="V52">
        <v>79.828277414662253</v>
      </c>
      <c r="W52">
        <v>81.508947906752582</v>
      </c>
      <c r="X52">
        <f t="shared" si="10"/>
        <v>-1.6806704920903286</v>
      </c>
      <c r="Y52">
        <v>-2.5074303032586815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80.099999999999994</v>
      </c>
      <c r="D53">
        <v>80.55</v>
      </c>
      <c r="E53">
        <v>79.3</v>
      </c>
      <c r="F53">
        <v>80</v>
      </c>
      <c r="G53">
        <f>_xll.TA_TYPPRICE(D53,E53,F53)</f>
        <v>79.95</v>
      </c>
      <c r="H53">
        <v>79.956516121789065</v>
      </c>
      <c r="I53" t="str">
        <f t="shared" si="0"/>
        <v>UP</v>
      </c>
      <c r="J53">
        <v>80.7746126176893</v>
      </c>
      <c r="K53">
        <v>78.792252893418549</v>
      </c>
      <c r="L53" t="str">
        <f t="shared" si="1"/>
        <v>No Confirmation</v>
      </c>
      <c r="M53" t="str">
        <f t="shared" si="2"/>
        <v>No Trend</v>
      </c>
      <c r="N53">
        <v>51.901548098215322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1.25</v>
      </c>
      <c r="S53">
        <f t="shared" si="7"/>
        <v>0.56000000000000227</v>
      </c>
      <c r="T53" t="str">
        <f t="shared" si="8"/>
        <v>No Indication</v>
      </c>
      <c r="U53" t="str">
        <f t="shared" si="9"/>
        <v>No T+M+I</v>
      </c>
      <c r="V53">
        <v>79.854696273944981</v>
      </c>
      <c r="W53">
        <v>81.397173987733865</v>
      </c>
      <c r="X53">
        <f t="shared" si="10"/>
        <v>-1.5424777137888839</v>
      </c>
      <c r="Y53">
        <v>-2.3144397853647218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79.8</v>
      </c>
      <c r="D54">
        <v>79.95</v>
      </c>
      <c r="E54">
        <v>78.7</v>
      </c>
      <c r="F54">
        <v>79</v>
      </c>
      <c r="G54">
        <f>_xll.TA_TYPPRICE(D54,E54,F54)</f>
        <v>79.216666666666669</v>
      </c>
      <c r="H54">
        <v>79.586591394227867</v>
      </c>
      <c r="I54" t="str">
        <f t="shared" si="0"/>
        <v>DOWN</v>
      </c>
      <c r="J54">
        <v>80.591365369313905</v>
      </c>
      <c r="K54">
        <v>78.771752250436649</v>
      </c>
      <c r="L54" t="str">
        <f t="shared" si="1"/>
        <v>No Confirmation</v>
      </c>
      <c r="M54" t="str">
        <f t="shared" si="2"/>
        <v>No Trend</v>
      </c>
      <c r="N54">
        <v>39.72944845777802</v>
      </c>
      <c r="O54" t="str">
        <f t="shared" si="3"/>
        <v>DOWN</v>
      </c>
      <c r="P54" t="str">
        <f t="shared" si="4"/>
        <v>No Trend + Momentum</v>
      </c>
      <c r="Q54">
        <f t="shared" si="5"/>
        <v>0.29999999999999716</v>
      </c>
      <c r="R54">
        <f t="shared" si="6"/>
        <v>1.25</v>
      </c>
      <c r="S54">
        <f t="shared" si="7"/>
        <v>0.23999999999999772</v>
      </c>
      <c r="T54" t="str">
        <f t="shared" si="8"/>
        <v>No Indication</v>
      </c>
      <c r="U54" t="str">
        <f t="shared" si="9"/>
        <v>No T+M+I</v>
      </c>
      <c r="V54">
        <v>79.723204539491903</v>
      </c>
      <c r="W54">
        <v>81.219605544198018</v>
      </c>
      <c r="X54">
        <f t="shared" si="10"/>
        <v>-1.4964010047061151</v>
      </c>
      <c r="Y54">
        <v>-2.1508320292330003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79.8</v>
      </c>
      <c r="D55">
        <v>79.8</v>
      </c>
      <c r="E55">
        <v>77.3</v>
      </c>
      <c r="F55">
        <v>78</v>
      </c>
      <c r="G55">
        <f>_xll.TA_TYPPRICE(D55,E55,F55)</f>
        <v>78.36666666666666</v>
      </c>
      <c r="H55">
        <v>78.97662903044727</v>
      </c>
      <c r="I55" t="str">
        <f t="shared" si="0"/>
        <v>DOWN</v>
      </c>
      <c r="J55">
        <v>80.415506398355262</v>
      </c>
      <c r="K55">
        <v>78.444696194784058</v>
      </c>
      <c r="L55" t="str">
        <f t="shared" si="1"/>
        <v>DOWN</v>
      </c>
      <c r="M55" t="str">
        <f t="shared" si="2"/>
        <v>DOWN</v>
      </c>
      <c r="N55">
        <v>30.72291576249599</v>
      </c>
      <c r="O55" t="str">
        <f t="shared" si="3"/>
        <v>DOWN</v>
      </c>
      <c r="P55" t="str">
        <f t="shared" si="4"/>
        <v>DOWN</v>
      </c>
      <c r="Q55">
        <f t="shared" si="5"/>
        <v>0.70000000000000284</v>
      </c>
      <c r="R55">
        <f t="shared" si="6"/>
        <v>2.5</v>
      </c>
      <c r="S55">
        <f t="shared" si="7"/>
        <v>0.28000000000000114</v>
      </c>
      <c r="T55" t="str">
        <f t="shared" si="8"/>
        <v>No Indication</v>
      </c>
      <c r="U55" t="str">
        <f t="shared" si="9"/>
        <v>No T+M+I</v>
      </c>
      <c r="V55">
        <v>79.458096148800834</v>
      </c>
      <c r="W55">
        <v>80.981116244627799</v>
      </c>
      <c r="X55">
        <f t="shared" si="10"/>
        <v>-1.5230200958269648</v>
      </c>
      <c r="Y55">
        <v>-2.0252696425517933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78.45</v>
      </c>
      <c r="D56">
        <v>79.849999999999994</v>
      </c>
      <c r="E56">
        <v>77.599999999999994</v>
      </c>
      <c r="F56">
        <v>78</v>
      </c>
      <c r="G56">
        <f>_xll.TA_TYPPRICE(D56,E56,F56)</f>
        <v>78.483333333333334</v>
      </c>
      <c r="H56">
        <v>78.729981181890309</v>
      </c>
      <c r="I56" t="str">
        <f t="shared" si="0"/>
        <v>DOWN</v>
      </c>
      <c r="J56">
        <v>80.289838309831865</v>
      </c>
      <c r="K56">
        <v>78.256985929276482</v>
      </c>
      <c r="L56" t="str">
        <f t="shared" si="1"/>
        <v>DOWN</v>
      </c>
      <c r="M56" t="str">
        <f t="shared" si="2"/>
        <v>DOWN</v>
      </c>
      <c r="N56">
        <v>30.72291576249599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2.25</v>
      </c>
      <c r="S56">
        <f t="shared" si="7"/>
        <v>0.17777777777778031</v>
      </c>
      <c r="T56" t="str">
        <f t="shared" si="8"/>
        <v>DOWN</v>
      </c>
      <c r="U56" t="str">
        <f t="shared" si="9"/>
        <v>DOWN</v>
      </c>
      <c r="V56">
        <v>79.233773664369934</v>
      </c>
      <c r="W56">
        <v>80.760292819099817</v>
      </c>
      <c r="X56">
        <f t="shared" si="10"/>
        <v>-1.5265191547298826</v>
      </c>
      <c r="Y56">
        <v>-1.9255195449874112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78.45</v>
      </c>
      <c r="D57">
        <v>82.6</v>
      </c>
      <c r="E57">
        <v>78.25</v>
      </c>
      <c r="F57">
        <v>83</v>
      </c>
      <c r="G57">
        <f>_xll.TA_TYPPRICE(D57,E57,F57)</f>
        <v>81.283333333333331</v>
      </c>
      <c r="H57">
        <v>80.00665725761182</v>
      </c>
      <c r="I57" t="str">
        <f t="shared" si="0"/>
        <v>UP</v>
      </c>
      <c r="J57">
        <v>80.803207574313674</v>
      </c>
      <c r="K57">
        <v>78.255433500548378</v>
      </c>
      <c r="L57" t="str">
        <f t="shared" si="1"/>
        <v>UP</v>
      </c>
      <c r="M57" t="str">
        <f t="shared" si="2"/>
        <v>UP</v>
      </c>
      <c r="N57">
        <v>74.99985722044579</v>
      </c>
      <c r="O57" t="str">
        <f t="shared" si="3"/>
        <v>UP</v>
      </c>
      <c r="P57" t="str">
        <f t="shared" si="4"/>
        <v>UP</v>
      </c>
      <c r="Q57">
        <f t="shared" si="5"/>
        <v>4.75</v>
      </c>
      <c r="R57">
        <f t="shared" si="6"/>
        <v>4.3499999999999943</v>
      </c>
      <c r="S57">
        <f t="shared" si="7"/>
        <v>1.0919540229885072</v>
      </c>
      <c r="T57" t="str">
        <f t="shared" si="8"/>
        <v>UP</v>
      </c>
      <c r="U57" t="str">
        <f t="shared" si="9"/>
        <v>UP</v>
      </c>
      <c r="V57">
        <v>79.813193100620708</v>
      </c>
      <c r="W57">
        <v>80.926197054722053</v>
      </c>
      <c r="X57">
        <f t="shared" si="10"/>
        <v>-1.1130039541013446</v>
      </c>
      <c r="Y57">
        <v>-1.7630164268101978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82.95</v>
      </c>
      <c r="D58">
        <v>84.35</v>
      </c>
      <c r="E58">
        <v>82.2</v>
      </c>
      <c r="F58">
        <v>83</v>
      </c>
      <c r="G58">
        <f>_xll.TA_TYPPRICE(D58,E58,F58)</f>
        <v>83.183333333333337</v>
      </c>
      <c r="H58">
        <v>81.594995295472586</v>
      </c>
      <c r="I58" t="str">
        <f t="shared" si="0"/>
        <v>UP</v>
      </c>
      <c r="J58">
        <v>81.591383668910638</v>
      </c>
      <c r="K58">
        <v>79.132003833759853</v>
      </c>
      <c r="L58" t="str">
        <f t="shared" si="1"/>
        <v>UP</v>
      </c>
      <c r="M58" t="str">
        <f t="shared" si="2"/>
        <v>UP</v>
      </c>
      <c r="N58">
        <v>74.99985722044579</v>
      </c>
      <c r="O58" t="str">
        <f t="shared" si="3"/>
        <v>UP</v>
      </c>
      <c r="P58" t="str">
        <f t="shared" si="4"/>
        <v>UP</v>
      </c>
      <c r="Q58">
        <f t="shared" si="5"/>
        <v>0.79999999999999716</v>
      </c>
      <c r="R58">
        <f t="shared" si="6"/>
        <v>2.1499999999999915</v>
      </c>
      <c r="S58">
        <f t="shared" si="7"/>
        <v>0.37209302325581411</v>
      </c>
      <c r="T58" t="str">
        <f t="shared" si="8"/>
        <v>No Indication</v>
      </c>
      <c r="U58" t="str">
        <f t="shared" si="9"/>
        <v>No T+M+I</v>
      </c>
      <c r="V58">
        <v>80.3034710851406</v>
      </c>
      <c r="W58">
        <v>81.079812087705605</v>
      </c>
      <c r="X58">
        <f t="shared" si="10"/>
        <v>-0.7763410025650046</v>
      </c>
      <c r="Y58">
        <v>-1.565681341961159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82.95</v>
      </c>
      <c r="D59">
        <v>84</v>
      </c>
      <c r="E59">
        <v>75.7</v>
      </c>
      <c r="F59">
        <v>78</v>
      </c>
      <c r="G59">
        <f>_xll.TA_TYPPRICE(D59,E59,F59)</f>
        <v>79.233333333333334</v>
      </c>
      <c r="H59">
        <v>80.414164314402967</v>
      </c>
      <c r="I59" t="str">
        <f t="shared" si="0"/>
        <v>DOWN</v>
      </c>
      <c r="J59">
        <v>82.126631742486055</v>
      </c>
      <c r="K59">
        <v>78.369336315146555</v>
      </c>
      <c r="L59" t="str">
        <f t="shared" si="1"/>
        <v>DOWN</v>
      </c>
      <c r="M59" t="str">
        <f t="shared" si="2"/>
        <v>DOWN</v>
      </c>
      <c r="N59">
        <v>37.525485584041391</v>
      </c>
      <c r="O59" t="str">
        <f t="shared" si="3"/>
        <v>DOWN</v>
      </c>
      <c r="P59" t="str">
        <f t="shared" si="4"/>
        <v>DOWN</v>
      </c>
      <c r="Q59">
        <f t="shared" si="5"/>
        <v>2.2999999999999972</v>
      </c>
      <c r="R59">
        <f t="shared" si="6"/>
        <v>8.2999999999999972</v>
      </c>
      <c r="S59">
        <f t="shared" si="7"/>
        <v>0.27710843373493949</v>
      </c>
      <c r="T59" t="str">
        <f t="shared" si="8"/>
        <v>No Indication</v>
      </c>
      <c r="U59" t="str">
        <f t="shared" si="9"/>
        <v>No T+M+I</v>
      </c>
      <c r="V59">
        <v>79.949090918195893</v>
      </c>
      <c r="W59">
        <v>80.851677858986676</v>
      </c>
      <c r="X59">
        <f t="shared" si="10"/>
        <v>-0.90258694079078339</v>
      </c>
      <c r="Y59">
        <v>-1.433062461727084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77.95</v>
      </c>
      <c r="D60">
        <v>81.650000000000006</v>
      </c>
      <c r="E60">
        <v>77.25</v>
      </c>
      <c r="F60">
        <v>80</v>
      </c>
      <c r="G60">
        <f>_xll.TA_TYPPRICE(D60,E60,F60)</f>
        <v>79.63333333333334</v>
      </c>
      <c r="H60">
        <v>80.023748823868146</v>
      </c>
      <c r="I60" t="str">
        <f t="shared" si="0"/>
        <v>DOWN</v>
      </c>
      <c r="J60">
        <v>82.020713577489161</v>
      </c>
      <c r="K60">
        <v>78.120594911780657</v>
      </c>
      <c r="L60" t="str">
        <f t="shared" si="1"/>
        <v>No Confirmation</v>
      </c>
      <c r="M60" t="str">
        <f t="shared" si="2"/>
        <v>No Trend</v>
      </c>
      <c r="N60">
        <v>50.013575111584188</v>
      </c>
      <c r="O60" t="str">
        <f t="shared" si="3"/>
        <v>No Momentum</v>
      </c>
      <c r="P60" t="str">
        <f t="shared" si="4"/>
        <v>No Trend + Momentum</v>
      </c>
      <c r="Q60">
        <f t="shared" si="5"/>
        <v>2.75</v>
      </c>
      <c r="R60">
        <f t="shared" si="6"/>
        <v>4.4000000000000057</v>
      </c>
      <c r="S60">
        <f t="shared" si="7"/>
        <v>0.62499999999999922</v>
      </c>
      <c r="T60" t="str">
        <f t="shared" si="8"/>
        <v>No Indication</v>
      </c>
      <c r="U60" t="str">
        <f t="shared" si="9"/>
        <v>No T+M+I</v>
      </c>
      <c r="V60">
        <v>79.956923084627292</v>
      </c>
      <c r="W60">
        <v>80.788590610172847</v>
      </c>
      <c r="X60">
        <f t="shared" si="10"/>
        <v>-0.83166752554555501</v>
      </c>
      <c r="Y60">
        <v>-1.3127834744907783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79.95</v>
      </c>
      <c r="D61">
        <v>80.349999999999994</v>
      </c>
      <c r="E61">
        <v>78.75</v>
      </c>
      <c r="F61">
        <v>79</v>
      </c>
      <c r="G61">
        <f>_xll.TA_TYPPRICE(D61,E61,F61)</f>
        <v>79.36666666666666</v>
      </c>
      <c r="H61">
        <v>79.695207745267396</v>
      </c>
      <c r="I61" t="str">
        <f t="shared" si="0"/>
        <v>DOWN</v>
      </c>
      <c r="J61">
        <v>81.64944389360268</v>
      </c>
      <c r="K61">
        <v>78.260462709162738</v>
      </c>
      <c r="L61" t="str">
        <f t="shared" si="1"/>
        <v>No Confirmation</v>
      </c>
      <c r="M61" t="str">
        <f t="shared" si="2"/>
        <v>No Trend</v>
      </c>
      <c r="N61">
        <v>44.45920489869922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1.5999999999999943</v>
      </c>
      <c r="S61">
        <f t="shared" si="7"/>
        <v>0.15625000000000056</v>
      </c>
      <c r="T61" t="str">
        <f t="shared" si="8"/>
        <v>DOWN</v>
      </c>
      <c r="U61" t="str">
        <f t="shared" si="9"/>
        <v>No T+M+I</v>
      </c>
      <c r="V61">
        <v>79.809704148530784</v>
      </c>
      <c r="W61">
        <v>80.656102416826712</v>
      </c>
      <c r="X61">
        <f t="shared" si="10"/>
        <v>-0.84639826829592835</v>
      </c>
      <c r="Y61">
        <v>-1.2195064332518082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79.5</v>
      </c>
      <c r="D62">
        <v>80.8</v>
      </c>
      <c r="E62">
        <v>78.849999999999994</v>
      </c>
      <c r="F62">
        <v>79</v>
      </c>
      <c r="G62">
        <f>_xll.TA_TYPPRICE(D62,E62,F62)</f>
        <v>79.55</v>
      </c>
      <c r="H62">
        <v>79.622603872633704</v>
      </c>
      <c r="I62" t="str">
        <f t="shared" si="0"/>
        <v>DOWN</v>
      </c>
      <c r="J62">
        <v>81.460678583913193</v>
      </c>
      <c r="K62">
        <v>78.391470996015457</v>
      </c>
      <c r="L62" t="str">
        <f t="shared" si="1"/>
        <v>No Confirmation</v>
      </c>
      <c r="M62" t="str">
        <f t="shared" si="2"/>
        <v>No Trend</v>
      </c>
      <c r="N62">
        <v>44.45920489869922</v>
      </c>
      <c r="O62" t="str">
        <f t="shared" si="3"/>
        <v>No Momentum</v>
      </c>
      <c r="P62" t="str">
        <f t="shared" si="4"/>
        <v>No Trend + Momentum</v>
      </c>
      <c r="Q62">
        <f t="shared" si="5"/>
        <v>0.15000000000000568</v>
      </c>
      <c r="R62">
        <f t="shared" si="6"/>
        <v>1.9500000000000028</v>
      </c>
      <c r="S62">
        <f t="shared" si="7"/>
        <v>7.6923076923079731E-2</v>
      </c>
      <c r="T62" t="str">
        <f t="shared" si="8"/>
        <v>DOWN</v>
      </c>
      <c r="U62" t="str">
        <f t="shared" si="9"/>
        <v>No T+M+I</v>
      </c>
      <c r="V62">
        <v>79.685134279526054</v>
      </c>
      <c r="W62">
        <v>80.533428163728431</v>
      </c>
      <c r="X62">
        <f t="shared" si="10"/>
        <v>-0.84829388420237706</v>
      </c>
      <c r="Y62">
        <v>-1.145263923441922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79.349999999999994</v>
      </c>
      <c r="D63">
        <v>81.75</v>
      </c>
      <c r="E63">
        <v>78.900000000000006</v>
      </c>
      <c r="F63">
        <v>82</v>
      </c>
      <c r="G63">
        <f>_xll.TA_TYPPRICE(D63,E63,F63)</f>
        <v>80.88333333333334</v>
      </c>
      <c r="H63">
        <v>80.252968602983515</v>
      </c>
      <c r="I63" t="str">
        <f t="shared" si="0"/>
        <v>UP</v>
      </c>
      <c r="J63">
        <v>81.52497223193248</v>
      </c>
      <c r="K63">
        <v>78.504477441345358</v>
      </c>
      <c r="L63" t="str">
        <f t="shared" si="1"/>
        <v>UP</v>
      </c>
      <c r="M63" t="str">
        <f t="shared" si="2"/>
        <v>UP</v>
      </c>
      <c r="N63">
        <v>63.473961662565891</v>
      </c>
      <c r="O63" t="str">
        <f t="shared" si="3"/>
        <v>UP</v>
      </c>
      <c r="P63" t="str">
        <f t="shared" si="4"/>
        <v>UP</v>
      </c>
      <c r="Q63">
        <f t="shared" si="5"/>
        <v>3.0999999999999943</v>
      </c>
      <c r="R63">
        <f t="shared" si="6"/>
        <v>2.8499999999999943</v>
      </c>
      <c r="S63">
        <f t="shared" si="7"/>
        <v>1.0877192982456143</v>
      </c>
      <c r="T63" t="str">
        <f t="shared" si="8"/>
        <v>UP</v>
      </c>
      <c r="U63" t="str">
        <f t="shared" si="9"/>
        <v>UP</v>
      </c>
      <c r="V63">
        <v>80.041267467291277</v>
      </c>
      <c r="W63">
        <v>80.642063114563356</v>
      </c>
      <c r="X63">
        <f t="shared" si="10"/>
        <v>-0.60079564727207924</v>
      </c>
      <c r="Y63">
        <v>-1.0363702682079534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80</v>
      </c>
      <c r="D64">
        <v>82.8</v>
      </c>
      <c r="E64">
        <v>80</v>
      </c>
      <c r="F64">
        <v>81.5</v>
      </c>
      <c r="G64">
        <f>_xll.TA_TYPPRICE(D64,E64,F64)</f>
        <v>81.433333333333337</v>
      </c>
      <c r="H64">
        <v>80.843150968158426</v>
      </c>
      <c r="I64" t="str">
        <f t="shared" si="0"/>
        <v>UP</v>
      </c>
      <c r="J64">
        <v>81.808311735947484</v>
      </c>
      <c r="K64">
        <v>78.83681578771305</v>
      </c>
      <c r="L64" t="str">
        <f t="shared" si="1"/>
        <v>No Confirmation</v>
      </c>
      <c r="M64" t="str">
        <f t="shared" si="2"/>
        <v>No Trend</v>
      </c>
      <c r="N64">
        <v>59.248130916461946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2.7999999999999972</v>
      </c>
      <c r="S64">
        <f t="shared" si="7"/>
        <v>0.53571428571428625</v>
      </c>
      <c r="T64" t="str">
        <f t="shared" si="8"/>
        <v>No Indication</v>
      </c>
      <c r="U64" t="str">
        <f t="shared" si="9"/>
        <v>No T+M+I</v>
      </c>
      <c r="V64">
        <v>80.265687856938769</v>
      </c>
      <c r="W64">
        <v>80.705613994966072</v>
      </c>
      <c r="X64">
        <f t="shared" si="10"/>
        <v>-0.43992613802730318</v>
      </c>
      <c r="Y64">
        <v>-0.91708144217182341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82</v>
      </c>
      <c r="D65">
        <v>83.6</v>
      </c>
      <c r="E65">
        <v>81.5</v>
      </c>
      <c r="F65">
        <v>83.2</v>
      </c>
      <c r="G65">
        <f>_xll.TA_TYPPRICE(D65,E65,F65)</f>
        <v>82.766666666666666</v>
      </c>
      <c r="H65">
        <v>81.804908817412553</v>
      </c>
      <c r="I65" t="str">
        <f t="shared" si="0"/>
        <v>UP</v>
      </c>
      <c r="J65">
        <v>82.20646468351471</v>
      </c>
      <c r="K65">
        <v>79.428634501554598</v>
      </c>
      <c r="L65" t="str">
        <f t="shared" si="1"/>
        <v>UP</v>
      </c>
      <c r="M65" t="str">
        <f t="shared" si="2"/>
        <v>UP</v>
      </c>
      <c r="N65">
        <v>68.235739857161747</v>
      </c>
      <c r="O65" t="str">
        <f t="shared" si="3"/>
        <v>UP</v>
      </c>
      <c r="P65" t="str">
        <f t="shared" si="4"/>
        <v>UP</v>
      </c>
      <c r="Q65">
        <f t="shared" si="5"/>
        <v>1.7000000000000028</v>
      </c>
      <c r="R65">
        <f t="shared" si="6"/>
        <v>2.0999999999999943</v>
      </c>
      <c r="S65">
        <f t="shared" si="7"/>
        <v>0.80952380952381309</v>
      </c>
      <c r="T65" t="str">
        <f t="shared" si="8"/>
        <v>UP</v>
      </c>
      <c r="U65" t="str">
        <f t="shared" si="9"/>
        <v>UP</v>
      </c>
      <c r="V65">
        <v>80.717120494332804</v>
      </c>
      <c r="W65">
        <v>80.890383328672286</v>
      </c>
      <c r="X65">
        <f t="shared" si="10"/>
        <v>-0.1732628343394822</v>
      </c>
      <c r="Y65">
        <v>-0.76831772060535519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82.95</v>
      </c>
      <c r="D66">
        <v>83.35</v>
      </c>
      <c r="E66">
        <v>80.599999999999994</v>
      </c>
      <c r="F66">
        <v>80.7</v>
      </c>
      <c r="G66">
        <f>_xll.TA_TYPPRICE(D66,E66,F66)</f>
        <v>81.55</v>
      </c>
      <c r="H66">
        <v>81.677454408706268</v>
      </c>
      <c r="I66" t="str">
        <f t="shared" si="0"/>
        <v>DOWN</v>
      </c>
      <c r="J66">
        <v>82.460583642733667</v>
      </c>
      <c r="K66">
        <v>79.688937945653578</v>
      </c>
      <c r="L66" t="str">
        <f t="shared" si="1"/>
        <v>No Confirmation</v>
      </c>
      <c r="M66" t="str">
        <f t="shared" si="2"/>
        <v>No Trend</v>
      </c>
      <c r="N66">
        <v>48.552088903277905</v>
      </c>
      <c r="O66" t="str">
        <f t="shared" si="3"/>
        <v>No Momentum</v>
      </c>
      <c r="P66" t="str">
        <f t="shared" si="4"/>
        <v>No Trend + Momentum</v>
      </c>
      <c r="Q66">
        <f t="shared" si="5"/>
        <v>0.10000000000000853</v>
      </c>
      <c r="R66">
        <f t="shared" si="6"/>
        <v>2.75</v>
      </c>
      <c r="S66">
        <f t="shared" si="7"/>
        <v>3.6363636363639464E-2</v>
      </c>
      <c r="T66" t="str">
        <f t="shared" si="8"/>
        <v>DOWN</v>
      </c>
      <c r="U66" t="str">
        <f t="shared" si="9"/>
        <v>No T+M+I</v>
      </c>
      <c r="V66">
        <v>80.714486572127754</v>
      </c>
      <c r="W66">
        <v>80.876280859881746</v>
      </c>
      <c r="X66">
        <f t="shared" si="10"/>
        <v>-0.16179428775399174</v>
      </c>
      <c r="Y66">
        <v>-0.64701303403508248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81.2</v>
      </c>
      <c r="D67">
        <v>82</v>
      </c>
      <c r="E67">
        <v>80.75</v>
      </c>
      <c r="F67">
        <v>80.75</v>
      </c>
      <c r="G67">
        <f>_xll.TA_TYPPRICE(D67,E67,F67)</f>
        <v>81.166666666666671</v>
      </c>
      <c r="H67">
        <v>81.422060537686463</v>
      </c>
      <c r="I67" t="str">
        <f t="shared" ref="I67:I127" si="20">IF(F67&gt;H67,"UP","DOWN")</f>
        <v>DOWN</v>
      </c>
      <c r="J67">
        <v>82.358231722126192</v>
      </c>
      <c r="K67">
        <v>79.92472951328611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48.92045594893802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</v>
      </c>
      <c r="R67">
        <f t="shared" ref="R67:R127" si="26">D67-E67</f>
        <v>1.25</v>
      </c>
      <c r="S67">
        <f t="shared" ref="S67:S127" si="27">Q67/R67</f>
        <v>0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80.719950176415793</v>
      </c>
      <c r="W67">
        <v>80.866926722112723</v>
      </c>
      <c r="X67">
        <f t="shared" ref="X67:X127" si="30">V67-W67</f>
        <v>-0.14697654569692986</v>
      </c>
      <c r="Y67">
        <v>-0.54700573636745198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81.7</v>
      </c>
      <c r="D68">
        <v>81.75</v>
      </c>
      <c r="E68">
        <v>78.8</v>
      </c>
      <c r="F68">
        <v>79.150000000000006</v>
      </c>
      <c r="G68">
        <f>_xll.TA_TYPPRICE(D68,E68,F68)</f>
        <v>79.900000000000006</v>
      </c>
      <c r="H68">
        <v>80.661030268843234</v>
      </c>
      <c r="I68" t="str">
        <f t="shared" si="20"/>
        <v>DOWN</v>
      </c>
      <c r="J68">
        <v>82.223069117209263</v>
      </c>
      <c r="K68">
        <v>79.674789621444745</v>
      </c>
      <c r="L68" t="str">
        <f t="shared" si="21"/>
        <v>DOWN</v>
      </c>
      <c r="M68" t="str">
        <f t="shared" si="22"/>
        <v>DOWN</v>
      </c>
      <c r="N68">
        <v>38.02896135235229</v>
      </c>
      <c r="O68" t="str">
        <f t="shared" si="23"/>
        <v>DOWN</v>
      </c>
      <c r="P68" t="str">
        <f t="shared" si="24"/>
        <v>DOWN</v>
      </c>
      <c r="Q68">
        <f t="shared" si="25"/>
        <v>0.35000000000000853</v>
      </c>
      <c r="R68">
        <f t="shared" si="26"/>
        <v>2.9500000000000028</v>
      </c>
      <c r="S68">
        <f t="shared" si="27"/>
        <v>0.11864406779661295</v>
      </c>
      <c r="T68" t="str">
        <f t="shared" si="28"/>
        <v>DOWN</v>
      </c>
      <c r="U68" t="str">
        <f t="shared" si="29"/>
        <v>DOWN</v>
      </c>
      <c r="V68">
        <v>80.47841938004413</v>
      </c>
      <c r="W68">
        <v>80.739746964919192</v>
      </c>
      <c r="X68">
        <f t="shared" si="30"/>
        <v>-0.2613275848750618</v>
      </c>
      <c r="Y68">
        <v>-0.48987010606897397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79.3</v>
      </c>
      <c r="D69">
        <v>80.650000000000006</v>
      </c>
      <c r="E69">
        <v>78.900000000000006</v>
      </c>
      <c r="F69">
        <v>79.099999999999994</v>
      </c>
      <c r="G69">
        <f>_xll.TA_TYPPRICE(D69,E69,F69)</f>
        <v>79.55</v>
      </c>
      <c r="H69">
        <v>80.105515134421609</v>
      </c>
      <c r="I69" t="str">
        <f t="shared" si="20"/>
        <v>DOWN</v>
      </c>
      <c r="J69">
        <v>81.873498202273879</v>
      </c>
      <c r="K69">
        <v>79.502614150012576</v>
      </c>
      <c r="L69" t="str">
        <f t="shared" si="21"/>
        <v>DOWN</v>
      </c>
      <c r="M69" t="str">
        <f t="shared" si="22"/>
        <v>DOWN</v>
      </c>
      <c r="N69">
        <v>37.701084421436661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1.75</v>
      </c>
      <c r="S69">
        <f t="shared" si="27"/>
        <v>0.11428571428570779</v>
      </c>
      <c r="T69" t="str">
        <f t="shared" si="28"/>
        <v>DOWN</v>
      </c>
      <c r="U69" t="str">
        <f t="shared" si="29"/>
        <v>DOWN</v>
      </c>
      <c r="V69">
        <v>80.266354860037339</v>
      </c>
      <c r="W69">
        <v>80.618284226777035</v>
      </c>
      <c r="X69">
        <f t="shared" si="30"/>
        <v>-0.35192936673969655</v>
      </c>
      <c r="Y69">
        <v>-0.46228195820311846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79.5</v>
      </c>
      <c r="D70">
        <v>79.599999999999994</v>
      </c>
      <c r="E70">
        <v>75.900000000000006</v>
      </c>
      <c r="F70">
        <v>76.8</v>
      </c>
      <c r="G70">
        <f>_xll.TA_TYPPRICE(D70,E70,F70)</f>
        <v>77.433333333333337</v>
      </c>
      <c r="H70">
        <v>78.769424233877473</v>
      </c>
      <c r="I70" t="str">
        <f t="shared" si="20"/>
        <v>DOWN</v>
      </c>
      <c r="J70">
        <v>81.368276379546344</v>
      </c>
      <c r="K70">
        <v>78.702033227787567</v>
      </c>
      <c r="L70" t="str">
        <f t="shared" si="21"/>
        <v>DOWN</v>
      </c>
      <c r="M70" t="str">
        <f t="shared" si="22"/>
        <v>DOWN</v>
      </c>
      <c r="N70">
        <v>25.205442566281398</v>
      </c>
      <c r="O70" t="str">
        <f t="shared" si="23"/>
        <v>DOWN</v>
      </c>
      <c r="P70" t="str">
        <f t="shared" si="24"/>
        <v>DOWN</v>
      </c>
      <c r="Q70">
        <f t="shared" si="25"/>
        <v>0.89999999999999147</v>
      </c>
      <c r="R70">
        <f t="shared" si="26"/>
        <v>3.6999999999999886</v>
      </c>
      <c r="S70">
        <f t="shared" si="27"/>
        <v>0.24324324324324167</v>
      </c>
      <c r="T70" t="str">
        <f t="shared" si="28"/>
        <v>No Indication</v>
      </c>
      <c r="U70" t="str">
        <f t="shared" si="29"/>
        <v>No T+M+I</v>
      </c>
      <c r="V70">
        <v>79.73306949695467</v>
      </c>
      <c r="W70">
        <v>80.335448358126882</v>
      </c>
      <c r="X70">
        <f t="shared" si="30"/>
        <v>-0.60237886117221251</v>
      </c>
      <c r="Y70">
        <v>-0.49030133879693727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77.400000000000006</v>
      </c>
      <c r="D71">
        <v>78</v>
      </c>
      <c r="E71">
        <v>76.099999999999994</v>
      </c>
      <c r="F71">
        <v>76.8</v>
      </c>
      <c r="G71">
        <f>_xll.TA_TYPPRICE(D71,E71,F71)</f>
        <v>76.966666666666654</v>
      </c>
      <c r="H71">
        <v>77.868045450272064</v>
      </c>
      <c r="I71" t="str">
        <f t="shared" si="20"/>
        <v>DOWN</v>
      </c>
      <c r="J71">
        <v>80.619770517424939</v>
      </c>
      <c r="K71">
        <v>78.123803621612552</v>
      </c>
      <c r="L71" t="str">
        <f t="shared" si="21"/>
        <v>DOWN</v>
      </c>
      <c r="M71" t="str">
        <f t="shared" si="22"/>
        <v>DOWN</v>
      </c>
      <c r="N71">
        <v>25.205442566281398</v>
      </c>
      <c r="O71" t="str">
        <f t="shared" si="23"/>
        <v>DOWN</v>
      </c>
      <c r="P71" t="str">
        <f t="shared" si="24"/>
        <v>DOWN</v>
      </c>
      <c r="Q71">
        <f t="shared" si="25"/>
        <v>0.70000000000000284</v>
      </c>
      <c r="R71">
        <f t="shared" si="26"/>
        <v>1.9000000000000057</v>
      </c>
      <c r="S71">
        <f t="shared" si="27"/>
        <v>0.36842105263157932</v>
      </c>
      <c r="T71" t="str">
        <f t="shared" si="28"/>
        <v>No Indication</v>
      </c>
      <c r="U71" t="str">
        <f t="shared" si="29"/>
        <v>No T+M+I</v>
      </c>
      <c r="V71">
        <v>79.281828035884715</v>
      </c>
      <c r="W71">
        <v>80.073563294561922</v>
      </c>
      <c r="X71">
        <f t="shared" si="30"/>
        <v>-0.79173525867720684</v>
      </c>
      <c r="Y71">
        <v>-0.55058812277299118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76.55</v>
      </c>
      <c r="D72">
        <v>76.55</v>
      </c>
      <c r="E72">
        <v>73.95</v>
      </c>
      <c r="F72">
        <v>74.25</v>
      </c>
      <c r="G72">
        <f>_xll.TA_TYPPRICE(D72,E72,F72)</f>
        <v>74.916666666666671</v>
      </c>
      <c r="H72">
        <v>76.392356058469375</v>
      </c>
      <c r="I72" t="str">
        <f t="shared" si="20"/>
        <v>DOWN</v>
      </c>
      <c r="J72">
        <v>79.715377069108285</v>
      </c>
      <c r="K72">
        <v>77.196291705698656</v>
      </c>
      <c r="L72" t="str">
        <f t="shared" si="21"/>
        <v>DOWN</v>
      </c>
      <c r="M72" t="str">
        <f t="shared" si="22"/>
        <v>DOWN</v>
      </c>
      <c r="N72">
        <v>16.011939331656201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2.5999999999999943</v>
      </c>
      <c r="S72">
        <f t="shared" si="27"/>
        <v>0.11538461538461454</v>
      </c>
      <c r="T72" t="str">
        <f t="shared" si="28"/>
        <v>DOWN</v>
      </c>
      <c r="U72" t="str">
        <f t="shared" si="29"/>
        <v>DOWN</v>
      </c>
      <c r="V72">
        <v>78.507700645748599</v>
      </c>
      <c r="W72">
        <v>79.64218823570549</v>
      </c>
      <c r="X72">
        <f t="shared" si="30"/>
        <v>-1.1344875899568905</v>
      </c>
      <c r="Y72">
        <v>-0.66736801620977104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76.25</v>
      </c>
      <c r="AE72">
        <f t="shared" si="36"/>
        <v>75.55</v>
      </c>
      <c r="AF72">
        <f t="shared" si="37"/>
        <v>75.25</v>
      </c>
      <c r="AG72">
        <f t="shared" si="38"/>
        <v>74.95</v>
      </c>
    </row>
    <row r="73" spans="1:33" x14ac:dyDescent="0.25">
      <c r="A73" t="s">
        <v>5</v>
      </c>
      <c r="B73" s="1">
        <v>42957</v>
      </c>
      <c r="C73">
        <v>73.7</v>
      </c>
      <c r="D73">
        <v>75.3</v>
      </c>
      <c r="E73">
        <v>69.900000000000006</v>
      </c>
      <c r="F73">
        <v>72.2</v>
      </c>
      <c r="G73">
        <f>_xll.TA_TYPPRICE(D73,E73,F73)</f>
        <v>72.466666666666654</v>
      </c>
      <c r="H73">
        <v>74.429511362568007</v>
      </c>
      <c r="I73" t="str">
        <f t="shared" si="20"/>
        <v>DOWN</v>
      </c>
      <c r="J73">
        <v>78.734182164862005</v>
      </c>
      <c r="K73">
        <v>75.57489354887673</v>
      </c>
      <c r="L73" t="str">
        <f t="shared" si="21"/>
        <v>DOWN</v>
      </c>
      <c r="M73" t="str">
        <f t="shared" si="22"/>
        <v>DOWN</v>
      </c>
      <c r="N73">
        <v>11.717218577154446</v>
      </c>
      <c r="O73" t="str">
        <f t="shared" si="23"/>
        <v>DOWN</v>
      </c>
      <c r="P73" t="str">
        <f t="shared" si="24"/>
        <v>DOWN</v>
      </c>
      <c r="Q73">
        <f t="shared" si="25"/>
        <v>2.2999999999999972</v>
      </c>
      <c r="R73">
        <f t="shared" si="26"/>
        <v>5.3999999999999915</v>
      </c>
      <c r="S73">
        <f t="shared" si="27"/>
        <v>0.4259259259259261</v>
      </c>
      <c r="T73" t="str">
        <f t="shared" si="28"/>
        <v>No Indication</v>
      </c>
      <c r="U73" t="str">
        <f t="shared" si="29"/>
        <v>No T+M+I</v>
      </c>
      <c r="V73">
        <v>77.537285161787281</v>
      </c>
      <c r="W73">
        <v>79.090915033060639</v>
      </c>
      <c r="X73">
        <f t="shared" si="30"/>
        <v>-1.5536298712733583</v>
      </c>
      <c r="Y73">
        <v>-0.84462038722248844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71.5</v>
      </c>
      <c r="D74">
        <v>71.7</v>
      </c>
      <c r="E74">
        <v>69.650000000000006</v>
      </c>
      <c r="F74">
        <v>71.3</v>
      </c>
      <c r="G74">
        <f>_xll.TA_TYPPRICE(D74,E74,F74)</f>
        <v>70.88333333333334</v>
      </c>
      <c r="H74">
        <v>72.656422347950667</v>
      </c>
      <c r="I74" t="str">
        <f t="shared" si="20"/>
        <v>DOWN</v>
      </c>
      <c r="J74">
        <v>77.171030572670446</v>
      </c>
      <c r="K74">
        <v>74.258250538015233</v>
      </c>
      <c r="L74" t="str">
        <f t="shared" si="21"/>
        <v>DOWN</v>
      </c>
      <c r="M74" t="str">
        <f t="shared" si="22"/>
        <v>DOWN</v>
      </c>
      <c r="N74">
        <v>10.213808770166672</v>
      </c>
      <c r="O74" t="str">
        <f t="shared" si="23"/>
        <v>DOWN</v>
      </c>
      <c r="P74" t="str">
        <f t="shared" si="24"/>
        <v>DOWN</v>
      </c>
      <c r="Q74">
        <f t="shared" si="25"/>
        <v>1.6499999999999915</v>
      </c>
      <c r="R74">
        <f t="shared" si="26"/>
        <v>2.0499999999999972</v>
      </c>
      <c r="S74">
        <f t="shared" si="27"/>
        <v>0.80487804878048474</v>
      </c>
      <c r="T74" t="str">
        <f t="shared" si="28"/>
        <v>UP</v>
      </c>
      <c r="U74" t="str">
        <f t="shared" si="29"/>
        <v>No T+M+I</v>
      </c>
      <c r="V74">
        <v>76.577702829204625</v>
      </c>
      <c r="W74">
        <v>78.513810215796894</v>
      </c>
      <c r="X74">
        <f t="shared" si="30"/>
        <v>-1.9361073865922691</v>
      </c>
      <c r="Y74">
        <v>-1.0629177870964446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71.400000000000006</v>
      </c>
      <c r="D75">
        <v>74.2</v>
      </c>
      <c r="E75">
        <v>71.400000000000006</v>
      </c>
      <c r="F75">
        <v>73.650000000000006</v>
      </c>
      <c r="G75">
        <f>_xll.TA_TYPPRICE(D75,E75,F75)</f>
        <v>73.083333333333343</v>
      </c>
      <c r="H75">
        <v>72.869877840642005</v>
      </c>
      <c r="I75" t="str">
        <f t="shared" si="20"/>
        <v>UP</v>
      </c>
      <c r="J75">
        <v>76.510801556521457</v>
      </c>
      <c r="K75">
        <v>73.623083751789622</v>
      </c>
      <c r="L75" t="str">
        <f t="shared" si="21"/>
        <v>No Confirmation</v>
      </c>
      <c r="M75" t="str">
        <f t="shared" si="22"/>
        <v>No Trend</v>
      </c>
      <c r="N75">
        <v>36.716015129567317</v>
      </c>
      <c r="O75" t="str">
        <f t="shared" si="23"/>
        <v>DOWN</v>
      </c>
      <c r="P75" t="str">
        <f t="shared" si="24"/>
        <v>No Trend + Momentum</v>
      </c>
      <c r="Q75">
        <f t="shared" si="25"/>
        <v>2.25</v>
      </c>
      <c r="R75">
        <f t="shared" si="26"/>
        <v>2.7999999999999972</v>
      </c>
      <c r="S75">
        <f t="shared" si="27"/>
        <v>0.80357142857142938</v>
      </c>
      <c r="T75" t="str">
        <f t="shared" si="28"/>
        <v>UP</v>
      </c>
      <c r="U75" t="str">
        <f t="shared" si="29"/>
        <v>No T+M+I</v>
      </c>
      <c r="V75">
        <v>76.127287009326992</v>
      </c>
      <c r="W75">
        <v>78.153527977589718</v>
      </c>
      <c r="X75">
        <f t="shared" si="30"/>
        <v>-2.0262409682627265</v>
      </c>
      <c r="Y75">
        <v>-1.255582423329701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74.5</v>
      </c>
      <c r="D76">
        <v>74.55</v>
      </c>
      <c r="E76">
        <v>71.150000000000006</v>
      </c>
      <c r="F76">
        <v>72.099999999999994</v>
      </c>
      <c r="G76">
        <f>_xll.TA_TYPPRICE(D76,E76,F76)</f>
        <v>72.599999999999994</v>
      </c>
      <c r="H76">
        <v>72.734938920321</v>
      </c>
      <c r="I76" t="str">
        <f t="shared" si="20"/>
        <v>DOWN</v>
      </c>
      <c r="J76">
        <v>76.075067877294472</v>
      </c>
      <c r="K76">
        <v>73.073509584725258</v>
      </c>
      <c r="L76" t="str">
        <f t="shared" si="21"/>
        <v>DOWN</v>
      </c>
      <c r="M76" t="str">
        <f t="shared" si="22"/>
        <v>DOWN</v>
      </c>
      <c r="N76">
        <v>29.529711865712155</v>
      </c>
      <c r="O76" t="str">
        <f t="shared" si="23"/>
        <v>DOWN</v>
      </c>
      <c r="P76" t="str">
        <f t="shared" si="24"/>
        <v>DOWN</v>
      </c>
      <c r="Q76">
        <f t="shared" si="25"/>
        <v>0.94999999999998863</v>
      </c>
      <c r="R76">
        <f t="shared" si="26"/>
        <v>3.3999999999999915</v>
      </c>
      <c r="S76">
        <f t="shared" si="27"/>
        <v>0.27941176470587969</v>
      </c>
      <c r="T76" t="str">
        <f t="shared" si="28"/>
        <v>No Indication</v>
      </c>
      <c r="U76" t="str">
        <f t="shared" si="29"/>
        <v>No T+M+I</v>
      </c>
      <c r="V76">
        <v>75.507704392507449</v>
      </c>
      <c r="W76">
        <v>77.705118497768254</v>
      </c>
      <c r="X76">
        <f t="shared" si="30"/>
        <v>-2.1974141052608047</v>
      </c>
      <c r="Y76">
        <v>-1.4439487597159217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72.900000000000006</v>
      </c>
      <c r="D77">
        <v>74.349999999999994</v>
      </c>
      <c r="E77">
        <v>72.25</v>
      </c>
      <c r="F77">
        <v>74.2</v>
      </c>
      <c r="G77">
        <f>_xll.TA_TYPPRICE(D77,E77,F77)</f>
        <v>73.600000000000009</v>
      </c>
      <c r="H77">
        <v>73.167469460160504</v>
      </c>
      <c r="I77" t="str">
        <f t="shared" si="20"/>
        <v>UP</v>
      </c>
      <c r="J77">
        <v>75.691719460117923</v>
      </c>
      <c r="K77">
        <v>72.890507454786317</v>
      </c>
      <c r="L77" t="str">
        <f t="shared" si="21"/>
        <v>No Confirmation</v>
      </c>
      <c r="M77" t="str">
        <f t="shared" si="22"/>
        <v>No Trend</v>
      </c>
      <c r="N77">
        <v>47.073421461273682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1.9500000000000028</v>
      </c>
      <c r="R77">
        <f t="shared" si="26"/>
        <v>2.0999999999999943</v>
      </c>
      <c r="S77">
        <f t="shared" si="27"/>
        <v>0.92857142857143249</v>
      </c>
      <c r="T77" t="str">
        <f t="shared" si="28"/>
        <v>UP</v>
      </c>
      <c r="U77" t="str">
        <f t="shared" si="29"/>
        <v>No T+M+I</v>
      </c>
      <c r="V77">
        <v>75.306519101352464</v>
      </c>
      <c r="W77">
        <v>77.445480090526161</v>
      </c>
      <c r="X77">
        <f t="shared" si="30"/>
        <v>-2.1389609891736967</v>
      </c>
      <c r="Y77">
        <v>-1.5829512056074768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74.05</v>
      </c>
      <c r="D78">
        <v>78.8</v>
      </c>
      <c r="E78">
        <v>72.349999999999994</v>
      </c>
      <c r="F78">
        <v>78</v>
      </c>
      <c r="G78">
        <f>_xll.TA_TYPPRICE(D78,E78,F78)</f>
        <v>76.383333333333326</v>
      </c>
      <c r="H78">
        <v>74.775401396746915</v>
      </c>
      <c r="I78" t="str">
        <f t="shared" si="20"/>
        <v>UP</v>
      </c>
      <c r="J78">
        <v>76.382448468980613</v>
      </c>
      <c r="K78">
        <v>72.770394687056026</v>
      </c>
      <c r="L78" t="str">
        <f t="shared" si="21"/>
        <v>UP</v>
      </c>
      <c r="M78" t="str">
        <f t="shared" si="22"/>
        <v>UP</v>
      </c>
      <c r="N78">
        <v>66.140109103075602</v>
      </c>
      <c r="O78" t="str">
        <f t="shared" si="23"/>
        <v>UP</v>
      </c>
      <c r="P78" t="str">
        <f t="shared" si="24"/>
        <v>UP</v>
      </c>
      <c r="Q78">
        <f t="shared" si="25"/>
        <v>5.6500000000000057</v>
      </c>
      <c r="R78">
        <f t="shared" si="26"/>
        <v>6.4500000000000028</v>
      </c>
      <c r="S78">
        <f t="shared" si="27"/>
        <v>0.87596899224806246</v>
      </c>
      <c r="T78" t="str">
        <f t="shared" si="28"/>
        <v>UP</v>
      </c>
      <c r="U78" t="str">
        <f t="shared" si="29"/>
        <v>UP</v>
      </c>
      <c r="V78">
        <v>75.720900778067474</v>
      </c>
      <c r="W78">
        <v>77.486555639376078</v>
      </c>
      <c r="X78">
        <f t="shared" si="30"/>
        <v>-1.7656548613086045</v>
      </c>
      <c r="Y78">
        <v>-1.6194919367477023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78.2</v>
      </c>
      <c r="D79">
        <v>79.349999999999994</v>
      </c>
      <c r="E79">
        <v>75.75</v>
      </c>
      <c r="F79">
        <v>76.400000000000006</v>
      </c>
      <c r="G79">
        <f>_xll.TA_TYPPRICE(D79,E79,F79)</f>
        <v>77.166666666666671</v>
      </c>
      <c r="H79">
        <v>75.971034031706793</v>
      </c>
      <c r="I79" t="str">
        <f t="shared" si="20"/>
        <v>UP</v>
      </c>
      <c r="J79">
        <v>77.041904364762701</v>
      </c>
      <c r="K79">
        <v>73.432529201043579</v>
      </c>
      <c r="L79" t="str">
        <f t="shared" si="21"/>
        <v>No Confirmation</v>
      </c>
      <c r="M79" t="str">
        <f t="shared" si="22"/>
        <v>No Trend</v>
      </c>
      <c r="N79">
        <v>55.598418422995145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0.65000000000000568</v>
      </c>
      <c r="R79">
        <f t="shared" si="26"/>
        <v>3.5999999999999943</v>
      </c>
      <c r="S79">
        <f t="shared" si="27"/>
        <v>0.18055555555555741</v>
      </c>
      <c r="T79" t="str">
        <f t="shared" si="28"/>
        <v>DOWN</v>
      </c>
      <c r="U79" t="str">
        <f t="shared" si="29"/>
        <v>No T+M+I</v>
      </c>
      <c r="V79">
        <v>75.825377581441714</v>
      </c>
      <c r="W79">
        <v>77.406070036459326</v>
      </c>
      <c r="X79">
        <f t="shared" si="30"/>
        <v>-1.580692455017612</v>
      </c>
      <c r="Y79">
        <v>-1.6117320404016842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77.5</v>
      </c>
      <c r="D80">
        <v>80</v>
      </c>
      <c r="E80">
        <v>75.55</v>
      </c>
      <c r="F80">
        <v>79.45</v>
      </c>
      <c r="G80">
        <f>_xll.TA_TYPPRICE(D80,E80,F80)</f>
        <v>78.333333333333329</v>
      </c>
      <c r="H80">
        <v>77.152183682520061</v>
      </c>
      <c r="I80" t="str">
        <f t="shared" si="20"/>
        <v>UP</v>
      </c>
      <c r="J80">
        <v>77.699258950370989</v>
      </c>
      <c r="K80">
        <v>73.903078267478335</v>
      </c>
      <c r="L80" t="str">
        <f t="shared" si="21"/>
        <v>UP</v>
      </c>
      <c r="M80" t="str">
        <f t="shared" si="22"/>
        <v>UP</v>
      </c>
      <c r="N80">
        <v>67.819874779000685</v>
      </c>
      <c r="O80" t="str">
        <f t="shared" si="23"/>
        <v>UP</v>
      </c>
      <c r="P80" t="str">
        <f t="shared" si="24"/>
        <v>UP</v>
      </c>
      <c r="Q80">
        <f t="shared" si="25"/>
        <v>3.9000000000000057</v>
      </c>
      <c r="R80">
        <f t="shared" si="26"/>
        <v>4.4500000000000028</v>
      </c>
      <c r="S80">
        <f t="shared" si="27"/>
        <v>0.87640449438202317</v>
      </c>
      <c r="T80" t="str">
        <f t="shared" si="28"/>
        <v>UP</v>
      </c>
      <c r="U80" t="str">
        <f t="shared" si="29"/>
        <v>UP</v>
      </c>
      <c r="V80">
        <v>76.383011799681455</v>
      </c>
      <c r="W80">
        <v>77.557472255980855</v>
      </c>
      <c r="X80">
        <f t="shared" si="30"/>
        <v>-1.1744604562993999</v>
      </c>
      <c r="Y80">
        <v>-1.5242777235812273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79.7</v>
      </c>
      <c r="D81">
        <v>81.150000000000006</v>
      </c>
      <c r="E81">
        <v>79</v>
      </c>
      <c r="F81">
        <v>80.349999999999994</v>
      </c>
      <c r="G81">
        <f>_xll.TA_TYPPRICE(D81,E81,F81)</f>
        <v>80.166666666666671</v>
      </c>
      <c r="H81">
        <v>78.659425174593366</v>
      </c>
      <c r="I81" t="str">
        <f t="shared" si="20"/>
        <v>UP</v>
      </c>
      <c r="J81">
        <v>78.466090294732993</v>
      </c>
      <c r="K81">
        <v>75.03572754137204</v>
      </c>
      <c r="L81" t="str">
        <f t="shared" si="21"/>
        <v>UP</v>
      </c>
      <c r="M81" t="str">
        <f t="shared" si="22"/>
        <v>UP</v>
      </c>
      <c r="N81">
        <v>70.785868232906395</v>
      </c>
      <c r="O81" t="str">
        <f t="shared" si="23"/>
        <v>UP</v>
      </c>
      <c r="P81" t="str">
        <f t="shared" si="24"/>
        <v>UP</v>
      </c>
      <c r="Q81">
        <f t="shared" si="25"/>
        <v>1.3499999999999943</v>
      </c>
      <c r="R81">
        <f t="shared" si="26"/>
        <v>2.1500000000000057</v>
      </c>
      <c r="S81">
        <f t="shared" si="27"/>
        <v>0.62790697674418172</v>
      </c>
      <c r="T81" t="str">
        <f t="shared" si="28"/>
        <v>No Indication</v>
      </c>
      <c r="U81" t="str">
        <f t="shared" si="29"/>
        <v>No T+M+I</v>
      </c>
      <c r="V81">
        <v>76.993317676653533</v>
      </c>
      <c r="W81">
        <v>77.764326162945238</v>
      </c>
      <c r="X81">
        <f t="shared" si="30"/>
        <v>-0.77100848629170571</v>
      </c>
      <c r="Y81">
        <v>-1.373623876123323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80.8</v>
      </c>
      <c r="D82">
        <v>81.099999999999994</v>
      </c>
      <c r="E82">
        <v>79</v>
      </c>
      <c r="F82">
        <v>79.400000000000006</v>
      </c>
      <c r="G82">
        <f>_xll.TA_TYPPRICE(D82,E82,F82)</f>
        <v>79.833333333333329</v>
      </c>
      <c r="H82">
        <v>79.24637925396334</v>
      </c>
      <c r="I82" t="str">
        <f t="shared" si="20"/>
        <v>UP</v>
      </c>
      <c r="J82">
        <v>79.051403562570101</v>
      </c>
      <c r="K82">
        <v>75.916676976622696</v>
      </c>
      <c r="L82" t="str">
        <f t="shared" si="21"/>
        <v>UP</v>
      </c>
      <c r="M82" t="str">
        <f t="shared" si="22"/>
        <v>UP</v>
      </c>
      <c r="N82">
        <v>63.110878661989702</v>
      </c>
      <c r="O82" t="str">
        <f t="shared" si="23"/>
        <v>UP</v>
      </c>
      <c r="P82" t="str">
        <f t="shared" si="24"/>
        <v>UP</v>
      </c>
      <c r="Q82">
        <f t="shared" si="25"/>
        <v>0.40000000000000568</v>
      </c>
      <c r="R82">
        <f t="shared" si="26"/>
        <v>2.0999999999999943</v>
      </c>
      <c r="S82">
        <f t="shared" si="27"/>
        <v>0.19047619047619369</v>
      </c>
      <c r="T82" t="str">
        <f t="shared" si="28"/>
        <v>DOWN</v>
      </c>
      <c r="U82" t="str">
        <f t="shared" si="29"/>
        <v>No T+M+I</v>
      </c>
      <c r="V82">
        <v>77.363576495629914</v>
      </c>
      <c r="W82">
        <v>77.885487187912261</v>
      </c>
      <c r="X82">
        <f t="shared" si="30"/>
        <v>-0.5219106922823471</v>
      </c>
      <c r="Y82">
        <v>-1.2032812393551278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80.8</v>
      </c>
      <c r="D83">
        <v>80.8</v>
      </c>
      <c r="E83">
        <v>77.05</v>
      </c>
      <c r="F83">
        <v>79.05</v>
      </c>
      <c r="G83">
        <f>_xll.TA_TYPPRICE(D83,E83,F83)</f>
        <v>78.966666666666654</v>
      </c>
      <c r="H83">
        <v>79.106522960315004</v>
      </c>
      <c r="I83" t="str">
        <f t="shared" si="20"/>
        <v>DOWN</v>
      </c>
      <c r="J83">
        <v>79.439980548665631</v>
      </c>
      <c r="K83">
        <v>76.168526537373211</v>
      </c>
      <c r="L83" t="str">
        <f t="shared" si="21"/>
        <v>No Confirmation</v>
      </c>
      <c r="M83" t="str">
        <f t="shared" si="22"/>
        <v>No Trend</v>
      </c>
      <c r="N83">
        <v>60.109447291582619</v>
      </c>
      <c r="O83" t="str">
        <f t="shared" si="23"/>
        <v>UP</v>
      </c>
      <c r="P83" t="str">
        <f t="shared" si="24"/>
        <v>No Trend + Momentum</v>
      </c>
      <c r="Q83">
        <f t="shared" si="25"/>
        <v>2</v>
      </c>
      <c r="R83">
        <f t="shared" si="26"/>
        <v>3.75</v>
      </c>
      <c r="S83">
        <f t="shared" si="27"/>
        <v>0.53333333333333333</v>
      </c>
      <c r="T83" t="str">
        <f t="shared" si="28"/>
        <v>No Indication</v>
      </c>
      <c r="U83" t="str">
        <f t="shared" si="29"/>
        <v>No T+M+I</v>
      </c>
      <c r="V83">
        <v>77.623026265532999</v>
      </c>
      <c r="W83">
        <v>77.971747396215051</v>
      </c>
      <c r="X83">
        <f t="shared" si="30"/>
        <v>-0.34872113068205124</v>
      </c>
      <c r="Y83">
        <v>-1.0323692176205124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79.099999999999994</v>
      </c>
      <c r="D84">
        <v>79.7</v>
      </c>
      <c r="E84">
        <v>78.099999999999994</v>
      </c>
      <c r="F84">
        <v>79.3</v>
      </c>
      <c r="G84">
        <f>_xll.TA_TYPPRICE(D84,E84,F84)</f>
        <v>79.033333333333346</v>
      </c>
      <c r="H84">
        <v>79.069928146824168</v>
      </c>
      <c r="I84" t="str">
        <f t="shared" si="20"/>
        <v>UP</v>
      </c>
      <c r="J84">
        <v>79.497762648962151</v>
      </c>
      <c r="K84">
        <v>76.59774286240139</v>
      </c>
      <c r="L84" t="str">
        <f t="shared" si="21"/>
        <v>No Confirmation</v>
      </c>
      <c r="M84" t="str">
        <f t="shared" si="22"/>
        <v>No Trend</v>
      </c>
      <c r="N84">
        <v>61.734306574025368</v>
      </c>
      <c r="O84" t="str">
        <f t="shared" si="23"/>
        <v>UP</v>
      </c>
      <c r="P84" t="str">
        <f t="shared" si="24"/>
        <v>No Trend + Momentum</v>
      </c>
      <c r="Q84">
        <f t="shared" si="25"/>
        <v>1.2000000000000028</v>
      </c>
      <c r="R84">
        <f t="shared" si="26"/>
        <v>1.6000000000000085</v>
      </c>
      <c r="S84">
        <f t="shared" si="27"/>
        <v>0.74999999999999778</v>
      </c>
      <c r="T84" t="str">
        <f t="shared" si="28"/>
        <v>No Indication</v>
      </c>
      <c r="U84" t="str">
        <f t="shared" si="29"/>
        <v>No T+M+I</v>
      </c>
      <c r="V84">
        <v>77.881022224681772</v>
      </c>
      <c r="W84">
        <v>78.070136477976902</v>
      </c>
      <c r="X84">
        <f t="shared" si="30"/>
        <v>-0.18911425329513065</v>
      </c>
      <c r="Y84">
        <v>-0.86371822475543603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79.3</v>
      </c>
      <c r="D85">
        <v>80.650000000000006</v>
      </c>
      <c r="E85">
        <v>79.2</v>
      </c>
      <c r="F85">
        <v>80.5</v>
      </c>
      <c r="G85">
        <f>_xll.TA_TYPPRICE(D85,E85,F85)</f>
        <v>80.116666666666674</v>
      </c>
      <c r="H85">
        <v>79.593297406745421</v>
      </c>
      <c r="I85" t="str">
        <f t="shared" si="20"/>
        <v>UP</v>
      </c>
      <c r="J85">
        <v>79.753815393637225</v>
      </c>
      <c r="K85">
        <v>77.176022226312199</v>
      </c>
      <c r="L85" t="str">
        <f t="shared" si="21"/>
        <v>UP</v>
      </c>
      <c r="M85" t="str">
        <f t="shared" si="22"/>
        <v>UP</v>
      </c>
      <c r="N85">
        <v>69.249624753265877</v>
      </c>
      <c r="O85" t="str">
        <f t="shared" si="23"/>
        <v>UP</v>
      </c>
      <c r="P85" t="str">
        <f t="shared" si="24"/>
        <v>UP</v>
      </c>
      <c r="Q85">
        <f t="shared" si="25"/>
        <v>1.2999999999999972</v>
      </c>
      <c r="R85">
        <f t="shared" si="26"/>
        <v>1.4500000000000028</v>
      </c>
      <c r="S85">
        <f t="shared" si="27"/>
        <v>0.89655172413792728</v>
      </c>
      <c r="T85" t="str">
        <f t="shared" si="28"/>
        <v>UP</v>
      </c>
      <c r="U85" t="str">
        <f t="shared" si="29"/>
        <v>UP</v>
      </c>
      <c r="V85">
        <v>78.283941882423036</v>
      </c>
      <c r="W85">
        <v>78.250126368497135</v>
      </c>
      <c r="X85">
        <f t="shared" si="30"/>
        <v>3.3815513925901541E-2</v>
      </c>
      <c r="Y85">
        <v>-0.68421147701916851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80.5</v>
      </c>
      <c r="D86">
        <v>81</v>
      </c>
      <c r="E86">
        <v>78.849999999999994</v>
      </c>
      <c r="F86">
        <v>79.05</v>
      </c>
      <c r="G86">
        <f>_xll.TA_TYPPRICE(D86,E86,F86)</f>
        <v>79.633333333333326</v>
      </c>
      <c r="H86">
        <v>79.613315370039373</v>
      </c>
      <c r="I86" t="str">
        <f t="shared" si="20"/>
        <v>DOWN</v>
      </c>
      <c r="J86">
        <v>80.030745306162288</v>
      </c>
      <c r="K86">
        <v>77.548017287131714</v>
      </c>
      <c r="L86" t="str">
        <f t="shared" si="21"/>
        <v>No Confirmation</v>
      </c>
      <c r="M86" t="str">
        <f t="shared" si="22"/>
        <v>No Trend</v>
      </c>
      <c r="N86">
        <v>53.406842415643396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0.20000000000000284</v>
      </c>
      <c r="R86">
        <f t="shared" si="26"/>
        <v>2.1500000000000057</v>
      </c>
      <c r="S86">
        <f t="shared" si="27"/>
        <v>9.302325581395457E-2</v>
      </c>
      <c r="T86" t="str">
        <f t="shared" si="28"/>
        <v>DOWN</v>
      </c>
      <c r="U86" t="str">
        <f t="shared" si="29"/>
        <v>No T+M+I</v>
      </c>
      <c r="V86">
        <v>78.40179697743487</v>
      </c>
      <c r="W86">
        <v>78.309376267126979</v>
      </c>
      <c r="X86">
        <f t="shared" si="30"/>
        <v>9.2420710307891341E-2</v>
      </c>
      <c r="Y86">
        <v>-0.52888503955375654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79.150000000000006</v>
      </c>
      <c r="D87">
        <v>81.55</v>
      </c>
      <c r="E87">
        <v>79.150000000000006</v>
      </c>
      <c r="F87">
        <v>81.349999999999994</v>
      </c>
      <c r="G87">
        <f>_xll.TA_TYPPRICE(D87,E87,F87)</f>
        <v>80.683333333333323</v>
      </c>
      <c r="H87">
        <v>80.148324351686341</v>
      </c>
      <c r="I87" t="str">
        <f t="shared" si="20"/>
        <v>UP</v>
      </c>
      <c r="J87">
        <v>80.368357460348449</v>
      </c>
      <c r="K87">
        <v>77.904013445546894</v>
      </c>
      <c r="L87" t="str">
        <f t="shared" si="21"/>
        <v>UP</v>
      </c>
      <c r="M87" t="str">
        <f t="shared" si="22"/>
        <v>UP</v>
      </c>
      <c r="N87">
        <v>67.946618778955042</v>
      </c>
      <c r="O87" t="str">
        <f t="shared" si="23"/>
        <v>UP</v>
      </c>
      <c r="P87" t="str">
        <f t="shared" si="24"/>
        <v>UP</v>
      </c>
      <c r="Q87">
        <f t="shared" si="25"/>
        <v>2.1999999999999886</v>
      </c>
      <c r="R87">
        <f t="shared" si="26"/>
        <v>2.3999999999999915</v>
      </c>
      <c r="S87">
        <f t="shared" si="27"/>
        <v>0.91666666666666519</v>
      </c>
      <c r="T87" t="str">
        <f t="shared" si="28"/>
        <v>UP</v>
      </c>
      <c r="U87" t="str">
        <f t="shared" si="29"/>
        <v>UP</v>
      </c>
      <c r="V87">
        <v>78.855366673214121</v>
      </c>
      <c r="W87">
        <v>78.534607654747205</v>
      </c>
      <c r="X87">
        <f t="shared" si="30"/>
        <v>0.32075901846691579</v>
      </c>
      <c r="Y87">
        <v>-0.35895622794962206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81.400000000000006</v>
      </c>
      <c r="D88">
        <v>82.45</v>
      </c>
      <c r="E88">
        <v>79.3</v>
      </c>
      <c r="F88">
        <v>80.099999999999994</v>
      </c>
      <c r="G88">
        <f>_xll.TA_TYPPRICE(D88,E88,F88)</f>
        <v>80.61666666666666</v>
      </c>
      <c r="H88">
        <v>80.382495509176493</v>
      </c>
      <c r="I88" t="str">
        <f t="shared" si="20"/>
        <v>DOWN</v>
      </c>
      <c r="J88">
        <v>80.830944691382129</v>
      </c>
      <c r="K88">
        <v>78.214232679869809</v>
      </c>
      <c r="L88" t="str">
        <f t="shared" si="21"/>
        <v>No Confirmation</v>
      </c>
      <c r="M88" t="str">
        <f t="shared" si="22"/>
        <v>No Trend</v>
      </c>
      <c r="N88">
        <v>56.061749260223472</v>
      </c>
      <c r="O88" t="str">
        <f t="shared" si="23"/>
        <v>No Momentum</v>
      </c>
      <c r="P88" t="str">
        <f t="shared" si="24"/>
        <v>No Trend + Momentum</v>
      </c>
      <c r="Q88">
        <f t="shared" si="25"/>
        <v>0.79999999999999716</v>
      </c>
      <c r="R88">
        <f t="shared" si="26"/>
        <v>3.1500000000000057</v>
      </c>
      <c r="S88">
        <f t="shared" si="27"/>
        <v>0.25396825396825262</v>
      </c>
      <c r="T88" t="str">
        <f t="shared" si="28"/>
        <v>No Indication</v>
      </c>
      <c r="U88" t="str">
        <f t="shared" si="29"/>
        <v>No T+M+I</v>
      </c>
      <c r="V88">
        <v>79.046848723488864</v>
      </c>
      <c r="W88">
        <v>78.650562643284445</v>
      </c>
      <c r="X88">
        <f t="shared" si="30"/>
        <v>0.39628608020441902</v>
      </c>
      <c r="Y88">
        <v>-0.20790776631881383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80.75</v>
      </c>
      <c r="D89">
        <v>81.400000000000006</v>
      </c>
      <c r="E89">
        <v>79.7</v>
      </c>
      <c r="F89">
        <v>80.25</v>
      </c>
      <c r="G89">
        <f>_xll.TA_TYPPRICE(D89,E89,F89)</f>
        <v>80.45</v>
      </c>
      <c r="H89">
        <v>80.416247754588255</v>
      </c>
      <c r="I89" t="str">
        <f t="shared" si="20"/>
        <v>DOWN</v>
      </c>
      <c r="J89">
        <v>80.95740142663054</v>
      </c>
      <c r="K89">
        <v>78.544403195454294</v>
      </c>
      <c r="L89" t="str">
        <f t="shared" si="21"/>
        <v>No Confirmation</v>
      </c>
      <c r="M89" t="str">
        <f t="shared" si="22"/>
        <v>No Trend</v>
      </c>
      <c r="N89">
        <v>57.185093410564939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0.54999999999999716</v>
      </c>
      <c r="R89">
        <f t="shared" si="26"/>
        <v>1.7000000000000028</v>
      </c>
      <c r="S89">
        <f t="shared" si="27"/>
        <v>0.32352941176470368</v>
      </c>
      <c r="T89" t="str">
        <f t="shared" si="28"/>
        <v>No Indication</v>
      </c>
      <c r="U89" t="str">
        <f t="shared" si="29"/>
        <v>No T+M+I</v>
      </c>
      <c r="V89">
        <v>79.231948919875194</v>
      </c>
      <c r="W89">
        <v>78.769039484522636</v>
      </c>
      <c r="X89">
        <f t="shared" si="30"/>
        <v>0.46290943535255735</v>
      </c>
      <c r="Y89">
        <v>-7.3744325984539588E-2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80.849999999999994</v>
      </c>
      <c r="D90">
        <v>82.2</v>
      </c>
      <c r="E90">
        <v>79.95</v>
      </c>
      <c r="F90">
        <v>80.7</v>
      </c>
      <c r="G90">
        <f>_xll.TA_TYPPRICE(D90,E90,F90)</f>
        <v>80.95</v>
      </c>
      <c r="H90">
        <v>80.683123877294122</v>
      </c>
      <c r="I90" t="str">
        <f t="shared" si="20"/>
        <v>UP</v>
      </c>
      <c r="J90">
        <v>81.233534442934868</v>
      </c>
      <c r="K90">
        <v>78.8567580409089</v>
      </c>
      <c r="L90" t="str">
        <f t="shared" si="21"/>
        <v>No Confirmation</v>
      </c>
      <c r="M90" t="str">
        <f t="shared" si="22"/>
        <v>No Trend</v>
      </c>
      <c r="N90">
        <v>60.930816499629472</v>
      </c>
      <c r="O90" t="str">
        <f t="shared" si="23"/>
        <v>UP</v>
      </c>
      <c r="P90" t="str">
        <f t="shared" si="24"/>
        <v>No Trend + Momentum</v>
      </c>
      <c r="Q90">
        <f t="shared" si="25"/>
        <v>0.75</v>
      </c>
      <c r="R90">
        <f t="shared" si="26"/>
        <v>2.25</v>
      </c>
      <c r="S90">
        <f t="shared" si="27"/>
        <v>0.33333333333333331</v>
      </c>
      <c r="T90" t="str">
        <f t="shared" si="28"/>
        <v>No Indication</v>
      </c>
      <c r="U90" t="str">
        <f t="shared" si="29"/>
        <v>No T+M+I</v>
      </c>
      <c r="V90">
        <v>79.457802932202085</v>
      </c>
      <c r="W90">
        <v>78.912073596780218</v>
      </c>
      <c r="X90">
        <f t="shared" si="30"/>
        <v>0.54572933542186775</v>
      </c>
      <c r="Y90">
        <v>5.015040629674189E-2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80.400000000000006</v>
      </c>
      <c r="D91">
        <v>81.8</v>
      </c>
      <c r="E91">
        <v>78.400000000000006</v>
      </c>
      <c r="F91">
        <v>78.900000000000006</v>
      </c>
      <c r="G91">
        <f>_xll.TA_TYPPRICE(D91,E91,F91)</f>
        <v>79.7</v>
      </c>
      <c r="H91">
        <v>80.191561938647055</v>
      </c>
      <c r="I91" t="str">
        <f t="shared" si="20"/>
        <v>DOWN</v>
      </c>
      <c r="J91">
        <v>81.359415677838228</v>
      </c>
      <c r="K91">
        <v>78.755256254040262</v>
      </c>
      <c r="L91" t="str">
        <f t="shared" si="21"/>
        <v>No Confirmation</v>
      </c>
      <c r="M91" t="str">
        <f t="shared" si="22"/>
        <v>No Trend</v>
      </c>
      <c r="N91">
        <v>42.388656524667454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</v>
      </c>
      <c r="R91">
        <f t="shared" si="26"/>
        <v>3.3999999999999915</v>
      </c>
      <c r="S91">
        <f t="shared" si="27"/>
        <v>0.14705882352941213</v>
      </c>
      <c r="T91" t="str">
        <f t="shared" si="28"/>
        <v>DOWN</v>
      </c>
      <c r="U91" t="str">
        <f t="shared" si="29"/>
        <v>No T+M+I</v>
      </c>
      <c r="V91">
        <v>79.371987096478691</v>
      </c>
      <c r="W91">
        <v>78.911179256277975</v>
      </c>
      <c r="X91">
        <f t="shared" si="30"/>
        <v>0.46080784020071519</v>
      </c>
      <c r="Y91">
        <v>0.13228189307753657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79.3</v>
      </c>
      <c r="D92">
        <v>79.849999999999994</v>
      </c>
      <c r="E92">
        <v>75</v>
      </c>
      <c r="F92">
        <v>75.349999999999994</v>
      </c>
      <c r="G92">
        <f>_xll.TA_TYPPRICE(D92,E92,F92)</f>
        <v>76.733333333333334</v>
      </c>
      <c r="H92">
        <v>78.462447635990202</v>
      </c>
      <c r="I92" t="str">
        <f t="shared" si="20"/>
        <v>DOWN</v>
      </c>
      <c r="J92">
        <v>81.023989971651957</v>
      </c>
      <c r="K92">
        <v>77.920754864253539</v>
      </c>
      <c r="L92" t="str">
        <f t="shared" si="21"/>
        <v>DOWN</v>
      </c>
      <c r="M92" t="str">
        <f t="shared" si="22"/>
        <v>DOWN</v>
      </c>
      <c r="N92">
        <v>24.219031639723084</v>
      </c>
      <c r="O92" t="str">
        <f t="shared" si="23"/>
        <v>DOWN</v>
      </c>
      <c r="P92" t="str">
        <f t="shared" si="24"/>
        <v>DOWN</v>
      </c>
      <c r="Q92">
        <f t="shared" si="25"/>
        <v>0.34999999999999432</v>
      </c>
      <c r="R92">
        <f t="shared" si="26"/>
        <v>4.8499999999999943</v>
      </c>
      <c r="S92">
        <f t="shared" si="27"/>
        <v>7.2164948453607158E-2</v>
      </c>
      <c r="T92" t="str">
        <f t="shared" si="28"/>
        <v>DOWN</v>
      </c>
      <c r="U92" t="str">
        <f t="shared" si="29"/>
        <v>DOWN</v>
      </c>
      <c r="V92">
        <v>78.753219850866586</v>
      </c>
      <c r="W92">
        <v>78.647388200257382</v>
      </c>
      <c r="X92">
        <f t="shared" si="30"/>
        <v>0.10583165060920408</v>
      </c>
      <c r="Y92">
        <v>0.12699184458387008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78</v>
      </c>
      <c r="D93">
        <v>78.3</v>
      </c>
      <c r="E93">
        <v>75.55</v>
      </c>
      <c r="F93">
        <v>77.099999999999994</v>
      </c>
      <c r="G93">
        <f>_xll.TA_TYPPRICE(D93,E93,F93)</f>
        <v>76.983333333333334</v>
      </c>
      <c r="H93">
        <v>77.722890484661775</v>
      </c>
      <c r="I93" t="str">
        <f t="shared" si="20"/>
        <v>DOWN</v>
      </c>
      <c r="J93">
        <v>80.418658866840417</v>
      </c>
      <c r="K93">
        <v>77.393920449974971</v>
      </c>
      <c r="L93" t="str">
        <f t="shared" si="21"/>
        <v>DOWN</v>
      </c>
      <c r="M93" t="str">
        <f t="shared" si="22"/>
        <v>DOWN</v>
      </c>
      <c r="N93">
        <v>40.05281827431935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1.5499999999999972</v>
      </c>
      <c r="R93">
        <f t="shared" si="26"/>
        <v>2.75</v>
      </c>
      <c r="S93">
        <f t="shared" si="27"/>
        <v>0.5636363636363626</v>
      </c>
      <c r="T93" t="str">
        <f t="shared" si="28"/>
        <v>No Indication</v>
      </c>
      <c r="U93" t="str">
        <f t="shared" si="29"/>
        <v>No T+M+I</v>
      </c>
      <c r="V93">
        <v>78.49887833534865</v>
      </c>
      <c r="W93">
        <v>78.532766852090163</v>
      </c>
      <c r="X93">
        <f t="shared" si="30"/>
        <v>-3.3888516741512831E-2</v>
      </c>
      <c r="Y93">
        <v>9.4815772318793498E-2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77.650000000000006</v>
      </c>
      <c r="D94">
        <v>79.2</v>
      </c>
      <c r="E94">
        <v>77.650000000000006</v>
      </c>
      <c r="F94">
        <v>78.25</v>
      </c>
      <c r="G94">
        <f>_xll.TA_TYPPRICE(D94,E94,F94)</f>
        <v>78.366666666666674</v>
      </c>
      <c r="H94">
        <v>78.044778575664225</v>
      </c>
      <c r="I94" t="str">
        <f t="shared" si="20"/>
        <v>UP</v>
      </c>
      <c r="J94">
        <v>80.147845785320328</v>
      </c>
      <c r="K94">
        <v>77.450827016647196</v>
      </c>
      <c r="L94" t="str">
        <f t="shared" si="21"/>
        <v>No Confirmation</v>
      </c>
      <c r="M94" t="str">
        <f t="shared" si="22"/>
        <v>No Trend</v>
      </c>
      <c r="N94">
        <v>48.834395967698249</v>
      </c>
      <c r="O94" t="str">
        <f t="shared" si="23"/>
        <v>No Momentum</v>
      </c>
      <c r="P94" t="str">
        <f t="shared" si="24"/>
        <v>No Trend + Momentum</v>
      </c>
      <c r="Q94">
        <f t="shared" si="25"/>
        <v>0.59999999999999432</v>
      </c>
      <c r="R94">
        <f t="shared" si="26"/>
        <v>1.5499999999999972</v>
      </c>
      <c r="S94">
        <f t="shared" si="27"/>
        <v>0.38709677419354543</v>
      </c>
      <c r="T94" t="str">
        <f t="shared" si="28"/>
        <v>No Indication</v>
      </c>
      <c r="U94" t="str">
        <f t="shared" si="29"/>
        <v>No T+M+I</v>
      </c>
      <c r="V94">
        <v>78.46058936067962</v>
      </c>
      <c r="W94">
        <v>78.511821159342745</v>
      </c>
      <c r="X94">
        <f t="shared" si="30"/>
        <v>-5.123179866312455E-2</v>
      </c>
      <c r="Y94">
        <v>6.5606258122409888E-2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78.5</v>
      </c>
      <c r="D95">
        <v>80.150000000000006</v>
      </c>
      <c r="E95">
        <v>78.150000000000006</v>
      </c>
      <c r="F95">
        <v>79.099999999999994</v>
      </c>
      <c r="G95">
        <f>_xll.TA_TYPPRICE(D95,E95,F95)</f>
        <v>79.13333333333334</v>
      </c>
      <c r="H95">
        <v>78.589055954498775</v>
      </c>
      <c r="I95" t="str">
        <f t="shared" si="20"/>
        <v>UP</v>
      </c>
      <c r="J95">
        <v>80.148324499693587</v>
      </c>
      <c r="K95">
        <v>77.6061987907256</v>
      </c>
      <c r="L95" t="str">
        <f t="shared" si="21"/>
        <v>No Confirmation</v>
      </c>
      <c r="M95" t="str">
        <f t="shared" si="22"/>
        <v>No Trend</v>
      </c>
      <c r="N95">
        <v>54.933780368536475</v>
      </c>
      <c r="O95" t="str">
        <f t="shared" si="23"/>
        <v>No Momentum</v>
      </c>
      <c r="P95" t="str">
        <f t="shared" si="24"/>
        <v>No Trend + Momentum</v>
      </c>
      <c r="Q95">
        <f t="shared" si="25"/>
        <v>0.94999999999998863</v>
      </c>
      <c r="R95">
        <f t="shared" si="26"/>
        <v>2</v>
      </c>
      <c r="S95">
        <f t="shared" si="27"/>
        <v>0.47499999999999432</v>
      </c>
      <c r="T95" t="str">
        <f t="shared" si="28"/>
        <v>No Indication</v>
      </c>
      <c r="U95" t="str">
        <f t="shared" si="29"/>
        <v>No T+M+I</v>
      </c>
      <c r="V95">
        <v>78.558960228267367</v>
      </c>
      <c r="W95">
        <v>78.555389962354397</v>
      </c>
      <c r="X95">
        <f t="shared" si="30"/>
        <v>3.5702659129697167E-3</v>
      </c>
      <c r="Y95">
        <v>5.3199059680521854E-2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79.5</v>
      </c>
      <c r="D96">
        <v>79.95</v>
      </c>
      <c r="E96">
        <v>78.2</v>
      </c>
      <c r="F96">
        <v>78.349999999999994</v>
      </c>
      <c r="G96">
        <f>_xll.TA_TYPPRICE(D96,E96,F96)</f>
        <v>78.833333333333329</v>
      </c>
      <c r="H96">
        <v>78.711194643916059</v>
      </c>
      <c r="I96" t="str">
        <f t="shared" si="20"/>
        <v>DOWN</v>
      </c>
      <c r="J96">
        <v>80.104252388650565</v>
      </c>
      <c r="K96">
        <v>77.738154615008796</v>
      </c>
      <c r="L96" t="str">
        <f t="shared" si="21"/>
        <v>No Confirmation</v>
      </c>
      <c r="M96" t="str">
        <f t="shared" si="22"/>
        <v>No Trend</v>
      </c>
      <c r="N96">
        <v>48.550369621105901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0.14999999999999147</v>
      </c>
      <c r="R96">
        <f t="shared" si="26"/>
        <v>1.75</v>
      </c>
      <c r="S96">
        <f t="shared" si="27"/>
        <v>8.5714285714280844E-2</v>
      </c>
      <c r="T96" t="str">
        <f t="shared" si="28"/>
        <v>DOWN</v>
      </c>
      <c r="U96" t="str">
        <f t="shared" si="29"/>
        <v>No T+M+I</v>
      </c>
      <c r="V96">
        <v>78.526812500841615</v>
      </c>
      <c r="W96">
        <v>78.540175891068884</v>
      </c>
      <c r="X96">
        <f t="shared" si="30"/>
        <v>-1.3363390227269178E-2</v>
      </c>
      <c r="Y96">
        <v>3.9886569698963648E-2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78.25</v>
      </c>
      <c r="D97">
        <v>78.849999999999994</v>
      </c>
      <c r="E97">
        <v>76.849999999999994</v>
      </c>
      <c r="F97">
        <v>77.099999999999994</v>
      </c>
      <c r="G97">
        <f>_xll.TA_TYPPRICE(D97,E97,F97)</f>
        <v>77.599999999999994</v>
      </c>
      <c r="H97">
        <v>78.155597321958027</v>
      </c>
      <c r="I97" t="str">
        <f t="shared" si="20"/>
        <v>DOWN</v>
      </c>
      <c r="J97">
        <v>79.825529635617102</v>
      </c>
      <c r="K97">
        <v>77.540786922784619</v>
      </c>
      <c r="L97" t="str">
        <f t="shared" si="21"/>
        <v>DOWN</v>
      </c>
      <c r="M97" t="str">
        <f t="shared" si="22"/>
        <v>DOWN</v>
      </c>
      <c r="N97">
        <v>39.087726220600025</v>
      </c>
      <c r="O97" t="str">
        <f t="shared" si="23"/>
        <v>DOWN</v>
      </c>
      <c r="P97" t="str">
        <f t="shared" si="24"/>
        <v>DOWN</v>
      </c>
      <c r="Q97">
        <f t="shared" si="25"/>
        <v>0.25</v>
      </c>
      <c r="R97">
        <f t="shared" si="26"/>
        <v>2</v>
      </c>
      <c r="S97">
        <f t="shared" si="27"/>
        <v>0.125</v>
      </c>
      <c r="T97" t="str">
        <f t="shared" si="28"/>
        <v>DOWN</v>
      </c>
      <c r="U97" t="str">
        <f t="shared" si="29"/>
        <v>DOWN</v>
      </c>
      <c r="V97">
        <v>78.307302885327516</v>
      </c>
      <c r="W97">
        <v>78.433496195434145</v>
      </c>
      <c r="X97">
        <f t="shared" si="30"/>
        <v>-0.12619331010662904</v>
      </c>
      <c r="Y97">
        <v>6.6705937378451069E-3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78.900000000000006</v>
      </c>
      <c r="D98">
        <v>79.150000000000006</v>
      </c>
      <c r="E98">
        <v>77.400000000000006</v>
      </c>
      <c r="F98">
        <v>77.55</v>
      </c>
      <c r="G98">
        <f>_xll.TA_TYPPRICE(D98,E98,F98)</f>
        <v>78.033333333333346</v>
      </c>
      <c r="H98">
        <v>78.094465327645679</v>
      </c>
      <c r="I98" t="str">
        <f t="shared" si="20"/>
        <v>DOWN</v>
      </c>
      <c r="J98">
        <v>79.675411938813298</v>
      </c>
      <c r="K98">
        <v>77.509500939943592</v>
      </c>
      <c r="L98" t="str">
        <f t="shared" si="21"/>
        <v>No Confirmation</v>
      </c>
      <c r="M98" t="str">
        <f t="shared" si="22"/>
        <v>No Trend</v>
      </c>
      <c r="N98">
        <v>43.999354385392557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0.14999999999999147</v>
      </c>
      <c r="R98">
        <f t="shared" si="26"/>
        <v>1.75</v>
      </c>
      <c r="S98">
        <f t="shared" si="27"/>
        <v>8.5714285714280844E-2</v>
      </c>
      <c r="T98" t="str">
        <f t="shared" si="28"/>
        <v>DOWN</v>
      </c>
      <c r="U98" t="str">
        <f t="shared" si="29"/>
        <v>No T+M+I</v>
      </c>
      <c r="V98">
        <v>78.190794749123285</v>
      </c>
      <c r="W98">
        <v>78.368052032809388</v>
      </c>
      <c r="X98">
        <f t="shared" si="30"/>
        <v>-0.17725728368610305</v>
      </c>
      <c r="Y98">
        <v>-3.0114981746944526E-2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78</v>
      </c>
      <c r="D99">
        <v>78.400000000000006</v>
      </c>
      <c r="E99">
        <v>77.5</v>
      </c>
      <c r="F99">
        <v>77.650000000000006</v>
      </c>
      <c r="G99">
        <f>_xll.TA_TYPPRICE(D99,E99,F99)</f>
        <v>77.850000000000009</v>
      </c>
      <c r="H99">
        <v>77.972232663822837</v>
      </c>
      <c r="I99" t="str">
        <f t="shared" si="20"/>
        <v>DOWN</v>
      </c>
      <c r="J99">
        <v>79.391987063521455</v>
      </c>
      <c r="K99">
        <v>77.507389619956129</v>
      </c>
      <c r="L99" t="str">
        <f t="shared" si="21"/>
        <v>No Confirmation</v>
      </c>
      <c r="M99" t="str">
        <f t="shared" si="22"/>
        <v>No Trend</v>
      </c>
      <c r="N99">
        <v>45.226203110269694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0.15000000000000568</v>
      </c>
      <c r="R99">
        <f t="shared" si="26"/>
        <v>0.90000000000000568</v>
      </c>
      <c r="S99">
        <f t="shared" si="27"/>
        <v>0.16666666666667193</v>
      </c>
      <c r="T99" t="str">
        <f t="shared" si="28"/>
        <v>DOWN</v>
      </c>
      <c r="U99" t="str">
        <f t="shared" si="29"/>
        <v>No T+M+I</v>
      </c>
      <c r="V99">
        <v>78.107595556950471</v>
      </c>
      <c r="W99">
        <v>78.314862993342032</v>
      </c>
      <c r="X99">
        <f t="shared" si="30"/>
        <v>-0.20726743639156098</v>
      </c>
      <c r="Y99">
        <v>-6.5545472675867827E-2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77.599999999999994</v>
      </c>
      <c r="D100">
        <v>77.95</v>
      </c>
      <c r="E100">
        <v>76.7</v>
      </c>
      <c r="F100">
        <v>77.2</v>
      </c>
      <c r="G100">
        <f>_xll.TA_TYPPRICE(D100,E100,F100)</f>
        <v>77.283333333333346</v>
      </c>
      <c r="H100">
        <v>77.627782998578084</v>
      </c>
      <c r="I100" t="str">
        <f t="shared" si="20"/>
        <v>DOWN</v>
      </c>
      <c r="J100">
        <v>79.071545493850024</v>
      </c>
      <c r="K100">
        <v>77.327969704410322</v>
      </c>
      <c r="L100" t="str">
        <f t="shared" si="21"/>
        <v>DOWN</v>
      </c>
      <c r="M100" t="str">
        <f t="shared" si="22"/>
        <v>DOWN</v>
      </c>
      <c r="N100">
        <v>40.26437748429025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</v>
      </c>
      <c r="R100">
        <f t="shared" si="26"/>
        <v>1.25</v>
      </c>
      <c r="S100">
        <f t="shared" si="27"/>
        <v>0.4</v>
      </c>
      <c r="T100" t="str">
        <f t="shared" si="28"/>
        <v>No Indication</v>
      </c>
      <c r="U100" t="str">
        <f t="shared" si="29"/>
        <v>No T+M+I</v>
      </c>
      <c r="V100">
        <v>77.967965471265785</v>
      </c>
      <c r="W100">
        <v>78.232280549390765</v>
      </c>
      <c r="X100">
        <f t="shared" si="30"/>
        <v>-0.26431507812498012</v>
      </c>
      <c r="Y100">
        <v>-0.10529939376569028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77.45</v>
      </c>
      <c r="D101">
        <v>77.45</v>
      </c>
      <c r="E101">
        <v>76.2</v>
      </c>
      <c r="F101">
        <v>76.55</v>
      </c>
      <c r="G101">
        <f>_xll.TA_TYPPRICE(D101,E101,F101)</f>
        <v>76.733333333333334</v>
      </c>
      <c r="H101">
        <v>77.180558165955716</v>
      </c>
      <c r="I101" t="str">
        <f t="shared" si="20"/>
        <v>DOWN</v>
      </c>
      <c r="J101">
        <v>78.711202050772243</v>
      </c>
      <c r="K101">
        <v>77.077309770096917</v>
      </c>
      <c r="L101" t="str">
        <f t="shared" si="21"/>
        <v>DOWN</v>
      </c>
      <c r="M101" t="str">
        <f t="shared" si="22"/>
        <v>DOWN</v>
      </c>
      <c r="N101">
        <v>33.607143453099077</v>
      </c>
      <c r="O101" t="str">
        <f t="shared" si="23"/>
        <v>DOWN</v>
      </c>
      <c r="P101" t="str">
        <f t="shared" si="24"/>
        <v>DOWN</v>
      </c>
      <c r="Q101">
        <f t="shared" si="25"/>
        <v>0.34999999999999432</v>
      </c>
      <c r="R101">
        <f t="shared" si="26"/>
        <v>1.25</v>
      </c>
      <c r="S101">
        <f t="shared" si="27"/>
        <v>0.27999999999999547</v>
      </c>
      <c r="T101" t="str">
        <f t="shared" si="28"/>
        <v>No Indication</v>
      </c>
      <c r="U101" t="str">
        <f t="shared" si="29"/>
        <v>No T+M+I</v>
      </c>
      <c r="V101">
        <v>77.749816937224892</v>
      </c>
      <c r="W101">
        <v>78.107667175361826</v>
      </c>
      <c r="X101">
        <f t="shared" si="30"/>
        <v>-0.35785023813693329</v>
      </c>
      <c r="Y101">
        <v>-0.15580956263993889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76</v>
      </c>
      <c r="D102">
        <v>77.45</v>
      </c>
      <c r="E102">
        <v>73.8</v>
      </c>
      <c r="F102">
        <v>74.05</v>
      </c>
      <c r="G102">
        <f>_xll.TA_TYPPRICE(D102,E102,F102)</f>
        <v>75.100000000000009</v>
      </c>
      <c r="H102">
        <v>76.140279082977855</v>
      </c>
      <c r="I102" t="str">
        <f t="shared" si="20"/>
        <v>DOWN</v>
      </c>
      <c r="J102">
        <v>78.430934928378406</v>
      </c>
      <c r="K102">
        <v>76.349018710075384</v>
      </c>
      <c r="L102" t="str">
        <f t="shared" si="21"/>
        <v>DOWN</v>
      </c>
      <c r="M102" t="str">
        <f t="shared" si="22"/>
        <v>DOWN</v>
      </c>
      <c r="N102">
        <v>18.723742904242961</v>
      </c>
      <c r="O102" t="str">
        <f t="shared" si="23"/>
        <v>DOWN</v>
      </c>
      <c r="P102" t="str">
        <f t="shared" si="24"/>
        <v>DOWN</v>
      </c>
      <c r="Q102">
        <f t="shared" si="25"/>
        <v>0.25</v>
      </c>
      <c r="R102">
        <f t="shared" si="26"/>
        <v>3.6500000000000057</v>
      </c>
      <c r="S102">
        <f t="shared" si="27"/>
        <v>6.8493150684931406E-2</v>
      </c>
      <c r="T102" t="str">
        <f t="shared" si="28"/>
        <v>DOWN</v>
      </c>
      <c r="U102" t="str">
        <f t="shared" si="29"/>
        <v>DOWN</v>
      </c>
      <c r="V102">
        <v>77.180614331497992</v>
      </c>
      <c r="W102">
        <v>77.807099236446135</v>
      </c>
      <c r="X102">
        <f t="shared" si="30"/>
        <v>-0.62648490494814268</v>
      </c>
      <c r="Y102">
        <v>-0.24994463110157966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77.050000000000011</v>
      </c>
      <c r="AE102">
        <f t="shared" si="36"/>
        <v>76.05</v>
      </c>
      <c r="AF102">
        <f t="shared" si="37"/>
        <v>75.650000000000006</v>
      </c>
      <c r="AG102">
        <f t="shared" si="38"/>
        <v>75.2</v>
      </c>
    </row>
    <row r="103" spans="1:33" x14ac:dyDescent="0.25">
      <c r="A103" t="s">
        <v>5</v>
      </c>
      <c r="B103" s="1">
        <v>43003</v>
      </c>
      <c r="C103">
        <v>75.55</v>
      </c>
      <c r="D103">
        <v>77</v>
      </c>
      <c r="E103">
        <v>73.650000000000006</v>
      </c>
      <c r="F103">
        <v>76.650000000000006</v>
      </c>
      <c r="G103">
        <f>_xll.TA_TYPPRICE(D103,E103,F103)</f>
        <v>75.766666666666666</v>
      </c>
      <c r="H103">
        <v>75.953472874822268</v>
      </c>
      <c r="I103" t="str">
        <f t="shared" si="20"/>
        <v>UP</v>
      </c>
      <c r="J103">
        <v>78.112949388738755</v>
      </c>
      <c r="K103">
        <v>75.749236774503075</v>
      </c>
      <c r="L103" t="str">
        <f t="shared" si="21"/>
        <v>No Confirmation</v>
      </c>
      <c r="M103" t="str">
        <f t="shared" si="22"/>
        <v>No Trend</v>
      </c>
      <c r="N103">
        <v>48.41971991924833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</v>
      </c>
      <c r="R103">
        <f t="shared" si="26"/>
        <v>3.3499999999999943</v>
      </c>
      <c r="S103">
        <f t="shared" si="27"/>
        <v>0.89552238805970297</v>
      </c>
      <c r="T103" t="str">
        <f t="shared" si="28"/>
        <v>UP</v>
      </c>
      <c r="U103" t="str">
        <f t="shared" si="29"/>
        <v>No T+M+I</v>
      </c>
      <c r="V103">
        <v>77.09898135742138</v>
      </c>
      <c r="W103">
        <v>77.721388181894568</v>
      </c>
      <c r="X103">
        <f t="shared" si="30"/>
        <v>-0.62240682447318818</v>
      </c>
      <c r="Y103">
        <v>-0.32443706977590137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76.3</v>
      </c>
      <c r="D104">
        <v>77.7</v>
      </c>
      <c r="E104">
        <v>75.95</v>
      </c>
      <c r="F104">
        <v>76.2</v>
      </c>
      <c r="G104">
        <f>_xll.TA_TYPPRICE(D104,E104,F104)</f>
        <v>76.616666666666674</v>
      </c>
      <c r="H104">
        <v>76.285069770744471</v>
      </c>
      <c r="I104" t="str">
        <f t="shared" si="20"/>
        <v>DOWN</v>
      </c>
      <c r="J104">
        <v>78.021182857907917</v>
      </c>
      <c r="K104">
        <v>75.7938508246135</v>
      </c>
      <c r="L104" t="str">
        <f t="shared" si="21"/>
        <v>No Confirmation</v>
      </c>
      <c r="M104" t="str">
        <f t="shared" si="22"/>
        <v>No Trend</v>
      </c>
      <c r="N104">
        <v>44.872687311990084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0.25</v>
      </c>
      <c r="R104">
        <f t="shared" si="26"/>
        <v>1.75</v>
      </c>
      <c r="S104">
        <f t="shared" si="27"/>
        <v>0.14285714285714285</v>
      </c>
      <c r="T104" t="str">
        <f t="shared" si="28"/>
        <v>DOWN</v>
      </c>
      <c r="U104" t="str">
        <f t="shared" si="29"/>
        <v>No T+M+I</v>
      </c>
      <c r="V104">
        <v>76.960676533202701</v>
      </c>
      <c r="W104">
        <v>77.608692761013486</v>
      </c>
      <c r="X104">
        <f t="shared" si="30"/>
        <v>-0.64801622781078549</v>
      </c>
      <c r="Y104">
        <v>-0.38915290138287817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76.45</v>
      </c>
      <c r="D105">
        <v>77</v>
      </c>
      <c r="E105">
        <v>73.8</v>
      </c>
      <c r="F105">
        <v>74.349999999999994</v>
      </c>
      <c r="G105">
        <f>_xll.TA_TYPPRICE(D105,E105,F105)</f>
        <v>75.05</v>
      </c>
      <c r="H105">
        <v>75.667534885372234</v>
      </c>
      <c r="I105" t="str">
        <f t="shared" si="20"/>
        <v>DOWN</v>
      </c>
      <c r="J105">
        <v>77.794253333928381</v>
      </c>
      <c r="K105">
        <v>75.350772863588276</v>
      </c>
      <c r="L105" t="str">
        <f t="shared" si="21"/>
        <v>DOWN</v>
      </c>
      <c r="M105" t="str">
        <f t="shared" si="22"/>
        <v>DOWN</v>
      </c>
      <c r="N105">
        <v>32.600203937107985</v>
      </c>
      <c r="O105" t="str">
        <f t="shared" si="23"/>
        <v>DOWN</v>
      </c>
      <c r="P105" t="str">
        <f t="shared" si="24"/>
        <v>DOWN</v>
      </c>
      <c r="Q105">
        <f t="shared" si="25"/>
        <v>0.54999999999999716</v>
      </c>
      <c r="R105">
        <f t="shared" si="26"/>
        <v>3.2000000000000028</v>
      </c>
      <c r="S105">
        <f t="shared" si="27"/>
        <v>0.17187499999999895</v>
      </c>
      <c r="T105" t="str">
        <f t="shared" si="28"/>
        <v>DOWN</v>
      </c>
      <c r="U105" t="str">
        <f t="shared" si="29"/>
        <v>DOWN</v>
      </c>
      <c r="V105">
        <v>76.559033989633051</v>
      </c>
      <c r="W105">
        <v>77.367308112049528</v>
      </c>
      <c r="X105">
        <f t="shared" si="30"/>
        <v>-0.80827412241647778</v>
      </c>
      <c r="Y105">
        <v>-0.47297714558959808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75</v>
      </c>
      <c r="D106">
        <v>77.2</v>
      </c>
      <c r="E106">
        <v>74.2</v>
      </c>
      <c r="F106">
        <v>76.05</v>
      </c>
      <c r="G106">
        <f>_xll.TA_TYPPRICE(D106,E106,F106)</f>
        <v>75.816666666666663</v>
      </c>
      <c r="H106">
        <v>75.742100776019441</v>
      </c>
      <c r="I106" t="str">
        <f t="shared" si="20"/>
        <v>UP</v>
      </c>
      <c r="J106">
        <v>77.662197037499851</v>
      </c>
      <c r="K106">
        <v>75.095045560568664</v>
      </c>
      <c r="L106" t="str">
        <f t="shared" si="21"/>
        <v>No Confirmation</v>
      </c>
      <c r="M106" t="str">
        <f t="shared" si="22"/>
        <v>No Trend</v>
      </c>
      <c r="N106">
        <v>48.712265002625358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1.8499999999999943</v>
      </c>
      <c r="R106">
        <f t="shared" si="26"/>
        <v>3</v>
      </c>
      <c r="S106">
        <f t="shared" si="27"/>
        <v>0.61666666666666481</v>
      </c>
      <c r="T106" t="str">
        <f t="shared" si="28"/>
        <v>No Indication</v>
      </c>
      <c r="U106" t="str">
        <f t="shared" si="29"/>
        <v>No T+M+I</v>
      </c>
      <c r="V106">
        <v>76.480721068151041</v>
      </c>
      <c r="W106">
        <v>77.269729733379194</v>
      </c>
      <c r="X106">
        <f t="shared" si="30"/>
        <v>-0.78900866522815249</v>
      </c>
      <c r="Y106">
        <v>-0.53618344951730901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76.900000000000006</v>
      </c>
      <c r="D107">
        <v>77.099999999999994</v>
      </c>
      <c r="E107">
        <v>74.3</v>
      </c>
      <c r="F107">
        <v>75.45</v>
      </c>
      <c r="G107">
        <f>_xll.TA_TYPPRICE(D107,E107,F107)</f>
        <v>75.61666666666666</v>
      </c>
      <c r="H107">
        <v>75.679383721343044</v>
      </c>
      <c r="I107" t="str">
        <f t="shared" si="20"/>
        <v>DOWN</v>
      </c>
      <c r="J107">
        <v>77.537264362499883</v>
      </c>
      <c r="K107">
        <v>74.918368769331181</v>
      </c>
      <c r="L107" t="str">
        <f t="shared" si="21"/>
        <v>No Confirmation</v>
      </c>
      <c r="M107" t="str">
        <f t="shared" si="22"/>
        <v>No Trend</v>
      </c>
      <c r="N107">
        <v>44.064988431469772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1.1500000000000057</v>
      </c>
      <c r="R107">
        <f t="shared" si="26"/>
        <v>2.7999999999999972</v>
      </c>
      <c r="S107">
        <f t="shared" si="27"/>
        <v>0.41071428571428814</v>
      </c>
      <c r="T107" t="str">
        <f t="shared" si="28"/>
        <v>No Indication</v>
      </c>
      <c r="U107" t="str">
        <f t="shared" si="29"/>
        <v>No T+M+I</v>
      </c>
      <c r="V107">
        <v>76.322148596127803</v>
      </c>
      <c r="W107">
        <v>77.134934938314075</v>
      </c>
      <c r="X107">
        <f t="shared" si="30"/>
        <v>-0.81278634218627133</v>
      </c>
      <c r="Y107">
        <v>-0.59150402805110147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75.900000000000006</v>
      </c>
      <c r="D108">
        <v>76.400000000000006</v>
      </c>
      <c r="E108">
        <v>72.400000000000006</v>
      </c>
      <c r="F108">
        <v>73.3</v>
      </c>
      <c r="G108">
        <f>_xll.TA_TYPPRICE(D108,E108,F108)</f>
        <v>74.033333333333346</v>
      </c>
      <c r="H108">
        <v>74.856358527338188</v>
      </c>
      <c r="I108" t="str">
        <f t="shared" si="20"/>
        <v>DOWN</v>
      </c>
      <c r="J108">
        <v>77.284538948611015</v>
      </c>
      <c r="K108">
        <v>74.35873126503536</v>
      </c>
      <c r="L108" t="str">
        <f t="shared" si="21"/>
        <v>DOWN</v>
      </c>
      <c r="M108" t="str">
        <f t="shared" si="22"/>
        <v>DOWN</v>
      </c>
      <c r="N108">
        <v>30.872446892977688</v>
      </c>
      <c r="O108" t="str">
        <f t="shared" si="23"/>
        <v>DOWN</v>
      </c>
      <c r="P108" t="str">
        <f t="shared" si="24"/>
        <v>DOWN</v>
      </c>
      <c r="Q108">
        <f t="shared" si="25"/>
        <v>0.89999999999999147</v>
      </c>
      <c r="R108">
        <f t="shared" si="26"/>
        <v>4</v>
      </c>
      <c r="S108">
        <f t="shared" si="27"/>
        <v>0.22499999999999787</v>
      </c>
      <c r="T108" t="str">
        <f t="shared" si="28"/>
        <v>No Indication</v>
      </c>
      <c r="U108" t="str">
        <f t="shared" si="29"/>
        <v>No T+M+I</v>
      </c>
      <c r="V108">
        <v>75.857202658261983</v>
      </c>
      <c r="W108">
        <v>76.85086568362415</v>
      </c>
      <c r="X108">
        <f t="shared" si="30"/>
        <v>-0.99366302536216722</v>
      </c>
      <c r="Y108">
        <v>-0.6719358275133146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73.95</v>
      </c>
      <c r="D109">
        <v>73.95</v>
      </c>
      <c r="E109">
        <v>70.099999999999994</v>
      </c>
      <c r="F109">
        <v>70.8</v>
      </c>
      <c r="G109">
        <f>_xll.TA_TYPPRICE(D109,E109,F109)</f>
        <v>71.616666666666674</v>
      </c>
      <c r="H109">
        <v>73.236512597002431</v>
      </c>
      <c r="I109" t="str">
        <f t="shared" si="20"/>
        <v>DOWN</v>
      </c>
      <c r="J109">
        <v>76.543530293364128</v>
      </c>
      <c r="K109">
        <v>73.41234653947194</v>
      </c>
      <c r="L109" t="str">
        <f t="shared" si="21"/>
        <v>DOWN</v>
      </c>
      <c r="M109" t="str">
        <f t="shared" si="22"/>
        <v>DOWN</v>
      </c>
      <c r="N109">
        <v>21.511540774747616</v>
      </c>
      <c r="O109" t="str">
        <f t="shared" si="23"/>
        <v>DOWN</v>
      </c>
      <c r="P109" t="str">
        <f t="shared" si="24"/>
        <v>DOWN</v>
      </c>
      <c r="Q109">
        <f t="shared" si="25"/>
        <v>0.70000000000000284</v>
      </c>
      <c r="R109">
        <f t="shared" si="26"/>
        <v>3.8500000000000085</v>
      </c>
      <c r="S109">
        <f t="shared" si="27"/>
        <v>0.18181818181818216</v>
      </c>
      <c r="T109" t="str">
        <f t="shared" si="28"/>
        <v>DOWN</v>
      </c>
      <c r="U109" t="str">
        <f t="shared" si="29"/>
        <v>DOWN</v>
      </c>
      <c r="V109">
        <v>75.079171480067828</v>
      </c>
      <c r="W109">
        <v>76.402653410763108</v>
      </c>
      <c r="X109">
        <f t="shared" si="30"/>
        <v>-1.3234819306952801</v>
      </c>
      <c r="Y109">
        <v>-0.80224504814970765</v>
      </c>
      <c r="Z109" t="str">
        <f t="shared" si="31"/>
        <v>DOWN</v>
      </c>
      <c r="AA109" t="str">
        <f t="shared" si="32"/>
        <v>DOWN</v>
      </c>
      <c r="AB109" t="str">
        <f t="shared" si="33"/>
        <v>DOWN</v>
      </c>
      <c r="AC109" t="str">
        <f t="shared" si="34"/>
        <v>DOWN</v>
      </c>
      <c r="AD109">
        <f t="shared" si="35"/>
        <v>73.5</v>
      </c>
      <c r="AE109">
        <f t="shared" si="36"/>
        <v>72.5</v>
      </c>
      <c r="AF109">
        <f t="shared" si="37"/>
        <v>72.05</v>
      </c>
      <c r="AG109">
        <f t="shared" si="38"/>
        <v>71.55</v>
      </c>
    </row>
    <row r="110" spans="1:33" x14ac:dyDescent="0.25">
      <c r="A110" t="s">
        <v>5</v>
      </c>
      <c r="B110" s="1">
        <v>43013</v>
      </c>
      <c r="C110">
        <v>70.7</v>
      </c>
      <c r="D110">
        <v>72.5</v>
      </c>
      <c r="E110">
        <v>69.349999999999994</v>
      </c>
      <c r="F110">
        <v>71</v>
      </c>
      <c r="G110">
        <f>_xll.TA_TYPPRICE(D110,E110,F110)</f>
        <v>70.95</v>
      </c>
      <c r="H110">
        <v>72.093256298501217</v>
      </c>
      <c r="I110" t="str">
        <f t="shared" si="20"/>
        <v>DOWN</v>
      </c>
      <c r="J110">
        <v>75.644968005949877</v>
      </c>
      <c r="K110">
        <v>72.509602864033724</v>
      </c>
      <c r="L110" t="str">
        <f t="shared" si="21"/>
        <v>DOWN</v>
      </c>
      <c r="M110" t="str">
        <f t="shared" si="22"/>
        <v>DOWN</v>
      </c>
      <c r="N110">
        <v>23.821370637441678</v>
      </c>
      <c r="O110" t="str">
        <f t="shared" si="23"/>
        <v>DOWN</v>
      </c>
      <c r="P110" t="str">
        <f t="shared" si="24"/>
        <v>DOWN</v>
      </c>
      <c r="Q110">
        <f t="shared" si="25"/>
        <v>1.6500000000000057</v>
      </c>
      <c r="R110">
        <f t="shared" si="26"/>
        <v>3.1500000000000057</v>
      </c>
      <c r="S110">
        <f t="shared" si="27"/>
        <v>0.52380952380952472</v>
      </c>
      <c r="T110" t="str">
        <f t="shared" si="28"/>
        <v>No Indication</v>
      </c>
      <c r="U110" t="str">
        <f t="shared" si="29"/>
        <v>No T+M+I</v>
      </c>
      <c r="V110">
        <v>74.451606636980472</v>
      </c>
      <c r="W110">
        <v>76.002456861817691</v>
      </c>
      <c r="X110">
        <f t="shared" si="30"/>
        <v>-1.5508502248372196</v>
      </c>
      <c r="Y110">
        <v>-0.95196608348721001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71.400000000000006</v>
      </c>
      <c r="D111">
        <v>72</v>
      </c>
      <c r="E111">
        <v>71.099999999999994</v>
      </c>
      <c r="F111">
        <v>71.55</v>
      </c>
      <c r="G111">
        <f>_xll.TA_TYPPRICE(D111,E111,F111)</f>
        <v>71.55</v>
      </c>
      <c r="H111">
        <v>71.821628149250614</v>
      </c>
      <c r="I111" t="str">
        <f t="shared" si="20"/>
        <v>DOWN</v>
      </c>
      <c r="J111">
        <v>74.8349751157388</v>
      </c>
      <c r="K111">
        <v>72.196357783137344</v>
      </c>
      <c r="L111" t="str">
        <f t="shared" si="21"/>
        <v>DOWN</v>
      </c>
      <c r="M111" t="str">
        <f t="shared" si="22"/>
        <v>DOWN</v>
      </c>
      <c r="N111">
        <v>30.819772556845535</v>
      </c>
      <c r="O111" t="str">
        <f t="shared" si="23"/>
        <v>DOWN</v>
      </c>
      <c r="P111" t="str">
        <f t="shared" si="24"/>
        <v>DOWN</v>
      </c>
      <c r="Q111">
        <f t="shared" si="25"/>
        <v>0.45000000000000284</v>
      </c>
      <c r="R111">
        <f t="shared" si="26"/>
        <v>0.90000000000000568</v>
      </c>
      <c r="S111">
        <f t="shared" si="27"/>
        <v>0.5</v>
      </c>
      <c r="T111" t="str">
        <f t="shared" si="28"/>
        <v>No Indication</v>
      </c>
      <c r="U111" t="str">
        <f t="shared" si="29"/>
        <v>No T+M+I</v>
      </c>
      <c r="V111">
        <v>74.005205615906547</v>
      </c>
      <c r="W111">
        <v>75.672645242423783</v>
      </c>
      <c r="X111">
        <f t="shared" si="30"/>
        <v>-1.6674396265172362</v>
      </c>
      <c r="Y111">
        <v>-1.0950607920932152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71.900000000000006</v>
      </c>
      <c r="D112">
        <v>72.5</v>
      </c>
      <c r="E112">
        <v>70.7</v>
      </c>
      <c r="F112">
        <v>71.45</v>
      </c>
      <c r="G112">
        <f>_xll.TA_TYPPRICE(D112,E112,F112)</f>
        <v>71.55</v>
      </c>
      <c r="H112">
        <v>71.685814074625313</v>
      </c>
      <c r="I112" t="str">
        <f t="shared" si="20"/>
        <v>DOWN</v>
      </c>
      <c r="J112">
        <v>74.316091756685736</v>
      </c>
      <c r="K112">
        <v>71.863833831329046</v>
      </c>
      <c r="L112" t="str">
        <f t="shared" si="21"/>
        <v>DOWN</v>
      </c>
      <c r="M112" t="str">
        <f t="shared" si="22"/>
        <v>DOWN</v>
      </c>
      <c r="N112">
        <v>30.189442320795294</v>
      </c>
      <c r="O112" t="str">
        <f t="shared" si="23"/>
        <v>DOWN</v>
      </c>
      <c r="P112" t="str">
        <f t="shared" si="24"/>
        <v>DOWN</v>
      </c>
      <c r="Q112">
        <f t="shared" si="25"/>
        <v>0.75</v>
      </c>
      <c r="R112">
        <f t="shared" si="26"/>
        <v>1.7999999999999972</v>
      </c>
      <c r="S112">
        <f t="shared" si="27"/>
        <v>0.41666666666666735</v>
      </c>
      <c r="T112" t="str">
        <f t="shared" si="28"/>
        <v>No Indication</v>
      </c>
      <c r="U112" t="str">
        <f t="shared" si="29"/>
        <v>No T+M+I</v>
      </c>
      <c r="V112">
        <v>73.612097059613234</v>
      </c>
      <c r="W112">
        <v>75.359856705947948</v>
      </c>
      <c r="X112">
        <f t="shared" si="30"/>
        <v>-1.747759646334714</v>
      </c>
      <c r="Y112">
        <v>-1.225600562941515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71.3</v>
      </c>
      <c r="D113">
        <v>74.5</v>
      </c>
      <c r="E113">
        <v>71.150000000000006</v>
      </c>
      <c r="F113">
        <v>74.099999999999994</v>
      </c>
      <c r="G113">
        <f>_xll.TA_TYPPRICE(D113,E113,F113)</f>
        <v>73.25</v>
      </c>
      <c r="H113">
        <v>72.467907037312656</v>
      </c>
      <c r="I113" t="str">
        <f t="shared" si="20"/>
        <v>UP</v>
      </c>
      <c r="J113">
        <v>74.356960255200022</v>
      </c>
      <c r="K113">
        <v>71.705204091033707</v>
      </c>
      <c r="L113" t="str">
        <f t="shared" si="21"/>
        <v>No Confirmation</v>
      </c>
      <c r="M113" t="str">
        <f t="shared" si="22"/>
        <v>No Trend</v>
      </c>
      <c r="N113">
        <v>58.383599324423997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2.9499999999999886</v>
      </c>
      <c r="R113">
        <f t="shared" si="26"/>
        <v>3.3499999999999943</v>
      </c>
      <c r="S113">
        <f t="shared" si="27"/>
        <v>0.88059701492537124</v>
      </c>
      <c r="T113" t="str">
        <f t="shared" si="28"/>
        <v>UP</v>
      </c>
      <c r="U113" t="str">
        <f t="shared" si="29"/>
        <v>No T+M+I</v>
      </c>
      <c r="V113">
        <v>73.687159050441963</v>
      </c>
      <c r="W113">
        <v>75.266533986988847</v>
      </c>
      <c r="X113">
        <f t="shared" si="30"/>
        <v>-1.5793749365468841</v>
      </c>
      <c r="Y113">
        <v>-1.2963554376625888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74.150000000000006</v>
      </c>
      <c r="D114">
        <v>74.599999999999994</v>
      </c>
      <c r="E114">
        <v>72.2</v>
      </c>
      <c r="F114">
        <v>72.900000000000006</v>
      </c>
      <c r="G114">
        <f>_xll.TA_TYPPRICE(D114,E114,F114)</f>
        <v>73.233333333333334</v>
      </c>
      <c r="H114">
        <v>72.850620185322995</v>
      </c>
      <c r="I114" t="str">
        <f t="shared" si="20"/>
        <v>UP</v>
      </c>
      <c r="J114">
        <v>74.410969087377794</v>
      </c>
      <c r="K114">
        <v>71.815158737470668</v>
      </c>
      <c r="L114" t="str">
        <f t="shared" si="21"/>
        <v>No Confirmation</v>
      </c>
      <c r="M114" t="str">
        <f t="shared" si="22"/>
        <v>No Trend</v>
      </c>
      <c r="N114">
        <v>47.52028332172172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0.70000000000000284</v>
      </c>
      <c r="R114">
        <f t="shared" si="26"/>
        <v>2.3999999999999915</v>
      </c>
      <c r="S114">
        <f t="shared" si="27"/>
        <v>0.29166666666666891</v>
      </c>
      <c r="T114" t="str">
        <f t="shared" si="28"/>
        <v>No Indication</v>
      </c>
      <c r="U114" t="str">
        <f t="shared" si="29"/>
        <v>No T+M+I</v>
      </c>
      <c r="V114">
        <v>73.566057658066271</v>
      </c>
      <c r="W114">
        <v>75.091235173137818</v>
      </c>
      <c r="X114">
        <f t="shared" si="30"/>
        <v>-1.5251775150715474</v>
      </c>
      <c r="Y114">
        <v>-1.3421198531443805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72.5</v>
      </c>
      <c r="D115">
        <v>73.55</v>
      </c>
      <c r="E115">
        <v>71.05</v>
      </c>
      <c r="F115">
        <v>71.900000000000006</v>
      </c>
      <c r="G115">
        <f>_xll.TA_TYPPRICE(D115,E115,F115)</f>
        <v>72.166666666666671</v>
      </c>
      <c r="H115">
        <v>72.508643425994833</v>
      </c>
      <c r="I115" t="str">
        <f t="shared" si="20"/>
        <v>DOWN</v>
      </c>
      <c r="J115">
        <v>74.219642623516066</v>
      </c>
      <c r="K115">
        <v>71.645123462477187</v>
      </c>
      <c r="L115" t="str">
        <f t="shared" si="21"/>
        <v>No Confirmation</v>
      </c>
      <c r="M115" t="str">
        <f t="shared" si="22"/>
        <v>No Trend</v>
      </c>
      <c r="N115">
        <v>39.805207381724415</v>
      </c>
      <c r="O115" t="str">
        <f t="shared" si="23"/>
        <v>DOWN</v>
      </c>
      <c r="P115" t="str">
        <f t="shared" si="24"/>
        <v>No Trend + Momentum</v>
      </c>
      <c r="Q115">
        <f t="shared" si="25"/>
        <v>0.85000000000000853</v>
      </c>
      <c r="R115">
        <f t="shared" si="26"/>
        <v>2.5</v>
      </c>
      <c r="S115">
        <f t="shared" si="27"/>
        <v>0.34000000000000341</v>
      </c>
      <c r="T115" t="str">
        <f t="shared" si="28"/>
        <v>No Indication</v>
      </c>
      <c r="U115" t="str">
        <f t="shared" si="29"/>
        <v>No T+M+I</v>
      </c>
      <c r="V115">
        <v>73.309741095286839</v>
      </c>
      <c r="W115">
        <v>74.854847382535013</v>
      </c>
      <c r="X115">
        <f t="shared" si="30"/>
        <v>-1.5451062872481742</v>
      </c>
      <c r="Y115">
        <v>-1.3827171399651392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72.05</v>
      </c>
      <c r="D116">
        <v>72.900000000000006</v>
      </c>
      <c r="E116">
        <v>71.25</v>
      </c>
      <c r="F116">
        <v>71.400000000000006</v>
      </c>
      <c r="G116">
        <f>_xll.TA_TYPPRICE(D116,E116,F116)</f>
        <v>71.850000000000009</v>
      </c>
      <c r="H116">
        <v>72.179321712997421</v>
      </c>
      <c r="I116" t="str">
        <f t="shared" si="20"/>
        <v>DOWN</v>
      </c>
      <c r="J116">
        <v>73.926388707179157</v>
      </c>
      <c r="K116">
        <v>71.557318248593361</v>
      </c>
      <c r="L116" t="str">
        <f t="shared" si="21"/>
        <v>DOWN</v>
      </c>
      <c r="M116" t="str">
        <f t="shared" si="22"/>
        <v>DOWN</v>
      </c>
      <c r="N116">
        <v>36.138231167737551</v>
      </c>
      <c r="O116" t="str">
        <f t="shared" si="23"/>
        <v>DOWN</v>
      </c>
      <c r="P116" t="str">
        <f t="shared" si="24"/>
        <v>DOWN</v>
      </c>
      <c r="Q116">
        <f t="shared" si="25"/>
        <v>0.15000000000000568</v>
      </c>
      <c r="R116">
        <f t="shared" si="26"/>
        <v>1.6500000000000057</v>
      </c>
      <c r="S116">
        <f t="shared" si="27"/>
        <v>9.0909090909094034E-2</v>
      </c>
      <c r="T116" t="str">
        <f t="shared" si="28"/>
        <v>DOWN</v>
      </c>
      <c r="U116" t="str">
        <f t="shared" si="29"/>
        <v>DOWN</v>
      </c>
      <c r="V116">
        <v>73.015934772935012</v>
      </c>
      <c r="W116">
        <v>74.598932761606491</v>
      </c>
      <c r="X116">
        <f t="shared" si="30"/>
        <v>-1.5829979886714796</v>
      </c>
      <c r="Y116">
        <v>-1.4227733097064073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71.5</v>
      </c>
      <c r="D117">
        <v>72.900000000000006</v>
      </c>
      <c r="E117">
        <v>70.2</v>
      </c>
      <c r="F117">
        <v>72.400000000000006</v>
      </c>
      <c r="G117">
        <f>_xll.TA_TYPPRICE(D117,E117,F117)</f>
        <v>71.833333333333343</v>
      </c>
      <c r="H117">
        <v>72.006327523165382</v>
      </c>
      <c r="I117" t="str">
        <f t="shared" si="20"/>
        <v>UP</v>
      </c>
      <c r="J117">
        <v>73.698302327806019</v>
      </c>
      <c r="K117">
        <v>71.255691971128172</v>
      </c>
      <c r="L117" t="str">
        <f t="shared" si="21"/>
        <v>No Confirmation</v>
      </c>
      <c r="M117" t="str">
        <f t="shared" si="22"/>
        <v>No Trend</v>
      </c>
      <c r="N117">
        <v>48.092842427955809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2.2000000000000028</v>
      </c>
      <c r="R117">
        <f t="shared" si="26"/>
        <v>2.7000000000000028</v>
      </c>
      <c r="S117">
        <f t="shared" si="27"/>
        <v>0.81481481481481499</v>
      </c>
      <c r="T117" t="str">
        <f t="shared" si="28"/>
        <v>UP</v>
      </c>
      <c r="U117" t="str">
        <f t="shared" si="29"/>
        <v>No T+M+I</v>
      </c>
      <c r="V117">
        <v>72.92117557709885</v>
      </c>
      <c r="W117">
        <v>74.436048853339344</v>
      </c>
      <c r="X117">
        <f t="shared" si="30"/>
        <v>-1.5148732762404933</v>
      </c>
      <c r="Y117">
        <v>-1.4411933030132245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72.400000000000006</v>
      </c>
      <c r="D118">
        <v>72.5</v>
      </c>
      <c r="E118">
        <v>71.349999999999994</v>
      </c>
      <c r="F118">
        <v>71.95</v>
      </c>
      <c r="G118">
        <f>_xll.TA_TYPPRICE(D118,E118,F118)</f>
        <v>71.933333333333337</v>
      </c>
      <c r="H118">
        <v>71.969830428249367</v>
      </c>
      <c r="I118" t="str">
        <f t="shared" si="20"/>
        <v>DOWN</v>
      </c>
      <c r="J118">
        <v>73.432012921626907</v>
      </c>
      <c r="K118">
        <v>71.27664931087746</v>
      </c>
      <c r="L118" t="str">
        <f t="shared" si="21"/>
        <v>No Confirmation</v>
      </c>
      <c r="M118" t="str">
        <f t="shared" si="22"/>
        <v>No Trend</v>
      </c>
      <c r="N118">
        <v>43.511229485659833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0.60000000000000853</v>
      </c>
      <c r="R118">
        <f t="shared" si="26"/>
        <v>1.1500000000000057</v>
      </c>
      <c r="S118">
        <f t="shared" si="27"/>
        <v>0.52173913043478748</v>
      </c>
      <c r="T118" t="str">
        <f t="shared" si="28"/>
        <v>No Indication</v>
      </c>
      <c r="U118" t="str">
        <f t="shared" si="29"/>
        <v>No T+M+I</v>
      </c>
      <c r="V118">
        <v>72.771763949852868</v>
      </c>
      <c r="W118">
        <v>74.251897086425316</v>
      </c>
      <c r="X118">
        <f t="shared" si="30"/>
        <v>-1.4801331365724479</v>
      </c>
      <c r="Y118">
        <v>-1.4489812697250692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71.900000000000006</v>
      </c>
      <c r="D119">
        <v>72.400000000000006</v>
      </c>
      <c r="E119">
        <v>71.5</v>
      </c>
      <c r="F119">
        <v>71.900000000000006</v>
      </c>
      <c r="G119">
        <f>_xll.TA_TYPPRICE(D119,E119,F119)</f>
        <v>71.933333333333337</v>
      </c>
      <c r="H119">
        <v>71.951581880791352</v>
      </c>
      <c r="I119" t="str">
        <f t="shared" si="20"/>
        <v>DOWN</v>
      </c>
      <c r="J119">
        <v>73.202676716820932</v>
      </c>
      <c r="K119">
        <v>71.326282797349137</v>
      </c>
      <c r="L119" t="str">
        <f t="shared" si="21"/>
        <v>No Confirmation</v>
      </c>
      <c r="M119" t="str">
        <f t="shared" si="22"/>
        <v>No Trend</v>
      </c>
      <c r="N119">
        <v>42.943033482847426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0.40000000000000568</v>
      </c>
      <c r="R119">
        <f t="shared" si="26"/>
        <v>0.90000000000000568</v>
      </c>
      <c r="S119">
        <f t="shared" si="27"/>
        <v>0.44444444444444797</v>
      </c>
      <c r="T119" t="str">
        <f t="shared" si="28"/>
        <v>No Indication</v>
      </c>
      <c r="U119" t="str">
        <f t="shared" si="29"/>
        <v>No T+M+I</v>
      </c>
      <c r="V119">
        <v>72.637646419106275</v>
      </c>
      <c r="W119">
        <v>74.077682487430849</v>
      </c>
      <c r="X119">
        <f t="shared" si="30"/>
        <v>-1.4400360683245736</v>
      </c>
      <c r="Y119">
        <v>-1.4471922294449702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72.45</v>
      </c>
      <c r="D120">
        <v>72.5</v>
      </c>
      <c r="E120">
        <v>70.7</v>
      </c>
      <c r="F120">
        <v>71.25</v>
      </c>
      <c r="G120">
        <f>_xll.TA_TYPPRICE(D120,E120,F120)</f>
        <v>71.483333333333334</v>
      </c>
      <c r="H120">
        <v>71.717457607062343</v>
      </c>
      <c r="I120" t="str">
        <f t="shared" si="20"/>
        <v>DOWN</v>
      </c>
      <c r="J120">
        <v>73.046526335305174</v>
      </c>
      <c r="K120">
        <v>71.187108842382656</v>
      </c>
      <c r="L120" t="str">
        <f t="shared" si="21"/>
        <v>No Confirmation</v>
      </c>
      <c r="M120" t="str">
        <f t="shared" si="22"/>
        <v>No Trend</v>
      </c>
      <c r="N120">
        <v>35.425631344746982</v>
      </c>
      <c r="O120" t="str">
        <f t="shared" si="23"/>
        <v>DOWN</v>
      </c>
      <c r="P120" t="str">
        <f t="shared" si="24"/>
        <v>No Trend + Momentum</v>
      </c>
      <c r="Q120">
        <f t="shared" si="25"/>
        <v>0.54999999999999716</v>
      </c>
      <c r="R120">
        <f t="shared" si="26"/>
        <v>1.7999999999999972</v>
      </c>
      <c r="S120">
        <f t="shared" si="27"/>
        <v>0.30555555555555447</v>
      </c>
      <c r="T120" t="str">
        <f t="shared" si="28"/>
        <v>No Indication</v>
      </c>
      <c r="U120" t="str">
        <f t="shared" si="29"/>
        <v>No T+M+I</v>
      </c>
      <c r="V120">
        <v>72.424162354628393</v>
      </c>
      <c r="W120">
        <v>73.868224525398929</v>
      </c>
      <c r="X120">
        <f t="shared" si="30"/>
        <v>-1.4440621707705361</v>
      </c>
      <c r="Y120">
        <v>-1.4465662177100833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71.3</v>
      </c>
      <c r="D121">
        <v>72.45</v>
      </c>
      <c r="E121">
        <v>68.400000000000006</v>
      </c>
      <c r="F121">
        <v>68.900000000000006</v>
      </c>
      <c r="G121">
        <f>_xll.TA_TYPPRICE(D121,E121,F121)</f>
        <v>69.916666666666671</v>
      </c>
      <c r="H121">
        <v>70.817062136864507</v>
      </c>
      <c r="I121" t="str">
        <f t="shared" si="20"/>
        <v>DOWN</v>
      </c>
      <c r="J121">
        <v>72.913964927459574</v>
      </c>
      <c r="K121">
        <v>70.56775132185318</v>
      </c>
      <c r="L121" t="str">
        <f t="shared" si="21"/>
        <v>DOWN</v>
      </c>
      <c r="M121" t="str">
        <f t="shared" si="22"/>
        <v>DOWN</v>
      </c>
      <c r="N121">
        <v>19.778536093017667</v>
      </c>
      <c r="O121" t="str">
        <f t="shared" si="23"/>
        <v>DOWN</v>
      </c>
      <c r="P121" t="str">
        <f t="shared" si="24"/>
        <v>DOWN</v>
      </c>
      <c r="Q121">
        <f t="shared" si="25"/>
        <v>0.5</v>
      </c>
      <c r="R121">
        <f t="shared" si="26"/>
        <v>4.0499999999999972</v>
      </c>
      <c r="S121">
        <f t="shared" si="27"/>
        <v>0.12345679012345688</v>
      </c>
      <c r="T121" t="str">
        <f t="shared" si="28"/>
        <v>DOWN</v>
      </c>
      <c r="U121" t="str">
        <f t="shared" si="29"/>
        <v>DOWN</v>
      </c>
      <c r="V121">
        <v>71.881983530839406</v>
      </c>
      <c r="W121">
        <v>73.500207893887904</v>
      </c>
      <c r="X121">
        <f t="shared" si="30"/>
        <v>-1.6182243630484976</v>
      </c>
      <c r="Y121">
        <v>-1.4808978467777663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68.599999999999994</v>
      </c>
      <c r="D122">
        <v>70.599999999999994</v>
      </c>
      <c r="E122">
        <v>68</v>
      </c>
      <c r="F122">
        <v>70.5</v>
      </c>
      <c r="G122">
        <f>_xll.TA_TYPPRICE(D122,E122,F122)</f>
        <v>69.7</v>
      </c>
      <c r="H122">
        <v>70.258531068432262</v>
      </c>
      <c r="I122" t="str">
        <f t="shared" si="20"/>
        <v>UP</v>
      </c>
      <c r="J122">
        <v>72.399750499135223</v>
      </c>
      <c r="K122">
        <v>69.997139916996915</v>
      </c>
      <c r="L122" t="str">
        <f t="shared" si="21"/>
        <v>No Confirmation</v>
      </c>
      <c r="M122" t="str">
        <f t="shared" si="22"/>
        <v>No Trend</v>
      </c>
      <c r="N122">
        <v>41.695497938192347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2.5</v>
      </c>
      <c r="R122">
        <f t="shared" si="26"/>
        <v>2.5999999999999943</v>
      </c>
      <c r="S122">
        <f t="shared" si="27"/>
        <v>0.96153846153846367</v>
      </c>
      <c r="T122" t="str">
        <f t="shared" si="28"/>
        <v>UP</v>
      </c>
      <c r="U122" t="str">
        <f t="shared" si="29"/>
        <v>No T+M+I</v>
      </c>
      <c r="V122">
        <v>71.669370679941039</v>
      </c>
      <c r="W122">
        <v>73.277970272118424</v>
      </c>
      <c r="X122">
        <f t="shared" si="30"/>
        <v>-1.6085995921773844</v>
      </c>
      <c r="Y122">
        <v>-1.5064381958576898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70.900000000000006</v>
      </c>
      <c r="D123">
        <v>76.599999999999994</v>
      </c>
      <c r="E123">
        <v>70.55</v>
      </c>
      <c r="F123">
        <v>75.5</v>
      </c>
      <c r="G123">
        <f>_xll.TA_TYPPRICE(D123,E123,F123)</f>
        <v>74.216666666666654</v>
      </c>
      <c r="H123">
        <v>72.237598867549451</v>
      </c>
      <c r="I123" t="str">
        <f t="shared" si="20"/>
        <v>UP</v>
      </c>
      <c r="J123">
        <v>73.333139277105175</v>
      </c>
      <c r="K123">
        <v>70.119997713219817</v>
      </c>
      <c r="L123" t="str">
        <f t="shared" si="21"/>
        <v>UP</v>
      </c>
      <c r="M123" t="str">
        <f t="shared" si="22"/>
        <v>UP</v>
      </c>
      <c r="N123">
        <v>71.795556431838037</v>
      </c>
      <c r="O123" t="str">
        <f t="shared" si="23"/>
        <v>UP</v>
      </c>
      <c r="P123" t="str">
        <f t="shared" si="24"/>
        <v>UP</v>
      </c>
      <c r="Q123">
        <f t="shared" si="25"/>
        <v>4.9500000000000028</v>
      </c>
      <c r="R123">
        <f t="shared" si="26"/>
        <v>6.0499999999999972</v>
      </c>
      <c r="S123">
        <f t="shared" si="27"/>
        <v>0.81818181818181901</v>
      </c>
      <c r="T123" t="str">
        <f t="shared" si="28"/>
        <v>UP</v>
      </c>
      <c r="U123" t="str">
        <f t="shared" si="29"/>
        <v>UP</v>
      </c>
      <c r="V123">
        <v>72.258698267642416</v>
      </c>
      <c r="W123">
        <v>73.442565066776325</v>
      </c>
      <c r="X123">
        <f t="shared" si="30"/>
        <v>-1.1838667991339094</v>
      </c>
      <c r="Y123">
        <v>-1.4419239165129336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75.45</v>
      </c>
      <c r="D124">
        <v>79.2</v>
      </c>
      <c r="E124">
        <v>74.400000000000006</v>
      </c>
      <c r="F124">
        <v>76.849999999999994</v>
      </c>
      <c r="G124">
        <f>_xll.TA_TYPPRICE(D124,E124,F124)</f>
        <v>76.816666666666677</v>
      </c>
      <c r="H124">
        <v>74.527132767108071</v>
      </c>
      <c r="I124" t="str">
        <f t="shared" si="20"/>
        <v>UP</v>
      </c>
      <c r="J124">
        <v>74.63688610441514</v>
      </c>
      <c r="K124">
        <v>71.071109332504307</v>
      </c>
      <c r="L124" t="str">
        <f t="shared" si="21"/>
        <v>UP</v>
      </c>
      <c r="M124" t="str">
        <f t="shared" si="22"/>
        <v>UP</v>
      </c>
      <c r="N124">
        <v>75.980609823995323</v>
      </c>
      <c r="O124" t="str">
        <f t="shared" si="23"/>
        <v>UP</v>
      </c>
      <c r="P124" t="str">
        <f t="shared" si="24"/>
        <v>UP</v>
      </c>
      <c r="Q124">
        <f t="shared" si="25"/>
        <v>2.4499999999999886</v>
      </c>
      <c r="R124">
        <f t="shared" si="26"/>
        <v>4.7999999999999972</v>
      </c>
      <c r="S124">
        <f t="shared" si="27"/>
        <v>0.51041666666666463</v>
      </c>
      <c r="T124" t="str">
        <f t="shared" si="28"/>
        <v>No Indication</v>
      </c>
      <c r="U124" t="str">
        <f t="shared" si="29"/>
        <v>No T+M+I</v>
      </c>
      <c r="V124">
        <v>72.965052380312812</v>
      </c>
      <c r="W124">
        <v>73.694967654422527</v>
      </c>
      <c r="X124">
        <f t="shared" si="30"/>
        <v>-0.72991527410971457</v>
      </c>
      <c r="Y124">
        <v>-1.2995221880322898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77.5</v>
      </c>
      <c r="D125">
        <v>79.150000000000006</v>
      </c>
      <c r="E125">
        <v>77</v>
      </c>
      <c r="F125">
        <v>78</v>
      </c>
      <c r="G125">
        <f>_xll.TA_TYPPRICE(D125,E125,F125)</f>
        <v>78.05</v>
      </c>
      <c r="H125">
        <v>76.288566383554041</v>
      </c>
      <c r="I125" t="str">
        <f t="shared" si="20"/>
        <v>UP</v>
      </c>
      <c r="J125">
        <v>75.639800303434001</v>
      </c>
      <c r="K125">
        <v>72.388640591947791</v>
      </c>
      <c r="L125" t="str">
        <f t="shared" si="21"/>
        <v>UP</v>
      </c>
      <c r="M125" t="str">
        <f t="shared" si="22"/>
        <v>UP</v>
      </c>
      <c r="N125">
        <v>79.257869888781897</v>
      </c>
      <c r="O125" t="str">
        <f t="shared" si="23"/>
        <v>UP</v>
      </c>
      <c r="P125" t="str">
        <f t="shared" si="24"/>
        <v>UP</v>
      </c>
      <c r="Q125">
        <f t="shared" si="25"/>
        <v>1</v>
      </c>
      <c r="R125">
        <f t="shared" si="26"/>
        <v>2.1500000000000057</v>
      </c>
      <c r="S125">
        <f t="shared" si="27"/>
        <v>0.46511627906976621</v>
      </c>
      <c r="T125" t="str">
        <f t="shared" si="28"/>
        <v>No Indication</v>
      </c>
      <c r="U125" t="str">
        <f t="shared" si="29"/>
        <v>No T+M+I</v>
      </c>
      <c r="V125">
        <v>73.739659706418536</v>
      </c>
      <c r="W125">
        <v>74.013858939280112</v>
      </c>
      <c r="X125">
        <f t="shared" si="30"/>
        <v>-0.27419923286157655</v>
      </c>
      <c r="Y125">
        <v>-1.0944575969981472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77.95</v>
      </c>
      <c r="D126">
        <v>78.5</v>
      </c>
      <c r="E126">
        <v>76.8</v>
      </c>
      <c r="F126">
        <v>77.900000000000006</v>
      </c>
      <c r="G126">
        <f>_xll.TA_TYPPRICE(D126,E126,F126)</f>
        <v>77.733333333333334</v>
      </c>
      <c r="H126">
        <v>77.010949858443695</v>
      </c>
      <c r="I126" t="str">
        <f t="shared" si="20"/>
        <v>UP</v>
      </c>
      <c r="J126">
        <v>76.275400236004216</v>
      </c>
      <c r="K126">
        <v>73.368942682626056</v>
      </c>
      <c r="L126" t="str">
        <f t="shared" si="21"/>
        <v>UP</v>
      </c>
      <c r="M126" t="str">
        <f t="shared" si="22"/>
        <v>UP</v>
      </c>
      <c r="N126">
        <v>78.099599619236756</v>
      </c>
      <c r="O126" t="str">
        <f t="shared" si="23"/>
        <v>UP</v>
      </c>
      <c r="P126" t="str">
        <f t="shared" si="24"/>
        <v>UP</v>
      </c>
      <c r="Q126">
        <f t="shared" si="25"/>
        <v>1.1000000000000085</v>
      </c>
      <c r="R126">
        <f t="shared" si="26"/>
        <v>1.7000000000000028</v>
      </c>
      <c r="S126">
        <f t="shared" si="27"/>
        <v>0.64705882352941568</v>
      </c>
      <c r="T126" t="str">
        <f t="shared" si="28"/>
        <v>No Indication</v>
      </c>
      <c r="U126" t="str">
        <f t="shared" si="29"/>
        <v>No T+M+I</v>
      </c>
      <c r="V126">
        <v>74.379712059277225</v>
      </c>
      <c r="W126">
        <v>74.301721240074173</v>
      </c>
      <c r="X126">
        <f t="shared" si="30"/>
        <v>7.7990819203051842E-2</v>
      </c>
      <c r="Y126">
        <v>-0.85996791375790738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77.75</v>
      </c>
      <c r="D127">
        <v>78.599999999999994</v>
      </c>
      <c r="E127">
        <v>76.650000000000006</v>
      </c>
      <c r="F127">
        <v>77.599999999999994</v>
      </c>
      <c r="G127">
        <f>_xll.TA_TYPPRICE(D127,E127,F127)</f>
        <v>77.61666666666666</v>
      </c>
      <c r="H127">
        <v>77.31380826255517</v>
      </c>
      <c r="I127" t="str">
        <f t="shared" si="20"/>
        <v>UP</v>
      </c>
      <c r="J127">
        <v>76.791977961336613</v>
      </c>
      <c r="K127">
        <v>74.098066530931376</v>
      </c>
      <c r="L127" t="str">
        <f t="shared" si="21"/>
        <v>UP</v>
      </c>
      <c r="M127" t="str">
        <f t="shared" si="22"/>
        <v>UP</v>
      </c>
      <c r="N127">
        <v>74.041931524051577</v>
      </c>
      <c r="O127" t="str">
        <f t="shared" si="23"/>
        <v>UP</v>
      </c>
      <c r="P127" t="str">
        <f t="shared" si="24"/>
        <v>UP</v>
      </c>
      <c r="Q127">
        <f t="shared" si="25"/>
        <v>0.94999999999998863</v>
      </c>
      <c r="R127">
        <f t="shared" si="26"/>
        <v>1.9499999999999886</v>
      </c>
      <c r="S127">
        <f t="shared" si="27"/>
        <v>0.48717948717948417</v>
      </c>
      <c r="T127" t="str">
        <f t="shared" si="28"/>
        <v>No Indication</v>
      </c>
      <c r="U127" t="str">
        <f t="shared" si="29"/>
        <v>No T+M+I</v>
      </c>
      <c r="V127">
        <v>74.875140973234579</v>
      </c>
      <c r="W127">
        <v>74.546038185253863</v>
      </c>
      <c r="X127">
        <f t="shared" si="30"/>
        <v>0.32910278798071602</v>
      </c>
      <c r="Y127">
        <v>-0.62215377341018274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2017-07-05T05:31:47Z</dcterms:created>
  <dcterms:modified xsi:type="dcterms:W3CDTF">2017-11-01T04:17:17Z</dcterms:modified>
</cp:coreProperties>
</file>