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61" i="1"/>
  <c r="N69" i="1"/>
  <c r="N8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7" i="1"/>
  <c r="N65" i="1"/>
  <c r="N73" i="1"/>
  <c r="N77" i="1"/>
  <c r="N81" i="1"/>
  <c r="N85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19" i="1"/>
  <c r="K127" i="1"/>
  <c r="J2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1" i="1"/>
  <c r="J25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03" i="1"/>
  <c r="G123" i="1"/>
  <c r="G16" i="1"/>
  <c r="G36" i="1"/>
  <c r="G52" i="1"/>
  <c r="G68" i="1"/>
  <c r="G84" i="1"/>
  <c r="G100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4" i="1"/>
  <c r="G58" i="1"/>
  <c r="G62" i="1"/>
  <c r="G66" i="1"/>
  <c r="G74" i="1"/>
  <c r="G78" i="1"/>
  <c r="G82" i="1"/>
  <c r="G90" i="1"/>
  <c r="G94" i="1"/>
  <c r="G98" i="1"/>
  <c r="G102" i="1"/>
  <c r="G110" i="1"/>
  <c r="G114" i="1"/>
  <c r="G118" i="1"/>
  <c r="G126" i="1"/>
  <c r="G99" i="1"/>
  <c r="G107" i="1"/>
  <c r="G115" i="1"/>
  <c r="G119" i="1"/>
  <c r="G4" i="1"/>
  <c r="G12" i="1"/>
  <c r="G20" i="1"/>
  <c r="G24" i="1"/>
  <c r="G28" i="1"/>
  <c r="G32" i="1"/>
  <c r="G44" i="1"/>
  <c r="G48" i="1"/>
  <c r="G56" i="1"/>
  <c r="G64" i="1"/>
  <c r="G72" i="1"/>
  <c r="G80" i="1"/>
  <c r="G88" i="1"/>
  <c r="G96" i="1"/>
  <c r="G104" i="1"/>
  <c r="G116" i="1"/>
  <c r="G120" i="1"/>
  <c r="G6" i="1"/>
  <c r="G10" i="1"/>
  <c r="G14" i="1"/>
  <c r="G22" i="1"/>
  <c r="G34" i="1"/>
  <c r="G50" i="1"/>
  <c r="G70" i="1"/>
  <c r="G86" i="1"/>
  <c r="G106" i="1"/>
  <c r="G122" i="1"/>
  <c r="G111" i="1"/>
  <c r="G127" i="1"/>
  <c r="G8" i="1"/>
  <c r="G40" i="1"/>
  <c r="G60" i="1"/>
  <c r="G76" i="1"/>
  <c r="G92" i="1"/>
  <c r="G112" i="1"/>
  <c r="G2" i="1"/>
  <c r="H5" i="1" l="1"/>
  <c r="H9" i="1"/>
  <c r="H13" i="1"/>
  <c r="H17" i="1"/>
  <c r="H21" i="1"/>
  <c r="H25" i="1"/>
  <c r="H29" i="1"/>
  <c r="H33" i="1"/>
  <c r="H45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102" i="1"/>
  <c r="H106" i="1"/>
  <c r="H110" i="1"/>
  <c r="H114" i="1"/>
  <c r="H118" i="1"/>
  <c r="H126" i="1"/>
  <c r="H79" i="1"/>
  <c r="H83" i="1"/>
  <c r="H91" i="1"/>
  <c r="H95" i="1"/>
  <c r="H99" i="1"/>
  <c r="H103" i="1"/>
  <c r="H107" i="1"/>
  <c r="H111" i="1"/>
  <c r="H115" i="1"/>
  <c r="H119" i="1"/>
  <c r="H123" i="1"/>
  <c r="H127" i="1"/>
  <c r="AH20" i="1" l="1"/>
  <c r="AH43" i="1"/>
  <c r="AH34" i="1"/>
  <c r="AH28" i="1"/>
  <c r="AH6" i="1"/>
  <c r="AH54" i="1"/>
  <c r="AH29" i="1"/>
  <c r="AH16" i="1"/>
  <c r="AH32" i="1"/>
  <c r="AH48" i="1"/>
  <c r="AH7" i="1"/>
  <c r="AH23" i="1"/>
  <c r="AH39" i="1"/>
  <c r="AH53" i="1"/>
  <c r="AH9" i="1"/>
  <c r="AH25" i="1"/>
  <c r="AH49" i="1"/>
  <c r="AH3" i="1"/>
  <c r="AH51" i="1"/>
  <c r="AH45" i="1"/>
  <c r="AH41" i="1"/>
  <c r="AH30" i="1"/>
  <c r="AH46" i="1"/>
  <c r="AH37" i="1"/>
  <c r="AH8" i="1"/>
  <c r="AH40" i="1"/>
  <c r="AH15" i="1"/>
  <c r="AH31" i="1"/>
  <c r="AH47" i="1"/>
  <c r="AH50" i="1"/>
  <c r="AH17" i="1"/>
  <c r="AH10" i="1"/>
  <c r="AH11" i="1"/>
  <c r="AH42" i="1"/>
  <c r="AH26" i="1"/>
  <c r="AH2" i="1"/>
  <c r="AH36" i="1"/>
  <c r="AH52" i="1" l="1"/>
  <c r="AH4" i="1"/>
  <c r="AH27" i="1"/>
  <c r="AH18" i="1"/>
  <c r="AH44" i="1"/>
  <c r="AH13" i="1"/>
  <c r="AH12" i="1"/>
  <c r="AH22" i="1"/>
  <c r="AH38" i="1"/>
  <c r="AH55" i="1"/>
  <c r="AH14" i="1"/>
  <c r="AH19" i="1"/>
  <c r="AH21" i="1"/>
  <c r="AH56" i="1"/>
  <c r="AH5" i="1"/>
  <c r="AH35" i="1"/>
  <c r="AH24" i="1"/>
  <c r="AH3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<sst xmlns="http://schemas.openxmlformats.org/spreadsheetml/2006/main" count="160" uniqueCount="35">
  <si>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</si>
  <si>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</si>
  <si>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</si>
  <si>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</si>
  <si>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</si>
  <si>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DIVISLAB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</si>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</sst>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629.9</v>
      </c>
      <c r="D2">
        <v>636.54999999999995</v>
      </c>
      <c r="E2">
        <v>623</v>
      </c>
      <c r="F2">
        <v>629</v>
      </c>
      <c r="G2">
        <f>_xll.TA_TYPPRICE(D2,E2,F2)</f>
        <v>629.51666666666665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13.549999999999955</v>
      </c>
      <c r="S2">
        <f>Q2/R2</f>
        <v>0.44280442804428194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629.70000000000005</v>
      </c>
      <c r="D3">
        <v>632.1</v>
      </c>
      <c r="E3">
        <v>622.65</v>
      </c>
      <c r="F3">
        <v>624</v>
      </c>
      <c r="G3">
        <f>_xll.TA_TYPPRICE(D3,E3,F3)</f>
        <v>626.25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1.3500000000000227</v>
      </c>
      <c r="R3">
        <f t="shared" ref="R3:R66" si="6">D3-E3</f>
        <v>9.4500000000000455</v>
      </c>
      <c r="S3">
        <f t="shared" ref="S3:S66" si="7">Q3/R3</f>
        <v>0.14285714285714457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625.25</v>
      </c>
      <c r="D4">
        <v>632.54999999999995</v>
      </c>
      <c r="E4">
        <v>625</v>
      </c>
      <c r="F4">
        <v>626</v>
      </c>
      <c r="G4">
        <f>_xll.TA_TYPPRICE(D4,E4,F4)</f>
        <v>627.85</v>
      </c>
      <c r="H4">
        <v>627.87222222222226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7.5499999999999545</v>
      </c>
      <c r="S4">
        <f t="shared" si="7"/>
        <v>0.1324503311258286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626.5</v>
      </c>
      <c r="D5">
        <v>634</v>
      </c>
      <c r="E5">
        <v>623.04999999999995</v>
      </c>
      <c r="F5">
        <v>626</v>
      </c>
      <c r="G5">
        <f>_xll.TA_TYPPRICE(D5,E5,F5)</f>
        <v>627.68333333333328</v>
      </c>
      <c r="H5">
        <v>627.77777777777783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2.9500000000000455</v>
      </c>
      <c r="R5">
        <f t="shared" si="6"/>
        <v>10.950000000000045</v>
      </c>
      <c r="S5">
        <f t="shared" si="7"/>
        <v>0.26940639269406697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625.54999999999995</v>
      </c>
      <c r="D6">
        <v>629.45000000000005</v>
      </c>
      <c r="E6">
        <v>623.20000000000005</v>
      </c>
      <c r="F6">
        <v>629</v>
      </c>
      <c r="G6">
        <f>_xll.TA_TYPPRICE(D6,E6,F6)</f>
        <v>627.2166666666667</v>
      </c>
      <c r="H6">
        <v>627.49722222222226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5.7999999999999545</v>
      </c>
      <c r="R6">
        <f t="shared" si="6"/>
        <v>6.25</v>
      </c>
      <c r="S6">
        <f t="shared" si="7"/>
        <v>0.92799999999999272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629.5</v>
      </c>
      <c r="D7">
        <v>638.9</v>
      </c>
      <c r="E7">
        <v>629.1</v>
      </c>
      <c r="F7">
        <v>631</v>
      </c>
      <c r="G7">
        <f>_xll.TA_TYPPRICE(D7,E7,F7)</f>
        <v>633</v>
      </c>
      <c r="H7">
        <v>630.24861111111113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58.333333333333336</v>
      </c>
      <c r="O7" t="str">
        <f t="shared" si="3"/>
        <v>No Momentum</v>
      </c>
      <c r="P7" t="e">
        <f t="shared" si="4"/>
        <v>#N/A</v>
      </c>
      <c r="Q7">
        <f t="shared" si="5"/>
        <v>1.8999999999999773</v>
      </c>
      <c r="R7">
        <f t="shared" si="6"/>
        <v>9.7999999999999545</v>
      </c>
      <c r="S7">
        <f t="shared" si="7"/>
        <v>0.19387755102040674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634</v>
      </c>
      <c r="D8">
        <v>642.15</v>
      </c>
      <c r="E8">
        <v>632.95000000000005</v>
      </c>
      <c r="F8">
        <v>637</v>
      </c>
      <c r="G8">
        <f>_xll.TA_TYPPRICE(D8,E8,F8)</f>
        <v>637.36666666666667</v>
      </c>
      <c r="H8">
        <v>633.80763888888896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74.358974358974351</v>
      </c>
      <c r="O8" t="str">
        <f t="shared" si="3"/>
        <v>UP</v>
      </c>
      <c r="P8" t="e">
        <f t="shared" si="4"/>
        <v>#N/A</v>
      </c>
      <c r="Q8">
        <f t="shared" si="5"/>
        <v>4.0499999999999545</v>
      </c>
      <c r="R8">
        <f t="shared" si="6"/>
        <v>9.1999999999999318</v>
      </c>
      <c r="S8">
        <f t="shared" si="7"/>
        <v>0.44021739130434617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638</v>
      </c>
      <c r="D9">
        <v>644.70000000000005</v>
      </c>
      <c r="E9">
        <v>634.35</v>
      </c>
      <c r="F9">
        <v>635</v>
      </c>
      <c r="G9">
        <f>_xll.TA_TYPPRICE(D9,E9,F9)</f>
        <v>638.01666666666677</v>
      </c>
      <c r="H9">
        <v>635.91215277777792</v>
      </c>
      <c r="I9" t="str">
        <f t="shared" si="0"/>
        <v>DOWN</v>
      </c>
      <c r="J9">
        <v>636.29999999999995</v>
      </c>
      <c r="K9">
        <v>626.66250000000002</v>
      </c>
      <c r="L9" t="str">
        <f t="shared" si="1"/>
        <v>No Confirmation</v>
      </c>
      <c r="M9" t="str">
        <f t="shared" si="2"/>
        <v>No Trend</v>
      </c>
      <c r="N9">
        <v>64.088397790055254</v>
      </c>
      <c r="O9" t="str">
        <f t="shared" si="3"/>
        <v>UP</v>
      </c>
      <c r="P9" t="str">
        <f t="shared" si="4"/>
        <v>No Trend + Momentum</v>
      </c>
      <c r="Q9">
        <f t="shared" si="5"/>
        <v>0.64999999999997726</v>
      </c>
      <c r="R9">
        <f t="shared" si="6"/>
        <v>10.350000000000023</v>
      </c>
      <c r="S9">
        <f t="shared" si="7"/>
        <v>6.2801932367147428E-2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633.70000000000005</v>
      </c>
      <c r="D10">
        <v>635.04999999999995</v>
      </c>
      <c r="E10">
        <v>624.54999999999995</v>
      </c>
      <c r="F10">
        <v>625</v>
      </c>
      <c r="G10">
        <f>_xll.TA_TYPPRICE(D10,E10,F10)</f>
        <v>628.19999999999993</v>
      </c>
      <c r="H10">
        <v>632.05607638888887</v>
      </c>
      <c r="I10" t="str">
        <f t="shared" si="0"/>
        <v>DOWN</v>
      </c>
      <c r="J10">
        <v>636.02222222222213</v>
      </c>
      <c r="K10">
        <v>626.19305555555559</v>
      </c>
      <c r="L10" t="str">
        <f t="shared" si="1"/>
        <v>DOWN</v>
      </c>
      <c r="M10" t="str">
        <f t="shared" si="2"/>
        <v>DOWN</v>
      </c>
      <c r="N10">
        <v>34.395848776871759</v>
      </c>
      <c r="O10" t="str">
        <f t="shared" si="3"/>
        <v>DOWN</v>
      </c>
      <c r="P10" t="str">
        <f t="shared" si="4"/>
        <v>DOWN</v>
      </c>
      <c r="Q10">
        <f t="shared" si="5"/>
        <v>0.45000000000004547</v>
      </c>
      <c r="R10">
        <f t="shared" si="6"/>
        <v>10.5</v>
      </c>
      <c r="S10">
        <f t="shared" si="7"/>
        <v>4.2857142857147187E-2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628.5</v>
      </c>
      <c r="D11">
        <v>630.95000000000005</v>
      </c>
      <c r="E11">
        <v>621</v>
      </c>
      <c r="F11">
        <v>624</v>
      </c>
      <c r="G11">
        <f>_xll.TA_TYPPRICE(D11,E11,F11)</f>
        <v>625.31666666666672</v>
      </c>
      <c r="H11">
        <v>628.68637152777774</v>
      </c>
      <c r="I11" t="str">
        <f t="shared" si="0"/>
        <v>DOWN</v>
      </c>
      <c r="J11">
        <v>634.89506172839504</v>
      </c>
      <c r="K11">
        <v>625.03904320987658</v>
      </c>
      <c r="L11" t="str">
        <f t="shared" si="1"/>
        <v>DOWN</v>
      </c>
      <c r="M11" t="str">
        <f t="shared" si="2"/>
        <v>DOWN</v>
      </c>
      <c r="N11">
        <v>32.512919330822463</v>
      </c>
      <c r="O11" t="str">
        <f t="shared" si="3"/>
        <v>DOWN</v>
      </c>
      <c r="P11" t="str">
        <f t="shared" si="4"/>
        <v>DOWN</v>
      </c>
      <c r="Q11">
        <f t="shared" si="5"/>
        <v>3</v>
      </c>
      <c r="R11">
        <f t="shared" si="6"/>
        <v>9.9500000000000455</v>
      </c>
      <c r="S11">
        <f t="shared" si="7"/>
        <v>0.30150753768844085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625.65</v>
      </c>
      <c r="D12">
        <v>628</v>
      </c>
      <c r="E12">
        <v>621</v>
      </c>
      <c r="F12">
        <v>622</v>
      </c>
      <c r="G12">
        <f>_xll.TA_TYPPRICE(D12,E12,F12)</f>
        <v>623.66666666666663</v>
      </c>
      <c r="H12">
        <v>626.17651909722213</v>
      </c>
      <c r="I12" t="str">
        <f t="shared" si="0"/>
        <v>DOWN</v>
      </c>
      <c r="J12">
        <v>633.36282578875171</v>
      </c>
      <c r="K12">
        <v>624.14147805212622</v>
      </c>
      <c r="L12" t="str">
        <f t="shared" si="1"/>
        <v>DOWN</v>
      </c>
      <c r="M12" t="str">
        <f t="shared" si="2"/>
        <v>DOWN</v>
      </c>
      <c r="N12">
        <v>28.598944489387112</v>
      </c>
      <c r="O12" t="str">
        <f t="shared" si="3"/>
        <v>DOWN</v>
      </c>
      <c r="P12" t="str">
        <f t="shared" si="4"/>
        <v>DOWN</v>
      </c>
      <c r="Q12">
        <f t="shared" si="5"/>
        <v>1</v>
      </c>
      <c r="R12">
        <f t="shared" si="6"/>
        <v>7</v>
      </c>
      <c r="S12">
        <f t="shared" si="7"/>
        <v>0.14285714285714285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622.45000000000005</v>
      </c>
      <c r="D13">
        <v>625.70000000000005</v>
      </c>
      <c r="E13">
        <v>618</v>
      </c>
      <c r="F13">
        <v>620</v>
      </c>
      <c r="G13">
        <f>_xll.TA_TYPPRICE(D13,E13,F13)</f>
        <v>621.23333333333335</v>
      </c>
      <c r="H13">
        <v>623.70492621527774</v>
      </c>
      <c r="I13" t="str">
        <f t="shared" si="0"/>
        <v>DOWN</v>
      </c>
      <c r="J13">
        <v>631.65997561347353</v>
      </c>
      <c r="K13">
        <v>622.77670515165369</v>
      </c>
      <c r="L13" t="str">
        <f t="shared" si="1"/>
        <v>DOWN</v>
      </c>
      <c r="M13" t="str">
        <f t="shared" si="2"/>
        <v>DOWN</v>
      </c>
      <c r="N13">
        <v>24.858321962816316</v>
      </c>
      <c r="O13" t="str">
        <f t="shared" si="3"/>
        <v>DOWN</v>
      </c>
      <c r="P13" t="str">
        <f t="shared" si="4"/>
        <v>DOWN</v>
      </c>
      <c r="Q13">
        <f t="shared" si="5"/>
        <v>2</v>
      </c>
      <c r="R13">
        <f t="shared" si="6"/>
        <v>7.7000000000000455</v>
      </c>
      <c r="S13">
        <f t="shared" si="7"/>
        <v>0.25974025974025822</v>
      </c>
      <c r="T13" t="str">
        <f t="shared" si="8"/>
        <v>No Indication</v>
      </c>
      <c r="U13" t="str">
        <f t="shared" si="9"/>
        <v>No T+M+I</v>
      </c>
      <c r="V13">
        <v>627.33333333333337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616</v>
      </c>
      <c r="D14">
        <v>625.20000000000005</v>
      </c>
      <c r="E14">
        <v>610</v>
      </c>
      <c r="F14">
        <v>611</v>
      </c>
      <c r="G14">
        <f>_xll.TA_TYPPRICE(D14,E14,F14)</f>
        <v>615.4</v>
      </c>
      <c r="H14">
        <v>619.55246310763891</v>
      </c>
      <c r="I14" t="str">
        <f t="shared" si="0"/>
        <v>DOWN</v>
      </c>
      <c r="J14">
        <v>630.22442547714604</v>
      </c>
      <c r="K14">
        <v>619.93743734017505</v>
      </c>
      <c r="L14" t="str">
        <f t="shared" si="1"/>
        <v>DOWN</v>
      </c>
      <c r="M14" t="str">
        <f t="shared" si="2"/>
        <v>DOWN</v>
      </c>
      <c r="N14">
        <v>14.321566083699611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15.200000000000045</v>
      </c>
      <c r="S14">
        <f t="shared" si="7"/>
        <v>6.5789473684210328E-2</v>
      </c>
      <c r="T14" t="str">
        <f t="shared" si="8"/>
        <v>DOWN</v>
      </c>
      <c r="U14" t="str">
        <f t="shared" si="9"/>
        <v>DOWN</v>
      </c>
      <c r="V14">
        <v>624.82051282051282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616</v>
      </c>
      <c r="D15">
        <v>616</v>
      </c>
      <c r="E15">
        <v>603.20000000000005</v>
      </c>
      <c r="F15">
        <v>612</v>
      </c>
      <c r="G15">
        <f>_xll.TA_TYPPRICE(D15,E15,F15)</f>
        <v>610.4</v>
      </c>
      <c r="H15">
        <v>614.97623155381939</v>
      </c>
      <c r="I15" t="str">
        <f t="shared" si="0"/>
        <v>DOWN</v>
      </c>
      <c r="J15">
        <v>627.06344203778031</v>
      </c>
      <c r="K15">
        <v>616.21800682013611</v>
      </c>
      <c r="L15" t="str">
        <f t="shared" si="1"/>
        <v>DOWN</v>
      </c>
      <c r="M15" t="str">
        <f t="shared" si="2"/>
        <v>DOWN</v>
      </c>
      <c r="N15">
        <v>19.085119195795773</v>
      </c>
      <c r="O15" t="str">
        <f t="shared" si="3"/>
        <v>DOWN</v>
      </c>
      <c r="P15" t="str">
        <f t="shared" si="4"/>
        <v>DOWN</v>
      </c>
      <c r="Q15">
        <f t="shared" si="5"/>
        <v>8.7999999999999545</v>
      </c>
      <c r="R15">
        <f t="shared" si="6"/>
        <v>12.799999999999955</v>
      </c>
      <c r="S15">
        <f t="shared" si="7"/>
        <v>0.68749999999999889</v>
      </c>
      <c r="T15" t="str">
        <f t="shared" si="8"/>
        <v>No Indication</v>
      </c>
      <c r="U15" t="str">
        <f t="shared" si="9"/>
        <v>No T+M+I</v>
      </c>
      <c r="V15">
        <v>622.84812623274161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613</v>
      </c>
      <c r="D16">
        <v>614</v>
      </c>
      <c r="E16">
        <v>590.1</v>
      </c>
      <c r="F16">
        <v>591</v>
      </c>
      <c r="G16">
        <f>_xll.TA_TYPPRICE(D16,E16,F16)</f>
        <v>598.36666666666667</v>
      </c>
      <c r="H16">
        <v>606.67144911024297</v>
      </c>
      <c r="I16" t="str">
        <f t="shared" si="0"/>
        <v>DOWN</v>
      </c>
      <c r="J16">
        <v>624.16045491827356</v>
      </c>
      <c r="K16">
        <v>610.4140053045503</v>
      </c>
      <c r="L16" t="str">
        <f t="shared" si="1"/>
        <v>DOWN</v>
      </c>
      <c r="M16" t="str">
        <f t="shared" si="2"/>
        <v>DOWN</v>
      </c>
      <c r="N16">
        <v>7.7599179376280665</v>
      </c>
      <c r="O16" t="str">
        <f t="shared" si="3"/>
        <v>DOWN</v>
      </c>
      <c r="P16" t="str">
        <f t="shared" si="4"/>
        <v>DOWN</v>
      </c>
      <c r="Q16">
        <f t="shared" si="5"/>
        <v>0.89999999999997726</v>
      </c>
      <c r="R16">
        <f t="shared" si="6"/>
        <v>23.899999999999977</v>
      </c>
      <c r="S16">
        <f t="shared" si="7"/>
        <v>3.7656903765689462E-2</v>
      </c>
      <c r="T16" t="str">
        <f t="shared" si="8"/>
        <v>DOWN</v>
      </c>
      <c r="U16" t="str">
        <f t="shared" si="9"/>
        <v>DOWN</v>
      </c>
      <c r="V16">
        <v>617.94841450462752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595.29999999999995</v>
      </c>
      <c r="D17">
        <v>596.79999999999995</v>
      </c>
      <c r="E17">
        <v>572.65</v>
      </c>
      <c r="F17">
        <v>575</v>
      </c>
      <c r="G17">
        <f>_xll.TA_TYPPRICE(D17,E17,F17)</f>
        <v>581.48333333333323</v>
      </c>
      <c r="H17">
        <v>594.07739122178805</v>
      </c>
      <c r="I17" t="str">
        <f t="shared" si="0"/>
        <v>DOWN</v>
      </c>
      <c r="J17">
        <v>618.08035382532387</v>
      </c>
      <c r="K17">
        <v>602.02200412576133</v>
      </c>
      <c r="L17" t="str">
        <f t="shared" si="1"/>
        <v>DOWN</v>
      </c>
      <c r="M17" t="str">
        <f t="shared" si="2"/>
        <v>DOWN</v>
      </c>
      <c r="N17">
        <v>4.9579469742336029</v>
      </c>
      <c r="O17" t="str">
        <f t="shared" si="3"/>
        <v>DOWN</v>
      </c>
      <c r="P17" t="str">
        <f t="shared" si="4"/>
        <v>DOWN</v>
      </c>
      <c r="Q17">
        <f t="shared" si="5"/>
        <v>2.3500000000000227</v>
      </c>
      <c r="R17">
        <f t="shared" si="6"/>
        <v>24.149999999999977</v>
      </c>
      <c r="S17">
        <f t="shared" si="7"/>
        <v>9.7308488612837474E-2</v>
      </c>
      <c r="T17" t="str">
        <f t="shared" si="8"/>
        <v>DOWN</v>
      </c>
      <c r="U17" t="str">
        <f t="shared" si="9"/>
        <v>DOWN</v>
      </c>
      <c r="V17">
        <v>611.34096611930022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575.20000000000005</v>
      </c>
      <c r="D18">
        <v>576.1</v>
      </c>
      <c r="E18">
        <v>553</v>
      </c>
      <c r="F18">
        <v>556</v>
      </c>
      <c r="G18">
        <f>_xll.TA_TYPPRICE(D18,E18,F18)</f>
        <v>561.69999999999993</v>
      </c>
      <c r="H18">
        <v>577.88869561089405</v>
      </c>
      <c r="I18" t="str">
        <f t="shared" si="0"/>
        <v>DOWN</v>
      </c>
      <c r="J18">
        <v>608.75138630858521</v>
      </c>
      <c r="K18">
        <v>591.12822543114771</v>
      </c>
      <c r="L18" t="str">
        <f t="shared" si="1"/>
        <v>DOWN</v>
      </c>
      <c r="M18" t="str">
        <f t="shared" si="2"/>
        <v>DOWN</v>
      </c>
      <c r="N18">
        <v>3.2278680740462642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23.100000000000023</v>
      </c>
      <c r="S18">
        <f t="shared" si="7"/>
        <v>0.12987012987012975</v>
      </c>
      <c r="T18" t="str">
        <f t="shared" si="8"/>
        <v>DOWN</v>
      </c>
      <c r="U18" t="str">
        <f t="shared" si="9"/>
        <v>DOWN</v>
      </c>
      <c r="V18">
        <v>602.82697133171553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555</v>
      </c>
      <c r="D19">
        <v>559.4</v>
      </c>
      <c r="E19">
        <v>540.20000000000005</v>
      </c>
      <c r="F19">
        <v>550</v>
      </c>
      <c r="G19">
        <f>_xll.TA_TYPPRICE(D19,E19,F19)</f>
        <v>549.86666666666667</v>
      </c>
      <c r="H19">
        <v>563.87768113878042</v>
      </c>
      <c r="I19" t="str">
        <f t="shared" si="0"/>
        <v>DOWN</v>
      </c>
      <c r="J19">
        <v>597.78441157334407</v>
      </c>
      <c r="K19">
        <v>579.81084200200382</v>
      </c>
      <c r="L19" t="str">
        <f t="shared" si="1"/>
        <v>DOWN</v>
      </c>
      <c r="M19" t="str">
        <f t="shared" si="2"/>
        <v>DOWN</v>
      </c>
      <c r="N19">
        <v>2.8370784380013925</v>
      </c>
      <c r="O19" t="str">
        <f t="shared" si="3"/>
        <v>DOWN</v>
      </c>
      <c r="P19" t="str">
        <f t="shared" si="4"/>
        <v>DOWN</v>
      </c>
      <c r="Q19">
        <f t="shared" si="5"/>
        <v>9.7999999999999545</v>
      </c>
      <c r="R19">
        <f t="shared" si="6"/>
        <v>19.199999999999932</v>
      </c>
      <c r="S19">
        <f t="shared" si="7"/>
        <v>0.51041666666666607</v>
      </c>
      <c r="T19" t="str">
        <f t="shared" si="8"/>
        <v>No Indication</v>
      </c>
      <c r="U19" t="str">
        <f t="shared" si="9"/>
        <v>No T+M+I</v>
      </c>
      <c r="V19">
        <v>594.69974497299006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548</v>
      </c>
      <c r="D20">
        <v>561</v>
      </c>
      <c r="E20">
        <v>542.5</v>
      </c>
      <c r="F20">
        <v>546</v>
      </c>
      <c r="G20">
        <f>_xll.TA_TYPPRICE(D20,E20,F20)</f>
        <v>549.83333333333337</v>
      </c>
      <c r="H20">
        <v>556.85550723605684</v>
      </c>
      <c r="I20" t="str">
        <f t="shared" si="0"/>
        <v>DOWN</v>
      </c>
      <c r="J20">
        <v>589.61009789037871</v>
      </c>
      <c r="K20">
        <v>571.51954377933635</v>
      </c>
      <c r="L20" t="str">
        <f t="shared" si="1"/>
        <v>DOWN</v>
      </c>
      <c r="M20" t="str">
        <f t="shared" si="2"/>
        <v>DOWN</v>
      </c>
      <c r="N20">
        <v>2.5770782724983592</v>
      </c>
      <c r="O20" t="str">
        <f t="shared" si="3"/>
        <v>DOWN</v>
      </c>
      <c r="P20" t="str">
        <f t="shared" si="4"/>
        <v>DOWN</v>
      </c>
      <c r="Q20">
        <f t="shared" si="5"/>
        <v>3.5</v>
      </c>
      <c r="R20">
        <f t="shared" si="6"/>
        <v>18.5</v>
      </c>
      <c r="S20">
        <f t="shared" si="7"/>
        <v>0.1891891891891892</v>
      </c>
      <c r="T20" t="str">
        <f t="shared" si="8"/>
        <v>DOWN</v>
      </c>
      <c r="U20" t="str">
        <f t="shared" si="9"/>
        <v>DOWN</v>
      </c>
      <c r="V20">
        <v>587.20747651560703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544</v>
      </c>
      <c r="D21">
        <v>588</v>
      </c>
      <c r="E21">
        <v>532.65</v>
      </c>
      <c r="F21">
        <v>567</v>
      </c>
      <c r="G21">
        <f>_xll.TA_TYPPRICE(D21,E21,F21)</f>
        <v>562.55000000000007</v>
      </c>
      <c r="H21">
        <v>559.70275361802851</v>
      </c>
      <c r="I21" t="str">
        <f t="shared" si="0"/>
        <v>UP</v>
      </c>
      <c r="J21">
        <v>589.25229835918344</v>
      </c>
      <c r="K21">
        <v>562.88186738392824</v>
      </c>
      <c r="L21" t="str">
        <f t="shared" si="1"/>
        <v>No Confirmation</v>
      </c>
      <c r="M21" t="str">
        <f t="shared" si="2"/>
        <v>No Trend</v>
      </c>
      <c r="N21">
        <v>39.164335509203667</v>
      </c>
      <c r="O21" t="str">
        <f t="shared" si="3"/>
        <v>DOWN</v>
      </c>
      <c r="P21" t="str">
        <f t="shared" si="4"/>
        <v>No Trend + Momentum</v>
      </c>
      <c r="Q21">
        <f t="shared" si="5"/>
        <v>34.350000000000023</v>
      </c>
      <c r="R21">
        <f t="shared" si="6"/>
        <v>55.350000000000023</v>
      </c>
      <c r="S21">
        <f t="shared" si="7"/>
        <v>0.62059620596205978</v>
      </c>
      <c r="T21" t="str">
        <f t="shared" si="8"/>
        <v>No Indication</v>
      </c>
      <c r="U21" t="str">
        <f t="shared" si="9"/>
        <v>No T+M+I</v>
      </c>
      <c r="V21">
        <v>584.09863397474442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567</v>
      </c>
      <c r="D22">
        <v>591.15</v>
      </c>
      <c r="E22">
        <v>563</v>
      </c>
      <c r="F22">
        <v>589</v>
      </c>
      <c r="G22">
        <f>_xll.TA_TYPPRICE(D22,E22,F22)</f>
        <v>581.05000000000007</v>
      </c>
      <c r="H22">
        <v>570.37637680901435</v>
      </c>
      <c r="I22" t="str">
        <f t="shared" si="0"/>
        <v>UP</v>
      </c>
      <c r="J22">
        <v>589.67400983492041</v>
      </c>
      <c r="K22">
        <v>562.90811907638863</v>
      </c>
      <c r="L22" t="str">
        <f t="shared" si="1"/>
        <v>No Confirmation</v>
      </c>
      <c r="M22" t="str">
        <f t="shared" si="2"/>
        <v>No Trend</v>
      </c>
      <c r="N22">
        <v>59.219760670389284</v>
      </c>
      <c r="O22" t="str">
        <f t="shared" si="3"/>
        <v>No Momentum</v>
      </c>
      <c r="P22" t="str">
        <f t="shared" si="4"/>
        <v>No Trend + Momentum</v>
      </c>
      <c r="Q22">
        <f t="shared" si="5"/>
        <v>26</v>
      </c>
      <c r="R22">
        <f t="shared" si="6"/>
        <v>28.149999999999977</v>
      </c>
      <c r="S22">
        <f t="shared" si="7"/>
        <v>0.92362344582593325</v>
      </c>
      <c r="T22" t="str">
        <f t="shared" si="8"/>
        <v>UP</v>
      </c>
      <c r="U22" t="str">
        <f t="shared" si="9"/>
        <v>No T+M+I</v>
      </c>
      <c r="V22">
        <v>584.85269028632217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588.9</v>
      </c>
      <c r="D23">
        <v>591.85</v>
      </c>
      <c r="E23">
        <v>575.04999999999995</v>
      </c>
      <c r="F23">
        <v>586</v>
      </c>
      <c r="G23">
        <f>_xll.TA_TYPPRICE(D23,E23,F23)</f>
        <v>584.30000000000007</v>
      </c>
      <c r="H23">
        <v>577.33818840450726</v>
      </c>
      <c r="I23" t="str">
        <f t="shared" si="0"/>
        <v>UP</v>
      </c>
      <c r="J23">
        <v>590.15756320493813</v>
      </c>
      <c r="K23">
        <v>565.60631483719112</v>
      </c>
      <c r="L23" t="str">
        <f t="shared" si="1"/>
        <v>No Confirmation</v>
      </c>
      <c r="M23" t="str">
        <f t="shared" si="2"/>
        <v>No Trend</v>
      </c>
      <c r="N23">
        <v>56.069071444673327</v>
      </c>
      <c r="O23" t="str">
        <f t="shared" si="3"/>
        <v>No Momentum</v>
      </c>
      <c r="P23" t="str">
        <f t="shared" si="4"/>
        <v>No Trend + Momentum</v>
      </c>
      <c r="Q23">
        <f t="shared" si="5"/>
        <v>10.950000000000045</v>
      </c>
      <c r="R23">
        <f t="shared" si="6"/>
        <v>16.800000000000068</v>
      </c>
      <c r="S23">
        <f t="shared" si="7"/>
        <v>0.6517857142857143</v>
      </c>
      <c r="T23" t="str">
        <f t="shared" si="8"/>
        <v>No Indication</v>
      </c>
      <c r="U23" t="str">
        <f t="shared" si="9"/>
        <v>No T+M+I</v>
      </c>
      <c r="V23">
        <v>585.02919947304179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584.6</v>
      </c>
      <c r="D24">
        <v>616</v>
      </c>
      <c r="E24">
        <v>582.79999999999995</v>
      </c>
      <c r="F24">
        <v>601</v>
      </c>
      <c r="G24">
        <f>_xll.TA_TYPPRICE(D24,E24,F24)</f>
        <v>599.93333333333328</v>
      </c>
      <c r="H24">
        <v>588.63576086892022</v>
      </c>
      <c r="I24" t="str">
        <f t="shared" si="0"/>
        <v>UP</v>
      </c>
      <c r="J24">
        <v>595.9003269371741</v>
      </c>
      <c r="K24">
        <v>569.4271337622597</v>
      </c>
      <c r="L24" t="str">
        <f t="shared" si="1"/>
        <v>UP</v>
      </c>
      <c r="M24" t="str">
        <f t="shared" si="2"/>
        <v>UP</v>
      </c>
      <c r="N24">
        <v>67.031714993191443</v>
      </c>
      <c r="O24" t="str">
        <f t="shared" si="3"/>
        <v>UP</v>
      </c>
      <c r="P24" t="str">
        <f t="shared" si="4"/>
        <v>UP</v>
      </c>
      <c r="Q24">
        <f t="shared" si="5"/>
        <v>18.200000000000045</v>
      </c>
      <c r="R24">
        <f t="shared" si="6"/>
        <v>33.200000000000045</v>
      </c>
      <c r="S24">
        <f t="shared" si="7"/>
        <v>0.54819277108433795</v>
      </c>
      <c r="T24" t="str">
        <f t="shared" si="8"/>
        <v>No Indication</v>
      </c>
      <c r="U24" t="str">
        <f t="shared" si="9"/>
        <v>No T+M+I</v>
      </c>
      <c r="V24">
        <v>587.48624570795846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606</v>
      </c>
      <c r="D25">
        <v>625.5</v>
      </c>
      <c r="E25">
        <v>603.1</v>
      </c>
      <c r="F25">
        <v>618</v>
      </c>
      <c r="G25">
        <f>_xll.TA_TYPPRICE(D25,E25,F25)</f>
        <v>615.5333333333333</v>
      </c>
      <c r="H25">
        <v>602.08454710112676</v>
      </c>
      <c r="I25" t="str">
        <f t="shared" si="0"/>
        <v>UP</v>
      </c>
      <c r="J25">
        <v>602.47803206224648</v>
      </c>
      <c r="K25">
        <v>576.90999292620199</v>
      </c>
      <c r="L25" t="str">
        <f t="shared" si="1"/>
        <v>UP</v>
      </c>
      <c r="M25" t="str">
        <f t="shared" si="2"/>
        <v>UP</v>
      </c>
      <c r="N25">
        <v>75.642537366980505</v>
      </c>
      <c r="O25" t="str">
        <f t="shared" si="3"/>
        <v>UP</v>
      </c>
      <c r="P25" t="str">
        <f t="shared" si="4"/>
        <v>UP</v>
      </c>
      <c r="Q25">
        <f t="shared" si="5"/>
        <v>14.899999999999977</v>
      </c>
      <c r="R25">
        <f t="shared" si="6"/>
        <v>22.399999999999977</v>
      </c>
      <c r="S25">
        <f t="shared" si="7"/>
        <v>0.66517857142857106</v>
      </c>
      <c r="T25" t="str">
        <f t="shared" si="8"/>
        <v>No Indication</v>
      </c>
      <c r="U25" t="str">
        <f t="shared" si="9"/>
        <v>No T+M+I</v>
      </c>
      <c r="V25">
        <v>592.18066944519558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620.4</v>
      </c>
      <c r="D26">
        <v>636.45000000000005</v>
      </c>
      <c r="E26">
        <v>620.4</v>
      </c>
      <c r="F26">
        <v>633</v>
      </c>
      <c r="G26">
        <f>_xll.TA_TYPPRICE(D26,E26,F26)</f>
        <v>629.94999999999993</v>
      </c>
      <c r="H26">
        <v>616.01727355056335</v>
      </c>
      <c r="I26" t="str">
        <f t="shared" si="0"/>
        <v>UP</v>
      </c>
      <c r="J26">
        <v>610.02735827063611</v>
      </c>
      <c r="K26">
        <v>586.57443894260155</v>
      </c>
      <c r="L26" t="str">
        <f t="shared" si="1"/>
        <v>UP</v>
      </c>
      <c r="M26" t="str">
        <f t="shared" si="2"/>
        <v>UP</v>
      </c>
      <c r="N26">
        <v>81.089979494597969</v>
      </c>
      <c r="O26" t="str">
        <f t="shared" si="3"/>
        <v>UP</v>
      </c>
      <c r="P26" t="str">
        <f t="shared" si="4"/>
        <v>UP</v>
      </c>
      <c r="Q26">
        <f t="shared" si="5"/>
        <v>12.600000000000023</v>
      </c>
      <c r="R26">
        <f t="shared" si="6"/>
        <v>16.050000000000068</v>
      </c>
      <c r="S26">
        <f t="shared" si="7"/>
        <v>0.78504672897196071</v>
      </c>
      <c r="T26" t="str">
        <f t="shared" si="8"/>
        <v>No Indication</v>
      </c>
      <c r="U26" t="str">
        <f t="shared" si="9"/>
        <v>No T+M+I</v>
      </c>
      <c r="V26">
        <v>598.46056645362705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633.70000000000005</v>
      </c>
      <c r="D27">
        <v>635</v>
      </c>
      <c r="E27">
        <v>622</v>
      </c>
      <c r="F27">
        <v>629</v>
      </c>
      <c r="G27">
        <f>_xll.TA_TYPPRICE(D27,E27,F27)</f>
        <v>628.66666666666663</v>
      </c>
      <c r="H27">
        <v>622.34197010861499</v>
      </c>
      <c r="I27" t="str">
        <f t="shared" si="0"/>
        <v>UP</v>
      </c>
      <c r="J27">
        <v>615.57683421049478</v>
      </c>
      <c r="K27">
        <v>594.4467858442456</v>
      </c>
      <c r="L27" t="str">
        <f t="shared" si="1"/>
        <v>UP</v>
      </c>
      <c r="M27" t="str">
        <f t="shared" si="2"/>
        <v>UP</v>
      </c>
      <c r="N27">
        <v>75.464229027786743</v>
      </c>
      <c r="O27" t="str">
        <f t="shared" si="3"/>
        <v>UP</v>
      </c>
      <c r="P27" t="str">
        <f t="shared" si="4"/>
        <v>UP</v>
      </c>
      <c r="Q27">
        <f t="shared" si="5"/>
        <v>7</v>
      </c>
      <c r="R27">
        <f t="shared" si="6"/>
        <v>13</v>
      </c>
      <c r="S27">
        <f t="shared" si="7"/>
        <v>0.53846153846153844</v>
      </c>
      <c r="T27" t="str">
        <f t="shared" si="8"/>
        <v>No Indication</v>
      </c>
      <c r="U27" t="str">
        <f t="shared" si="9"/>
        <v>No T+M+I</v>
      </c>
      <c r="V27">
        <v>603.15894084537672</v>
      </c>
      <c r="W27">
        <v>607.38461538461536</v>
      </c>
      <c r="X27">
        <f t="shared" si="10"/>
        <v>-4.2256745392386392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630.1</v>
      </c>
      <c r="D28">
        <v>651</v>
      </c>
      <c r="E28">
        <v>628.95000000000005</v>
      </c>
      <c r="F28">
        <v>645</v>
      </c>
      <c r="G28">
        <f>_xll.TA_TYPPRICE(D28,E28,F28)</f>
        <v>641.65</v>
      </c>
      <c r="H28">
        <v>631.99598505430754</v>
      </c>
      <c r="I28" t="str">
        <f t="shared" si="0"/>
        <v>UP</v>
      </c>
      <c r="J28">
        <v>623.44864883038485</v>
      </c>
      <c r="K28">
        <v>602.11416676774661</v>
      </c>
      <c r="L28" t="str">
        <f t="shared" si="1"/>
        <v>UP</v>
      </c>
      <c r="M28" t="str">
        <f t="shared" si="2"/>
        <v>UP</v>
      </c>
      <c r="N28">
        <v>81.783297318061869</v>
      </c>
      <c r="O28" t="str">
        <f t="shared" si="3"/>
        <v>UP</v>
      </c>
      <c r="P28" t="str">
        <f t="shared" si="4"/>
        <v>UP</v>
      </c>
      <c r="Q28">
        <f t="shared" si="5"/>
        <v>16.049999999999955</v>
      </c>
      <c r="R28">
        <f t="shared" si="6"/>
        <v>22.049999999999955</v>
      </c>
      <c r="S28">
        <f t="shared" si="7"/>
        <v>0.72789115646258451</v>
      </c>
      <c r="T28" t="str">
        <f t="shared" si="8"/>
        <v>No Indication</v>
      </c>
      <c r="U28" t="str">
        <f t="shared" si="9"/>
        <v>No T+M+I</v>
      </c>
      <c r="V28">
        <v>609.59602686916492</v>
      </c>
      <c r="W28">
        <v>610.17094017094018</v>
      </c>
      <c r="X28">
        <f t="shared" si="10"/>
        <v>-0.57491330177526834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646</v>
      </c>
      <c r="D29">
        <v>661.2</v>
      </c>
      <c r="E29">
        <v>642.6</v>
      </c>
      <c r="F29">
        <v>652</v>
      </c>
      <c r="G29">
        <f>_xll.TA_TYPPRICE(D29,E29,F29)</f>
        <v>651.93333333333339</v>
      </c>
      <c r="H29">
        <v>641.96465919382047</v>
      </c>
      <c r="I29" t="str">
        <f t="shared" si="0"/>
        <v>UP</v>
      </c>
      <c r="J29">
        <v>631.83783797918818</v>
      </c>
      <c r="K29">
        <v>611.11101859713631</v>
      </c>
      <c r="L29" t="str">
        <f t="shared" si="1"/>
        <v>UP</v>
      </c>
      <c r="M29" t="str">
        <f t="shared" si="2"/>
        <v>UP</v>
      </c>
      <c r="N29">
        <v>84.032271862996993</v>
      </c>
      <c r="O29" t="str">
        <f t="shared" si="3"/>
        <v>UP</v>
      </c>
      <c r="P29" t="str">
        <f t="shared" si="4"/>
        <v>UP</v>
      </c>
      <c r="Q29">
        <f t="shared" si="5"/>
        <v>9.3999999999999773</v>
      </c>
      <c r="R29">
        <f t="shared" si="6"/>
        <v>18.600000000000023</v>
      </c>
      <c r="S29">
        <f t="shared" si="7"/>
        <v>0.50537634408601961</v>
      </c>
      <c r="T29" t="str">
        <f t="shared" si="8"/>
        <v>No Indication</v>
      </c>
      <c r="U29" t="str">
        <f t="shared" si="9"/>
        <v>No T+M+I</v>
      </c>
      <c r="V29">
        <v>616.11971504313954</v>
      </c>
      <c r="W29">
        <v>613.26938904716678</v>
      </c>
      <c r="X29">
        <f t="shared" si="10"/>
        <v>2.8503259959727529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654.15</v>
      </c>
      <c r="D30">
        <v>659.9</v>
      </c>
      <c r="E30">
        <v>646.04999999999995</v>
      </c>
      <c r="F30">
        <v>650</v>
      </c>
      <c r="G30">
        <f>_xll.TA_TYPPRICE(D30,E30,F30)</f>
        <v>651.98333333333323</v>
      </c>
      <c r="H30">
        <v>646.97399626357685</v>
      </c>
      <c r="I30" t="str">
        <f t="shared" si="0"/>
        <v>UP</v>
      </c>
      <c r="J30">
        <v>638.07387398381297</v>
      </c>
      <c r="K30">
        <v>618.87523668666154</v>
      </c>
      <c r="L30" t="str">
        <f t="shared" si="1"/>
        <v>UP</v>
      </c>
      <c r="M30" t="str">
        <f t="shared" si="2"/>
        <v>UP</v>
      </c>
      <c r="N30">
        <v>80.483613388197469</v>
      </c>
      <c r="O30" t="str">
        <f t="shared" si="3"/>
        <v>UP</v>
      </c>
      <c r="P30" t="str">
        <f t="shared" si="4"/>
        <v>UP</v>
      </c>
      <c r="Q30">
        <f t="shared" si="5"/>
        <v>3.9500000000000455</v>
      </c>
      <c r="R30">
        <f t="shared" si="6"/>
        <v>13.850000000000023</v>
      </c>
      <c r="S30">
        <f t="shared" si="7"/>
        <v>0.28519855595668153</v>
      </c>
      <c r="T30" t="str">
        <f t="shared" si="8"/>
        <v>No Indication</v>
      </c>
      <c r="U30" t="str">
        <f t="shared" si="9"/>
        <v>No T+M+I</v>
      </c>
      <c r="V30">
        <v>621.33206657496419</v>
      </c>
      <c r="W30">
        <v>615.99017504367293</v>
      </c>
      <c r="X30">
        <f t="shared" si="10"/>
        <v>5.3418915312912532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650</v>
      </c>
      <c r="D31">
        <v>656</v>
      </c>
      <c r="E31">
        <v>640.6</v>
      </c>
      <c r="F31">
        <v>644</v>
      </c>
      <c r="G31">
        <f>_xll.TA_TYPPRICE(D31,E31,F31)</f>
        <v>646.86666666666667</v>
      </c>
      <c r="H31">
        <v>646.92033146512176</v>
      </c>
      <c r="I31" t="str">
        <f t="shared" si="0"/>
        <v>DOWN</v>
      </c>
      <c r="J31">
        <v>642.05745754296561</v>
      </c>
      <c r="K31">
        <v>623.70296186740347</v>
      </c>
      <c r="L31" t="str">
        <f t="shared" si="1"/>
        <v>UP</v>
      </c>
      <c r="M31" t="str">
        <f t="shared" si="2"/>
        <v>No Trend</v>
      </c>
      <c r="N31">
        <v>69.480571874371662</v>
      </c>
      <c r="O31" t="str">
        <f t="shared" si="3"/>
        <v>UP</v>
      </c>
      <c r="P31" t="str">
        <f t="shared" si="4"/>
        <v>No Trend + Momentum</v>
      </c>
      <c r="Q31">
        <f t="shared" si="5"/>
        <v>3.3999999999999773</v>
      </c>
      <c r="R31">
        <f t="shared" si="6"/>
        <v>15.399999999999977</v>
      </c>
      <c r="S31">
        <f t="shared" si="7"/>
        <v>0.22077922077921963</v>
      </c>
      <c r="T31" t="str">
        <f t="shared" si="8"/>
        <v>No Indication</v>
      </c>
      <c r="U31" t="str">
        <f t="shared" si="9"/>
        <v>No T+M+I</v>
      </c>
      <c r="V31">
        <v>624.81944094804658</v>
      </c>
      <c r="W31">
        <v>618.06497689228979</v>
      </c>
      <c r="X31">
        <f t="shared" si="10"/>
        <v>6.7544640557567845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648</v>
      </c>
      <c r="D32">
        <v>652.1</v>
      </c>
      <c r="E32">
        <v>639.4</v>
      </c>
      <c r="F32">
        <v>645</v>
      </c>
      <c r="G32">
        <f>_xll.TA_TYPPRICE(D32,E32,F32)</f>
        <v>645.5</v>
      </c>
      <c r="H32">
        <v>646.21016573256088</v>
      </c>
      <c r="I32" t="str">
        <f t="shared" si="0"/>
        <v>DOWN</v>
      </c>
      <c r="J32">
        <v>644.28913364452876</v>
      </c>
      <c r="K32">
        <v>627.19119256353599</v>
      </c>
      <c r="L32" t="str">
        <f t="shared" si="1"/>
        <v>UP</v>
      </c>
      <c r="M32" t="str">
        <f t="shared" si="2"/>
        <v>No Trend</v>
      </c>
      <c r="N32">
        <v>70.325741581203687</v>
      </c>
      <c r="O32" t="str">
        <f t="shared" si="3"/>
        <v>UP</v>
      </c>
      <c r="P32" t="str">
        <f t="shared" si="4"/>
        <v>No Trend + Momentum</v>
      </c>
      <c r="Q32">
        <f t="shared" si="5"/>
        <v>5.6000000000000227</v>
      </c>
      <c r="R32">
        <f t="shared" si="6"/>
        <v>12.700000000000045</v>
      </c>
      <c r="S32">
        <f t="shared" si="7"/>
        <v>0.440944881889764</v>
      </c>
      <c r="T32" t="str">
        <f t="shared" si="8"/>
        <v>No Indication</v>
      </c>
      <c r="U32" t="str">
        <f t="shared" si="9"/>
        <v>No T+M+I</v>
      </c>
      <c r="V32">
        <v>627.92414234065484</v>
      </c>
      <c r="W32">
        <v>620.06016378915717</v>
      </c>
      <c r="X32">
        <f t="shared" si="10"/>
        <v>7.8639785514976666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645.1</v>
      </c>
      <c r="D33">
        <v>650</v>
      </c>
      <c r="E33">
        <v>642.4</v>
      </c>
      <c r="F33">
        <v>643</v>
      </c>
      <c r="G33">
        <f>_xll.TA_TYPPRICE(D33,E33,F33)</f>
        <v>645.13333333333333</v>
      </c>
      <c r="H33">
        <v>645.67174953294716</v>
      </c>
      <c r="I33" t="str">
        <f t="shared" si="0"/>
        <v>DOWN</v>
      </c>
      <c r="J33">
        <v>645.55821505685572</v>
      </c>
      <c r="K33">
        <v>630.57092754941687</v>
      </c>
      <c r="L33" t="str">
        <f t="shared" si="1"/>
        <v>No Confirmation</v>
      </c>
      <c r="M33" t="str">
        <f t="shared" si="2"/>
        <v>No Trend</v>
      </c>
      <c r="N33">
        <v>65.772194101723443</v>
      </c>
      <c r="O33" t="str">
        <f t="shared" si="3"/>
        <v>UP</v>
      </c>
      <c r="P33" t="str">
        <f t="shared" si="4"/>
        <v>No Trend + Momentum</v>
      </c>
      <c r="Q33">
        <f t="shared" si="5"/>
        <v>0.60000000000002274</v>
      </c>
      <c r="R33">
        <f t="shared" si="6"/>
        <v>7.6000000000000227</v>
      </c>
      <c r="S33">
        <f t="shared" si="7"/>
        <v>7.8947368421055389E-2</v>
      </c>
      <c r="T33" t="str">
        <f t="shared" si="8"/>
        <v>DOWN</v>
      </c>
      <c r="U33" t="str">
        <f t="shared" si="9"/>
        <v>No T+M+I</v>
      </c>
      <c r="V33">
        <v>630.24350505747714</v>
      </c>
      <c r="W33">
        <v>621.75941091588629</v>
      </c>
      <c r="X33">
        <f t="shared" si="10"/>
        <v>8.4840941415908446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643</v>
      </c>
      <c r="D34">
        <v>663.9</v>
      </c>
      <c r="E34">
        <v>642.79999999999995</v>
      </c>
      <c r="F34">
        <v>657</v>
      </c>
      <c r="G34">
        <f>_xll.TA_TYPPRICE(D34,E34,F34)</f>
        <v>654.56666666666661</v>
      </c>
      <c r="H34">
        <v>650.11920809980688</v>
      </c>
      <c r="I34" t="str">
        <f t="shared" si="0"/>
        <v>UP</v>
      </c>
      <c r="J34">
        <v>649.63416726644334</v>
      </c>
      <c r="K34">
        <v>633.28849920510197</v>
      </c>
      <c r="L34" t="str">
        <f t="shared" si="1"/>
        <v>UP</v>
      </c>
      <c r="M34" t="str">
        <f t="shared" si="2"/>
        <v>UP</v>
      </c>
      <c r="N34">
        <v>78.150934741397393</v>
      </c>
      <c r="O34" t="str">
        <f t="shared" si="3"/>
        <v>UP</v>
      </c>
      <c r="P34" t="str">
        <f t="shared" si="4"/>
        <v>UP</v>
      </c>
      <c r="Q34">
        <f t="shared" si="5"/>
        <v>14.200000000000045</v>
      </c>
      <c r="R34">
        <f t="shared" si="6"/>
        <v>21.100000000000023</v>
      </c>
      <c r="S34">
        <f t="shared" si="7"/>
        <v>0.67298578199052272</v>
      </c>
      <c r="T34" t="str">
        <f t="shared" si="8"/>
        <v>No Indication</v>
      </c>
      <c r="U34" t="str">
        <f t="shared" si="9"/>
        <v>No T+M+I</v>
      </c>
      <c r="V34">
        <v>634.35988889478836</v>
      </c>
      <c r="W34">
        <v>624.36982492211689</v>
      </c>
      <c r="X34">
        <f t="shared" si="10"/>
        <v>9.9900639726714644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659.8</v>
      </c>
      <c r="D35">
        <v>663.85</v>
      </c>
      <c r="E35">
        <v>638.4</v>
      </c>
      <c r="F35">
        <v>642</v>
      </c>
      <c r="G35">
        <f>_xll.TA_TYPPRICE(D35,E35,F35)</f>
        <v>648.08333333333337</v>
      </c>
      <c r="H35">
        <v>649.10127071657007</v>
      </c>
      <c r="I35" t="str">
        <f t="shared" si="0"/>
        <v>DOWN</v>
      </c>
      <c r="J35">
        <v>652.79324120723368</v>
      </c>
      <c r="K35">
        <v>634.42438827063484</v>
      </c>
      <c r="L35" t="str">
        <f t="shared" si="1"/>
        <v>No Confirmation</v>
      </c>
      <c r="M35" t="str">
        <f t="shared" si="2"/>
        <v>No Trend</v>
      </c>
      <c r="N35">
        <v>52.649489095668855</v>
      </c>
      <c r="O35" t="str">
        <f t="shared" si="3"/>
        <v>No Momentum</v>
      </c>
      <c r="P35" t="str">
        <f t="shared" si="4"/>
        <v>No Trend + Momentum</v>
      </c>
      <c r="Q35">
        <f t="shared" si="5"/>
        <v>3.6000000000000227</v>
      </c>
      <c r="R35">
        <f t="shared" si="6"/>
        <v>25.450000000000045</v>
      </c>
      <c r="S35">
        <f t="shared" si="7"/>
        <v>0.141453831041258</v>
      </c>
      <c r="T35" t="str">
        <f t="shared" si="8"/>
        <v>DOWN</v>
      </c>
      <c r="U35" t="str">
        <f t="shared" si="9"/>
        <v>No T+M+I</v>
      </c>
      <c r="V35">
        <v>635.53529060328242</v>
      </c>
      <c r="W35">
        <v>625.67576381677486</v>
      </c>
      <c r="X35">
        <f t="shared" si="10"/>
        <v>9.8595267865075584</v>
      </c>
      <c r="Y35">
        <v>5.1493063549193794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646.79999999999995</v>
      </c>
      <c r="D36">
        <v>650.9</v>
      </c>
      <c r="E36">
        <v>636.1</v>
      </c>
      <c r="F36">
        <v>644</v>
      </c>
      <c r="G36">
        <f>_xll.TA_TYPPRICE(D36,E36,F36)</f>
        <v>643.66666666666663</v>
      </c>
      <c r="H36">
        <v>646.38396869161829</v>
      </c>
      <c r="I36" t="str">
        <f t="shared" si="0"/>
        <v>DOWN</v>
      </c>
      <c r="J36">
        <v>652.3725209389595</v>
      </c>
      <c r="K36">
        <v>634.79674643271596</v>
      </c>
      <c r="L36" t="str">
        <f t="shared" si="1"/>
        <v>No Confirmation</v>
      </c>
      <c r="M36" t="str">
        <f t="shared" si="2"/>
        <v>No Trend</v>
      </c>
      <c r="N36">
        <v>55.091821724471565</v>
      </c>
      <c r="O36" t="str">
        <f t="shared" si="3"/>
        <v>No Momentum</v>
      </c>
      <c r="P36" t="str">
        <f t="shared" si="4"/>
        <v>No Trend + Momentum</v>
      </c>
      <c r="Q36">
        <f t="shared" si="5"/>
        <v>7.8999999999999773</v>
      </c>
      <c r="R36">
        <f t="shared" si="6"/>
        <v>14.799999999999955</v>
      </c>
      <c r="S36">
        <f t="shared" si="7"/>
        <v>0.53378378378378388</v>
      </c>
      <c r="T36" t="str">
        <f t="shared" si="8"/>
        <v>No Indication</v>
      </c>
      <c r="U36" t="str">
        <f t="shared" si="9"/>
        <v>No T+M+I</v>
      </c>
      <c r="V36">
        <v>636.83755358739279</v>
      </c>
      <c r="W36">
        <v>627.03311464516196</v>
      </c>
      <c r="X36">
        <f t="shared" si="10"/>
        <v>9.8044389422308313</v>
      </c>
      <c r="Y36">
        <v>6.0803328723816694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648</v>
      </c>
      <c r="D37">
        <v>649.95000000000005</v>
      </c>
      <c r="E37">
        <v>640.5</v>
      </c>
      <c r="F37">
        <v>644</v>
      </c>
      <c r="G37">
        <f>_xll.TA_TYPPRICE(D37,E37,F37)</f>
        <v>644.81666666666672</v>
      </c>
      <c r="H37">
        <v>645.60031767914256</v>
      </c>
      <c r="I37" t="str">
        <f t="shared" si="0"/>
        <v>DOWN</v>
      </c>
      <c r="J37">
        <v>651.83418295252409</v>
      </c>
      <c r="K37">
        <v>636.06413611433459</v>
      </c>
      <c r="L37" t="str">
        <f t="shared" si="1"/>
        <v>No Confirmation</v>
      </c>
      <c r="M37" t="str">
        <f t="shared" si="2"/>
        <v>No Trend</v>
      </c>
      <c r="N37">
        <v>55.091821724471565</v>
      </c>
      <c r="O37" t="str">
        <f t="shared" si="3"/>
        <v>No Momentum</v>
      </c>
      <c r="P37" t="str">
        <f t="shared" si="4"/>
        <v>No Trend + Momentum</v>
      </c>
      <c r="Q37">
        <f t="shared" si="5"/>
        <v>3.5</v>
      </c>
      <c r="R37">
        <f t="shared" si="6"/>
        <v>9.4500000000000455</v>
      </c>
      <c r="S37">
        <f t="shared" si="7"/>
        <v>0.37037037037036857</v>
      </c>
      <c r="T37" t="str">
        <f t="shared" si="8"/>
        <v>No Indication</v>
      </c>
      <c r="U37" t="str">
        <f t="shared" si="9"/>
        <v>No T+M+I</v>
      </c>
      <c r="V37">
        <v>637.93946842010155</v>
      </c>
      <c r="W37">
        <v>628.28992096774255</v>
      </c>
      <c r="X37">
        <f t="shared" si="10"/>
        <v>9.6495474523590019</v>
      </c>
      <c r="Y37">
        <v>6.7941757883771361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645.79999999999995</v>
      </c>
      <c r="D38">
        <v>646</v>
      </c>
      <c r="E38">
        <v>640.4</v>
      </c>
      <c r="F38">
        <v>645</v>
      </c>
      <c r="G38">
        <f>_xll.TA_TYPPRICE(D38,E38,F38)</f>
        <v>643.80000000000007</v>
      </c>
      <c r="H38">
        <v>644.70015883957126</v>
      </c>
      <c r="I38" t="str">
        <f t="shared" si="0"/>
        <v>UP</v>
      </c>
      <c r="J38">
        <v>650.53769785196323</v>
      </c>
      <c r="K38">
        <v>637.02766142226028</v>
      </c>
      <c r="L38" t="str">
        <f t="shared" si="1"/>
        <v>No Confirmation</v>
      </c>
      <c r="M38" t="str">
        <f t="shared" si="2"/>
        <v>No Trend</v>
      </c>
      <c r="N38">
        <v>56.831377519561421</v>
      </c>
      <c r="O38" t="str">
        <f t="shared" si="3"/>
        <v>No Momentum</v>
      </c>
      <c r="P38" t="str">
        <f t="shared" si="4"/>
        <v>No Trend + Momentum</v>
      </c>
      <c r="Q38">
        <f t="shared" si="5"/>
        <v>4.6000000000000227</v>
      </c>
      <c r="R38">
        <f t="shared" si="6"/>
        <v>5.6000000000000227</v>
      </c>
      <c r="S38">
        <f t="shared" si="7"/>
        <v>0.82142857142857217</v>
      </c>
      <c r="T38" t="str">
        <f t="shared" si="8"/>
        <v>UP</v>
      </c>
      <c r="U38" t="str">
        <f t="shared" si="9"/>
        <v>No T+M+I</v>
      </c>
      <c r="V38">
        <v>639.02570404777828</v>
      </c>
      <c r="W38">
        <v>629.52770459976159</v>
      </c>
      <c r="X38">
        <f t="shared" si="10"/>
        <v>9.4979994480166852</v>
      </c>
      <c r="Y38">
        <v>7.3349405203050457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644</v>
      </c>
      <c r="D39">
        <v>648</v>
      </c>
      <c r="E39">
        <v>636.5</v>
      </c>
      <c r="F39">
        <v>636</v>
      </c>
      <c r="G39">
        <f>_xll.TA_TYPPRICE(D39,E39,F39)</f>
        <v>640.16666666666663</v>
      </c>
      <c r="H39">
        <v>642.433412753119</v>
      </c>
      <c r="I39" t="str">
        <f t="shared" si="0"/>
        <v>DOWN</v>
      </c>
      <c r="J39">
        <v>649.97376499597135</v>
      </c>
      <c r="K39">
        <v>636.91040332842465</v>
      </c>
      <c r="L39" t="str">
        <f t="shared" si="1"/>
        <v>DOWN</v>
      </c>
      <c r="M39" t="str">
        <f t="shared" si="2"/>
        <v>DOWN</v>
      </c>
      <c r="N39">
        <v>39.582283415661806</v>
      </c>
      <c r="O39" t="str">
        <f t="shared" si="3"/>
        <v>DOWN</v>
      </c>
      <c r="P39" t="str">
        <f t="shared" si="4"/>
        <v>DOWN</v>
      </c>
      <c r="Q39">
        <f t="shared" si="5"/>
        <v>-0.5</v>
      </c>
      <c r="R39">
        <f t="shared" si="6"/>
        <v>11.5</v>
      </c>
      <c r="S39">
        <f t="shared" si="7"/>
        <v>-4.3478260869565216E-2</v>
      </c>
      <c r="T39" t="str">
        <f t="shared" si="8"/>
        <v>DOWN</v>
      </c>
      <c r="U39" t="str">
        <f t="shared" si="9"/>
        <v>DOWN</v>
      </c>
      <c r="V39">
        <v>638.56021111735083</v>
      </c>
      <c r="W39">
        <v>630.00713388866814</v>
      </c>
      <c r="X39">
        <f t="shared" si="10"/>
        <v>8.5530772286826959</v>
      </c>
      <c r="Y39">
        <v>7.5785678619805754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641.79999999999995</v>
      </c>
      <c r="D40">
        <v>646.75</v>
      </c>
      <c r="E40">
        <v>634.5</v>
      </c>
      <c r="F40">
        <v>640</v>
      </c>
      <c r="G40">
        <f>_xll.TA_TYPPRICE(D40,E40,F40)</f>
        <v>640.41666666666663</v>
      </c>
      <c r="H40">
        <v>641.42503970989287</v>
      </c>
      <c r="I40" t="str">
        <f t="shared" si="0"/>
        <v>DOWN</v>
      </c>
      <c r="J40">
        <v>649.25737277464441</v>
      </c>
      <c r="K40">
        <v>636.37475814433026</v>
      </c>
      <c r="L40" t="str">
        <f t="shared" si="1"/>
        <v>No Confirmation</v>
      </c>
      <c r="M40" t="str">
        <f t="shared" si="2"/>
        <v>No Trend</v>
      </c>
      <c r="N40">
        <v>48.299886645807995</v>
      </c>
      <c r="O40" t="str">
        <f t="shared" si="3"/>
        <v>No Momentum</v>
      </c>
      <c r="P40" t="str">
        <f t="shared" si="4"/>
        <v>No Trend + Momentum</v>
      </c>
      <c r="Q40">
        <f t="shared" si="5"/>
        <v>5.5</v>
      </c>
      <c r="R40">
        <f t="shared" si="6"/>
        <v>12.25</v>
      </c>
      <c r="S40">
        <f t="shared" si="7"/>
        <v>0.44897959183673469</v>
      </c>
      <c r="T40" t="str">
        <f t="shared" si="8"/>
        <v>No Indication</v>
      </c>
      <c r="U40" t="str">
        <f t="shared" si="9"/>
        <v>No T+M+I</v>
      </c>
      <c r="V40">
        <v>638.78171709929688</v>
      </c>
      <c r="W40">
        <v>630.74734619321123</v>
      </c>
      <c r="X40">
        <f t="shared" si="10"/>
        <v>8.0343709060856554</v>
      </c>
      <c r="Y40">
        <v>7.6697284708015916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640</v>
      </c>
      <c r="D41">
        <v>647.9</v>
      </c>
      <c r="E41">
        <v>637.35</v>
      </c>
      <c r="F41">
        <v>643</v>
      </c>
      <c r="G41">
        <f>_xll.TA_TYPPRICE(D41,E41,F41)</f>
        <v>642.75</v>
      </c>
      <c r="H41">
        <v>642.08751985494644</v>
      </c>
      <c r="I41" t="str">
        <f t="shared" si="0"/>
        <v>UP</v>
      </c>
      <c r="J41">
        <v>648.95573438027895</v>
      </c>
      <c r="K41">
        <v>636.5914785567013</v>
      </c>
      <c r="L41" t="str">
        <f t="shared" si="1"/>
        <v>No Confirmation</v>
      </c>
      <c r="M41" t="str">
        <f t="shared" si="2"/>
        <v>No Trend</v>
      </c>
      <c r="N41">
        <v>54.460104827188459</v>
      </c>
      <c r="O41" t="str">
        <f t="shared" si="3"/>
        <v>No Momentum</v>
      </c>
      <c r="P41" t="str">
        <f t="shared" si="4"/>
        <v>No Trend + Momentum</v>
      </c>
      <c r="Q41">
        <f t="shared" si="5"/>
        <v>5.6499999999999773</v>
      </c>
      <c r="R41">
        <f t="shared" si="6"/>
        <v>10.549999999999955</v>
      </c>
      <c r="S41">
        <f t="shared" si="7"/>
        <v>0.53554502369668266</v>
      </c>
      <c r="T41" t="str">
        <f t="shared" si="8"/>
        <v>No Indication</v>
      </c>
      <c r="U41" t="str">
        <f t="shared" si="9"/>
        <v>No T+M+I</v>
      </c>
      <c r="V41">
        <v>639.43068369940511</v>
      </c>
      <c r="W41">
        <v>631.6549501788993</v>
      </c>
      <c r="X41">
        <f t="shared" si="10"/>
        <v>7.7757335205058098</v>
      </c>
      <c r="Y41">
        <v>7.6909294807424349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641.5</v>
      </c>
      <c r="D42">
        <v>645</v>
      </c>
      <c r="E42">
        <v>637.25</v>
      </c>
      <c r="F42">
        <v>640</v>
      </c>
      <c r="G42">
        <f>_xll.TA_TYPPRICE(D42,E42,F42)</f>
        <v>640.75</v>
      </c>
      <c r="H42">
        <v>641.41875992747327</v>
      </c>
      <c r="I42" t="str">
        <f t="shared" si="0"/>
        <v>DOWN</v>
      </c>
      <c r="J42">
        <v>648.07668229577257</v>
      </c>
      <c r="K42">
        <v>636.7378166552121</v>
      </c>
      <c r="L42" t="str">
        <f t="shared" si="1"/>
        <v>No Confirmation</v>
      </c>
      <c r="M42" t="str">
        <f t="shared" si="2"/>
        <v>No Trend</v>
      </c>
      <c r="N42">
        <v>47.400257449695829</v>
      </c>
      <c r="O42" t="str">
        <f t="shared" si="3"/>
        <v>No Momentum</v>
      </c>
      <c r="P42" t="str">
        <f t="shared" si="4"/>
        <v>No Trend + Momentum</v>
      </c>
      <c r="Q42">
        <f t="shared" si="5"/>
        <v>2.75</v>
      </c>
      <c r="R42">
        <f t="shared" si="6"/>
        <v>7.75</v>
      </c>
      <c r="S42">
        <f t="shared" si="7"/>
        <v>0.35483870967741937</v>
      </c>
      <c r="T42" t="str">
        <f t="shared" si="8"/>
        <v>No Indication</v>
      </c>
      <c r="U42" t="str">
        <f t="shared" si="9"/>
        <v>No T+M+I</v>
      </c>
      <c r="V42">
        <v>639.51827082257353</v>
      </c>
      <c r="W42">
        <v>632.27310201749935</v>
      </c>
      <c r="X42">
        <f t="shared" si="10"/>
        <v>7.2451688050741723</v>
      </c>
      <c r="Y42">
        <v>7.6017773456087827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640.95000000000005</v>
      </c>
      <c r="D43">
        <v>652.95000000000005</v>
      </c>
      <c r="E43">
        <v>633.35</v>
      </c>
      <c r="F43">
        <v>640</v>
      </c>
      <c r="G43">
        <f>_xll.TA_TYPPRICE(D43,E43,F43)</f>
        <v>642.1</v>
      </c>
      <c r="H43">
        <v>641.75937996373659</v>
      </c>
      <c r="I43" t="str">
        <f t="shared" si="0"/>
        <v>DOWN</v>
      </c>
      <c r="J43">
        <v>649.15964178560091</v>
      </c>
      <c r="K43">
        <v>635.98496850960942</v>
      </c>
      <c r="L43" t="str">
        <f t="shared" si="1"/>
        <v>No Confirmation</v>
      </c>
      <c r="M43" t="str">
        <f t="shared" si="2"/>
        <v>No Trend</v>
      </c>
      <c r="N43">
        <v>47.400257449695829</v>
      </c>
      <c r="O43" t="str">
        <f t="shared" si="3"/>
        <v>No Momentum</v>
      </c>
      <c r="P43" t="str">
        <f t="shared" si="4"/>
        <v>No Trend + Momentum</v>
      </c>
      <c r="Q43">
        <f t="shared" si="5"/>
        <v>6.6499999999999773</v>
      </c>
      <c r="R43">
        <f t="shared" si="6"/>
        <v>19.600000000000023</v>
      </c>
      <c r="S43">
        <f t="shared" si="7"/>
        <v>0.33928571428571275</v>
      </c>
      <c r="T43" t="str">
        <f t="shared" si="8"/>
        <v>No Indication</v>
      </c>
      <c r="U43" t="str">
        <f t="shared" si="9"/>
        <v>No T+M+I</v>
      </c>
      <c r="V43">
        <v>639.59238300371601</v>
      </c>
      <c r="W43">
        <v>632.84546483101792</v>
      </c>
      <c r="X43">
        <f t="shared" si="10"/>
        <v>6.7469181726980878</v>
      </c>
      <c r="Y43">
        <v>7.4308055110266436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637.9</v>
      </c>
      <c r="D44">
        <v>649.6</v>
      </c>
      <c r="E44">
        <v>637.9</v>
      </c>
      <c r="F44">
        <v>649</v>
      </c>
      <c r="G44">
        <f>_xll.TA_TYPPRICE(D44,E44,F44)</f>
        <v>645.5</v>
      </c>
      <c r="H44">
        <v>643.6296899818683</v>
      </c>
      <c r="I44" t="str">
        <f t="shared" si="0"/>
        <v>UP</v>
      </c>
      <c r="J44">
        <v>649.25749916657844</v>
      </c>
      <c r="K44">
        <v>636.41053106302957</v>
      </c>
      <c r="L44" t="str">
        <f t="shared" si="1"/>
        <v>No Confirmation</v>
      </c>
      <c r="M44" t="str">
        <f t="shared" si="2"/>
        <v>No Trend</v>
      </c>
      <c r="N44">
        <v>67.28172727439437</v>
      </c>
      <c r="O44" t="str">
        <f t="shared" si="3"/>
        <v>UP</v>
      </c>
      <c r="P44" t="str">
        <f t="shared" si="4"/>
        <v>No Trend + Momentum</v>
      </c>
      <c r="Q44">
        <f t="shared" si="5"/>
        <v>11.100000000000023</v>
      </c>
      <c r="R44">
        <f t="shared" si="6"/>
        <v>11.700000000000045</v>
      </c>
      <c r="S44">
        <f t="shared" si="7"/>
        <v>0.94871794871794701</v>
      </c>
      <c r="T44" t="str">
        <f t="shared" si="8"/>
        <v>UP</v>
      </c>
      <c r="U44" t="str">
        <f t="shared" si="9"/>
        <v>No T+M+I</v>
      </c>
      <c r="V44">
        <v>641.03970869545196</v>
      </c>
      <c r="W44">
        <v>634.04209706575739</v>
      </c>
      <c r="X44">
        <f t="shared" si="10"/>
        <v>6.9976116296945747</v>
      </c>
      <c r="Y44">
        <v>7.34416673476023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648.6</v>
      </c>
      <c r="D45">
        <v>674</v>
      </c>
      <c r="E45">
        <v>648.6</v>
      </c>
      <c r="F45">
        <v>671</v>
      </c>
      <c r="G45">
        <f>_xll.TA_TYPPRICE(D45,E45,F45)</f>
        <v>664.5333333333333</v>
      </c>
      <c r="H45">
        <v>654.0815116576008</v>
      </c>
      <c r="I45" t="str">
        <f t="shared" si="0"/>
        <v>UP</v>
      </c>
      <c r="J45">
        <v>654.75583268511662</v>
      </c>
      <c r="K45">
        <v>639.11930193791193</v>
      </c>
      <c r="L45" t="str">
        <f t="shared" si="1"/>
        <v>UP</v>
      </c>
      <c r="M45" t="str">
        <f t="shared" si="2"/>
        <v>UP</v>
      </c>
      <c r="N45">
        <v>84.817002275510433</v>
      </c>
      <c r="O45" t="str">
        <f t="shared" si="3"/>
        <v>UP</v>
      </c>
      <c r="P45" t="str">
        <f t="shared" si="4"/>
        <v>UP</v>
      </c>
      <c r="Q45">
        <f t="shared" si="5"/>
        <v>22.399999999999977</v>
      </c>
      <c r="R45">
        <f t="shared" si="6"/>
        <v>25.399999999999977</v>
      </c>
      <c r="S45">
        <f t="shared" si="7"/>
        <v>0.88188976377952744</v>
      </c>
      <c r="T45" t="str">
        <f t="shared" si="8"/>
        <v>UP</v>
      </c>
      <c r="U45" t="str">
        <f t="shared" si="9"/>
        <v>UP</v>
      </c>
      <c r="V45">
        <v>645.64898428076708</v>
      </c>
      <c r="W45">
        <v>636.77971950533095</v>
      </c>
      <c r="X45">
        <f t="shared" si="10"/>
        <v>8.869264775436136</v>
      </c>
      <c r="Y45">
        <v>7.649186342895411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672</v>
      </c>
      <c r="D46">
        <v>674.3</v>
      </c>
      <c r="E46">
        <v>653</v>
      </c>
      <c r="F46">
        <v>658</v>
      </c>
      <c r="G46">
        <f>_xll.TA_TYPPRICE(D46,E46,F46)</f>
        <v>661.76666666666665</v>
      </c>
      <c r="H46">
        <v>657.92408916213367</v>
      </c>
      <c r="I46" t="str">
        <f t="shared" si="0"/>
        <v>UP</v>
      </c>
      <c r="J46">
        <v>659.09898097731286</v>
      </c>
      <c r="K46">
        <v>642.20390150726485</v>
      </c>
      <c r="L46" t="str">
        <f t="shared" si="1"/>
        <v>No Confirmation</v>
      </c>
      <c r="M46" t="str">
        <f t="shared" si="2"/>
        <v>No Trend</v>
      </c>
      <c r="N46">
        <v>60.762811224750223</v>
      </c>
      <c r="O46" t="str">
        <f t="shared" si="3"/>
        <v>UP</v>
      </c>
      <c r="P46" t="str">
        <f t="shared" si="4"/>
        <v>No Trend + Momentum</v>
      </c>
      <c r="Q46">
        <f t="shared" si="5"/>
        <v>5</v>
      </c>
      <c r="R46">
        <f t="shared" si="6"/>
        <v>21.299999999999955</v>
      </c>
      <c r="S46">
        <f t="shared" si="7"/>
        <v>0.23474178403755919</v>
      </c>
      <c r="T46" t="str">
        <f t="shared" si="8"/>
        <v>No Indication</v>
      </c>
      <c r="U46" t="str">
        <f t="shared" si="9"/>
        <v>No T+M+I</v>
      </c>
      <c r="V46">
        <v>647.54914054526444</v>
      </c>
      <c r="W46">
        <v>638.35159213456564</v>
      </c>
      <c r="X46">
        <f t="shared" si="10"/>
        <v>9.1975484106988006</v>
      </c>
      <c r="Y46">
        <v>7.9588587564560891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655</v>
      </c>
      <c r="D47">
        <v>662.8</v>
      </c>
      <c r="E47">
        <v>647.54999999999995</v>
      </c>
      <c r="F47">
        <v>658</v>
      </c>
      <c r="G47">
        <f>_xll.TA_TYPPRICE(D47,E47,F47)</f>
        <v>656.11666666666667</v>
      </c>
      <c r="H47">
        <v>657.02037791440011</v>
      </c>
      <c r="I47" t="str">
        <f t="shared" si="0"/>
        <v>UP</v>
      </c>
      <c r="J47">
        <v>659.92142964902109</v>
      </c>
      <c r="K47">
        <v>643.39192339453928</v>
      </c>
      <c r="L47" t="str">
        <f t="shared" si="1"/>
        <v>No Confirmation</v>
      </c>
      <c r="M47" t="str">
        <f t="shared" si="2"/>
        <v>No Trend</v>
      </c>
      <c r="N47">
        <v>60.762811224750223</v>
      </c>
      <c r="O47" t="str">
        <f t="shared" si="3"/>
        <v>UP</v>
      </c>
      <c r="P47" t="str">
        <f t="shared" si="4"/>
        <v>No Trend + Momentum</v>
      </c>
      <c r="Q47">
        <f t="shared" si="5"/>
        <v>10.450000000000045</v>
      </c>
      <c r="R47">
        <f t="shared" si="6"/>
        <v>15.25</v>
      </c>
      <c r="S47">
        <f t="shared" si="7"/>
        <v>0.68524590163934729</v>
      </c>
      <c r="T47" t="str">
        <f t="shared" si="8"/>
        <v>No Indication</v>
      </c>
      <c r="U47" t="str">
        <f t="shared" si="9"/>
        <v>No T+M+I</v>
      </c>
      <c r="V47">
        <v>649.15696507676216</v>
      </c>
      <c r="W47">
        <v>639.80702975422741</v>
      </c>
      <c r="X47">
        <f t="shared" si="10"/>
        <v>9.3499353225347477</v>
      </c>
      <c r="Y47">
        <v>8.2370740696718201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655.5</v>
      </c>
      <c r="D48">
        <v>664.45</v>
      </c>
      <c r="E48">
        <v>655.5</v>
      </c>
      <c r="F48">
        <v>656</v>
      </c>
      <c r="G48">
        <f>_xll.TA_TYPPRICE(D48,E48,F48)</f>
        <v>658.65</v>
      </c>
      <c r="H48">
        <v>657.83518895719999</v>
      </c>
      <c r="I48" t="str">
        <f t="shared" si="0"/>
        <v>DOWN</v>
      </c>
      <c r="J48">
        <v>660.92777861590525</v>
      </c>
      <c r="K48">
        <v>646.08260708464161</v>
      </c>
      <c r="L48" t="str">
        <f t="shared" si="1"/>
        <v>No Confirmation</v>
      </c>
      <c r="M48" t="str">
        <f t="shared" si="2"/>
        <v>No Trend</v>
      </c>
      <c r="N48">
        <v>56.884785954397756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8.9500000000000455</v>
      </c>
      <c r="S48">
        <f t="shared" si="7"/>
        <v>5.5865921787709216E-2</v>
      </c>
      <c r="T48" t="str">
        <f t="shared" si="8"/>
        <v>DOWN</v>
      </c>
      <c r="U48" t="str">
        <f t="shared" si="9"/>
        <v>No T+M+I</v>
      </c>
      <c r="V48">
        <v>650.20973968033718</v>
      </c>
      <c r="W48">
        <v>641.00650903169208</v>
      </c>
      <c r="X48">
        <f t="shared" si="10"/>
        <v>9.2032306486451034</v>
      </c>
      <c r="Y48">
        <v>8.4303053854664771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655.9</v>
      </c>
      <c r="D49">
        <v>685.75</v>
      </c>
      <c r="E49">
        <v>654.20000000000005</v>
      </c>
      <c r="F49">
        <v>680</v>
      </c>
      <c r="G49">
        <f>_xll.TA_TYPPRICE(D49,E49,F49)</f>
        <v>673.31666666666672</v>
      </c>
      <c r="H49">
        <v>665.5759278119333</v>
      </c>
      <c r="I49" t="str">
        <f t="shared" si="0"/>
        <v>UP</v>
      </c>
      <c r="J49">
        <v>666.44382781237073</v>
      </c>
      <c r="K49">
        <v>647.88647217694347</v>
      </c>
      <c r="L49" t="str">
        <f t="shared" si="1"/>
        <v>UP</v>
      </c>
      <c r="M49" t="str">
        <f t="shared" si="2"/>
        <v>UP</v>
      </c>
      <c r="N49">
        <v>77.972493584010437</v>
      </c>
      <c r="O49" t="str">
        <f t="shared" si="3"/>
        <v>UP</v>
      </c>
      <c r="P49" t="str">
        <f t="shared" si="4"/>
        <v>UP</v>
      </c>
      <c r="Q49">
        <f t="shared" si="5"/>
        <v>25.799999999999955</v>
      </c>
      <c r="R49">
        <f t="shared" si="6"/>
        <v>31.549999999999955</v>
      </c>
      <c r="S49">
        <f t="shared" si="7"/>
        <v>0.81774960380348627</v>
      </c>
      <c r="T49" t="str">
        <f t="shared" si="8"/>
        <v>UP</v>
      </c>
      <c r="U49" t="str">
        <f t="shared" si="9"/>
        <v>UP</v>
      </c>
      <c r="V49">
        <v>654.79285665259295</v>
      </c>
      <c r="W49">
        <v>643.89491577008528</v>
      </c>
      <c r="X49">
        <f t="shared" si="10"/>
        <v>10.897940882507669</v>
      </c>
      <c r="Y49">
        <v>8.9238324848747155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705</v>
      </c>
      <c r="D50">
        <v>748</v>
      </c>
      <c r="E50">
        <v>657.6</v>
      </c>
      <c r="F50">
        <v>733</v>
      </c>
      <c r="G50">
        <f>_xll.TA_TYPPRICE(D50,E50,F50)</f>
        <v>712.86666666666667</v>
      </c>
      <c r="H50">
        <v>689.22129723929993</v>
      </c>
      <c r="I50" t="str">
        <f t="shared" si="0"/>
        <v>UP</v>
      </c>
      <c r="J50">
        <v>684.5674216318439</v>
      </c>
      <c r="K50">
        <v>650.0450339154005</v>
      </c>
      <c r="L50" t="str">
        <f t="shared" si="1"/>
        <v>UP</v>
      </c>
      <c r="M50" t="str">
        <f t="shared" si="2"/>
        <v>UP</v>
      </c>
      <c r="N50">
        <v>90.627085212895381</v>
      </c>
      <c r="O50" t="str">
        <f t="shared" si="3"/>
        <v>UP</v>
      </c>
      <c r="P50" t="str">
        <f t="shared" si="4"/>
        <v>UP</v>
      </c>
      <c r="Q50">
        <f t="shared" si="5"/>
        <v>75.399999999999977</v>
      </c>
      <c r="R50">
        <f t="shared" si="6"/>
        <v>90.399999999999977</v>
      </c>
      <c r="S50">
        <f t="shared" si="7"/>
        <v>0.8340707964601769</v>
      </c>
      <c r="T50" t="str">
        <f t="shared" si="8"/>
        <v>UP</v>
      </c>
      <c r="U50" t="str">
        <f t="shared" si="9"/>
        <v>UP</v>
      </c>
      <c r="V50">
        <v>666.82472485988637</v>
      </c>
      <c r="W50">
        <v>650.49529237970864</v>
      </c>
      <c r="X50">
        <f t="shared" si="10"/>
        <v>16.329432480177729</v>
      </c>
      <c r="Y50">
        <v>10.404952483935318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667.90000000000009</v>
      </c>
      <c r="AE50">
        <f t="shared" si="16"/>
        <v>692.15000000000009</v>
      </c>
      <c r="AF50">
        <f t="shared" si="17"/>
        <v>702.80000000000007</v>
      </c>
      <c r="AG50">
        <f t="shared" si="18"/>
        <v>713.45</v>
      </c>
      <c r="AH50">
        <f t="shared" si="19"/>
        <v>713.45</v>
      </c>
    </row>
    <row r="51" spans="1:34" x14ac:dyDescent="0.25">
      <c r="A51" t="s">
        <v>5</v>
      </c>
      <c r="B51" s="1">
        <v>42927</v>
      </c>
      <c r="C51">
        <v>742.25</v>
      </c>
      <c r="D51">
        <v>755.75</v>
      </c>
      <c r="E51">
        <v>730.5</v>
      </c>
      <c r="F51">
        <v>733</v>
      </c>
      <c r="G51">
        <f>_xll.TA_TYPPRICE(D51,E51,F51)</f>
        <v>739.75</v>
      </c>
      <c r="H51">
        <v>714.48564861964996</v>
      </c>
      <c r="I51" t="str">
        <f t="shared" si="0"/>
        <v>UP</v>
      </c>
      <c r="J51">
        <v>700.38577238032303</v>
      </c>
      <c r="K51">
        <v>667.92391526753374</v>
      </c>
      <c r="L51" t="str">
        <f t="shared" si="1"/>
        <v>UP</v>
      </c>
      <c r="M51" t="str">
        <f t="shared" si="2"/>
        <v>UP</v>
      </c>
      <c r="N51">
        <v>90.627085212895381</v>
      </c>
      <c r="O51" t="str">
        <f t="shared" si="3"/>
        <v>UP</v>
      </c>
      <c r="P51" t="str">
        <f t="shared" si="4"/>
        <v>UP</v>
      </c>
      <c r="Q51">
        <f t="shared" si="5"/>
        <v>2.5</v>
      </c>
      <c r="R51">
        <f t="shared" si="6"/>
        <v>25.25</v>
      </c>
      <c r="S51">
        <f t="shared" si="7"/>
        <v>9.9009900990099015E-2</v>
      </c>
      <c r="T51" t="str">
        <f t="shared" si="8"/>
        <v>DOWN</v>
      </c>
      <c r="U51" t="str">
        <f t="shared" si="9"/>
        <v>No T+M+I</v>
      </c>
      <c r="V51">
        <v>677.00553641990382</v>
      </c>
      <c r="W51">
        <v>656.60675220343398</v>
      </c>
      <c r="X51">
        <f t="shared" si="10"/>
        <v>20.398784216469835</v>
      </c>
      <c r="Y51">
        <v>12.403718830442221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736.4</v>
      </c>
      <c r="D52">
        <v>738.8</v>
      </c>
      <c r="E52">
        <v>721.15</v>
      </c>
      <c r="F52">
        <v>730</v>
      </c>
      <c r="G52">
        <f>_xll.TA_TYPPRICE(D52,E52,F52)</f>
        <v>729.98333333333323</v>
      </c>
      <c r="H52">
        <v>722.23449097649154</v>
      </c>
      <c r="I52" t="str">
        <f t="shared" si="0"/>
        <v>UP</v>
      </c>
      <c r="J52">
        <v>708.92226740691785</v>
      </c>
      <c r="K52">
        <v>679.75193409697067</v>
      </c>
      <c r="L52" t="str">
        <f t="shared" si="1"/>
        <v>UP</v>
      </c>
      <c r="M52" t="str">
        <f t="shared" si="2"/>
        <v>UP</v>
      </c>
      <c r="N52">
        <v>86.24498734861595</v>
      </c>
      <c r="O52" t="str">
        <f t="shared" si="3"/>
        <v>UP</v>
      </c>
      <c r="P52" t="str">
        <f t="shared" si="4"/>
        <v>UP</v>
      </c>
      <c r="Q52">
        <f t="shared" si="5"/>
        <v>8.8500000000000227</v>
      </c>
      <c r="R52">
        <f t="shared" si="6"/>
        <v>17.649999999999977</v>
      </c>
      <c r="S52">
        <f t="shared" si="7"/>
        <v>0.50141643059490282</v>
      </c>
      <c r="T52" t="str">
        <f t="shared" si="8"/>
        <v>No Indication</v>
      </c>
      <c r="U52" t="str">
        <f t="shared" si="9"/>
        <v>No T+M+I</v>
      </c>
      <c r="V52">
        <v>685.15853081684168</v>
      </c>
      <c r="W52">
        <v>662.04328907725369</v>
      </c>
      <c r="X52">
        <f t="shared" si="10"/>
        <v>23.115241739587987</v>
      </c>
      <c r="Y52">
        <v>14.546023412271374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732.5</v>
      </c>
      <c r="D53">
        <v>746.55</v>
      </c>
      <c r="E53">
        <v>726.7</v>
      </c>
      <c r="F53">
        <v>728</v>
      </c>
      <c r="G53">
        <f>_xll.TA_TYPPRICE(D53,E53,F53)</f>
        <v>733.75</v>
      </c>
      <c r="H53">
        <v>727.99224548824577</v>
      </c>
      <c r="I53" t="str">
        <f t="shared" si="0"/>
        <v>UP</v>
      </c>
      <c r="J53">
        <v>717.28398576093605</v>
      </c>
      <c r="K53">
        <v>690.1848376309772</v>
      </c>
      <c r="L53" t="str">
        <f t="shared" si="1"/>
        <v>UP</v>
      </c>
      <c r="M53" t="str">
        <f t="shared" si="2"/>
        <v>UP</v>
      </c>
      <c r="N53">
        <v>82.904418022652621</v>
      </c>
      <c r="O53" t="str">
        <f t="shared" si="3"/>
        <v>UP</v>
      </c>
      <c r="P53" t="str">
        <f t="shared" si="4"/>
        <v>UP</v>
      </c>
      <c r="Q53">
        <f t="shared" si="5"/>
        <v>1.2999999999999545</v>
      </c>
      <c r="R53">
        <f t="shared" si="6"/>
        <v>19.849999999999909</v>
      </c>
      <c r="S53">
        <f t="shared" si="7"/>
        <v>6.5491183879091211E-2</v>
      </c>
      <c r="T53" t="str">
        <f t="shared" si="8"/>
        <v>DOWN</v>
      </c>
      <c r="U53" t="str">
        <f t="shared" si="9"/>
        <v>No T+M+I</v>
      </c>
      <c r="V53">
        <v>691.74952607578916</v>
      </c>
      <c r="W53">
        <v>666.92897136782744</v>
      </c>
      <c r="X53">
        <f t="shared" si="10"/>
        <v>24.820554707961719</v>
      </c>
      <c r="Y53">
        <v>16.600929671409443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729</v>
      </c>
      <c r="D54">
        <v>742</v>
      </c>
      <c r="E54">
        <v>729</v>
      </c>
      <c r="F54">
        <v>737</v>
      </c>
      <c r="G54">
        <f>_xll.TA_TYPPRICE(D54,E54,F54)</f>
        <v>736</v>
      </c>
      <c r="H54">
        <v>731.99612274412289</v>
      </c>
      <c r="I54" t="str">
        <f t="shared" si="0"/>
        <v>UP</v>
      </c>
      <c r="J54">
        <v>722.77643336961694</v>
      </c>
      <c r="K54">
        <v>698.81042926853786</v>
      </c>
      <c r="L54" t="str">
        <f t="shared" si="1"/>
        <v>UP</v>
      </c>
      <c r="M54" t="str">
        <f t="shared" si="2"/>
        <v>UP</v>
      </c>
      <c r="N54">
        <v>85.962787943217279</v>
      </c>
      <c r="O54" t="str">
        <f t="shared" si="3"/>
        <v>UP</v>
      </c>
      <c r="P54" t="str">
        <f t="shared" si="4"/>
        <v>UP</v>
      </c>
      <c r="Q54">
        <f t="shared" si="5"/>
        <v>8</v>
      </c>
      <c r="R54">
        <f t="shared" si="6"/>
        <v>13</v>
      </c>
      <c r="S54">
        <f t="shared" si="7"/>
        <v>0.61538461538461542</v>
      </c>
      <c r="T54" t="str">
        <f t="shared" si="8"/>
        <v>No Indication</v>
      </c>
      <c r="U54" t="str">
        <f t="shared" si="9"/>
        <v>No T+M+I</v>
      </c>
      <c r="V54">
        <v>698.71113744874469</v>
      </c>
      <c r="W54">
        <v>672.11941793317351</v>
      </c>
      <c r="X54">
        <f t="shared" si="10"/>
        <v>26.591719515571185</v>
      </c>
      <c r="Y54">
        <v>18.599087640241791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738.75</v>
      </c>
      <c r="D55">
        <v>738.75</v>
      </c>
      <c r="E55">
        <v>725.1</v>
      </c>
      <c r="F55">
        <v>733</v>
      </c>
      <c r="G55">
        <f>_xll.TA_TYPPRICE(D55,E55,F55)</f>
        <v>732.2833333333333</v>
      </c>
      <c r="H55">
        <v>732.13972803872809</v>
      </c>
      <c r="I55" t="str">
        <f t="shared" si="0"/>
        <v>UP</v>
      </c>
      <c r="J55">
        <v>726.32611484303538</v>
      </c>
      <c r="K55">
        <v>704.6525560977517</v>
      </c>
      <c r="L55" t="str">
        <f t="shared" si="1"/>
        <v>UP</v>
      </c>
      <c r="M55" t="str">
        <f t="shared" si="2"/>
        <v>UP</v>
      </c>
      <c r="N55">
        <v>78.191497355672141</v>
      </c>
      <c r="O55" t="str">
        <f t="shared" si="3"/>
        <v>UP</v>
      </c>
      <c r="P55" t="str">
        <f t="shared" si="4"/>
        <v>UP</v>
      </c>
      <c r="Q55">
        <f t="shared" si="5"/>
        <v>7.8999999999999773</v>
      </c>
      <c r="R55">
        <f t="shared" si="6"/>
        <v>13.649999999999977</v>
      </c>
      <c r="S55">
        <f t="shared" si="7"/>
        <v>0.57875457875457803</v>
      </c>
      <c r="T55" t="str">
        <f t="shared" si="8"/>
        <v>No Indication</v>
      </c>
      <c r="U55" t="str">
        <f t="shared" si="9"/>
        <v>No T+M+I</v>
      </c>
      <c r="V55">
        <v>703.98634707201472</v>
      </c>
      <c r="W55">
        <v>676.62909067886437</v>
      </c>
      <c r="X55">
        <f t="shared" si="10"/>
        <v>27.357256393150351</v>
      </c>
      <c r="Y55">
        <v>20.350721390823502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727</v>
      </c>
      <c r="D56">
        <v>742.65</v>
      </c>
      <c r="E56">
        <v>726.05</v>
      </c>
      <c r="F56">
        <v>737</v>
      </c>
      <c r="G56">
        <f>_xll.TA_TYPPRICE(D56,E56,F56)</f>
        <v>735.23333333333323</v>
      </c>
      <c r="H56">
        <v>733.68653068603066</v>
      </c>
      <c r="I56" t="str">
        <f t="shared" si="0"/>
        <v>UP</v>
      </c>
      <c r="J56">
        <v>729.95364487791642</v>
      </c>
      <c r="K56">
        <v>709.40754363158464</v>
      </c>
      <c r="L56" t="str">
        <f t="shared" si="1"/>
        <v>UP</v>
      </c>
      <c r="M56" t="str">
        <f t="shared" si="2"/>
        <v>UP</v>
      </c>
      <c r="N56">
        <v>80.405723167261129</v>
      </c>
      <c r="O56" t="str">
        <f t="shared" si="3"/>
        <v>UP</v>
      </c>
      <c r="P56" t="str">
        <f t="shared" si="4"/>
        <v>UP</v>
      </c>
      <c r="Q56">
        <f t="shared" si="5"/>
        <v>10.950000000000045</v>
      </c>
      <c r="R56">
        <f t="shared" si="6"/>
        <v>16.600000000000023</v>
      </c>
      <c r="S56">
        <f t="shared" si="7"/>
        <v>0.65963855421686934</v>
      </c>
      <c r="T56" t="str">
        <f t="shared" si="8"/>
        <v>No Indication</v>
      </c>
      <c r="U56" t="str">
        <f t="shared" si="9"/>
        <v>No T+M+I</v>
      </c>
      <c r="V56">
        <v>709.06537059939706</v>
      </c>
      <c r="W56">
        <v>681.10100988783734</v>
      </c>
      <c r="X56">
        <f t="shared" si="10"/>
        <v>27.964360711559721</v>
      </c>
      <c r="Y56">
        <v>21.873449254970744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740.1</v>
      </c>
      <c r="D57">
        <v>759</v>
      </c>
      <c r="E57">
        <v>737.6</v>
      </c>
      <c r="F57">
        <v>756</v>
      </c>
      <c r="G57">
        <f>_xll.TA_TYPPRICE(D57,E57,F57)</f>
        <v>750.86666666666667</v>
      </c>
      <c r="H57">
        <v>742.27659867634861</v>
      </c>
      <c r="I57" t="str">
        <f t="shared" si="0"/>
        <v>UP</v>
      </c>
      <c r="J57">
        <v>736.40839046060171</v>
      </c>
      <c r="K57">
        <v>715.67253393567694</v>
      </c>
      <c r="L57" t="str">
        <f t="shared" si="1"/>
        <v>UP</v>
      </c>
      <c r="M57" t="str">
        <f t="shared" si="2"/>
        <v>UP</v>
      </c>
      <c r="N57">
        <v>87.775250692601631</v>
      </c>
      <c r="O57" t="str">
        <f t="shared" si="3"/>
        <v>UP</v>
      </c>
      <c r="P57" t="str">
        <f t="shared" si="4"/>
        <v>UP</v>
      </c>
      <c r="Q57">
        <f t="shared" si="5"/>
        <v>18.399999999999977</v>
      </c>
      <c r="R57">
        <f t="shared" si="6"/>
        <v>21.399999999999977</v>
      </c>
      <c r="S57">
        <f t="shared" si="7"/>
        <v>0.85981308411214941</v>
      </c>
      <c r="T57" t="str">
        <f t="shared" si="8"/>
        <v>UP</v>
      </c>
      <c r="U57" t="str">
        <f t="shared" si="9"/>
        <v>UP</v>
      </c>
      <c r="V57">
        <v>716.28608281487448</v>
      </c>
      <c r="W57">
        <v>686.64908322947906</v>
      </c>
      <c r="X57">
        <f t="shared" si="10"/>
        <v>29.636999585395415</v>
      </c>
      <c r="Y57">
        <v>23.426159321055678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740.05000000000007</v>
      </c>
      <c r="AE57">
        <f t="shared" si="16"/>
        <v>745.75</v>
      </c>
      <c r="AF57">
        <f t="shared" si="17"/>
        <v>748.30000000000007</v>
      </c>
      <c r="AG57">
        <f t="shared" si="18"/>
        <v>750.85</v>
      </c>
    </row>
    <row r="58" spans="1:34" x14ac:dyDescent="0.25">
      <c r="A58" t="s">
        <v>5</v>
      </c>
      <c r="B58" s="1">
        <v>42936</v>
      </c>
      <c r="C58">
        <v>760.8</v>
      </c>
      <c r="D58">
        <v>760.8</v>
      </c>
      <c r="E58">
        <v>742</v>
      </c>
      <c r="F58">
        <v>745</v>
      </c>
      <c r="G58">
        <f>_xll.TA_TYPPRICE(D58,E58,F58)</f>
        <v>749.26666666666677</v>
      </c>
      <c r="H58">
        <v>745.77163267150763</v>
      </c>
      <c r="I58" t="str">
        <f t="shared" si="0"/>
        <v>DOWN</v>
      </c>
      <c r="J58">
        <v>741.82874813602359</v>
      </c>
      <c r="K58">
        <v>721.5230819499709</v>
      </c>
      <c r="L58" t="str">
        <f t="shared" si="1"/>
        <v>UP</v>
      </c>
      <c r="M58" t="str">
        <f t="shared" si="2"/>
        <v>No Trend</v>
      </c>
      <c r="N58">
        <v>68.995824719408688</v>
      </c>
      <c r="O58" t="str">
        <f t="shared" si="3"/>
        <v>UP</v>
      </c>
      <c r="P58" t="str">
        <f t="shared" si="4"/>
        <v>No Trend + Momentum</v>
      </c>
      <c r="Q58">
        <f t="shared" si="5"/>
        <v>3</v>
      </c>
      <c r="R58">
        <f t="shared" si="6"/>
        <v>18.799999999999955</v>
      </c>
      <c r="S58">
        <f t="shared" si="7"/>
        <v>0.15957446808510678</v>
      </c>
      <c r="T58" t="str">
        <f t="shared" si="8"/>
        <v>DOWN</v>
      </c>
      <c r="U58" t="str">
        <f t="shared" si="9"/>
        <v>No T+M+I</v>
      </c>
      <c r="V58">
        <v>720.70360853566297</v>
      </c>
      <c r="W58">
        <v>690.97137336062872</v>
      </c>
      <c r="X58">
        <f t="shared" si="10"/>
        <v>29.732235175034248</v>
      </c>
      <c r="Y58">
        <v>24.687374491851394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750</v>
      </c>
      <c r="D59">
        <v>750.05</v>
      </c>
      <c r="E59">
        <v>707.15</v>
      </c>
      <c r="F59">
        <v>720</v>
      </c>
      <c r="G59">
        <f>_xll.TA_TYPPRICE(D59,E59,F59)</f>
        <v>725.73333333333323</v>
      </c>
      <c r="H59">
        <v>735.75248300242038</v>
      </c>
      <c r="I59" t="str">
        <f t="shared" si="0"/>
        <v>DOWN</v>
      </c>
      <c r="J59">
        <v>743.65569299468496</v>
      </c>
      <c r="K59">
        <v>718.32906373886624</v>
      </c>
      <c r="L59" t="str">
        <f t="shared" si="1"/>
        <v>No Confirmation</v>
      </c>
      <c r="M59" t="str">
        <f t="shared" si="2"/>
        <v>No Trend</v>
      </c>
      <c r="N59">
        <v>42.912931831706977</v>
      </c>
      <c r="O59" t="str">
        <f t="shared" si="3"/>
        <v>No Momentum</v>
      </c>
      <c r="P59" t="str">
        <f t="shared" si="4"/>
        <v>No Trend + Momentum</v>
      </c>
      <c r="Q59">
        <f t="shared" si="5"/>
        <v>12.850000000000023</v>
      </c>
      <c r="R59">
        <f t="shared" si="6"/>
        <v>42.899999999999977</v>
      </c>
      <c r="S59">
        <f t="shared" si="7"/>
        <v>0.29953379953380022</v>
      </c>
      <c r="T59" t="str">
        <f t="shared" si="8"/>
        <v>No Indication</v>
      </c>
      <c r="U59" t="str">
        <f t="shared" si="9"/>
        <v>No T+M+I</v>
      </c>
      <c r="V59">
        <v>720.59536106863789</v>
      </c>
      <c r="W59">
        <v>693.12164200058214</v>
      </c>
      <c r="X59">
        <f t="shared" si="10"/>
        <v>27.473719068055743</v>
      </c>
      <c r="Y59">
        <v>25.244643407092262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688.5</v>
      </c>
      <c r="D60">
        <v>696.8</v>
      </c>
      <c r="E60">
        <v>680</v>
      </c>
      <c r="F60">
        <v>689</v>
      </c>
      <c r="G60">
        <f>_xll.TA_TYPPRICE(D60,E60,F60)</f>
        <v>688.6</v>
      </c>
      <c r="H60">
        <v>712.17624150121014</v>
      </c>
      <c r="I60" t="str">
        <f t="shared" si="0"/>
        <v>DOWN</v>
      </c>
      <c r="J60">
        <v>733.24331677364387</v>
      </c>
      <c r="K60">
        <v>709.81149401911819</v>
      </c>
      <c r="L60" t="str">
        <f t="shared" si="1"/>
        <v>DOWN</v>
      </c>
      <c r="M60" t="str">
        <f t="shared" si="2"/>
        <v>DOWN</v>
      </c>
      <c r="N60">
        <v>27.058093015691188</v>
      </c>
      <c r="O60" t="str">
        <f t="shared" si="3"/>
        <v>DOWN</v>
      </c>
      <c r="P60" t="str">
        <f t="shared" si="4"/>
        <v>DOWN</v>
      </c>
      <c r="Q60">
        <f t="shared" si="5"/>
        <v>9</v>
      </c>
      <c r="R60">
        <f t="shared" si="6"/>
        <v>16.799999999999955</v>
      </c>
      <c r="S60">
        <f t="shared" si="7"/>
        <v>0.53571428571428714</v>
      </c>
      <c r="T60" t="str">
        <f t="shared" si="8"/>
        <v>No Indication</v>
      </c>
      <c r="U60" t="str">
        <f t="shared" si="9"/>
        <v>No T+M+I</v>
      </c>
      <c r="V60">
        <v>715.73453628884749</v>
      </c>
      <c r="W60">
        <v>692.81633518572426</v>
      </c>
      <c r="X60">
        <f t="shared" si="10"/>
        <v>22.918201103123238</v>
      </c>
      <c r="Y60">
        <v>24.779354946298458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685</v>
      </c>
      <c r="D61">
        <v>689.5</v>
      </c>
      <c r="E61">
        <v>674</v>
      </c>
      <c r="F61">
        <v>676</v>
      </c>
      <c r="G61">
        <f>_xll.TA_TYPPRICE(D61,E61,F61)</f>
        <v>679.83333333333337</v>
      </c>
      <c r="H61">
        <v>696.0047874172717</v>
      </c>
      <c r="I61" t="str">
        <f t="shared" si="0"/>
        <v>DOWN</v>
      </c>
      <c r="J61">
        <v>723.52257971283416</v>
      </c>
      <c r="K61">
        <v>701.85338423709197</v>
      </c>
      <c r="L61" t="str">
        <f t="shared" si="1"/>
        <v>DOWN</v>
      </c>
      <c r="M61" t="str">
        <f t="shared" si="2"/>
        <v>DOWN</v>
      </c>
      <c r="N61">
        <v>22.667959368642361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15.5</v>
      </c>
      <c r="S61">
        <f t="shared" si="7"/>
        <v>0.12903225806451613</v>
      </c>
      <c r="T61" t="str">
        <f t="shared" si="8"/>
        <v>DOWN</v>
      </c>
      <c r="U61" t="str">
        <f t="shared" si="9"/>
        <v>DOWN</v>
      </c>
      <c r="V61">
        <v>709.62153070594786</v>
      </c>
      <c r="W61">
        <v>691.57068072752247</v>
      </c>
      <c r="X61">
        <f t="shared" si="10"/>
        <v>18.05084997842539</v>
      </c>
      <c r="Y61">
        <v>23.433653952723844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687.75</v>
      </c>
      <c r="AE61">
        <f t="shared" si="16"/>
        <v>683.6</v>
      </c>
      <c r="AF61">
        <f t="shared" si="17"/>
        <v>681.75</v>
      </c>
      <c r="AG61">
        <f t="shared" si="18"/>
        <v>679.90000000000009</v>
      </c>
    </row>
    <row r="62" spans="1:34" x14ac:dyDescent="0.25">
      <c r="A62" t="s">
        <v>5</v>
      </c>
      <c r="B62" s="1">
        <v>42942</v>
      </c>
      <c r="C62">
        <v>676.5</v>
      </c>
      <c r="D62">
        <v>684.5</v>
      </c>
      <c r="E62">
        <v>675.3</v>
      </c>
      <c r="F62">
        <v>679</v>
      </c>
      <c r="G62">
        <f>_xll.TA_TYPPRICE(D62,E62,F62)</f>
        <v>679.6</v>
      </c>
      <c r="H62">
        <v>687.80239370863592</v>
      </c>
      <c r="I62" t="str">
        <f t="shared" si="0"/>
        <v>DOWN</v>
      </c>
      <c r="J62">
        <v>714.85089533220435</v>
      </c>
      <c r="K62">
        <v>695.95263218440482</v>
      </c>
      <c r="L62" t="str">
        <f t="shared" si="1"/>
        <v>DOWN</v>
      </c>
      <c r="M62" t="str">
        <f t="shared" si="2"/>
        <v>DOWN</v>
      </c>
      <c r="N62">
        <v>26.125467552647475</v>
      </c>
      <c r="O62" t="str">
        <f t="shared" si="3"/>
        <v>DOWN</v>
      </c>
      <c r="P62" t="str">
        <f t="shared" si="4"/>
        <v>DOWN</v>
      </c>
      <c r="Q62">
        <f t="shared" si="5"/>
        <v>3.7000000000000455</v>
      </c>
      <c r="R62">
        <f t="shared" si="6"/>
        <v>9.2000000000000455</v>
      </c>
      <c r="S62">
        <f t="shared" si="7"/>
        <v>0.40217391304348121</v>
      </c>
      <c r="T62" t="str">
        <f t="shared" si="8"/>
        <v>No Indication</v>
      </c>
      <c r="U62" t="str">
        <f t="shared" si="9"/>
        <v>No T+M+I</v>
      </c>
      <c r="V62">
        <v>704.91052598195586</v>
      </c>
      <c r="W62">
        <v>690.63951919215049</v>
      </c>
      <c r="X62">
        <f t="shared" si="10"/>
        <v>14.271006789805369</v>
      </c>
      <c r="Y62">
        <v>21.60112452014015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681.7</v>
      </c>
      <c r="D63">
        <v>684.7</v>
      </c>
      <c r="E63">
        <v>657</v>
      </c>
      <c r="F63">
        <v>660</v>
      </c>
      <c r="G63">
        <f>_xll.TA_TYPPRICE(D63,E63,F63)</f>
        <v>667.23333333333335</v>
      </c>
      <c r="H63">
        <v>677.51786352098463</v>
      </c>
      <c r="I63" t="str">
        <f t="shared" si="0"/>
        <v>DOWN</v>
      </c>
      <c r="J63">
        <v>708.15069636949227</v>
      </c>
      <c r="K63">
        <v>687.29649169898153</v>
      </c>
      <c r="L63" t="str">
        <f t="shared" si="1"/>
        <v>DOWN</v>
      </c>
      <c r="M63" t="str">
        <f t="shared" si="2"/>
        <v>DOWN</v>
      </c>
      <c r="N63">
        <v>19.295691626654328</v>
      </c>
      <c r="O63" t="str">
        <f t="shared" si="3"/>
        <v>DOWN</v>
      </c>
      <c r="P63" t="str">
        <f t="shared" si="4"/>
        <v>DOWN</v>
      </c>
      <c r="Q63">
        <f t="shared" si="5"/>
        <v>3</v>
      </c>
      <c r="R63">
        <f t="shared" si="6"/>
        <v>27.700000000000045</v>
      </c>
      <c r="S63">
        <f t="shared" si="7"/>
        <v>0.10830324909747274</v>
      </c>
      <c r="T63" t="str">
        <f t="shared" si="8"/>
        <v>DOWN</v>
      </c>
      <c r="U63" t="str">
        <f t="shared" si="9"/>
        <v>DOWN</v>
      </c>
      <c r="V63">
        <v>698.00121429242415</v>
      </c>
      <c r="W63">
        <v>688.36992517791714</v>
      </c>
      <c r="X63">
        <f t="shared" si="10"/>
        <v>9.6312891145070125</v>
      </c>
      <c r="Y63">
        <v>19.207157439013521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681.55000000000007</v>
      </c>
      <c r="AE63">
        <f t="shared" si="16"/>
        <v>674.1</v>
      </c>
      <c r="AF63">
        <f t="shared" si="17"/>
        <v>670.85</v>
      </c>
      <c r="AG63">
        <f t="shared" si="18"/>
        <v>667.6</v>
      </c>
    </row>
    <row r="64" spans="1:34" x14ac:dyDescent="0.25">
      <c r="A64" t="s">
        <v>5</v>
      </c>
      <c r="B64" s="1">
        <v>42944</v>
      </c>
      <c r="C64">
        <v>657</v>
      </c>
      <c r="D64">
        <v>677.5</v>
      </c>
      <c r="E64">
        <v>650.04999999999995</v>
      </c>
      <c r="F64">
        <v>675</v>
      </c>
      <c r="G64">
        <f>_xll.TA_TYPPRICE(D64,E64,F64)</f>
        <v>667.51666666666665</v>
      </c>
      <c r="H64">
        <v>672.5172650938257</v>
      </c>
      <c r="I64" t="str">
        <f t="shared" si="0"/>
        <v>UP</v>
      </c>
      <c r="J64">
        <v>701.33943050960511</v>
      </c>
      <c r="K64">
        <v>679.01949354365229</v>
      </c>
      <c r="L64" t="str">
        <f t="shared" si="1"/>
        <v>DOWN</v>
      </c>
      <c r="M64" t="str">
        <f t="shared" si="2"/>
        <v>No Trend</v>
      </c>
      <c r="N64">
        <v>35.846233401415475</v>
      </c>
      <c r="O64" t="str">
        <f t="shared" si="3"/>
        <v>DOWN</v>
      </c>
      <c r="P64" t="str">
        <f t="shared" si="4"/>
        <v>No Trend + Momentum</v>
      </c>
      <c r="Q64">
        <f t="shared" si="5"/>
        <v>24.950000000000045</v>
      </c>
      <c r="R64">
        <f t="shared" si="6"/>
        <v>27.450000000000045</v>
      </c>
      <c r="S64">
        <f t="shared" si="7"/>
        <v>0.90892531876138449</v>
      </c>
      <c r="T64" t="str">
        <f t="shared" si="8"/>
        <v>UP</v>
      </c>
      <c r="U64" t="str">
        <f t="shared" si="9"/>
        <v>No T+M+I</v>
      </c>
      <c r="V64">
        <v>694.46256593974351</v>
      </c>
      <c r="W64">
        <v>687.37956034992328</v>
      </c>
      <c r="X64">
        <f t="shared" si="10"/>
        <v>7.0830055898202318</v>
      </c>
      <c r="Y64">
        <v>16.782327069174862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677</v>
      </c>
      <c r="D65">
        <v>680.8</v>
      </c>
      <c r="E65">
        <v>669.1</v>
      </c>
      <c r="F65">
        <v>672.95</v>
      </c>
      <c r="G65">
        <f>_xll.TA_TYPPRICE(D65,E65,F65)</f>
        <v>674.28333333333342</v>
      </c>
      <c r="H65">
        <v>673.4002992135795</v>
      </c>
      <c r="I65" t="str">
        <f t="shared" si="0"/>
        <v>DOWN</v>
      </c>
      <c r="J65">
        <v>696.77511261858172</v>
      </c>
      <c r="K65">
        <v>676.81516164506286</v>
      </c>
      <c r="L65" t="str">
        <f t="shared" si="1"/>
        <v>DOWN</v>
      </c>
      <c r="M65" t="str">
        <f t="shared" si="2"/>
        <v>DOWN</v>
      </c>
      <c r="N65">
        <v>34.632908596015213</v>
      </c>
      <c r="O65" t="str">
        <f t="shared" si="3"/>
        <v>DOWN</v>
      </c>
      <c r="P65" t="str">
        <f t="shared" si="4"/>
        <v>DOWN</v>
      </c>
      <c r="Q65">
        <f t="shared" si="5"/>
        <v>3.8500000000000227</v>
      </c>
      <c r="R65">
        <f t="shared" si="6"/>
        <v>11.699999999999932</v>
      </c>
      <c r="S65">
        <f t="shared" si="7"/>
        <v>0.32905982905983294</v>
      </c>
      <c r="T65" t="str">
        <f t="shared" si="8"/>
        <v>No Indication</v>
      </c>
      <c r="U65" t="str">
        <f t="shared" si="9"/>
        <v>No T+M+I</v>
      </c>
      <c r="V65">
        <v>691.15294041055222</v>
      </c>
      <c r="W65">
        <v>686.31070402770672</v>
      </c>
      <c r="X65">
        <f t="shared" si="10"/>
        <v>4.8422363828454991</v>
      </c>
      <c r="Y65">
        <v>14.39430893190899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671</v>
      </c>
      <c r="D66">
        <v>674.95</v>
      </c>
      <c r="E66">
        <v>662.95</v>
      </c>
      <c r="F66">
        <v>669.5</v>
      </c>
      <c r="G66">
        <f>_xll.TA_TYPPRICE(D66,E66,F66)</f>
        <v>669.13333333333333</v>
      </c>
      <c r="H66">
        <v>671.26681627345647</v>
      </c>
      <c r="I66" t="str">
        <f t="shared" si="0"/>
        <v>DOWN</v>
      </c>
      <c r="J66">
        <v>691.92508759223028</v>
      </c>
      <c r="K66">
        <v>673.73401461282663</v>
      </c>
      <c r="L66" t="str">
        <f t="shared" si="1"/>
        <v>DOWN</v>
      </c>
      <c r="M66" t="str">
        <f t="shared" si="2"/>
        <v>DOWN</v>
      </c>
      <c r="N66">
        <v>32.330802772191056</v>
      </c>
      <c r="O66" t="str">
        <f t="shared" si="3"/>
        <v>DOWN</v>
      </c>
      <c r="P66" t="str">
        <f t="shared" si="4"/>
        <v>DOWN</v>
      </c>
      <c r="Q66">
        <f t="shared" si="5"/>
        <v>6.5499999999999545</v>
      </c>
      <c r="R66">
        <f t="shared" si="6"/>
        <v>12</v>
      </c>
      <c r="S66">
        <f t="shared" si="7"/>
        <v>0.54583333333332951</v>
      </c>
      <c r="T66" t="str">
        <f t="shared" si="8"/>
        <v>No Indication</v>
      </c>
      <c r="U66" t="str">
        <f t="shared" si="9"/>
        <v>No T+M+I</v>
      </c>
      <c r="V66">
        <v>687.82171880892884</v>
      </c>
      <c r="W66">
        <v>685.06546669232102</v>
      </c>
      <c r="X66">
        <f t="shared" si="10"/>
        <v>2.7562521166078113</v>
      </c>
      <c r="Y66">
        <v>12.066697568848754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670</v>
      </c>
      <c r="D67">
        <v>671.9</v>
      </c>
      <c r="E67">
        <v>665</v>
      </c>
      <c r="F67">
        <v>669.7</v>
      </c>
      <c r="G67">
        <f>_xll.TA_TYPPRICE(D67,E67,F67)</f>
        <v>668.86666666666667</v>
      </c>
      <c r="H67">
        <v>670.06674147006152</v>
      </c>
      <c r="I67" t="str">
        <f t="shared" ref="I67:I127" si="20">IF(F67&gt;H67,"UP","DOWN")</f>
        <v>DOWN</v>
      </c>
      <c r="J67">
        <v>687.47506812729023</v>
      </c>
      <c r="K67">
        <v>671.79312247664291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32.655188227958703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4.7000000000000455</v>
      </c>
      <c r="R67">
        <f t="shared" ref="R67:R127" si="26">D67-E67</f>
        <v>6.8999999999999773</v>
      </c>
      <c r="S67">
        <f t="shared" ref="S67:S127" si="27">Q67/R67</f>
        <v>0.68115942028986387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685.03376206909365</v>
      </c>
      <c r="W67">
        <v>683.92728397437133</v>
      </c>
      <c r="X67">
        <f t="shared" ref="X67:X127" si="30">V67-W67</f>
        <v>1.1064780947223198</v>
      </c>
      <c r="Y67">
        <v>9.8746536740234667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675</v>
      </c>
      <c r="D68">
        <v>684.7</v>
      </c>
      <c r="E68">
        <v>667.5</v>
      </c>
      <c r="F68">
        <v>668.9</v>
      </c>
      <c r="G68">
        <f>_xll.TA_TYPPRICE(D68,E68,F68)</f>
        <v>673.69999999999993</v>
      </c>
      <c r="H68">
        <v>671.88337073503067</v>
      </c>
      <c r="I68" t="str">
        <f t="shared" si="20"/>
        <v>DOWN</v>
      </c>
      <c r="J68">
        <v>686.85838632122579</v>
      </c>
      <c r="K68">
        <v>670.8390952596111</v>
      </c>
      <c r="L68" t="str">
        <f t="shared" si="21"/>
        <v>DOWN</v>
      </c>
      <c r="M68" t="str">
        <f t="shared" si="22"/>
        <v>DOWN</v>
      </c>
      <c r="N68">
        <v>31.890814133013329</v>
      </c>
      <c r="O68" t="str">
        <f t="shared" si="23"/>
        <v>DOWN</v>
      </c>
      <c r="P68" t="str">
        <f t="shared" si="24"/>
        <v>DOWN</v>
      </c>
      <c r="Q68">
        <f t="shared" si="25"/>
        <v>1.3999999999999773</v>
      </c>
      <c r="R68">
        <f t="shared" si="26"/>
        <v>17.200000000000045</v>
      </c>
      <c r="S68">
        <f t="shared" si="27"/>
        <v>8.1395348837207768E-2</v>
      </c>
      <c r="T68" t="str">
        <f t="shared" si="28"/>
        <v>DOWN</v>
      </c>
      <c r="U68" t="str">
        <f t="shared" si="29"/>
        <v>DOWN</v>
      </c>
      <c r="V68">
        <v>682.55164482769464</v>
      </c>
      <c r="W68">
        <v>682.81415182812157</v>
      </c>
      <c r="X68">
        <f t="shared" si="30"/>
        <v>-0.26250700042692188</v>
      </c>
      <c r="Y68">
        <v>7.8472215391333888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669.05</v>
      </c>
      <c r="D69">
        <v>699.95</v>
      </c>
      <c r="E69">
        <v>660</v>
      </c>
      <c r="F69">
        <v>685</v>
      </c>
      <c r="G69">
        <f>_xll.TA_TYPPRICE(D69,E69,F69)</f>
        <v>681.65</v>
      </c>
      <c r="H69">
        <v>676.76668536751527</v>
      </c>
      <c r="I69" t="str">
        <f t="shared" si="20"/>
        <v>UP</v>
      </c>
      <c r="J69">
        <v>689.76763380539785</v>
      </c>
      <c r="K69">
        <v>668.430407424142</v>
      </c>
      <c r="L69" t="str">
        <f t="shared" si="21"/>
        <v>No Confirmation</v>
      </c>
      <c r="M69" t="str">
        <f t="shared" si="22"/>
        <v>No Trend</v>
      </c>
      <c r="N69">
        <v>57.13284641173032</v>
      </c>
      <c r="O69" t="str">
        <f t="shared" si="23"/>
        <v>No Momentum</v>
      </c>
      <c r="P69" t="str">
        <f t="shared" si="24"/>
        <v>No Trend + Momentum</v>
      </c>
      <c r="Q69">
        <f t="shared" si="25"/>
        <v>25</v>
      </c>
      <c r="R69">
        <f t="shared" si="26"/>
        <v>39.950000000000045</v>
      </c>
      <c r="S69">
        <f t="shared" si="27"/>
        <v>0.62578222778473025</v>
      </c>
      <c r="T69" t="str">
        <f t="shared" si="28"/>
        <v>No Indication</v>
      </c>
      <c r="U69" t="str">
        <f t="shared" si="29"/>
        <v>No T+M+I</v>
      </c>
      <c r="V69">
        <v>682.92831485420311</v>
      </c>
      <c r="W69">
        <v>682.97606650751993</v>
      </c>
      <c r="X69">
        <f t="shared" si="30"/>
        <v>-4.775165331682274E-2</v>
      </c>
      <c r="Y69">
        <v>6.2682269006433469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686</v>
      </c>
      <c r="D70">
        <v>692.7</v>
      </c>
      <c r="E70">
        <v>680.85</v>
      </c>
      <c r="F70">
        <v>681.45</v>
      </c>
      <c r="G70">
        <f>_xll.TA_TYPPRICE(D70,E70,F70)</f>
        <v>685</v>
      </c>
      <c r="H70">
        <v>680.88334268375763</v>
      </c>
      <c r="I70" t="str">
        <f t="shared" si="20"/>
        <v>UP</v>
      </c>
      <c r="J70">
        <v>690.41927073753163</v>
      </c>
      <c r="K70">
        <v>671.19031688544374</v>
      </c>
      <c r="L70" t="str">
        <f t="shared" si="21"/>
        <v>No Confirmation</v>
      </c>
      <c r="M70" t="str">
        <f t="shared" si="22"/>
        <v>No Trend</v>
      </c>
      <c r="N70">
        <v>51.837712502883114</v>
      </c>
      <c r="O70" t="str">
        <f t="shared" si="23"/>
        <v>No Momentum</v>
      </c>
      <c r="P70" t="str">
        <f t="shared" si="24"/>
        <v>No Trend + Momentum</v>
      </c>
      <c r="Q70">
        <f t="shared" si="25"/>
        <v>0.60000000000002274</v>
      </c>
      <c r="R70">
        <f t="shared" si="26"/>
        <v>11.850000000000023</v>
      </c>
      <c r="S70">
        <f t="shared" si="27"/>
        <v>5.0632911392406887E-2</v>
      </c>
      <c r="T70" t="str">
        <f t="shared" si="28"/>
        <v>DOWN</v>
      </c>
      <c r="U70" t="str">
        <f t="shared" si="29"/>
        <v>No T+M+I</v>
      </c>
      <c r="V70">
        <v>682.70088179971037</v>
      </c>
      <c r="W70">
        <v>682.86302454399993</v>
      </c>
      <c r="X70">
        <f t="shared" si="30"/>
        <v>-0.16214274428955378</v>
      </c>
      <c r="Y70">
        <v>4.9821529716567667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684</v>
      </c>
      <c r="D71">
        <v>685</v>
      </c>
      <c r="E71">
        <v>670.5</v>
      </c>
      <c r="F71">
        <v>674.9</v>
      </c>
      <c r="G71">
        <f>_xll.TA_TYPPRICE(D71,E71,F71)</f>
        <v>676.80000000000007</v>
      </c>
      <c r="H71">
        <v>678.84167134187885</v>
      </c>
      <c r="I71" t="str">
        <f t="shared" si="20"/>
        <v>DOWN</v>
      </c>
      <c r="J71">
        <v>689.21498835141347</v>
      </c>
      <c r="K71">
        <v>671.03691313312288</v>
      </c>
      <c r="L71" t="str">
        <f t="shared" si="21"/>
        <v>No Confirmation</v>
      </c>
      <c r="M71" t="str">
        <f t="shared" si="22"/>
        <v>No Trend</v>
      </c>
      <c r="N71">
        <v>42.708585762792048</v>
      </c>
      <c r="O71" t="str">
        <f t="shared" si="23"/>
        <v>No Momentum</v>
      </c>
      <c r="P71" t="str">
        <f t="shared" si="24"/>
        <v>No Trend + Momentum</v>
      </c>
      <c r="Q71">
        <f t="shared" si="25"/>
        <v>4.3999999999999773</v>
      </c>
      <c r="R71">
        <f t="shared" si="26"/>
        <v>14.5</v>
      </c>
      <c r="S71">
        <f t="shared" si="27"/>
        <v>0.30344827586206741</v>
      </c>
      <c r="T71" t="str">
        <f t="shared" si="28"/>
        <v>No Indication</v>
      </c>
      <c r="U71" t="str">
        <f t="shared" si="29"/>
        <v>No T+M+I</v>
      </c>
      <c r="V71">
        <v>681.50074613821641</v>
      </c>
      <c r="W71">
        <v>682.27317087407403</v>
      </c>
      <c r="X71">
        <f t="shared" si="30"/>
        <v>-0.77242473585761218</v>
      </c>
      <c r="Y71">
        <v>3.831237430153891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676.6</v>
      </c>
      <c r="D72">
        <v>676.6</v>
      </c>
      <c r="E72">
        <v>625</v>
      </c>
      <c r="F72">
        <v>627</v>
      </c>
      <c r="G72">
        <f>_xll.TA_TYPPRICE(D72,E72,F72)</f>
        <v>642.86666666666667</v>
      </c>
      <c r="H72">
        <v>660.85416900427276</v>
      </c>
      <c r="I72" t="str">
        <f t="shared" si="20"/>
        <v>DOWN</v>
      </c>
      <c r="J72">
        <v>686.4116576066549</v>
      </c>
      <c r="K72">
        <v>660.80648799242886</v>
      </c>
      <c r="L72" t="str">
        <f t="shared" si="21"/>
        <v>DOWN</v>
      </c>
      <c r="M72" t="str">
        <f t="shared" si="22"/>
        <v>DOWN</v>
      </c>
      <c r="N72">
        <v>16.364331652227797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51.600000000000023</v>
      </c>
      <c r="S72">
        <f t="shared" si="27"/>
        <v>3.8759689922480606E-2</v>
      </c>
      <c r="T72" t="str">
        <f t="shared" si="28"/>
        <v>DOWN</v>
      </c>
      <c r="U72" t="str">
        <f t="shared" si="29"/>
        <v>DOWN</v>
      </c>
      <c r="V72">
        <v>673.11601596310618</v>
      </c>
      <c r="W72">
        <v>678.17886192043886</v>
      </c>
      <c r="X72">
        <f t="shared" si="30"/>
        <v>-5.0628459573326836</v>
      </c>
      <c r="Y72">
        <v>2.0524207526565759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629</v>
      </c>
      <c r="D73">
        <v>646.54999999999995</v>
      </c>
      <c r="E73">
        <v>612.85</v>
      </c>
      <c r="F73">
        <v>630</v>
      </c>
      <c r="G73">
        <f>_xll.TA_TYPPRICE(D73,E73,F73)</f>
        <v>629.80000000000007</v>
      </c>
      <c r="H73">
        <v>645.32708450213636</v>
      </c>
      <c r="I73" t="str">
        <f t="shared" si="20"/>
        <v>DOWN</v>
      </c>
      <c r="J73">
        <v>677.55351147184274</v>
      </c>
      <c r="K73">
        <v>650.14949066077804</v>
      </c>
      <c r="L73" t="str">
        <f t="shared" si="21"/>
        <v>DOWN</v>
      </c>
      <c r="M73" t="str">
        <f t="shared" si="22"/>
        <v>DOWN</v>
      </c>
      <c r="N73">
        <v>20.217128701173952</v>
      </c>
      <c r="O73" t="str">
        <f t="shared" si="23"/>
        <v>DOWN</v>
      </c>
      <c r="P73" t="str">
        <f t="shared" si="24"/>
        <v>DOWN</v>
      </c>
      <c r="Q73">
        <f t="shared" si="25"/>
        <v>17.149999999999977</v>
      </c>
      <c r="R73">
        <f t="shared" si="26"/>
        <v>33.699999999999932</v>
      </c>
      <c r="S73">
        <f t="shared" si="27"/>
        <v>0.50890207715133562</v>
      </c>
      <c r="T73" t="str">
        <f t="shared" si="28"/>
        <v>No Indication</v>
      </c>
      <c r="U73" t="str">
        <f t="shared" si="29"/>
        <v>No T+M+I</v>
      </c>
      <c r="V73">
        <v>666.48278273801293</v>
      </c>
      <c r="W73">
        <v>674.61005733373963</v>
      </c>
      <c r="X73">
        <f t="shared" si="30"/>
        <v>-8.1272745957267034</v>
      </c>
      <c r="Y73">
        <v>1.648168297991992E-2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616</v>
      </c>
      <c r="D74">
        <v>640.25</v>
      </c>
      <c r="E74">
        <v>611</v>
      </c>
      <c r="F74">
        <v>627</v>
      </c>
      <c r="G74">
        <f>_xll.TA_TYPPRICE(D74,E74,F74)</f>
        <v>626.08333333333337</v>
      </c>
      <c r="H74">
        <v>635.70520891773481</v>
      </c>
      <c r="I74" t="str">
        <f t="shared" si="20"/>
        <v>DOWN</v>
      </c>
      <c r="J74">
        <v>669.26384225587765</v>
      </c>
      <c r="K74">
        <v>641.44960384727176</v>
      </c>
      <c r="L74" t="str">
        <f t="shared" si="21"/>
        <v>DOWN</v>
      </c>
      <c r="M74" t="str">
        <f t="shared" si="22"/>
        <v>DOWN</v>
      </c>
      <c r="N74">
        <v>19.116351032116231</v>
      </c>
      <c r="O74" t="str">
        <f t="shared" si="23"/>
        <v>DOWN</v>
      </c>
      <c r="P74" t="str">
        <f t="shared" si="24"/>
        <v>DOWN</v>
      </c>
      <c r="Q74">
        <f t="shared" si="25"/>
        <v>16</v>
      </c>
      <c r="R74">
        <f t="shared" si="26"/>
        <v>29.25</v>
      </c>
      <c r="S74">
        <f t="shared" si="27"/>
        <v>0.54700854700854706</v>
      </c>
      <c r="T74" t="str">
        <f t="shared" si="28"/>
        <v>No Indication</v>
      </c>
      <c r="U74" t="str">
        <f t="shared" si="29"/>
        <v>No T+M+I</v>
      </c>
      <c r="V74">
        <v>660.40850847062632</v>
      </c>
      <c r="W74">
        <v>671.08338642012927</v>
      </c>
      <c r="X74">
        <f t="shared" si="30"/>
        <v>-10.674877949502957</v>
      </c>
      <c r="Y74">
        <v>-2.1217902435166556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634</v>
      </c>
      <c r="D75">
        <v>643.35</v>
      </c>
      <c r="E75">
        <v>612</v>
      </c>
      <c r="F75">
        <v>636</v>
      </c>
      <c r="G75">
        <f>_xll.TA_TYPPRICE(D75,E75,F75)</f>
        <v>630.44999999999993</v>
      </c>
      <c r="H75">
        <v>633.07760445886743</v>
      </c>
      <c r="I75" t="str">
        <f t="shared" si="20"/>
        <v>UP</v>
      </c>
      <c r="J75">
        <v>663.50521064346037</v>
      </c>
      <c r="K75">
        <v>634.9052474367669</v>
      </c>
      <c r="L75" t="str">
        <f t="shared" si="21"/>
        <v>No Confirmation</v>
      </c>
      <c r="M75" t="str">
        <f t="shared" si="22"/>
        <v>No Trend</v>
      </c>
      <c r="N75">
        <v>32.830884326497831</v>
      </c>
      <c r="O75" t="str">
        <f t="shared" si="23"/>
        <v>DOWN</v>
      </c>
      <c r="P75" t="str">
        <f t="shared" si="24"/>
        <v>No Trend + Momentum</v>
      </c>
      <c r="Q75">
        <f t="shared" si="25"/>
        <v>24</v>
      </c>
      <c r="R75">
        <f t="shared" si="26"/>
        <v>31.350000000000023</v>
      </c>
      <c r="S75">
        <f t="shared" si="27"/>
        <v>0.7655502392344492</v>
      </c>
      <c r="T75" t="str">
        <f t="shared" si="28"/>
        <v>No Indication</v>
      </c>
      <c r="U75" t="str">
        <f t="shared" si="29"/>
        <v>No T+M+I</v>
      </c>
      <c r="V75">
        <v>656.65335332129916</v>
      </c>
      <c r="W75">
        <v>668.48461705567524</v>
      </c>
      <c r="X75">
        <f t="shared" si="30"/>
        <v>-11.83126373437608</v>
      </c>
      <c r="Y75">
        <v>-4.0636849416885408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642.6</v>
      </c>
      <c r="D76">
        <v>660</v>
      </c>
      <c r="E76">
        <v>635.5</v>
      </c>
      <c r="F76">
        <v>657</v>
      </c>
      <c r="G76">
        <f>_xll.TA_TYPPRICE(D76,E76,F76)</f>
        <v>650.83333333333337</v>
      </c>
      <c r="H76">
        <v>641.95546889610046</v>
      </c>
      <c r="I76" t="str">
        <f t="shared" si="20"/>
        <v>UP</v>
      </c>
      <c r="J76">
        <v>662.7262749449136</v>
      </c>
      <c r="K76">
        <v>635.03741467304087</v>
      </c>
      <c r="L76" t="str">
        <f t="shared" si="21"/>
        <v>No Confirmation</v>
      </c>
      <c r="M76" t="str">
        <f t="shared" si="22"/>
        <v>No Trend</v>
      </c>
      <c r="N76">
        <v>55.057191221346955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21.5</v>
      </c>
      <c r="R76">
        <f t="shared" si="26"/>
        <v>24.5</v>
      </c>
      <c r="S76">
        <f t="shared" si="27"/>
        <v>0.87755102040816324</v>
      </c>
      <c r="T76" t="str">
        <f t="shared" si="28"/>
        <v>UP</v>
      </c>
      <c r="U76" t="str">
        <f t="shared" si="29"/>
        <v>No T+M+I</v>
      </c>
      <c r="V76">
        <v>656.70668357956083</v>
      </c>
      <c r="W76">
        <v>667.63390468118075</v>
      </c>
      <c r="X76">
        <f t="shared" si="30"/>
        <v>-10.927221101619921</v>
      </c>
      <c r="Y76">
        <v>-5.4363921736748164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659</v>
      </c>
      <c r="D77">
        <v>659.4</v>
      </c>
      <c r="E77">
        <v>644</v>
      </c>
      <c r="F77">
        <v>645.5</v>
      </c>
      <c r="G77">
        <f>_xll.TA_TYPPRICE(D77,E77,F77)</f>
        <v>649.63333333333333</v>
      </c>
      <c r="H77">
        <v>645.79440111471695</v>
      </c>
      <c r="I77" t="str">
        <f t="shared" si="20"/>
        <v>DOWN</v>
      </c>
      <c r="J77">
        <v>661.98710273493282</v>
      </c>
      <c r="K77">
        <v>637.02910030125406</v>
      </c>
      <c r="L77" t="str">
        <f t="shared" si="21"/>
        <v>No Confirmation</v>
      </c>
      <c r="M77" t="str">
        <f t="shared" si="22"/>
        <v>No Trend</v>
      </c>
      <c r="N77">
        <v>44.889334808746767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1.5</v>
      </c>
      <c r="R77">
        <f t="shared" si="26"/>
        <v>15.399999999999977</v>
      </c>
      <c r="S77">
        <f t="shared" si="27"/>
        <v>9.7402597402597546E-2</v>
      </c>
      <c r="T77" t="str">
        <f t="shared" si="28"/>
        <v>DOWN</v>
      </c>
      <c r="U77" t="str">
        <f t="shared" si="29"/>
        <v>No T+M+I</v>
      </c>
      <c r="V77">
        <v>654.98257841347458</v>
      </c>
      <c r="W77">
        <v>665.99435618627842</v>
      </c>
      <c r="X77">
        <f t="shared" si="30"/>
        <v>-11.011777772803839</v>
      </c>
      <c r="Y77">
        <v>-6.5514692935006211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640</v>
      </c>
      <c r="D78">
        <v>644.75</v>
      </c>
      <c r="E78">
        <v>630.5</v>
      </c>
      <c r="F78">
        <v>635</v>
      </c>
      <c r="G78">
        <f>_xll.TA_TYPPRICE(D78,E78,F78)</f>
        <v>636.75</v>
      </c>
      <c r="H78">
        <v>641.27220055735847</v>
      </c>
      <c r="I78" t="str">
        <f t="shared" si="20"/>
        <v>DOWN</v>
      </c>
      <c r="J78">
        <v>658.15663546050325</v>
      </c>
      <c r="K78">
        <v>635.5781891231976</v>
      </c>
      <c r="L78" t="str">
        <f t="shared" si="21"/>
        <v>DOWN</v>
      </c>
      <c r="M78" t="str">
        <f t="shared" si="22"/>
        <v>DOWN</v>
      </c>
      <c r="N78">
        <v>37.074911288822626</v>
      </c>
      <c r="O78" t="str">
        <f t="shared" si="23"/>
        <v>DOWN</v>
      </c>
      <c r="P78" t="str">
        <f t="shared" si="24"/>
        <v>DOWN</v>
      </c>
      <c r="Q78">
        <f t="shared" si="25"/>
        <v>4.5</v>
      </c>
      <c r="R78">
        <f t="shared" si="26"/>
        <v>14.25</v>
      </c>
      <c r="S78">
        <f t="shared" si="27"/>
        <v>0.31578947368421051</v>
      </c>
      <c r="T78" t="str">
        <f t="shared" si="28"/>
        <v>No Indication</v>
      </c>
      <c r="U78" t="str">
        <f t="shared" si="29"/>
        <v>No T+M+I</v>
      </c>
      <c r="V78">
        <v>651.9083355806323</v>
      </c>
      <c r="W78">
        <v>663.69847795025782</v>
      </c>
      <c r="X78">
        <f t="shared" si="30"/>
        <v>-11.790142369625528</v>
      </c>
      <c r="Y78">
        <v>-7.5992039087256025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637.1</v>
      </c>
      <c r="D79">
        <v>639.25</v>
      </c>
      <c r="E79">
        <v>618.20000000000005</v>
      </c>
      <c r="F79">
        <v>622</v>
      </c>
      <c r="G79">
        <f>_xll.TA_TYPPRICE(D79,E79,F79)</f>
        <v>626.48333333333335</v>
      </c>
      <c r="H79">
        <v>633.87776694534591</v>
      </c>
      <c r="I79" t="str">
        <f t="shared" si="20"/>
        <v>DOWN</v>
      </c>
      <c r="J79">
        <v>653.95516091372474</v>
      </c>
      <c r="K79">
        <v>631.71636931804255</v>
      </c>
      <c r="L79" t="str">
        <f t="shared" si="21"/>
        <v>DOWN</v>
      </c>
      <c r="M79" t="str">
        <f t="shared" si="22"/>
        <v>DOWN</v>
      </c>
      <c r="N79">
        <v>29.206352927549794</v>
      </c>
      <c r="O79" t="str">
        <f t="shared" si="23"/>
        <v>DOWN</v>
      </c>
      <c r="P79" t="str">
        <f t="shared" si="24"/>
        <v>DOWN</v>
      </c>
      <c r="Q79">
        <f t="shared" si="25"/>
        <v>3.7999999999999545</v>
      </c>
      <c r="R79">
        <f t="shared" si="26"/>
        <v>21.049999999999955</v>
      </c>
      <c r="S79">
        <f t="shared" si="27"/>
        <v>0.18052256532066333</v>
      </c>
      <c r="T79" t="str">
        <f t="shared" si="28"/>
        <v>DOWN</v>
      </c>
      <c r="U79" t="str">
        <f t="shared" si="29"/>
        <v>DOWN</v>
      </c>
      <c r="V79">
        <v>647.30705318361197</v>
      </c>
      <c r="W79">
        <v>660.60970180579432</v>
      </c>
      <c r="X79">
        <f t="shared" si="30"/>
        <v>-13.302648622182346</v>
      </c>
      <c r="Y79">
        <v>-8.7398928514169505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626.95000000000005</v>
      </c>
      <c r="D80">
        <v>645.35</v>
      </c>
      <c r="E80">
        <v>621</v>
      </c>
      <c r="F80">
        <v>629</v>
      </c>
      <c r="G80">
        <f>_xll.TA_TYPPRICE(D80,E80,F80)</f>
        <v>631.7833333333333</v>
      </c>
      <c r="H80">
        <v>632.83055013933961</v>
      </c>
      <c r="I80" t="str">
        <f t="shared" si="20"/>
        <v>DOWN</v>
      </c>
      <c r="J80">
        <v>652.04290293289705</v>
      </c>
      <c r="K80">
        <v>629.33495391403312</v>
      </c>
      <c r="L80" t="str">
        <f t="shared" si="21"/>
        <v>DOWN</v>
      </c>
      <c r="M80" t="str">
        <f t="shared" si="22"/>
        <v>DOWN</v>
      </c>
      <c r="N80">
        <v>38.055162845553639</v>
      </c>
      <c r="O80" t="str">
        <f t="shared" si="23"/>
        <v>DOWN</v>
      </c>
      <c r="P80" t="str">
        <f t="shared" si="24"/>
        <v>DOWN</v>
      </c>
      <c r="Q80">
        <f t="shared" si="25"/>
        <v>8</v>
      </c>
      <c r="R80">
        <f t="shared" si="26"/>
        <v>24.350000000000023</v>
      </c>
      <c r="S80">
        <f t="shared" si="27"/>
        <v>0.32854209445585186</v>
      </c>
      <c r="T80" t="str">
        <f t="shared" si="28"/>
        <v>No Indication</v>
      </c>
      <c r="U80" t="str">
        <f t="shared" si="29"/>
        <v>No T+M+I</v>
      </c>
      <c r="V80">
        <v>644.49058346305628</v>
      </c>
      <c r="W80">
        <v>658.26824241277257</v>
      </c>
      <c r="X80">
        <f t="shared" si="30"/>
        <v>-13.777658949716283</v>
      </c>
      <c r="Y80">
        <v>-9.7474460710768174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635</v>
      </c>
      <c r="D81">
        <v>643.9</v>
      </c>
      <c r="E81">
        <v>626</v>
      </c>
      <c r="F81">
        <v>638.9</v>
      </c>
      <c r="G81">
        <f>_xll.TA_TYPPRICE(D81,E81,F81)</f>
        <v>636.26666666666677</v>
      </c>
      <c r="H81">
        <v>634.54860840300319</v>
      </c>
      <c r="I81" t="str">
        <f t="shared" si="20"/>
        <v>UP</v>
      </c>
      <c r="J81">
        <v>650.2333689478088</v>
      </c>
      <c r="K81">
        <v>628.59385304424802</v>
      </c>
      <c r="L81" t="str">
        <f t="shared" si="21"/>
        <v>No Confirmation</v>
      </c>
      <c r="M81" t="str">
        <f t="shared" si="22"/>
        <v>No Trend</v>
      </c>
      <c r="N81">
        <v>49.265974791179659</v>
      </c>
      <c r="O81" t="str">
        <f t="shared" si="23"/>
        <v>No Momentum</v>
      </c>
      <c r="P81" t="str">
        <f t="shared" si="24"/>
        <v>No Trend + Momentum</v>
      </c>
      <c r="Q81">
        <f t="shared" si="25"/>
        <v>12.899999999999977</v>
      </c>
      <c r="R81">
        <f t="shared" si="26"/>
        <v>17.899999999999977</v>
      </c>
      <c r="S81">
        <f t="shared" si="27"/>
        <v>0.72067039106145214</v>
      </c>
      <c r="T81" t="str">
        <f t="shared" si="28"/>
        <v>No Indication</v>
      </c>
      <c r="U81" t="str">
        <f t="shared" si="29"/>
        <v>No T+M+I</v>
      </c>
      <c r="V81">
        <v>643.6304936995092</v>
      </c>
      <c r="W81">
        <v>656.83355778960424</v>
      </c>
      <c r="X81">
        <f t="shared" si="30"/>
        <v>-13.20306409009504</v>
      </c>
      <c r="Y81">
        <v>-10.438569674880462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638</v>
      </c>
      <c r="D82">
        <v>676</v>
      </c>
      <c r="E82">
        <v>637</v>
      </c>
      <c r="F82">
        <v>675</v>
      </c>
      <c r="G82">
        <f>_xll.TA_TYPPRICE(D82,E82,F82)</f>
        <v>662.66666666666663</v>
      </c>
      <c r="H82">
        <v>648.60763753483491</v>
      </c>
      <c r="I82" t="str">
        <f t="shared" si="20"/>
        <v>UP</v>
      </c>
      <c r="J82">
        <v>655.95928695940688</v>
      </c>
      <c r="K82">
        <v>630.46188570108177</v>
      </c>
      <c r="L82" t="str">
        <f t="shared" si="21"/>
        <v>UP</v>
      </c>
      <c r="M82" t="str">
        <f t="shared" si="22"/>
        <v>UP</v>
      </c>
      <c r="N82">
        <v>72.1993773734455</v>
      </c>
      <c r="O82" t="str">
        <f t="shared" si="23"/>
        <v>UP</v>
      </c>
      <c r="P82" t="str">
        <f t="shared" si="24"/>
        <v>UP</v>
      </c>
      <c r="Q82">
        <f t="shared" si="25"/>
        <v>38</v>
      </c>
      <c r="R82">
        <f t="shared" si="26"/>
        <v>39</v>
      </c>
      <c r="S82">
        <f t="shared" si="27"/>
        <v>0.97435897435897434</v>
      </c>
      <c r="T82" t="str">
        <f t="shared" si="28"/>
        <v>UP</v>
      </c>
      <c r="U82" t="str">
        <f t="shared" si="29"/>
        <v>UP</v>
      </c>
      <c r="V82">
        <v>648.45657159189238</v>
      </c>
      <c r="W82">
        <v>658.17922017555952</v>
      </c>
      <c r="X82">
        <f t="shared" si="30"/>
        <v>-9.7226485836671372</v>
      </c>
      <c r="Y82">
        <v>-10.295385456637797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678.75</v>
      </c>
      <c r="D83">
        <v>705.9</v>
      </c>
      <c r="E83">
        <v>678.4</v>
      </c>
      <c r="F83">
        <v>694</v>
      </c>
      <c r="G83">
        <f>_xll.TA_TYPPRICE(D83,E83,F83)</f>
        <v>692.76666666666677</v>
      </c>
      <c r="H83">
        <v>670.68715210075084</v>
      </c>
      <c r="I83" t="str">
        <f t="shared" si="20"/>
        <v>UP</v>
      </c>
      <c r="J83">
        <v>667.05722319064978</v>
      </c>
      <c r="K83">
        <v>641.11479998973027</v>
      </c>
      <c r="L83" t="str">
        <f t="shared" si="21"/>
        <v>UP</v>
      </c>
      <c r="M83" t="str">
        <f t="shared" si="22"/>
        <v>UP</v>
      </c>
      <c r="N83">
        <v>78.571875852185329</v>
      </c>
      <c r="O83" t="str">
        <f t="shared" si="23"/>
        <v>UP</v>
      </c>
      <c r="P83" t="str">
        <f t="shared" si="24"/>
        <v>UP</v>
      </c>
      <c r="Q83">
        <f t="shared" si="25"/>
        <v>15.600000000000023</v>
      </c>
      <c r="R83">
        <f t="shared" si="26"/>
        <v>27.5</v>
      </c>
      <c r="S83">
        <f t="shared" si="27"/>
        <v>0.56727272727272815</v>
      </c>
      <c r="T83" t="str">
        <f t="shared" si="28"/>
        <v>No Indication</v>
      </c>
      <c r="U83" t="str">
        <f t="shared" si="29"/>
        <v>No T+M+I</v>
      </c>
      <c r="V83">
        <v>655.46325288544745</v>
      </c>
      <c r="W83">
        <v>660.8326112736662</v>
      </c>
      <c r="X83">
        <f t="shared" si="30"/>
        <v>-5.3693583882187568</v>
      </c>
      <c r="Y83">
        <v>-9.3101800429539896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692.75</v>
      </c>
      <c r="D84">
        <v>703.65</v>
      </c>
      <c r="E84">
        <v>681.2</v>
      </c>
      <c r="F84">
        <v>687.5</v>
      </c>
      <c r="G84">
        <f>_xll.TA_TYPPRICE(D84,E84,F84)</f>
        <v>690.7833333333333</v>
      </c>
      <c r="H84">
        <v>680.73524271704207</v>
      </c>
      <c r="I84" t="str">
        <f t="shared" si="20"/>
        <v>UP</v>
      </c>
      <c r="J84">
        <v>675.18895137050538</v>
      </c>
      <c r="K84">
        <v>650.02262221423462</v>
      </c>
      <c r="L84" t="str">
        <f t="shared" si="21"/>
        <v>UP</v>
      </c>
      <c r="M84" t="str">
        <f t="shared" si="22"/>
        <v>UP</v>
      </c>
      <c r="N84">
        <v>71.557630723127659</v>
      </c>
      <c r="O84" t="str">
        <f t="shared" si="23"/>
        <v>UP</v>
      </c>
      <c r="P84" t="str">
        <f t="shared" si="24"/>
        <v>UP</v>
      </c>
      <c r="Q84">
        <f t="shared" si="25"/>
        <v>6.2999999999999545</v>
      </c>
      <c r="R84">
        <f t="shared" si="26"/>
        <v>22.449999999999932</v>
      </c>
      <c r="S84">
        <f t="shared" si="27"/>
        <v>0.28062360801781622</v>
      </c>
      <c r="T84" t="str">
        <f t="shared" si="28"/>
        <v>No Indication</v>
      </c>
      <c r="U84" t="str">
        <f t="shared" si="29"/>
        <v>No T+M+I</v>
      </c>
      <c r="V84">
        <v>660.39198321076321</v>
      </c>
      <c r="W84">
        <v>662.80797340154277</v>
      </c>
      <c r="X84">
        <f t="shared" si="30"/>
        <v>-2.4159901907795529</v>
      </c>
      <c r="Y84">
        <v>-7.9313420725191026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692.15</v>
      </c>
      <c r="D85">
        <v>709</v>
      </c>
      <c r="E85">
        <v>692.15</v>
      </c>
      <c r="F85">
        <v>701.85</v>
      </c>
      <c r="G85">
        <f>_xll.TA_TYPPRICE(D85,E85,F85)</f>
        <v>701</v>
      </c>
      <c r="H85">
        <v>690.86762135852109</v>
      </c>
      <c r="I85" t="str">
        <f t="shared" si="20"/>
        <v>UP</v>
      </c>
      <c r="J85">
        <v>682.70251773261532</v>
      </c>
      <c r="K85">
        <v>659.38426172218249</v>
      </c>
      <c r="L85" t="str">
        <f t="shared" si="21"/>
        <v>UP</v>
      </c>
      <c r="M85" t="str">
        <f t="shared" si="22"/>
        <v>UP</v>
      </c>
      <c r="N85">
        <v>77.17957049789041</v>
      </c>
      <c r="O85" t="str">
        <f t="shared" si="23"/>
        <v>UP</v>
      </c>
      <c r="P85" t="str">
        <f t="shared" si="24"/>
        <v>UP</v>
      </c>
      <c r="Q85">
        <f t="shared" si="25"/>
        <v>9.7000000000000455</v>
      </c>
      <c r="R85">
        <f t="shared" si="26"/>
        <v>16.850000000000023</v>
      </c>
      <c r="S85">
        <f t="shared" si="27"/>
        <v>0.57566765578635204</v>
      </c>
      <c r="T85" t="str">
        <f t="shared" si="28"/>
        <v>No Indication</v>
      </c>
      <c r="U85" t="str">
        <f t="shared" si="29"/>
        <v>No T+M+I</v>
      </c>
      <c r="V85">
        <v>666.77013963987656</v>
      </c>
      <c r="W85">
        <v>665.69997537179881</v>
      </c>
      <c r="X85">
        <f t="shared" si="30"/>
        <v>1.0701642680777468</v>
      </c>
      <c r="Y85">
        <v>-6.1310408043997331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705</v>
      </c>
      <c r="D86">
        <v>709.9</v>
      </c>
      <c r="E86">
        <v>692.45</v>
      </c>
      <c r="F86">
        <v>700.3</v>
      </c>
      <c r="G86">
        <f>_xll.TA_TYPPRICE(D86,E86,F86)</f>
        <v>700.88333333333321</v>
      </c>
      <c r="H86">
        <v>695.87547734592715</v>
      </c>
      <c r="I86" t="str">
        <f t="shared" si="20"/>
        <v>UP</v>
      </c>
      <c r="J86">
        <v>688.74640268092298</v>
      </c>
      <c r="K86">
        <v>666.73220356169747</v>
      </c>
      <c r="L86" t="str">
        <f t="shared" si="21"/>
        <v>UP</v>
      </c>
      <c r="M86" t="str">
        <f t="shared" si="22"/>
        <v>UP</v>
      </c>
      <c r="N86">
        <v>75.173370385087352</v>
      </c>
      <c r="O86" t="str">
        <f t="shared" si="23"/>
        <v>UP</v>
      </c>
      <c r="P86" t="str">
        <f t="shared" si="24"/>
        <v>UP</v>
      </c>
      <c r="Q86">
        <f t="shared" si="25"/>
        <v>7.8499999999999091</v>
      </c>
      <c r="R86">
        <f t="shared" si="26"/>
        <v>17.449999999999932</v>
      </c>
      <c r="S86">
        <f t="shared" si="27"/>
        <v>0.44985673352435185</v>
      </c>
      <c r="T86" t="str">
        <f t="shared" si="28"/>
        <v>No Indication</v>
      </c>
      <c r="U86" t="str">
        <f t="shared" si="29"/>
        <v>No T+M+I</v>
      </c>
      <c r="V86">
        <v>671.92857969528018</v>
      </c>
      <c r="W86">
        <v>668.26294015907297</v>
      </c>
      <c r="X86">
        <f t="shared" si="30"/>
        <v>3.6656395362072089</v>
      </c>
      <c r="Y86">
        <v>-4.171704736278345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700</v>
      </c>
      <c r="D87">
        <v>718</v>
      </c>
      <c r="E87">
        <v>699.1</v>
      </c>
      <c r="F87">
        <v>710.5</v>
      </c>
      <c r="G87">
        <f>_xll.TA_TYPPRICE(D87,E87,F87)</f>
        <v>709.19999999999993</v>
      </c>
      <c r="H87">
        <v>702.53773867296354</v>
      </c>
      <c r="I87" t="str">
        <f t="shared" si="20"/>
        <v>UP</v>
      </c>
      <c r="J87">
        <v>695.24720208516237</v>
      </c>
      <c r="K87">
        <v>673.92504721465355</v>
      </c>
      <c r="L87" t="str">
        <f t="shared" si="21"/>
        <v>UP</v>
      </c>
      <c r="M87" t="str">
        <f t="shared" si="22"/>
        <v>UP</v>
      </c>
      <c r="N87">
        <v>79.546712917583207</v>
      </c>
      <c r="O87" t="str">
        <f t="shared" si="23"/>
        <v>UP</v>
      </c>
      <c r="P87" t="str">
        <f t="shared" si="24"/>
        <v>UP</v>
      </c>
      <c r="Q87">
        <f t="shared" si="25"/>
        <v>11.399999999999977</v>
      </c>
      <c r="R87">
        <f t="shared" si="26"/>
        <v>18.899999999999977</v>
      </c>
      <c r="S87">
        <f t="shared" si="27"/>
        <v>0.6031746031746027</v>
      </c>
      <c r="T87" t="str">
        <f t="shared" si="28"/>
        <v>No Indication</v>
      </c>
      <c r="U87" t="str">
        <f t="shared" si="29"/>
        <v>No T+M+I</v>
      </c>
      <c r="V87">
        <v>677.86264435754481</v>
      </c>
      <c r="W87">
        <v>671.39161125840087</v>
      </c>
      <c r="X87">
        <f t="shared" si="30"/>
        <v>6.4710330991439378</v>
      </c>
      <c r="Y87">
        <v>-2.0431571691938886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710.5</v>
      </c>
      <c r="D88">
        <v>722.4</v>
      </c>
      <c r="E88">
        <v>695.35</v>
      </c>
      <c r="F88">
        <v>706.6</v>
      </c>
      <c r="G88">
        <f>_xll.TA_TYPPRICE(D88,E88,F88)</f>
        <v>708.11666666666667</v>
      </c>
      <c r="H88">
        <v>705.32720266981505</v>
      </c>
      <c r="I88" t="str">
        <f t="shared" si="20"/>
        <v>UP</v>
      </c>
      <c r="J88">
        <v>701.28115717734852</v>
      </c>
      <c r="K88">
        <v>678.68614783361943</v>
      </c>
      <c r="L88" t="str">
        <f t="shared" si="21"/>
        <v>UP</v>
      </c>
      <c r="M88" t="str">
        <f t="shared" si="22"/>
        <v>UP</v>
      </c>
      <c r="N88">
        <v>73.369589661381923</v>
      </c>
      <c r="O88" t="str">
        <f t="shared" si="23"/>
        <v>UP</v>
      </c>
      <c r="P88" t="str">
        <f t="shared" si="24"/>
        <v>UP</v>
      </c>
      <c r="Q88">
        <f t="shared" si="25"/>
        <v>11.25</v>
      </c>
      <c r="R88">
        <f t="shared" si="26"/>
        <v>27.049999999999955</v>
      </c>
      <c r="S88">
        <f t="shared" si="27"/>
        <v>0.41589648798521328</v>
      </c>
      <c r="T88" t="str">
        <f t="shared" si="28"/>
        <v>No Indication</v>
      </c>
      <c r="U88" t="str">
        <f t="shared" si="29"/>
        <v>No T+M+I</v>
      </c>
      <c r="V88">
        <v>682.28377599484566</v>
      </c>
      <c r="W88">
        <v>673.99964005407492</v>
      </c>
      <c r="X88">
        <f t="shared" si="30"/>
        <v>8.2841359407707387</v>
      </c>
      <c r="Y88">
        <v>2.2301452799037058E-2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712.85</v>
      </c>
      <c r="D89">
        <v>728.9</v>
      </c>
      <c r="E89">
        <v>705.6</v>
      </c>
      <c r="F89">
        <v>723.6</v>
      </c>
      <c r="G89">
        <f>_xll.TA_TYPPRICE(D89,E89,F89)</f>
        <v>719.36666666666667</v>
      </c>
      <c r="H89">
        <v>712.34693466824092</v>
      </c>
      <c r="I89" t="str">
        <f t="shared" si="20"/>
        <v>UP</v>
      </c>
      <c r="J89">
        <v>707.41867780460439</v>
      </c>
      <c r="K89">
        <v>684.66700387059291</v>
      </c>
      <c r="L89" t="str">
        <f t="shared" si="21"/>
        <v>UP</v>
      </c>
      <c r="M89" t="str">
        <f t="shared" si="22"/>
        <v>UP</v>
      </c>
      <c r="N89">
        <v>81.287238534254783</v>
      </c>
      <c r="O89" t="str">
        <f t="shared" si="23"/>
        <v>UP</v>
      </c>
      <c r="P89" t="str">
        <f t="shared" si="24"/>
        <v>UP</v>
      </c>
      <c r="Q89">
        <f t="shared" si="25"/>
        <v>18</v>
      </c>
      <c r="R89">
        <f t="shared" si="26"/>
        <v>23.299999999999955</v>
      </c>
      <c r="S89">
        <f t="shared" si="27"/>
        <v>0.77253218884120323</v>
      </c>
      <c r="T89" t="str">
        <f t="shared" si="28"/>
        <v>No Indication</v>
      </c>
      <c r="U89" t="str">
        <f t="shared" si="29"/>
        <v>No T+M+I</v>
      </c>
      <c r="V89">
        <v>688.64011814948481</v>
      </c>
      <c r="W89">
        <v>677.67374079081014</v>
      </c>
      <c r="X89">
        <f t="shared" si="30"/>
        <v>10.966377358674663</v>
      </c>
      <c r="Y89">
        <v>2.2111166339741621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713.2</v>
      </c>
      <c r="D90">
        <v>718.25</v>
      </c>
      <c r="E90">
        <v>696.4</v>
      </c>
      <c r="F90">
        <v>697.6</v>
      </c>
      <c r="G90">
        <f>_xll.TA_TYPPRICE(D90,E90,F90)</f>
        <v>704.08333333333337</v>
      </c>
      <c r="H90">
        <v>708.2151340007872</v>
      </c>
      <c r="I90" t="str">
        <f t="shared" si="20"/>
        <v>DOWN</v>
      </c>
      <c r="J90">
        <v>709.8256382924701</v>
      </c>
      <c r="K90">
        <v>687.27433634379452</v>
      </c>
      <c r="L90" t="str">
        <f t="shared" si="21"/>
        <v>No Confirmation</v>
      </c>
      <c r="M90" t="str">
        <f t="shared" si="22"/>
        <v>No Trend</v>
      </c>
      <c r="N90">
        <v>51.828183706915112</v>
      </c>
      <c r="O90" t="str">
        <f t="shared" si="23"/>
        <v>No Momentum</v>
      </c>
      <c r="P90" t="str">
        <f t="shared" si="24"/>
        <v>No Trend + Momentum</v>
      </c>
      <c r="Q90">
        <f t="shared" si="25"/>
        <v>1.2000000000000455</v>
      </c>
      <c r="R90">
        <f t="shared" si="26"/>
        <v>21.850000000000023</v>
      </c>
      <c r="S90">
        <f t="shared" si="27"/>
        <v>5.4919908466821245E-2</v>
      </c>
      <c r="T90" t="str">
        <f t="shared" si="28"/>
        <v>DOWN</v>
      </c>
      <c r="U90" t="str">
        <f t="shared" si="29"/>
        <v>No T+M+I</v>
      </c>
      <c r="V90">
        <v>690.01856151110258</v>
      </c>
      <c r="W90">
        <v>679.1497599914909</v>
      </c>
      <c r="X90">
        <f t="shared" si="30"/>
        <v>10.868801519611679</v>
      </c>
      <c r="Y90">
        <v>3.9426536111016657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702.85</v>
      </c>
      <c r="D91">
        <v>711</v>
      </c>
      <c r="E91">
        <v>692.55</v>
      </c>
      <c r="F91">
        <v>696.75</v>
      </c>
      <c r="G91">
        <f>_xll.TA_TYPPRICE(D91,E91,F91)</f>
        <v>700.1</v>
      </c>
      <c r="H91">
        <v>704.15756700039356</v>
      </c>
      <c r="I91" t="str">
        <f t="shared" si="20"/>
        <v>DOWN</v>
      </c>
      <c r="J91">
        <v>710.08660756081008</v>
      </c>
      <c r="K91">
        <v>688.44670604517353</v>
      </c>
      <c r="L91" t="str">
        <f t="shared" si="21"/>
        <v>No Confirmation</v>
      </c>
      <c r="M91" t="str">
        <f t="shared" si="22"/>
        <v>No Trend</v>
      </c>
      <c r="N91">
        <v>51.071815396483288</v>
      </c>
      <c r="O91" t="str">
        <f t="shared" si="23"/>
        <v>No Momentum</v>
      </c>
      <c r="P91" t="str">
        <f t="shared" si="24"/>
        <v>No Trend + Momentum</v>
      </c>
      <c r="Q91">
        <f t="shared" si="25"/>
        <v>4.2000000000000455</v>
      </c>
      <c r="R91">
        <f t="shared" si="26"/>
        <v>18.450000000000045</v>
      </c>
      <c r="S91">
        <f t="shared" si="27"/>
        <v>0.22764227642276613</v>
      </c>
      <c r="T91" t="str">
        <f t="shared" si="28"/>
        <v>No Indication</v>
      </c>
      <c r="U91" t="str">
        <f t="shared" si="29"/>
        <v>No T+M+I</v>
      </c>
      <c r="V91">
        <v>691.05416743247144</v>
      </c>
      <c r="W91">
        <v>680.45348147360266</v>
      </c>
      <c r="X91">
        <f t="shared" si="30"/>
        <v>10.60068595886878</v>
      </c>
      <c r="Y91">
        <v>5.2742600806550888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707.45</v>
      </c>
      <c r="D92">
        <v>717</v>
      </c>
      <c r="E92">
        <v>703</v>
      </c>
      <c r="F92">
        <v>705.25</v>
      </c>
      <c r="G92">
        <f>_xll.TA_TYPPRICE(D92,E92,F92)</f>
        <v>708.41666666666663</v>
      </c>
      <c r="H92">
        <v>706.28711683353004</v>
      </c>
      <c r="I92" t="str">
        <f t="shared" si="20"/>
        <v>DOWN</v>
      </c>
      <c r="J92">
        <v>711.62291699174114</v>
      </c>
      <c r="K92">
        <v>691.6807713684683</v>
      </c>
      <c r="L92" t="str">
        <f t="shared" si="21"/>
        <v>No Confirmation</v>
      </c>
      <c r="M92" t="str">
        <f t="shared" si="22"/>
        <v>No Trend</v>
      </c>
      <c r="N92">
        <v>58.620372213585057</v>
      </c>
      <c r="O92" t="str">
        <f t="shared" si="23"/>
        <v>No Momentum</v>
      </c>
      <c r="P92" t="str">
        <f t="shared" si="24"/>
        <v>No Trend + Momentum</v>
      </c>
      <c r="Q92">
        <f t="shared" si="25"/>
        <v>2.25</v>
      </c>
      <c r="R92">
        <f t="shared" si="26"/>
        <v>14</v>
      </c>
      <c r="S92">
        <f t="shared" si="27"/>
        <v>0.16071428571428573</v>
      </c>
      <c r="T92" t="str">
        <f t="shared" si="28"/>
        <v>DOWN</v>
      </c>
      <c r="U92" t="str">
        <f t="shared" si="29"/>
        <v>No T+M+I</v>
      </c>
      <c r="V92">
        <v>693.23814167362968</v>
      </c>
      <c r="W92">
        <v>682.29026062370622</v>
      </c>
      <c r="X92">
        <f t="shared" si="30"/>
        <v>10.947881049923467</v>
      </c>
      <c r="Y92">
        <v>6.4089842745087644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711</v>
      </c>
      <c r="D93">
        <v>727.5</v>
      </c>
      <c r="E93">
        <v>710.2</v>
      </c>
      <c r="F93">
        <v>719.25</v>
      </c>
      <c r="G93">
        <f>_xll.TA_TYPPRICE(D93,E93,F93)</f>
        <v>718.98333333333323</v>
      </c>
      <c r="H93">
        <v>712.63522508343158</v>
      </c>
      <c r="I93" t="str">
        <f t="shared" si="20"/>
        <v>UP</v>
      </c>
      <c r="J93">
        <v>715.15115766024314</v>
      </c>
      <c r="K93">
        <v>695.79615550880874</v>
      </c>
      <c r="L93" t="str">
        <f t="shared" si="21"/>
        <v>UP</v>
      </c>
      <c r="M93" t="str">
        <f t="shared" si="22"/>
        <v>UP</v>
      </c>
      <c r="N93">
        <v>68.59545405519718</v>
      </c>
      <c r="O93" t="str">
        <f t="shared" si="23"/>
        <v>UP</v>
      </c>
      <c r="P93" t="str">
        <f t="shared" si="24"/>
        <v>UP</v>
      </c>
      <c r="Q93">
        <f t="shared" si="25"/>
        <v>9.0499999999999545</v>
      </c>
      <c r="R93">
        <f t="shared" si="26"/>
        <v>17.299999999999955</v>
      </c>
      <c r="S93">
        <f t="shared" si="27"/>
        <v>0.52312138728323576</v>
      </c>
      <c r="T93" t="str">
        <f t="shared" si="28"/>
        <v>No Indication</v>
      </c>
      <c r="U93" t="str">
        <f t="shared" si="29"/>
        <v>No T+M+I</v>
      </c>
      <c r="V93">
        <v>697.23996603153284</v>
      </c>
      <c r="W93">
        <v>685.02801909602431</v>
      </c>
      <c r="X93">
        <f t="shared" si="30"/>
        <v>12.211946935508536</v>
      </c>
      <c r="Y93">
        <v>7.569576806708719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724</v>
      </c>
      <c r="D94">
        <v>811.6</v>
      </c>
      <c r="E94">
        <v>720.5</v>
      </c>
      <c r="F94">
        <v>805.75</v>
      </c>
      <c r="G94">
        <f>_xll.TA_TYPPRICE(D94,E94,F94)</f>
        <v>779.2833333333333</v>
      </c>
      <c r="H94">
        <v>745.95927920838244</v>
      </c>
      <c r="I94" t="str">
        <f t="shared" si="20"/>
        <v>UP</v>
      </c>
      <c r="J94">
        <v>736.58423373574465</v>
      </c>
      <c r="K94">
        <v>701.28589872907344</v>
      </c>
      <c r="L94" t="str">
        <f t="shared" si="21"/>
        <v>UP</v>
      </c>
      <c r="M94" t="str">
        <f t="shared" si="22"/>
        <v>UP</v>
      </c>
      <c r="N94">
        <v>89.02621298597731</v>
      </c>
      <c r="O94" t="str">
        <f t="shared" si="23"/>
        <v>UP</v>
      </c>
      <c r="P94" t="str">
        <f t="shared" si="24"/>
        <v>UP</v>
      </c>
      <c r="Q94">
        <f t="shared" si="25"/>
        <v>85.25</v>
      </c>
      <c r="R94">
        <f t="shared" si="26"/>
        <v>91.100000000000023</v>
      </c>
      <c r="S94">
        <f t="shared" si="27"/>
        <v>0.93578485181119631</v>
      </c>
      <c r="T94" t="str">
        <f t="shared" si="28"/>
        <v>UP</v>
      </c>
      <c r="U94" t="str">
        <f t="shared" si="29"/>
        <v>UP</v>
      </c>
      <c r="V94">
        <v>713.93381741129701</v>
      </c>
      <c r="W94">
        <v>693.97038805187435</v>
      </c>
      <c r="X94">
        <f t="shared" si="30"/>
        <v>19.963429359422662</v>
      </c>
      <c r="Y94">
        <v>10.048347317251508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730.90000000000009</v>
      </c>
      <c r="AE94">
        <f t="shared" si="36"/>
        <v>755.30000000000007</v>
      </c>
      <c r="AF94">
        <f t="shared" si="37"/>
        <v>766.05000000000007</v>
      </c>
      <c r="AG94">
        <f t="shared" si="38"/>
        <v>776.80000000000007</v>
      </c>
    </row>
    <row r="95" spans="1:33" x14ac:dyDescent="0.25">
      <c r="A95" t="s">
        <v>5</v>
      </c>
      <c r="B95" s="1">
        <v>42991</v>
      </c>
      <c r="C95">
        <v>810</v>
      </c>
      <c r="D95">
        <v>865.5</v>
      </c>
      <c r="E95">
        <v>792.1</v>
      </c>
      <c r="F95">
        <v>829.95</v>
      </c>
      <c r="G95">
        <f>_xll.TA_TYPPRICE(D95,E95,F95)</f>
        <v>829.18333333333339</v>
      </c>
      <c r="H95">
        <v>787.57130627085792</v>
      </c>
      <c r="I95" t="str">
        <f t="shared" si="20"/>
        <v>UP</v>
      </c>
      <c r="J95">
        <v>765.23218179446803</v>
      </c>
      <c r="K95">
        <v>721.46681012261263</v>
      </c>
      <c r="L95" t="str">
        <f t="shared" si="21"/>
        <v>UP</v>
      </c>
      <c r="M95" t="str">
        <f t="shared" si="22"/>
        <v>UP</v>
      </c>
      <c r="N95">
        <v>91.060127049130756</v>
      </c>
      <c r="O95" t="str">
        <f t="shared" si="23"/>
        <v>UP</v>
      </c>
      <c r="P95" t="str">
        <f t="shared" si="24"/>
        <v>UP</v>
      </c>
      <c r="Q95">
        <f t="shared" si="25"/>
        <v>37.850000000000023</v>
      </c>
      <c r="R95">
        <f t="shared" si="26"/>
        <v>73.399999999999977</v>
      </c>
      <c r="S95">
        <f t="shared" si="27"/>
        <v>0.51566757493188053</v>
      </c>
      <c r="T95" t="str">
        <f t="shared" si="28"/>
        <v>No Indication</v>
      </c>
      <c r="U95" t="str">
        <f t="shared" si="29"/>
        <v>No T+M+I</v>
      </c>
      <c r="V95">
        <v>731.78246088648211</v>
      </c>
      <c r="W95">
        <v>704.04295189988363</v>
      </c>
      <c r="X95">
        <f t="shared" si="30"/>
        <v>27.73950898659848</v>
      </c>
      <c r="Y95">
        <v>13.586579651120903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834.45</v>
      </c>
      <c r="D96">
        <v>874</v>
      </c>
      <c r="E96">
        <v>832</v>
      </c>
      <c r="F96">
        <v>870.25</v>
      </c>
      <c r="G96">
        <f>_xll.TA_TYPPRICE(D96,E96,F96)</f>
        <v>858.75</v>
      </c>
      <c r="H96">
        <v>823.1606531354289</v>
      </c>
      <c r="I96" t="str">
        <f t="shared" si="20"/>
        <v>UP</v>
      </c>
      <c r="J96">
        <v>789.40280806236399</v>
      </c>
      <c r="K96">
        <v>746.0297412064765</v>
      </c>
      <c r="L96" t="str">
        <f t="shared" si="21"/>
        <v>UP</v>
      </c>
      <c r="M96" t="str">
        <f t="shared" si="22"/>
        <v>UP</v>
      </c>
      <c r="N96">
        <v>93.549000328965903</v>
      </c>
      <c r="O96" t="str">
        <f t="shared" si="23"/>
        <v>UP</v>
      </c>
      <c r="P96" t="str">
        <f t="shared" si="24"/>
        <v>UP</v>
      </c>
      <c r="Q96">
        <f t="shared" si="25"/>
        <v>38.25</v>
      </c>
      <c r="R96">
        <f t="shared" si="26"/>
        <v>42</v>
      </c>
      <c r="S96">
        <f t="shared" si="27"/>
        <v>0.9107142857142857</v>
      </c>
      <c r="T96" t="str">
        <f t="shared" si="28"/>
        <v>UP</v>
      </c>
      <c r="U96" t="str">
        <f t="shared" si="29"/>
        <v>UP</v>
      </c>
      <c r="V96">
        <v>753.08515921163871</v>
      </c>
      <c r="W96">
        <v>716.35458509248485</v>
      </c>
      <c r="X96">
        <f t="shared" si="30"/>
        <v>36.730574119153857</v>
      </c>
      <c r="Y96">
        <v>18.215378544727493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836.80000000000007</v>
      </c>
      <c r="AE96">
        <f t="shared" si="36"/>
        <v>848.05000000000007</v>
      </c>
      <c r="AF96">
        <f t="shared" si="37"/>
        <v>853</v>
      </c>
      <c r="AG96">
        <f t="shared" si="38"/>
        <v>857.95</v>
      </c>
    </row>
    <row r="97" spans="1:33" x14ac:dyDescent="0.25">
      <c r="A97" t="s">
        <v>5</v>
      </c>
      <c r="B97" s="1">
        <v>42993</v>
      </c>
      <c r="C97">
        <v>864.8</v>
      </c>
      <c r="D97">
        <v>893.05</v>
      </c>
      <c r="E97">
        <v>850.05</v>
      </c>
      <c r="F97">
        <v>865.1</v>
      </c>
      <c r="G97">
        <f>_xll.TA_TYPPRICE(D97,E97,F97)</f>
        <v>869.4</v>
      </c>
      <c r="H97">
        <v>846.28032656771438</v>
      </c>
      <c r="I97" t="str">
        <f t="shared" si="20"/>
        <v>UP</v>
      </c>
      <c r="J97">
        <v>812.43551738183862</v>
      </c>
      <c r="K97">
        <v>769.14535427170392</v>
      </c>
      <c r="L97" t="str">
        <f t="shared" si="21"/>
        <v>UP</v>
      </c>
      <c r="M97" t="str">
        <f t="shared" si="22"/>
        <v>UP</v>
      </c>
      <c r="N97">
        <v>89.565855369189777</v>
      </c>
      <c r="O97" t="str">
        <f t="shared" si="23"/>
        <v>UP</v>
      </c>
      <c r="P97" t="str">
        <f t="shared" si="24"/>
        <v>UP</v>
      </c>
      <c r="Q97">
        <f t="shared" si="25"/>
        <v>15.050000000000068</v>
      </c>
      <c r="R97">
        <f t="shared" si="26"/>
        <v>43</v>
      </c>
      <c r="S97">
        <f t="shared" si="27"/>
        <v>0.35000000000000159</v>
      </c>
      <c r="T97" t="str">
        <f t="shared" si="28"/>
        <v>No Indication</v>
      </c>
      <c r="U97" t="str">
        <f t="shared" si="29"/>
        <v>No T+M+I</v>
      </c>
      <c r="V97">
        <v>770.31821164061739</v>
      </c>
      <c r="W97">
        <v>727.37276397452297</v>
      </c>
      <c r="X97">
        <f t="shared" si="30"/>
        <v>42.945447666094424</v>
      </c>
      <c r="Y97">
        <v>23.161392369000879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876</v>
      </c>
      <c r="D98">
        <v>883.8</v>
      </c>
      <c r="E98">
        <v>792.5</v>
      </c>
      <c r="F98">
        <v>831.55</v>
      </c>
      <c r="G98">
        <f>_xll.TA_TYPPRICE(D98,E98,F98)</f>
        <v>835.94999999999993</v>
      </c>
      <c r="H98">
        <v>841.1151632838571</v>
      </c>
      <c r="I98" t="str">
        <f t="shared" si="20"/>
        <v>DOWN</v>
      </c>
      <c r="J98">
        <v>828.29429129698553</v>
      </c>
      <c r="K98">
        <v>774.33527554465866</v>
      </c>
      <c r="L98" t="str">
        <f t="shared" si="21"/>
        <v>UP</v>
      </c>
      <c r="M98" t="str">
        <f t="shared" si="22"/>
        <v>No Trend</v>
      </c>
      <c r="N98">
        <v>66.50653152598629</v>
      </c>
      <c r="O98" t="str">
        <f t="shared" si="23"/>
        <v>UP</v>
      </c>
      <c r="P98" t="str">
        <f t="shared" si="24"/>
        <v>No Trend + Momentum</v>
      </c>
      <c r="Q98">
        <f t="shared" si="25"/>
        <v>39.049999999999955</v>
      </c>
      <c r="R98">
        <f t="shared" si="26"/>
        <v>91.299999999999955</v>
      </c>
      <c r="S98">
        <f t="shared" si="27"/>
        <v>0.42771084337349369</v>
      </c>
      <c r="T98" t="str">
        <f t="shared" si="28"/>
        <v>No Indication</v>
      </c>
      <c r="U98" t="str">
        <f t="shared" si="29"/>
        <v>No T+M+I</v>
      </c>
      <c r="V98">
        <v>779.73848677283013</v>
      </c>
      <c r="W98">
        <v>735.08959627270644</v>
      </c>
      <c r="X98">
        <f t="shared" si="30"/>
        <v>44.648890500123684</v>
      </c>
      <c r="Y98">
        <v>27.458891995225439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841</v>
      </c>
      <c r="D99">
        <v>871.8</v>
      </c>
      <c r="E99">
        <v>800.2</v>
      </c>
      <c r="F99">
        <v>860.6</v>
      </c>
      <c r="G99">
        <f>_xll.TA_TYPPRICE(D99,E99,F99)</f>
        <v>844.19999999999993</v>
      </c>
      <c r="H99">
        <v>842.65758164192857</v>
      </c>
      <c r="I99" t="str">
        <f t="shared" si="20"/>
        <v>UP</v>
      </c>
      <c r="J99">
        <v>837.96222656432212</v>
      </c>
      <c r="K99">
        <v>780.08299209029008</v>
      </c>
      <c r="L99" t="str">
        <f t="shared" si="21"/>
        <v>UP</v>
      </c>
      <c r="M99" t="str">
        <f t="shared" si="22"/>
        <v>UP</v>
      </c>
      <c r="N99">
        <v>73.805714790331464</v>
      </c>
      <c r="O99" t="str">
        <f t="shared" si="23"/>
        <v>UP</v>
      </c>
      <c r="P99" t="str">
        <f t="shared" si="24"/>
        <v>UP</v>
      </c>
      <c r="Q99">
        <f t="shared" si="25"/>
        <v>60.399999999999977</v>
      </c>
      <c r="R99">
        <f t="shared" si="26"/>
        <v>71.599999999999909</v>
      </c>
      <c r="S99">
        <f t="shared" si="27"/>
        <v>0.84357541899441413</v>
      </c>
      <c r="T99" t="str">
        <f t="shared" si="28"/>
        <v>UP</v>
      </c>
      <c r="U99" t="str">
        <f t="shared" si="29"/>
        <v>UP</v>
      </c>
      <c r="V99">
        <v>792.17871957701016</v>
      </c>
      <c r="W99">
        <v>744.38666321546896</v>
      </c>
      <c r="X99">
        <f t="shared" si="30"/>
        <v>47.792056361541199</v>
      </c>
      <c r="Y99">
        <v>31.525524868488592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808.35</v>
      </c>
      <c r="AE99">
        <f t="shared" si="36"/>
        <v>827.55000000000007</v>
      </c>
      <c r="AF99">
        <f t="shared" si="37"/>
        <v>836</v>
      </c>
      <c r="AG99">
        <f t="shared" si="38"/>
        <v>844.45</v>
      </c>
    </row>
    <row r="100" spans="1:33" x14ac:dyDescent="0.25">
      <c r="A100" t="s">
        <v>5</v>
      </c>
      <c r="B100" s="1">
        <v>42998</v>
      </c>
      <c r="C100">
        <v>874</v>
      </c>
      <c r="D100">
        <v>948.9</v>
      </c>
      <c r="E100">
        <v>865.6</v>
      </c>
      <c r="F100">
        <v>945.2</v>
      </c>
      <c r="G100">
        <f>_xll.TA_TYPPRICE(D100,E100,F100)</f>
        <v>919.9</v>
      </c>
      <c r="H100">
        <v>881.27879082096433</v>
      </c>
      <c r="I100" t="str">
        <f t="shared" si="20"/>
        <v>UP</v>
      </c>
      <c r="J100">
        <v>862.61506510558388</v>
      </c>
      <c r="K100">
        <v>799.08677162578113</v>
      </c>
      <c r="L100" t="str">
        <f t="shared" si="21"/>
        <v>UP</v>
      </c>
      <c r="M100" t="str">
        <f t="shared" si="22"/>
        <v>UP</v>
      </c>
      <c r="N100">
        <v>85.393412361371389</v>
      </c>
      <c r="O100" t="str">
        <f t="shared" si="23"/>
        <v>UP</v>
      </c>
      <c r="P100" t="str">
        <f t="shared" si="24"/>
        <v>UP</v>
      </c>
      <c r="Q100">
        <f t="shared" si="25"/>
        <v>79.600000000000023</v>
      </c>
      <c r="R100">
        <f t="shared" si="26"/>
        <v>83.299999999999955</v>
      </c>
      <c r="S100">
        <f t="shared" si="27"/>
        <v>0.95558223289315802</v>
      </c>
      <c r="T100" t="str">
        <f t="shared" si="28"/>
        <v>UP</v>
      </c>
      <c r="U100" t="str">
        <f t="shared" si="29"/>
        <v>UP</v>
      </c>
      <c r="V100">
        <v>815.72045502670096</v>
      </c>
      <c r="W100">
        <v>759.26172519950831</v>
      </c>
      <c r="X100">
        <f t="shared" si="30"/>
        <v>56.458729827192656</v>
      </c>
      <c r="Y100">
        <v>36.512165860229402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875.1</v>
      </c>
      <c r="AE100">
        <f t="shared" si="36"/>
        <v>897.40000000000009</v>
      </c>
      <c r="AF100">
        <f t="shared" si="37"/>
        <v>907.25</v>
      </c>
      <c r="AG100">
        <f t="shared" si="38"/>
        <v>917.1</v>
      </c>
    </row>
    <row r="101" spans="1:33" x14ac:dyDescent="0.25">
      <c r="A101" t="s">
        <v>5</v>
      </c>
      <c r="B101" s="1">
        <v>42999</v>
      </c>
      <c r="C101">
        <v>954.85</v>
      </c>
      <c r="D101">
        <v>999.7</v>
      </c>
      <c r="E101">
        <v>950.1</v>
      </c>
      <c r="F101">
        <v>990.95</v>
      </c>
      <c r="G101">
        <f>_xll.TA_TYPPRICE(D101,E101,F101)</f>
        <v>980.25</v>
      </c>
      <c r="H101">
        <v>930.76439541048217</v>
      </c>
      <c r="I101" t="str">
        <f t="shared" si="20"/>
        <v>UP</v>
      </c>
      <c r="J101">
        <v>893.07838397100966</v>
      </c>
      <c r="K101">
        <v>832.64526682005203</v>
      </c>
      <c r="L101" t="str">
        <f t="shared" si="21"/>
        <v>UP</v>
      </c>
      <c r="M101" t="str">
        <f t="shared" si="22"/>
        <v>UP</v>
      </c>
      <c r="N101">
        <v>88.755812693742271</v>
      </c>
      <c r="O101" t="str">
        <f t="shared" si="23"/>
        <v>UP</v>
      </c>
      <c r="P101" t="str">
        <f t="shared" si="24"/>
        <v>UP</v>
      </c>
      <c r="Q101">
        <f t="shared" si="25"/>
        <v>40.850000000000023</v>
      </c>
      <c r="R101">
        <f t="shared" si="26"/>
        <v>49.600000000000023</v>
      </c>
      <c r="S101">
        <f t="shared" si="27"/>
        <v>0.82358870967741948</v>
      </c>
      <c r="T101" t="str">
        <f t="shared" si="28"/>
        <v>UP</v>
      </c>
      <c r="U101" t="str">
        <f t="shared" si="29"/>
        <v>UP</v>
      </c>
      <c r="V101">
        <v>842.67884656105468</v>
      </c>
      <c r="W101">
        <v>776.42381962917432</v>
      </c>
      <c r="X101">
        <f t="shared" si="30"/>
        <v>66.255026931880366</v>
      </c>
      <c r="Y101">
        <v>42.460738074559593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955.75</v>
      </c>
      <c r="AE101">
        <f t="shared" si="36"/>
        <v>969.05000000000007</v>
      </c>
      <c r="AF101">
        <f t="shared" si="37"/>
        <v>974.90000000000009</v>
      </c>
      <c r="AG101">
        <f t="shared" si="38"/>
        <v>980.75</v>
      </c>
    </row>
    <row r="102" spans="1:33" x14ac:dyDescent="0.25">
      <c r="A102" t="s">
        <v>5</v>
      </c>
      <c r="B102" s="1">
        <v>43000</v>
      </c>
      <c r="C102">
        <v>997.1</v>
      </c>
      <c r="D102">
        <v>1004.35</v>
      </c>
      <c r="E102">
        <v>961</v>
      </c>
      <c r="F102">
        <v>966.7</v>
      </c>
      <c r="G102">
        <f>_xll.TA_TYPPRICE(D102,E102,F102)</f>
        <v>977.35</v>
      </c>
      <c r="H102">
        <v>954.05719770524115</v>
      </c>
      <c r="I102" t="str">
        <f t="shared" si="20"/>
        <v>UP</v>
      </c>
      <c r="J102">
        <v>917.80540975522979</v>
      </c>
      <c r="K102">
        <v>861.16854086004048</v>
      </c>
      <c r="L102" t="str">
        <f t="shared" si="21"/>
        <v>UP</v>
      </c>
      <c r="M102" t="str">
        <f t="shared" si="22"/>
        <v>UP</v>
      </c>
      <c r="N102">
        <v>77.010108859680386</v>
      </c>
      <c r="O102" t="str">
        <f t="shared" si="23"/>
        <v>UP</v>
      </c>
      <c r="P102" t="str">
        <f t="shared" si="24"/>
        <v>UP</v>
      </c>
      <c r="Q102">
        <f t="shared" si="25"/>
        <v>5.7000000000000455</v>
      </c>
      <c r="R102">
        <f t="shared" si="26"/>
        <v>43.350000000000023</v>
      </c>
      <c r="S102">
        <f t="shared" si="27"/>
        <v>0.13148788927335739</v>
      </c>
      <c r="T102" t="str">
        <f t="shared" si="28"/>
        <v>DOWN</v>
      </c>
      <c r="U102" t="str">
        <f t="shared" si="29"/>
        <v>No T+M+I</v>
      </c>
      <c r="V102">
        <v>861.75902401320013</v>
      </c>
      <c r="W102">
        <v>790.51835150849479</v>
      </c>
      <c r="X102">
        <f t="shared" si="30"/>
        <v>71.240672504705344</v>
      </c>
      <c r="Y102">
        <v>48.216724960588742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969.8</v>
      </c>
      <c r="D103">
        <v>972</v>
      </c>
      <c r="E103">
        <v>930.45</v>
      </c>
      <c r="F103">
        <v>959.5</v>
      </c>
      <c r="G103">
        <f>_xll.TA_TYPPRICE(D103,E103,F103)</f>
        <v>953.98333333333323</v>
      </c>
      <c r="H103">
        <v>954.02026551928725</v>
      </c>
      <c r="I103" t="str">
        <f t="shared" si="20"/>
        <v>UP</v>
      </c>
      <c r="J103">
        <v>929.8486520318454</v>
      </c>
      <c r="K103">
        <v>876.56442066892043</v>
      </c>
      <c r="L103" t="str">
        <f t="shared" si="21"/>
        <v>UP</v>
      </c>
      <c r="M103" t="str">
        <f t="shared" si="22"/>
        <v>UP</v>
      </c>
      <c r="N103">
        <v>73.404839632049772</v>
      </c>
      <c r="O103" t="str">
        <f t="shared" si="23"/>
        <v>UP</v>
      </c>
      <c r="P103" t="str">
        <f t="shared" si="24"/>
        <v>UP</v>
      </c>
      <c r="Q103">
        <f t="shared" si="25"/>
        <v>29.049999999999955</v>
      </c>
      <c r="R103">
        <f t="shared" si="26"/>
        <v>41.549999999999955</v>
      </c>
      <c r="S103">
        <f t="shared" si="27"/>
        <v>0.69915764139590819</v>
      </c>
      <c r="T103" t="str">
        <f t="shared" si="28"/>
        <v>No Indication</v>
      </c>
      <c r="U103" t="str">
        <f t="shared" si="29"/>
        <v>No T+M+I</v>
      </c>
      <c r="V103">
        <v>876.79609724193858</v>
      </c>
      <c r="W103">
        <v>803.03551065601368</v>
      </c>
      <c r="X103">
        <f t="shared" si="30"/>
        <v>73.760586585924898</v>
      </c>
      <c r="Y103">
        <v>53.32549728565597</v>
      </c>
      <c r="Z103" t="str">
        <f t="shared" si="31"/>
        <v>UP</v>
      </c>
      <c r="AA103" t="str">
        <f t="shared" si="32"/>
        <v>No TMIM</v>
      </c>
      <c r="AB103" t="str">
        <f t="shared" si="33"/>
        <v>UP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942</v>
      </c>
      <c r="D104">
        <v>978</v>
      </c>
      <c r="E104">
        <v>942</v>
      </c>
      <c r="F104">
        <v>958.25</v>
      </c>
      <c r="G104">
        <f>_xll.TA_TYPPRICE(D104,E104,F104)</f>
        <v>959.41666666666663</v>
      </c>
      <c r="H104">
        <v>956.718466092977</v>
      </c>
      <c r="I104" t="str">
        <f t="shared" si="20"/>
        <v>UP</v>
      </c>
      <c r="J104">
        <v>940.54895158032423</v>
      </c>
      <c r="K104">
        <v>891.1056605202715</v>
      </c>
      <c r="L104" t="str">
        <f t="shared" si="21"/>
        <v>UP</v>
      </c>
      <c r="M104" t="str">
        <f t="shared" si="22"/>
        <v>UP</v>
      </c>
      <c r="N104">
        <v>72.666574795036311</v>
      </c>
      <c r="O104" t="str">
        <f t="shared" si="23"/>
        <v>UP</v>
      </c>
      <c r="P104" t="str">
        <f t="shared" si="24"/>
        <v>UP</v>
      </c>
      <c r="Q104">
        <f t="shared" si="25"/>
        <v>16.25</v>
      </c>
      <c r="R104">
        <f t="shared" si="26"/>
        <v>36</v>
      </c>
      <c r="S104">
        <f t="shared" si="27"/>
        <v>0.4513888888888889</v>
      </c>
      <c r="T104" t="str">
        <f t="shared" si="28"/>
        <v>No Indication</v>
      </c>
      <c r="U104" t="str">
        <f t="shared" si="29"/>
        <v>No T+M+I</v>
      </c>
      <c r="V104">
        <v>889.32746689702492</v>
      </c>
      <c r="W104">
        <v>814.53288023704965</v>
      </c>
      <c r="X104">
        <f t="shared" si="30"/>
        <v>74.794586659975266</v>
      </c>
      <c r="Y104">
        <v>57.619315160519832</v>
      </c>
      <c r="Z104" t="str">
        <f t="shared" si="31"/>
        <v>UP</v>
      </c>
      <c r="AA104" t="str">
        <f t="shared" si="32"/>
        <v>No TMIM</v>
      </c>
      <c r="AB104" t="str">
        <f t="shared" si="33"/>
        <v>UP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900</v>
      </c>
      <c r="D105">
        <v>923.9</v>
      </c>
      <c r="E105">
        <v>837.8</v>
      </c>
      <c r="F105">
        <v>860.6</v>
      </c>
      <c r="G105">
        <f>_xll.TA_TYPPRICE(D105,E105,F105)</f>
        <v>874.09999999999991</v>
      </c>
      <c r="H105">
        <v>915.40923304648845</v>
      </c>
      <c r="I105" t="str">
        <f t="shared" si="20"/>
        <v>DOWN</v>
      </c>
      <c r="J105">
        <v>936.84918456247442</v>
      </c>
      <c r="K105">
        <v>879.25995818243337</v>
      </c>
      <c r="L105" t="str">
        <f t="shared" si="21"/>
        <v>DOWN</v>
      </c>
      <c r="M105" t="str">
        <f t="shared" si="22"/>
        <v>DOWN</v>
      </c>
      <c r="N105">
        <v>36.661238587415276</v>
      </c>
      <c r="O105" t="str">
        <f t="shared" si="23"/>
        <v>DOWN</v>
      </c>
      <c r="P105" t="str">
        <f t="shared" si="24"/>
        <v>DOWN</v>
      </c>
      <c r="Q105">
        <f t="shared" si="25"/>
        <v>22.800000000000068</v>
      </c>
      <c r="R105">
        <f t="shared" si="26"/>
        <v>86.100000000000023</v>
      </c>
      <c r="S105">
        <f t="shared" si="27"/>
        <v>0.26480836236933869</v>
      </c>
      <c r="T105" t="str">
        <f t="shared" si="28"/>
        <v>No Indication</v>
      </c>
      <c r="U105" t="str">
        <f t="shared" si="29"/>
        <v>No T+M+I</v>
      </c>
      <c r="V105">
        <v>884.90785660517497</v>
      </c>
      <c r="W105">
        <v>817.94525947874968</v>
      </c>
      <c r="X105">
        <f t="shared" si="30"/>
        <v>66.962597126425294</v>
      </c>
      <c r="Y105">
        <v>59.487971553700923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862</v>
      </c>
      <c r="D106">
        <v>890</v>
      </c>
      <c r="E106">
        <v>832</v>
      </c>
      <c r="F106">
        <v>848</v>
      </c>
      <c r="G106">
        <f>_xll.TA_TYPPRICE(D106,E106,F106)</f>
        <v>856.66666666666663</v>
      </c>
      <c r="H106">
        <v>886.0379498565776</v>
      </c>
      <c r="I106" t="str">
        <f t="shared" si="20"/>
        <v>DOWN</v>
      </c>
      <c r="J106">
        <v>926.43825465970235</v>
      </c>
      <c r="K106">
        <v>868.75774525300369</v>
      </c>
      <c r="L106" t="str">
        <f t="shared" si="21"/>
        <v>DOWN</v>
      </c>
      <c r="M106" t="str">
        <f t="shared" si="22"/>
        <v>DOWN</v>
      </c>
      <c r="N106">
        <v>33.948192638292191</v>
      </c>
      <c r="O106" t="str">
        <f t="shared" si="23"/>
        <v>DOWN</v>
      </c>
      <c r="P106" t="str">
        <f t="shared" si="24"/>
        <v>DOWN</v>
      </c>
      <c r="Q106">
        <f t="shared" si="25"/>
        <v>16</v>
      </c>
      <c r="R106">
        <f t="shared" si="26"/>
        <v>58</v>
      </c>
      <c r="S106">
        <f t="shared" si="27"/>
        <v>0.27586206896551724</v>
      </c>
      <c r="T106" t="str">
        <f t="shared" si="28"/>
        <v>No Indication</v>
      </c>
      <c r="U106" t="str">
        <f t="shared" si="29"/>
        <v>No T+M+I</v>
      </c>
      <c r="V106">
        <v>879.22972481976342</v>
      </c>
      <c r="W106">
        <v>820.1715365543979</v>
      </c>
      <c r="X106">
        <f t="shared" si="30"/>
        <v>59.058188265365516</v>
      </c>
      <c r="Y106">
        <v>59.40201489603384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864</v>
      </c>
      <c r="D107">
        <v>871.25</v>
      </c>
      <c r="E107">
        <v>846.55</v>
      </c>
      <c r="F107">
        <v>862.65</v>
      </c>
      <c r="G107">
        <f>_xll.TA_TYPPRICE(D107,E107,F107)</f>
        <v>860.15</v>
      </c>
      <c r="H107">
        <v>873.09397492828884</v>
      </c>
      <c r="I107" t="str">
        <f t="shared" si="20"/>
        <v>DOWN</v>
      </c>
      <c r="J107">
        <v>914.17419806865735</v>
      </c>
      <c r="K107">
        <v>863.82269075233614</v>
      </c>
      <c r="L107" t="str">
        <f t="shared" si="21"/>
        <v>DOWN</v>
      </c>
      <c r="M107" t="str">
        <f t="shared" si="22"/>
        <v>DOWN</v>
      </c>
      <c r="N107">
        <v>40.362456944673831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16.100000000000023</v>
      </c>
      <c r="R107">
        <f t="shared" si="26"/>
        <v>24.700000000000045</v>
      </c>
      <c r="S107">
        <f t="shared" si="27"/>
        <v>0.65182186234817785</v>
      </c>
      <c r="T107" t="str">
        <f t="shared" si="28"/>
        <v>No Indication</v>
      </c>
      <c r="U107" t="str">
        <f t="shared" si="29"/>
        <v>No T+M+I</v>
      </c>
      <c r="V107">
        <v>876.67899792441517</v>
      </c>
      <c r="W107">
        <v>823.31808940222027</v>
      </c>
      <c r="X107">
        <f t="shared" si="30"/>
        <v>53.360908522194904</v>
      </c>
      <c r="Y107">
        <v>58.193793621266053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870</v>
      </c>
      <c r="D108">
        <v>872</v>
      </c>
      <c r="E108">
        <v>852.3</v>
      </c>
      <c r="F108">
        <v>856</v>
      </c>
      <c r="G108">
        <f>_xll.TA_TYPPRICE(D108,E108,F108)</f>
        <v>860.1</v>
      </c>
      <c r="H108">
        <v>866.59698746414438</v>
      </c>
      <c r="I108" t="str">
        <f t="shared" si="20"/>
        <v>DOWN</v>
      </c>
      <c r="J108">
        <v>904.80215405340016</v>
      </c>
      <c r="K108">
        <v>861.2620928073726</v>
      </c>
      <c r="L108" t="str">
        <f t="shared" si="21"/>
        <v>DOWN</v>
      </c>
      <c r="M108" t="str">
        <f t="shared" si="22"/>
        <v>DOWN</v>
      </c>
      <c r="N108">
        <v>38.25460592600065</v>
      </c>
      <c r="O108" t="str">
        <f t="shared" si="23"/>
        <v>DOWN</v>
      </c>
      <c r="P108" t="str">
        <f t="shared" si="24"/>
        <v>DOWN</v>
      </c>
      <c r="Q108">
        <f t="shared" si="25"/>
        <v>3.7000000000000455</v>
      </c>
      <c r="R108">
        <f t="shared" si="26"/>
        <v>19.700000000000045</v>
      </c>
      <c r="S108">
        <f t="shared" si="27"/>
        <v>0.1878172588832506</v>
      </c>
      <c r="T108" t="str">
        <f t="shared" si="28"/>
        <v>DOWN</v>
      </c>
      <c r="U108" t="str">
        <f t="shared" si="29"/>
        <v>DOWN</v>
      </c>
      <c r="V108">
        <v>873.49761362835125</v>
      </c>
      <c r="W108">
        <v>825.73897166872246</v>
      </c>
      <c r="X108">
        <f t="shared" si="30"/>
        <v>47.75864195962879</v>
      </c>
      <c r="Y108">
        <v>56.106763288938602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856.95</v>
      </c>
      <c r="D109">
        <v>885.65</v>
      </c>
      <c r="E109">
        <v>855.4</v>
      </c>
      <c r="F109">
        <v>871</v>
      </c>
      <c r="G109">
        <f>_xll.TA_TYPPRICE(D109,E109,F109)</f>
        <v>870.68333333333339</v>
      </c>
      <c r="H109">
        <v>868.64016039873889</v>
      </c>
      <c r="I109" t="str">
        <f t="shared" si="20"/>
        <v>UP</v>
      </c>
      <c r="J109">
        <v>900.54611981931123</v>
      </c>
      <c r="K109">
        <v>859.95940551684532</v>
      </c>
      <c r="L109" t="str">
        <f t="shared" si="21"/>
        <v>No Confirmation</v>
      </c>
      <c r="M109" t="str">
        <f t="shared" si="22"/>
        <v>No Trend</v>
      </c>
      <c r="N109">
        <v>46.179439655290793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15.600000000000023</v>
      </c>
      <c r="R109">
        <f t="shared" si="26"/>
        <v>30.25</v>
      </c>
      <c r="S109">
        <f t="shared" si="27"/>
        <v>0.51570247933884372</v>
      </c>
      <c r="T109" t="str">
        <f t="shared" si="28"/>
        <v>No Indication</v>
      </c>
      <c r="U109" t="str">
        <f t="shared" si="29"/>
        <v>No T+M+I</v>
      </c>
      <c r="V109">
        <v>873.11336537783563</v>
      </c>
      <c r="W109">
        <v>829.09164043400233</v>
      </c>
      <c r="X109">
        <f t="shared" si="30"/>
        <v>44.021724943833306</v>
      </c>
      <c r="Y109">
        <v>53.689755619917541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877</v>
      </c>
      <c r="D110">
        <v>889.8</v>
      </c>
      <c r="E110">
        <v>860</v>
      </c>
      <c r="F110">
        <v>864.9</v>
      </c>
      <c r="G110">
        <f>_xll.TA_TYPPRICE(D110,E110,F110)</f>
        <v>871.56666666666661</v>
      </c>
      <c r="H110">
        <v>870.10341353270269</v>
      </c>
      <c r="I110" t="str">
        <f t="shared" si="20"/>
        <v>DOWN</v>
      </c>
      <c r="J110">
        <v>898.15809319279765</v>
      </c>
      <c r="K110">
        <v>859.96842651310192</v>
      </c>
      <c r="L110" t="str">
        <f t="shared" si="21"/>
        <v>No Confirmation</v>
      </c>
      <c r="M110" t="str">
        <f t="shared" si="22"/>
        <v>No Trend</v>
      </c>
      <c r="N110">
        <v>43.351083245942554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4.8999999999999773</v>
      </c>
      <c r="R110">
        <f t="shared" si="26"/>
        <v>29.799999999999955</v>
      </c>
      <c r="S110">
        <f t="shared" si="27"/>
        <v>0.16442953020134177</v>
      </c>
      <c r="T110" t="str">
        <f t="shared" si="28"/>
        <v>DOWN</v>
      </c>
      <c r="U110" t="str">
        <f t="shared" si="29"/>
        <v>No T+M+I</v>
      </c>
      <c r="V110">
        <v>871.84977070432251</v>
      </c>
      <c r="W110">
        <v>831.74411151296511</v>
      </c>
      <c r="X110">
        <f t="shared" si="30"/>
        <v>40.105659191357404</v>
      </c>
      <c r="Y110">
        <v>50.972936334205514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869.85</v>
      </c>
      <c r="D111">
        <v>875.55</v>
      </c>
      <c r="E111">
        <v>861.1</v>
      </c>
      <c r="F111">
        <v>865</v>
      </c>
      <c r="G111">
        <f>_xll.TA_TYPPRICE(D111,E111,F111)</f>
        <v>867.2166666666667</v>
      </c>
      <c r="H111">
        <v>868.66004009968469</v>
      </c>
      <c r="I111" t="str">
        <f t="shared" si="20"/>
        <v>DOWN</v>
      </c>
      <c r="J111">
        <v>893.13407248328701</v>
      </c>
      <c r="K111">
        <v>860.21988728796816</v>
      </c>
      <c r="L111" t="str">
        <f t="shared" si="21"/>
        <v>No Confirmation</v>
      </c>
      <c r="M111" t="str">
        <f t="shared" si="22"/>
        <v>No Trend</v>
      </c>
      <c r="N111">
        <v>43.422092105672263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3.8999999999999773</v>
      </c>
      <c r="R111">
        <f t="shared" si="26"/>
        <v>14.449999999999932</v>
      </c>
      <c r="S111">
        <f t="shared" si="27"/>
        <v>0.26989619377162599</v>
      </c>
      <c r="T111" t="str">
        <f t="shared" si="28"/>
        <v>No Indication</v>
      </c>
      <c r="U111" t="str">
        <f t="shared" si="29"/>
        <v>No T+M+I</v>
      </c>
      <c r="V111">
        <v>870.79595982673447</v>
      </c>
      <c r="W111">
        <v>834.20751066015282</v>
      </c>
      <c r="X111">
        <f t="shared" si="30"/>
        <v>36.588449166581654</v>
      </c>
      <c r="Y111">
        <v>48.096038900680739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866</v>
      </c>
      <c r="D112">
        <v>884.5</v>
      </c>
      <c r="E112">
        <v>865</v>
      </c>
      <c r="F112">
        <v>882.8</v>
      </c>
      <c r="G112">
        <f>_xll.TA_TYPPRICE(D112,E112,F112)</f>
        <v>877.43333333333339</v>
      </c>
      <c r="H112">
        <v>873.04668671650904</v>
      </c>
      <c r="I112" t="str">
        <f t="shared" si="20"/>
        <v>UP</v>
      </c>
      <c r="J112">
        <v>891.21538970922325</v>
      </c>
      <c r="K112">
        <v>861.28213455730861</v>
      </c>
      <c r="L112" t="str">
        <f t="shared" si="21"/>
        <v>No Confirmation</v>
      </c>
      <c r="M112" t="str">
        <f t="shared" si="22"/>
        <v>No Trend</v>
      </c>
      <c r="N112">
        <v>55.760545114103941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17.799999999999955</v>
      </c>
      <c r="R112">
        <f t="shared" si="26"/>
        <v>19.5</v>
      </c>
      <c r="S112">
        <f t="shared" si="27"/>
        <v>0.91282051282051047</v>
      </c>
      <c r="T112" t="str">
        <f t="shared" si="28"/>
        <v>UP</v>
      </c>
      <c r="U112" t="str">
        <f t="shared" si="29"/>
        <v>No T+M+I</v>
      </c>
      <c r="V112">
        <v>872.64273523800614</v>
      </c>
      <c r="W112">
        <v>837.80695431495633</v>
      </c>
      <c r="X112">
        <f t="shared" si="30"/>
        <v>34.835780923049811</v>
      </c>
      <c r="Y112">
        <v>45.44398730515455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885</v>
      </c>
      <c r="D113">
        <v>894.5</v>
      </c>
      <c r="E113">
        <v>878</v>
      </c>
      <c r="F113">
        <v>885.75</v>
      </c>
      <c r="G113">
        <f>_xll.TA_TYPPRICE(D113,E113,F113)</f>
        <v>886.08333333333337</v>
      </c>
      <c r="H113">
        <v>879.56501002492121</v>
      </c>
      <c r="I113" t="str">
        <f t="shared" si="20"/>
        <v>UP</v>
      </c>
      <c r="J113">
        <v>891.94530310717369</v>
      </c>
      <c r="K113">
        <v>864.99721576679553</v>
      </c>
      <c r="L113" t="str">
        <f t="shared" si="21"/>
        <v>No Confirmation</v>
      </c>
      <c r="M113" t="str">
        <f t="shared" si="22"/>
        <v>No Trend</v>
      </c>
      <c r="N113">
        <v>57.672798377170629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7.75</v>
      </c>
      <c r="R113">
        <f t="shared" si="26"/>
        <v>16.5</v>
      </c>
      <c r="S113">
        <f t="shared" si="27"/>
        <v>0.46969696969696972</v>
      </c>
      <c r="T113" t="str">
        <f t="shared" si="28"/>
        <v>No Indication</v>
      </c>
      <c r="U113" t="str">
        <f t="shared" si="29"/>
        <v>No T+M+I</v>
      </c>
      <c r="V113">
        <v>874.65923750908212</v>
      </c>
      <c r="W113">
        <v>841.35829103236699</v>
      </c>
      <c r="X113">
        <f t="shared" si="30"/>
        <v>33.300946476715126</v>
      </c>
      <c r="Y113">
        <v>43.015379139466667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889</v>
      </c>
      <c r="D114">
        <v>891.95</v>
      </c>
      <c r="E114">
        <v>853.95</v>
      </c>
      <c r="F114">
        <v>861.5</v>
      </c>
      <c r="G114">
        <f>_xll.TA_TYPPRICE(D114,E114,F114)</f>
        <v>869.13333333333333</v>
      </c>
      <c r="H114">
        <v>874.34917167912727</v>
      </c>
      <c r="I114" t="str">
        <f t="shared" si="20"/>
        <v>DOWN</v>
      </c>
      <c r="J114">
        <v>891.94634686113511</v>
      </c>
      <c r="K114">
        <v>862.54227892972983</v>
      </c>
      <c r="L114" t="str">
        <f t="shared" si="21"/>
        <v>DOWN</v>
      </c>
      <c r="M114" t="str">
        <f t="shared" si="22"/>
        <v>DOWN</v>
      </c>
      <c r="N114">
        <v>39.93530095643159</v>
      </c>
      <c r="O114" t="str">
        <f t="shared" si="23"/>
        <v>DOWN</v>
      </c>
      <c r="P114" t="str">
        <f t="shared" si="24"/>
        <v>DOWN</v>
      </c>
      <c r="Q114">
        <f t="shared" si="25"/>
        <v>7.5499999999999545</v>
      </c>
      <c r="R114">
        <f t="shared" si="26"/>
        <v>38</v>
      </c>
      <c r="S114">
        <f t="shared" si="27"/>
        <v>0.1986842105263146</v>
      </c>
      <c r="T114" t="str">
        <f t="shared" si="28"/>
        <v>DOWN</v>
      </c>
      <c r="U114" t="str">
        <f t="shared" si="29"/>
        <v>DOWN</v>
      </c>
      <c r="V114">
        <v>872.63473943076178</v>
      </c>
      <c r="W114">
        <v>842.85026947441384</v>
      </c>
      <c r="X114">
        <f t="shared" si="30"/>
        <v>29.784469956347948</v>
      </c>
      <c r="Y114">
        <v>40.36919730284292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868</v>
      </c>
      <c r="D115">
        <v>887.3</v>
      </c>
      <c r="E115">
        <v>861.75</v>
      </c>
      <c r="F115">
        <v>885</v>
      </c>
      <c r="G115">
        <f>_xll.TA_TYPPRICE(D115,E115,F115)</f>
        <v>878.01666666666677</v>
      </c>
      <c r="H115">
        <v>876.18291917289707</v>
      </c>
      <c r="I115" t="str">
        <f t="shared" si="20"/>
        <v>UP</v>
      </c>
      <c r="J115">
        <v>890.91382533643844</v>
      </c>
      <c r="K115">
        <v>862.3662169453454</v>
      </c>
      <c r="L115" t="str">
        <f t="shared" si="21"/>
        <v>No Confirmation</v>
      </c>
      <c r="M115" t="str">
        <f t="shared" si="22"/>
        <v>No Trend</v>
      </c>
      <c r="N115">
        <v>56.23868658423622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23.25</v>
      </c>
      <c r="R115">
        <f t="shared" si="26"/>
        <v>25.549999999999955</v>
      </c>
      <c r="S115">
        <f t="shared" si="27"/>
        <v>0.9099804305283774</v>
      </c>
      <c r="T115" t="str">
        <f t="shared" si="28"/>
        <v>UP</v>
      </c>
      <c r="U115" t="str">
        <f t="shared" si="29"/>
        <v>No T+M+I</v>
      </c>
      <c r="V115">
        <v>874.53708721064459</v>
      </c>
      <c r="W115">
        <v>845.97247173556832</v>
      </c>
      <c r="X115">
        <f t="shared" si="30"/>
        <v>28.564615475076266</v>
      </c>
      <c r="Y115">
        <v>38.008280937289591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885.9</v>
      </c>
      <c r="D116">
        <v>885.9</v>
      </c>
      <c r="E116">
        <v>869.25</v>
      </c>
      <c r="F116">
        <v>870.3</v>
      </c>
      <c r="G116">
        <f>_xll.TA_TYPPRICE(D116,E116,F116)</f>
        <v>875.15</v>
      </c>
      <c r="H116">
        <v>875.66645958644858</v>
      </c>
      <c r="I116" t="str">
        <f t="shared" si="20"/>
        <v>DOWN</v>
      </c>
      <c r="J116">
        <v>889.79964192834098</v>
      </c>
      <c r="K116">
        <v>863.8959465130464</v>
      </c>
      <c r="L116" t="str">
        <f t="shared" si="21"/>
        <v>No Confirmation</v>
      </c>
      <c r="M116" t="str">
        <f t="shared" si="22"/>
        <v>No Trend</v>
      </c>
      <c r="N116">
        <v>46.392543084060421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1.0499999999999545</v>
      </c>
      <c r="R116">
        <f t="shared" si="26"/>
        <v>16.649999999999977</v>
      </c>
      <c r="S116">
        <f t="shared" si="27"/>
        <v>6.3063063063060421E-2</v>
      </c>
      <c r="T116" t="str">
        <f t="shared" si="28"/>
        <v>DOWN</v>
      </c>
      <c r="U116" t="str">
        <f t="shared" si="29"/>
        <v>No T+M+I</v>
      </c>
      <c r="V116">
        <v>873.88522763977619</v>
      </c>
      <c r="W116">
        <v>847.77451086626695</v>
      </c>
      <c r="X116">
        <f t="shared" si="30"/>
        <v>26.110716773509239</v>
      </c>
      <c r="Y116">
        <v>35.62876810453352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879</v>
      </c>
      <c r="D117">
        <v>881</v>
      </c>
      <c r="E117">
        <v>866.2</v>
      </c>
      <c r="F117">
        <v>873.25</v>
      </c>
      <c r="G117">
        <f>_xll.TA_TYPPRICE(D117,E117,F117)</f>
        <v>873.48333333333323</v>
      </c>
      <c r="H117">
        <v>874.57489645989085</v>
      </c>
      <c r="I117" t="str">
        <f t="shared" si="20"/>
        <v>DOWN</v>
      </c>
      <c r="J117">
        <v>887.84416594426523</v>
      </c>
      <c r="K117">
        <v>864.40795839903615</v>
      </c>
      <c r="L117" t="str">
        <f t="shared" si="21"/>
        <v>No Confirmation</v>
      </c>
      <c r="M117" t="str">
        <f t="shared" si="22"/>
        <v>No Trend</v>
      </c>
      <c r="N117">
        <v>48.647843360612931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7.0499999999999545</v>
      </c>
      <c r="R117">
        <f t="shared" si="26"/>
        <v>14.799999999999955</v>
      </c>
      <c r="S117">
        <f t="shared" si="27"/>
        <v>0.47635135135134976</v>
      </c>
      <c r="T117" t="str">
        <f t="shared" si="28"/>
        <v>No Indication</v>
      </c>
      <c r="U117" t="str">
        <f t="shared" si="29"/>
        <v>No T+M+I</v>
      </c>
      <c r="V117">
        <v>873.78750031057984</v>
      </c>
      <c r="W117">
        <v>849.66158413543235</v>
      </c>
      <c r="X117">
        <f t="shared" si="30"/>
        <v>24.125916175147495</v>
      </c>
      <c r="Y117">
        <v>33.328197718656313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876.95</v>
      </c>
      <c r="D118">
        <v>884.65</v>
      </c>
      <c r="E118">
        <v>870.1</v>
      </c>
      <c r="F118">
        <v>882</v>
      </c>
      <c r="G118">
        <f>_xll.TA_TYPPRICE(D118,E118,F118)</f>
        <v>878.91666666666663</v>
      </c>
      <c r="H118">
        <v>876.7457815632788</v>
      </c>
      <c r="I118" t="str">
        <f t="shared" si="20"/>
        <v>UP</v>
      </c>
      <c r="J118">
        <v>887.13435128998401</v>
      </c>
      <c r="K118">
        <v>865.67285653258364</v>
      </c>
      <c r="L118" t="str">
        <f t="shared" si="21"/>
        <v>No Confirmation</v>
      </c>
      <c r="M118" t="str">
        <f t="shared" si="22"/>
        <v>No Trend</v>
      </c>
      <c r="N118">
        <v>55.577037585867942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11.899999999999977</v>
      </c>
      <c r="R118">
        <f t="shared" si="26"/>
        <v>14.549999999999955</v>
      </c>
      <c r="S118">
        <f t="shared" si="27"/>
        <v>0.81786941580756112</v>
      </c>
      <c r="T118" t="str">
        <f t="shared" si="28"/>
        <v>UP</v>
      </c>
      <c r="U118" t="str">
        <f t="shared" si="29"/>
        <v>No T+M+I</v>
      </c>
      <c r="V118">
        <v>875.05096180125986</v>
      </c>
      <c r="W118">
        <v>852.05702234762259</v>
      </c>
      <c r="X118">
        <f t="shared" si="30"/>
        <v>22.993939453637267</v>
      </c>
      <c r="Y118">
        <v>31.261346065652504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882.5</v>
      </c>
      <c r="D119">
        <v>882.5</v>
      </c>
      <c r="E119">
        <v>869.3</v>
      </c>
      <c r="F119">
        <v>878</v>
      </c>
      <c r="G119">
        <f>_xll.TA_TYPPRICE(D119,E119,F119)</f>
        <v>876.6</v>
      </c>
      <c r="H119">
        <v>876.67289078163935</v>
      </c>
      <c r="I119" t="str">
        <f t="shared" si="20"/>
        <v>UP</v>
      </c>
      <c r="J119">
        <v>886.10449544776532</v>
      </c>
      <c r="K119">
        <v>866.47888841423173</v>
      </c>
      <c r="L119" t="str">
        <f t="shared" si="21"/>
        <v>No Confirmation</v>
      </c>
      <c r="M119" t="str">
        <f t="shared" si="22"/>
        <v>No Trend</v>
      </c>
      <c r="N119">
        <v>51.598503316810685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8.7000000000000455</v>
      </c>
      <c r="R119">
        <f t="shared" si="26"/>
        <v>13.200000000000045</v>
      </c>
      <c r="S119">
        <f t="shared" si="27"/>
        <v>0.65909090909091028</v>
      </c>
      <c r="T119" t="str">
        <f t="shared" si="28"/>
        <v>No Indication</v>
      </c>
      <c r="U119" t="str">
        <f t="shared" si="29"/>
        <v>No T+M+I</v>
      </c>
      <c r="V119">
        <v>875.50465998568143</v>
      </c>
      <c r="W119">
        <v>853.97872439594687</v>
      </c>
      <c r="X119">
        <f t="shared" si="30"/>
        <v>21.525935589734559</v>
      </c>
      <c r="Y119">
        <v>29.314263970468915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881.85</v>
      </c>
      <c r="D120">
        <v>885</v>
      </c>
      <c r="E120">
        <v>870.45</v>
      </c>
      <c r="F120">
        <v>873.95</v>
      </c>
      <c r="G120">
        <f>_xll.TA_TYPPRICE(D120,E120,F120)</f>
        <v>876.4666666666667</v>
      </c>
      <c r="H120">
        <v>876.56977872415302</v>
      </c>
      <c r="I120" t="str">
        <f t="shared" si="20"/>
        <v>DOWN</v>
      </c>
      <c r="J120">
        <v>885.85905201492858</v>
      </c>
      <c r="K120">
        <v>867.36135765551353</v>
      </c>
      <c r="L120" t="str">
        <f t="shared" si="21"/>
        <v>No Confirmation</v>
      </c>
      <c r="M120" t="str">
        <f t="shared" si="22"/>
        <v>No Trend</v>
      </c>
      <c r="N120">
        <v>47.311991879873538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3.5</v>
      </c>
      <c r="R120">
        <f t="shared" si="26"/>
        <v>14.549999999999955</v>
      </c>
      <c r="S120">
        <f t="shared" si="27"/>
        <v>0.24054982817869491</v>
      </c>
      <c r="T120" t="str">
        <f t="shared" si="28"/>
        <v>No Indication</v>
      </c>
      <c r="U120" t="str">
        <f t="shared" si="29"/>
        <v>No T+M+I</v>
      </c>
      <c r="V120">
        <v>875.26548152634587</v>
      </c>
      <c r="W120">
        <v>855.45807814439524</v>
      </c>
      <c r="X120">
        <f t="shared" si="30"/>
        <v>19.807403381950621</v>
      </c>
      <c r="Y120">
        <v>27.412891852765256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882.5</v>
      </c>
      <c r="D121">
        <v>882.5</v>
      </c>
      <c r="E121">
        <v>867.9</v>
      </c>
      <c r="F121">
        <v>873.65</v>
      </c>
      <c r="G121">
        <f>_xll.TA_TYPPRICE(D121,E121,F121)</f>
        <v>874.68333333333339</v>
      </c>
      <c r="H121">
        <v>875.62655602874315</v>
      </c>
      <c r="I121" t="str">
        <f t="shared" si="20"/>
        <v>DOWN</v>
      </c>
      <c r="J121">
        <v>885.11259601161112</v>
      </c>
      <c r="K121">
        <v>867.48105595428831</v>
      </c>
      <c r="L121" t="str">
        <f t="shared" si="21"/>
        <v>No Confirmation</v>
      </c>
      <c r="M121" t="str">
        <f t="shared" si="22"/>
        <v>No Trend</v>
      </c>
      <c r="N121">
        <v>46.95084279451104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5.75</v>
      </c>
      <c r="R121">
        <f t="shared" si="26"/>
        <v>14.600000000000023</v>
      </c>
      <c r="S121">
        <f t="shared" si="27"/>
        <v>0.39383561643835557</v>
      </c>
      <c r="T121" t="str">
        <f t="shared" si="28"/>
        <v>No Indication</v>
      </c>
      <c r="U121" t="str">
        <f t="shared" si="29"/>
        <v>No T+M+I</v>
      </c>
      <c r="V121">
        <v>875.01694590690806</v>
      </c>
      <c r="W121">
        <v>856.80562791147713</v>
      </c>
      <c r="X121">
        <f t="shared" si="30"/>
        <v>18.211317995430932</v>
      </c>
      <c r="Y121">
        <v>25.572577081298391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874</v>
      </c>
      <c r="D122">
        <v>877.8</v>
      </c>
      <c r="E122">
        <v>865.25</v>
      </c>
      <c r="F122">
        <v>870</v>
      </c>
      <c r="G122">
        <f>_xll.TA_TYPPRICE(D122,E122,F122)</f>
        <v>871.01666666666677</v>
      </c>
      <c r="H122">
        <v>873.3216113477049</v>
      </c>
      <c r="I122" t="str">
        <f t="shared" si="20"/>
        <v>DOWN</v>
      </c>
      <c r="J122">
        <v>883.48757467569749</v>
      </c>
      <c r="K122">
        <v>866.98526574222421</v>
      </c>
      <c r="L122" t="str">
        <f t="shared" si="21"/>
        <v>No Confirmation</v>
      </c>
      <c r="M122" t="str">
        <f t="shared" si="22"/>
        <v>No Trend</v>
      </c>
      <c r="N122">
        <v>42.067234004653479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4.75</v>
      </c>
      <c r="R122">
        <f t="shared" si="26"/>
        <v>12.549999999999955</v>
      </c>
      <c r="S122">
        <f t="shared" si="27"/>
        <v>0.37848605577689381</v>
      </c>
      <c r="T122" t="str">
        <f t="shared" si="28"/>
        <v>No Indication</v>
      </c>
      <c r="U122" t="str">
        <f t="shared" si="29"/>
        <v>No T+M+I</v>
      </c>
      <c r="V122">
        <v>874.24510807507602</v>
      </c>
      <c r="W122">
        <v>857.7829888069233</v>
      </c>
      <c r="X122">
        <f t="shared" si="30"/>
        <v>16.462119268152719</v>
      </c>
      <c r="Y122">
        <v>23.750485518669258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876</v>
      </c>
      <c r="D123">
        <v>877</v>
      </c>
      <c r="E123">
        <v>863.55</v>
      </c>
      <c r="F123">
        <v>868.75</v>
      </c>
      <c r="G123">
        <f>_xll.TA_TYPPRICE(D123,E123,F123)</f>
        <v>869.76666666666677</v>
      </c>
      <c r="H123">
        <v>871.54413900718578</v>
      </c>
      <c r="I123" t="str">
        <f t="shared" si="20"/>
        <v>DOWN</v>
      </c>
      <c r="J123">
        <v>882.04589141443137</v>
      </c>
      <c r="K123">
        <v>866.22187335506328</v>
      </c>
      <c r="L123" t="str">
        <f t="shared" si="21"/>
        <v>No Confirmation</v>
      </c>
      <c r="M123" t="str">
        <f t="shared" si="22"/>
        <v>No Trend</v>
      </c>
      <c r="N123">
        <v>40.273950839772667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5.2000000000000455</v>
      </c>
      <c r="R123">
        <f t="shared" si="26"/>
        <v>13.450000000000045</v>
      </c>
      <c r="S123">
        <f t="shared" si="27"/>
        <v>0.38661710037174929</v>
      </c>
      <c r="T123" t="str">
        <f t="shared" si="28"/>
        <v>No Indication</v>
      </c>
      <c r="U123" t="str">
        <f t="shared" si="29"/>
        <v>No T+M+I</v>
      </c>
      <c r="V123">
        <v>873.39970683275658</v>
      </c>
      <c r="W123">
        <v>858.59536000641049</v>
      </c>
      <c r="X123">
        <f t="shared" si="30"/>
        <v>14.804346826346091</v>
      </c>
      <c r="Y123">
        <v>21.961257780204626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870.55</v>
      </c>
      <c r="D124">
        <v>872.5</v>
      </c>
      <c r="E124">
        <v>855</v>
      </c>
      <c r="F124">
        <v>858.45</v>
      </c>
      <c r="G124">
        <f>_xll.TA_TYPPRICE(D124,E124,F124)</f>
        <v>861.98333333333323</v>
      </c>
      <c r="H124">
        <v>866.76373617025956</v>
      </c>
      <c r="I124" t="str">
        <f t="shared" si="20"/>
        <v>DOWN</v>
      </c>
      <c r="J124">
        <v>879.92458221122445</v>
      </c>
      <c r="K124">
        <v>863.7281237206048</v>
      </c>
      <c r="L124" t="str">
        <f t="shared" si="21"/>
        <v>DOWN</v>
      </c>
      <c r="M124" t="str">
        <f t="shared" si="22"/>
        <v>DOWN</v>
      </c>
      <c r="N124">
        <v>27.985931119274376</v>
      </c>
      <c r="O124" t="str">
        <f t="shared" si="23"/>
        <v>DOWN</v>
      </c>
      <c r="P124" t="str">
        <f t="shared" si="24"/>
        <v>DOWN</v>
      </c>
      <c r="Q124">
        <f t="shared" si="25"/>
        <v>3.4500000000000455</v>
      </c>
      <c r="R124">
        <f t="shared" si="26"/>
        <v>17.5</v>
      </c>
      <c r="S124">
        <f t="shared" si="27"/>
        <v>0.19714285714285973</v>
      </c>
      <c r="T124" t="str">
        <f t="shared" si="28"/>
        <v>DOWN</v>
      </c>
      <c r="U124" t="str">
        <f t="shared" si="29"/>
        <v>DOWN</v>
      </c>
      <c r="V124">
        <v>871.09975193540947</v>
      </c>
      <c r="W124">
        <v>858.58459259852827</v>
      </c>
      <c r="X124">
        <f t="shared" si="30"/>
        <v>12.515159336881197</v>
      </c>
      <c r="Y124">
        <v>20.072038091539941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860</v>
      </c>
      <c r="D125">
        <v>887.8</v>
      </c>
      <c r="E125">
        <v>850.25</v>
      </c>
      <c r="F125">
        <v>874</v>
      </c>
      <c r="G125">
        <f>_xll.TA_TYPPRICE(D125,E125,F125)</f>
        <v>870.68333333333339</v>
      </c>
      <c r="H125">
        <v>868.72353475179648</v>
      </c>
      <c r="I125" t="str">
        <f t="shared" si="20"/>
        <v>UP</v>
      </c>
      <c r="J125">
        <v>881.67467505317461</v>
      </c>
      <c r="K125">
        <v>860.73298511602593</v>
      </c>
      <c r="L125" t="str">
        <f t="shared" si="21"/>
        <v>No Confirmation</v>
      </c>
      <c r="M125" t="str">
        <f t="shared" si="22"/>
        <v>No Trend</v>
      </c>
      <c r="N125">
        <v>54.299578530009718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23.75</v>
      </c>
      <c r="R125">
        <f t="shared" si="26"/>
        <v>37.549999999999955</v>
      </c>
      <c r="S125">
        <f t="shared" si="27"/>
        <v>0.63249001331557997</v>
      </c>
      <c r="T125" t="str">
        <f t="shared" si="28"/>
        <v>No Indication</v>
      </c>
      <c r="U125" t="str">
        <f t="shared" si="29"/>
        <v>No T+M+I</v>
      </c>
      <c r="V125">
        <v>871.54594394534649</v>
      </c>
      <c r="W125">
        <v>859.72647462826694</v>
      </c>
      <c r="X125">
        <f t="shared" si="30"/>
        <v>11.819469317079552</v>
      </c>
      <c r="Y125">
        <v>18.421524336647863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874.95</v>
      </c>
      <c r="D126">
        <v>884</v>
      </c>
      <c r="E126">
        <v>860.3</v>
      </c>
      <c r="F126">
        <v>871.05</v>
      </c>
      <c r="G126">
        <f>_xll.TA_TYPPRICE(D126,E126,F126)</f>
        <v>871.7833333333333</v>
      </c>
      <c r="H126">
        <v>870.25343404256489</v>
      </c>
      <c r="I126" t="str">
        <f t="shared" si="20"/>
        <v>UP</v>
      </c>
      <c r="J126">
        <v>882.19141393024688</v>
      </c>
      <c r="K126">
        <v>860.63676620135345</v>
      </c>
      <c r="L126" t="str">
        <f t="shared" si="21"/>
        <v>No Confirmation</v>
      </c>
      <c r="M126" t="str">
        <f t="shared" si="22"/>
        <v>No Trend</v>
      </c>
      <c r="N126">
        <v>49.969733340032576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10.75</v>
      </c>
      <c r="R126">
        <f t="shared" si="26"/>
        <v>23.700000000000045</v>
      </c>
      <c r="S126">
        <f t="shared" si="27"/>
        <v>0.45358649789029448</v>
      </c>
      <c r="T126" t="str">
        <f t="shared" si="28"/>
        <v>No Indication</v>
      </c>
      <c r="U126" t="str">
        <f t="shared" si="29"/>
        <v>No T+M+I</v>
      </c>
      <c r="V126">
        <v>871.46964487683169</v>
      </c>
      <c r="W126">
        <v>860.56525428543239</v>
      </c>
      <c r="X126">
        <f t="shared" si="30"/>
        <v>10.904390591399306</v>
      </c>
      <c r="Y126">
        <v>16.918097587598151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873.95</v>
      </c>
      <c r="D127">
        <v>892.4</v>
      </c>
      <c r="E127">
        <v>870.1</v>
      </c>
      <c r="F127">
        <v>881.8</v>
      </c>
      <c r="G127">
        <f>_xll.TA_TYPPRICE(D127,E127,F127)</f>
        <v>881.43333333333339</v>
      </c>
      <c r="H127">
        <v>875.8433836879492</v>
      </c>
      <c r="I127" t="str">
        <f t="shared" si="20"/>
        <v>UP</v>
      </c>
      <c r="J127">
        <v>884.45998861241424</v>
      </c>
      <c r="K127">
        <v>862.73970704549708</v>
      </c>
      <c r="L127" t="str">
        <f t="shared" si="21"/>
        <v>No Confirmation</v>
      </c>
      <c r="M127" t="str">
        <f t="shared" si="22"/>
        <v>No Trend</v>
      </c>
      <c r="N127">
        <v>63.299990960359786</v>
      </c>
      <c r="O127" t="str">
        <f t="shared" si="23"/>
        <v>UP</v>
      </c>
      <c r="P127" t="str">
        <f t="shared" si="24"/>
        <v>No Trend + Momentum</v>
      </c>
      <c r="Q127">
        <f t="shared" si="25"/>
        <v>11.699999999999932</v>
      </c>
      <c r="R127">
        <f t="shared" si="26"/>
        <v>22.299999999999955</v>
      </c>
      <c r="S127">
        <f t="shared" si="27"/>
        <v>0.5246636771300428</v>
      </c>
      <c r="T127" t="str">
        <f t="shared" si="28"/>
        <v>No Indication</v>
      </c>
      <c r="U127" t="str">
        <f t="shared" si="29"/>
        <v>No T+M+I</v>
      </c>
      <c r="V127">
        <v>873.058930280396</v>
      </c>
      <c r="W127">
        <v>862.13819841243742</v>
      </c>
      <c r="X127">
        <f t="shared" si="30"/>
        <v>10.92073186795858</v>
      </c>
      <c r="Y127">
        <v>15.718624443670237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2017-07-05T05:32:04Z</dcterms:created>
  <dcterms:modified xsi:type="dcterms:W3CDTF">2017-11-01T04:17:17Z</dcterms:modified>
</cp:coreProperties>
</file>