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6" i="1"/>
  <c r="Y106" i="1"/>
  <c r="Y122" i="1"/>
  <c r="Y94" i="1"/>
  <c r="Y110" i="1"/>
  <c r="Y126" i="1"/>
  <c r="Y98" i="1"/>
  <c r="Y114" i="1"/>
  <c r="Y102" i="1"/>
  <c r="Y118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7" i="1"/>
  <c r="N87" i="1"/>
  <c r="N103" i="1"/>
  <c r="N111" i="1"/>
  <c r="N12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3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91" i="1"/>
  <c r="N95" i="1"/>
  <c r="N99" i="1"/>
  <c r="N107" i="1"/>
  <c r="N115" i="1"/>
  <c r="N119" i="1"/>
  <c r="N127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93" i="1"/>
  <c r="K105" i="1"/>
  <c r="K121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89" i="1"/>
  <c r="K97" i="1"/>
  <c r="K101" i="1"/>
  <c r="K109" i="1"/>
  <c r="K113" i="1"/>
  <c r="K117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78" i="1"/>
  <c r="K94" i="1"/>
  <c r="K110" i="1"/>
  <c r="K126" i="1"/>
  <c r="K66" i="1"/>
  <c r="K82" i="1"/>
  <c r="K98" i="1"/>
  <c r="K114" i="1"/>
  <c r="K70" i="1"/>
  <c r="K86" i="1"/>
  <c r="K102" i="1"/>
  <c r="K118" i="1"/>
  <c r="K74" i="1"/>
  <c r="K90" i="1"/>
  <c r="K106" i="1"/>
  <c r="K122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6" i="1"/>
  <c r="J94" i="1"/>
  <c r="J12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82" i="1"/>
  <c r="J90" i="1"/>
  <c r="J98" i="1"/>
  <c r="J102" i="1"/>
  <c r="J106" i="1"/>
  <c r="J110" i="1"/>
  <c r="J114" i="1"/>
  <c r="J118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56" i="1"/>
  <c r="G64" i="1"/>
  <c r="G68" i="1"/>
  <c r="G72" i="1"/>
  <c r="G80" i="1"/>
  <c r="G84" i="1"/>
  <c r="G88" i="1"/>
  <c r="G92" i="1"/>
  <c r="G100" i="1"/>
  <c r="G104" i="1"/>
  <c r="G108" i="1"/>
  <c r="G116" i="1"/>
  <c r="G120" i="1"/>
  <c r="G66" i="1"/>
  <c r="G78" i="1"/>
  <c r="G86" i="1"/>
  <c r="G94" i="1"/>
  <c r="G102" i="1"/>
  <c r="G114" i="1"/>
  <c r="G122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60" i="1"/>
  <c r="G76" i="1"/>
  <c r="G96" i="1"/>
  <c r="G112" i="1"/>
  <c r="G124" i="1"/>
  <c r="G90" i="1"/>
  <c r="G106" i="1"/>
  <c r="G12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70" i="1"/>
  <c r="G74" i="1"/>
  <c r="G82" i="1"/>
  <c r="G98" i="1"/>
  <c r="G110" i="1"/>
  <c r="G118" i="1"/>
  <c r="G2" i="1"/>
  <c r="H2" i="1" l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6" i="1"/>
  <c r="H22" i="1"/>
  <c r="H38" i="1"/>
  <c r="H54" i="1"/>
  <c r="H70" i="1"/>
  <c r="H86" i="1"/>
  <c r="H97" i="1"/>
  <c r="H105" i="1"/>
  <c r="H113" i="1"/>
  <c r="H121" i="1"/>
  <c r="H74" i="1"/>
  <c r="H90" i="1"/>
  <c r="H98" i="1"/>
  <c r="H106" i="1"/>
  <c r="H114" i="1"/>
  <c r="H62" i="1"/>
  <c r="H93" i="1"/>
  <c r="H101" i="1"/>
  <c r="H109" i="1"/>
  <c r="H125" i="1"/>
  <c r="H18" i="1"/>
  <c r="H34" i="1"/>
  <c r="H50" i="1"/>
  <c r="H66" i="1"/>
  <c r="H82" i="1"/>
  <c r="H94" i="1"/>
  <c r="H102" i="1"/>
  <c r="H110" i="1"/>
  <c r="H118" i="1"/>
  <c r="H10" i="1"/>
  <c r="H26" i="1"/>
  <c r="H42" i="1"/>
  <c r="H58" i="1"/>
  <c r="H122" i="1"/>
  <c r="H14" i="1"/>
  <c r="H30" i="1"/>
  <c r="H46" i="1"/>
  <c r="H78" i="1"/>
  <c r="H117" i="1"/>
  <c r="H126" i="1"/>
  <c r="AH43" i="1" l="1"/>
  <c r="AH36" i="1"/>
  <c r="AH45" i="1"/>
  <c r="AH14" i="1"/>
  <c r="AH30" i="1"/>
  <c r="AH46" i="1"/>
  <c r="AH5" i="1"/>
  <c r="AH23" i="1"/>
  <c r="AH55" i="1"/>
  <c r="AH56" i="1"/>
  <c r="AH25" i="1"/>
  <c r="AH41" i="1"/>
  <c r="AH10" i="1"/>
  <c r="AH34" i="1"/>
  <c r="AH35" i="1"/>
  <c r="AH3" i="1"/>
  <c r="AH24" i="1"/>
  <c r="AH2" i="1"/>
  <c r="AH16" i="1"/>
  <c r="AH12" i="1"/>
  <c r="AH40" i="1" l="1"/>
  <c r="AH39" i="1"/>
  <c r="AH29" i="1"/>
  <c r="AH44" i="1"/>
  <c r="AH9" i="1"/>
  <c r="AH33" i="1"/>
  <c r="AH31" i="1"/>
  <c r="AH52" i="1"/>
  <c r="AH15" i="1"/>
  <c r="AH42" i="1"/>
  <c r="AH7" i="1"/>
  <c r="AH54" i="1"/>
  <c r="AH28" i="1"/>
  <c r="AH17" i="1"/>
  <c r="AH26" i="1"/>
  <c r="AH37" i="1"/>
  <c r="AH20" i="1"/>
  <c r="AH49" i="1"/>
  <c r="AH8" i="1"/>
  <c r="AH47" i="1"/>
  <c r="AH22" i="1"/>
  <c r="AH50" i="1"/>
  <c r="AH11" i="1"/>
  <c r="AH6" i="1"/>
  <c r="AH51" i="1"/>
  <c r="AH48" i="1"/>
  <c r="AH13" i="1"/>
  <c r="AH27" i="1"/>
  <c r="AH53" i="1"/>
  <c r="AH19" i="1"/>
  <c r="AH18" i="1"/>
  <c r="AH32" i="1"/>
  <c r="AH38" i="1"/>
  <c r="AH21" i="1"/>
  <c r="AH4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<sst xmlns="http://schemas.openxmlformats.org/spreadsheetml/2006/main" count="160" uniqueCount="35">
  <si>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</si>
  <si>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</si>
  <si>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</si>
  <si>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</si>
  <si>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</si>
  <si>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DLF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</si>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</sst>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186.8</v>
      </c>
      <c r="D2">
        <v>192</v>
      </c>
      <c r="E2">
        <v>186.05</v>
      </c>
      <c r="F2">
        <v>190</v>
      </c>
      <c r="G2">
        <f>_xll.TA_TYPPRICE(D2,E2,F2)</f>
        <v>189.35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3.9499999999999886</v>
      </c>
      <c r="R2">
        <f>D2-E2</f>
        <v>5.9499999999999886</v>
      </c>
      <c r="S2">
        <f>Q2/R2</f>
        <v>0.6638655462184867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190.5</v>
      </c>
      <c r="D3">
        <v>193.35</v>
      </c>
      <c r="E3">
        <v>187.1</v>
      </c>
      <c r="F3">
        <v>190</v>
      </c>
      <c r="G3">
        <f>_xll.TA_TYPPRICE(D3,E3,F3)</f>
        <v>190.15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2.9000000000000057</v>
      </c>
      <c r="R3">
        <f t="shared" ref="R3:R66" si="6">D3-E3</f>
        <v>6.25</v>
      </c>
      <c r="S3">
        <f t="shared" ref="S3:S66" si="7">Q3/R3</f>
        <v>0.46400000000000091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190.6</v>
      </c>
      <c r="D4">
        <v>191.4</v>
      </c>
      <c r="E4">
        <v>183.65</v>
      </c>
      <c r="F4">
        <v>187</v>
      </c>
      <c r="G4">
        <f>_xll.TA_TYPPRICE(D4,E4,F4)</f>
        <v>187.35</v>
      </c>
      <c r="H4">
        <v>188.95000000000002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3.3499999999999943</v>
      </c>
      <c r="R4">
        <f t="shared" si="6"/>
        <v>7.75</v>
      </c>
      <c r="S4">
        <f t="shared" si="7"/>
        <v>0.4322580645161283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186.5</v>
      </c>
      <c r="D5">
        <v>188.9</v>
      </c>
      <c r="E5">
        <v>182.25</v>
      </c>
      <c r="F5">
        <v>186</v>
      </c>
      <c r="G5">
        <f>_xll.TA_TYPPRICE(D5,E5,F5)</f>
        <v>185.71666666666667</v>
      </c>
      <c r="H5">
        <v>187.33333333333334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3.75</v>
      </c>
      <c r="R5">
        <f t="shared" si="6"/>
        <v>6.6500000000000057</v>
      </c>
      <c r="S5">
        <f t="shared" si="7"/>
        <v>0.56390977443608969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186</v>
      </c>
      <c r="D6">
        <v>198.6</v>
      </c>
      <c r="E6">
        <v>183.2</v>
      </c>
      <c r="F6">
        <v>198</v>
      </c>
      <c r="G6">
        <f>_xll.TA_TYPPRICE(D6,E6,F6)</f>
        <v>193.26666666666665</v>
      </c>
      <c r="H6">
        <v>190.3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14.800000000000011</v>
      </c>
      <c r="R6">
        <f t="shared" si="6"/>
        <v>15.400000000000006</v>
      </c>
      <c r="S6">
        <f t="shared" si="7"/>
        <v>0.96103896103896147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198.5</v>
      </c>
      <c r="D7">
        <v>203.3</v>
      </c>
      <c r="E7">
        <v>198</v>
      </c>
      <c r="F7">
        <v>200</v>
      </c>
      <c r="G7">
        <f>_xll.TA_TYPPRICE(D7,E7,F7)</f>
        <v>200.43333333333331</v>
      </c>
      <c r="H7">
        <v>195.36666666666667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77.777777777777786</v>
      </c>
      <c r="O7" t="str">
        <f t="shared" si="3"/>
        <v>UP</v>
      </c>
      <c r="P7" t="e">
        <f t="shared" si="4"/>
        <v>#N/A</v>
      </c>
      <c r="Q7">
        <f t="shared" si="5"/>
        <v>2</v>
      </c>
      <c r="R7">
        <f t="shared" si="6"/>
        <v>5.3000000000000114</v>
      </c>
      <c r="S7">
        <f t="shared" si="7"/>
        <v>0.37735849056603693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200.9</v>
      </c>
      <c r="D8">
        <v>201.1</v>
      </c>
      <c r="E8">
        <v>196.25</v>
      </c>
      <c r="F8">
        <v>199</v>
      </c>
      <c r="G8">
        <f>_xll.TA_TYPPRICE(D8,E8,F8)</f>
        <v>198.78333333333333</v>
      </c>
      <c r="H8">
        <v>197.07499999999999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72.72727272727272</v>
      </c>
      <c r="O8" t="str">
        <f t="shared" si="3"/>
        <v>UP</v>
      </c>
      <c r="P8" t="e">
        <f t="shared" si="4"/>
        <v>#N/A</v>
      </c>
      <c r="Q8">
        <f t="shared" si="5"/>
        <v>2.75</v>
      </c>
      <c r="R8">
        <f t="shared" si="6"/>
        <v>4.8499999999999943</v>
      </c>
      <c r="S8">
        <f t="shared" si="7"/>
        <v>0.56701030927835117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199.85</v>
      </c>
      <c r="D9">
        <v>206.3</v>
      </c>
      <c r="E9">
        <v>199</v>
      </c>
      <c r="F9">
        <v>203</v>
      </c>
      <c r="G9">
        <f>_xll.TA_TYPPRICE(D9,E9,F9)</f>
        <v>202.76666666666665</v>
      </c>
      <c r="H9">
        <v>199.92083333333332</v>
      </c>
      <c r="I9" t="str">
        <f t="shared" si="0"/>
        <v>UP</v>
      </c>
      <c r="J9">
        <v>196.86874999999998</v>
      </c>
      <c r="K9">
        <v>189.4375</v>
      </c>
      <c r="L9" t="str">
        <f t="shared" si="1"/>
        <v>UP</v>
      </c>
      <c r="M9" t="str">
        <f t="shared" si="2"/>
        <v>UP</v>
      </c>
      <c r="N9">
        <v>79.411764705882348</v>
      </c>
      <c r="O9" t="str">
        <f t="shared" si="3"/>
        <v>UP</v>
      </c>
      <c r="P9" t="str">
        <f t="shared" si="4"/>
        <v>UP</v>
      </c>
      <c r="Q9">
        <f t="shared" si="5"/>
        <v>4</v>
      </c>
      <c r="R9">
        <f t="shared" si="6"/>
        <v>7.3000000000000114</v>
      </c>
      <c r="S9">
        <f t="shared" si="7"/>
        <v>0.54794520547945125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202.45</v>
      </c>
      <c r="D10">
        <v>209.75</v>
      </c>
      <c r="E10">
        <v>197.1</v>
      </c>
      <c r="F10">
        <v>209</v>
      </c>
      <c r="G10">
        <f>_xll.TA_TYPPRICE(D10,E10,F10)</f>
        <v>205.28333333333333</v>
      </c>
      <c r="H10">
        <v>202.60208333333333</v>
      </c>
      <c r="I10" t="str">
        <f t="shared" si="0"/>
        <v>UP</v>
      </c>
      <c r="J10">
        <v>199.73124999999999</v>
      </c>
      <c r="K10">
        <v>191.14027777777778</v>
      </c>
      <c r="L10" t="str">
        <f t="shared" si="1"/>
        <v>UP</v>
      </c>
      <c r="M10" t="str">
        <f t="shared" si="2"/>
        <v>UP</v>
      </c>
      <c r="N10">
        <v>85.894206549118394</v>
      </c>
      <c r="O10" t="str">
        <f t="shared" si="3"/>
        <v>UP</v>
      </c>
      <c r="P10" t="str">
        <f t="shared" si="4"/>
        <v>UP</v>
      </c>
      <c r="Q10">
        <f t="shared" si="5"/>
        <v>11.900000000000006</v>
      </c>
      <c r="R10">
        <f t="shared" si="6"/>
        <v>12.650000000000006</v>
      </c>
      <c r="S10">
        <f t="shared" si="7"/>
        <v>0.94071146245059289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209.65</v>
      </c>
      <c r="D11">
        <v>211.9</v>
      </c>
      <c r="E11">
        <v>207.3</v>
      </c>
      <c r="F11">
        <v>210</v>
      </c>
      <c r="G11">
        <f>_xll.TA_TYPPRICE(D11,E11,F11)</f>
        <v>209.73333333333335</v>
      </c>
      <c r="H11">
        <v>206.16770833333334</v>
      </c>
      <c r="I11" t="str">
        <f t="shared" si="0"/>
        <v>UP</v>
      </c>
      <c r="J11">
        <v>202.43541666666667</v>
      </c>
      <c r="K11">
        <v>194.73132716049383</v>
      </c>
      <c r="L11" t="str">
        <f t="shared" si="1"/>
        <v>UP</v>
      </c>
      <c r="M11" t="str">
        <f t="shared" si="2"/>
        <v>UP</v>
      </c>
      <c r="N11">
        <v>86.762533241406473</v>
      </c>
      <c r="O11" t="str">
        <f t="shared" si="3"/>
        <v>UP</v>
      </c>
      <c r="P11" t="str">
        <f t="shared" si="4"/>
        <v>UP</v>
      </c>
      <c r="Q11">
        <f t="shared" si="5"/>
        <v>2.6999999999999886</v>
      </c>
      <c r="R11">
        <f t="shared" si="6"/>
        <v>4.5999999999999943</v>
      </c>
      <c r="S11">
        <f t="shared" si="7"/>
        <v>0.58695652173912871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210</v>
      </c>
      <c r="D12">
        <v>213.7</v>
      </c>
      <c r="E12">
        <v>208.3</v>
      </c>
      <c r="F12">
        <v>212</v>
      </c>
      <c r="G12">
        <f>_xll.TA_TYPPRICE(D12,E12,F12)</f>
        <v>211.33333333333334</v>
      </c>
      <c r="H12">
        <v>208.75052083333333</v>
      </c>
      <c r="I12" t="str">
        <f t="shared" si="0"/>
        <v>UP</v>
      </c>
      <c r="J12">
        <v>204.93865740740742</v>
      </c>
      <c r="K12">
        <v>197.74658779149522</v>
      </c>
      <c r="L12" t="str">
        <f t="shared" si="1"/>
        <v>UP</v>
      </c>
      <c r="M12" t="str">
        <f t="shared" si="2"/>
        <v>UP</v>
      </c>
      <c r="N12">
        <v>88.528018437113232</v>
      </c>
      <c r="O12" t="str">
        <f t="shared" si="3"/>
        <v>UP</v>
      </c>
      <c r="P12" t="str">
        <f t="shared" si="4"/>
        <v>UP</v>
      </c>
      <c r="Q12">
        <f t="shared" si="5"/>
        <v>3.6999999999999886</v>
      </c>
      <c r="R12">
        <f t="shared" si="6"/>
        <v>5.3999999999999773</v>
      </c>
      <c r="S12">
        <f t="shared" si="7"/>
        <v>0.68518518518518601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211.8</v>
      </c>
      <c r="D13">
        <v>216</v>
      </c>
      <c r="E13">
        <v>210.5</v>
      </c>
      <c r="F13">
        <v>215</v>
      </c>
      <c r="G13">
        <f>_xll.TA_TYPPRICE(D13,E13,F13)</f>
        <v>213.83333333333334</v>
      </c>
      <c r="H13">
        <v>211.29192708333335</v>
      </c>
      <c r="I13" t="str">
        <f t="shared" si="0"/>
        <v>UP</v>
      </c>
      <c r="J13">
        <v>207.39673353909467</v>
      </c>
      <c r="K13">
        <v>200.58067939338517</v>
      </c>
      <c r="L13" t="str">
        <f t="shared" si="1"/>
        <v>UP</v>
      </c>
      <c r="M13" t="str">
        <f t="shared" si="2"/>
        <v>UP</v>
      </c>
      <c r="N13">
        <v>90.822923912718764</v>
      </c>
      <c r="O13" t="str">
        <f t="shared" si="3"/>
        <v>UP</v>
      </c>
      <c r="P13" t="str">
        <f t="shared" si="4"/>
        <v>UP</v>
      </c>
      <c r="Q13">
        <f t="shared" si="5"/>
        <v>4.5</v>
      </c>
      <c r="R13">
        <f t="shared" si="6"/>
        <v>5.5</v>
      </c>
      <c r="S13">
        <f t="shared" si="7"/>
        <v>0.81818181818181823</v>
      </c>
      <c r="T13" t="str">
        <f t="shared" si="8"/>
        <v>UP</v>
      </c>
      <c r="U13" t="str">
        <f t="shared" si="9"/>
        <v>UP</v>
      </c>
      <c r="V13">
        <v>199.91666666666666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212</v>
      </c>
      <c r="D14">
        <v>213.9</v>
      </c>
      <c r="E14">
        <v>206.5</v>
      </c>
      <c r="F14">
        <v>207</v>
      </c>
      <c r="G14">
        <f>_xll.TA_TYPPRICE(D14,E14,F14)</f>
        <v>209.13333333333333</v>
      </c>
      <c r="H14">
        <v>210.21263020833334</v>
      </c>
      <c r="I14" t="str">
        <f t="shared" si="0"/>
        <v>DOWN</v>
      </c>
      <c r="J14">
        <v>208.8419038637403</v>
      </c>
      <c r="K14">
        <v>201.89608397263291</v>
      </c>
      <c r="L14" t="str">
        <f t="shared" si="1"/>
        <v>No Confirmation</v>
      </c>
      <c r="M14" t="str">
        <f t="shared" si="2"/>
        <v>No Trend</v>
      </c>
      <c r="N14">
        <v>54.48891756470622</v>
      </c>
      <c r="O14" t="str">
        <f t="shared" si="3"/>
        <v>No Momentum</v>
      </c>
      <c r="P14" t="str">
        <f t="shared" si="4"/>
        <v>No Trend + Momentum</v>
      </c>
      <c r="Q14">
        <f t="shared" si="5"/>
        <v>0.5</v>
      </c>
      <c r="R14">
        <f t="shared" si="6"/>
        <v>7.4000000000000057</v>
      </c>
      <c r="S14">
        <f t="shared" si="7"/>
        <v>6.7567567567567516E-2</v>
      </c>
      <c r="T14" t="str">
        <f t="shared" si="8"/>
        <v>DOWN</v>
      </c>
      <c r="U14" t="str">
        <f t="shared" si="9"/>
        <v>No T+M+I</v>
      </c>
      <c r="V14">
        <v>201.00641025641025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209.5</v>
      </c>
      <c r="D15">
        <v>212.6</v>
      </c>
      <c r="E15">
        <v>200.45</v>
      </c>
      <c r="F15">
        <v>209</v>
      </c>
      <c r="G15">
        <f>_xll.TA_TYPPRICE(D15,E15,F15)</f>
        <v>207.35</v>
      </c>
      <c r="H15">
        <v>208.78131510416665</v>
      </c>
      <c r="I15" t="str">
        <f t="shared" si="0"/>
        <v>UP</v>
      </c>
      <c r="J15">
        <v>209.67703633846469</v>
      </c>
      <c r="K15">
        <v>201.57473197871448</v>
      </c>
      <c r="L15" t="str">
        <f t="shared" si="1"/>
        <v>No Confirmation</v>
      </c>
      <c r="M15" t="str">
        <f t="shared" si="2"/>
        <v>No Trend</v>
      </c>
      <c r="N15">
        <v>59.546302936752838</v>
      </c>
      <c r="O15" t="str">
        <f t="shared" si="3"/>
        <v>No Momentum</v>
      </c>
      <c r="P15" t="str">
        <f t="shared" si="4"/>
        <v>No Trend + Momentum</v>
      </c>
      <c r="Q15">
        <f t="shared" si="5"/>
        <v>8.5500000000000114</v>
      </c>
      <c r="R15">
        <f t="shared" si="6"/>
        <v>12.150000000000006</v>
      </c>
      <c r="S15">
        <f t="shared" si="7"/>
        <v>0.70370370370370428</v>
      </c>
      <c r="T15" t="str">
        <f t="shared" si="8"/>
        <v>No Indication</v>
      </c>
      <c r="U15" t="str">
        <f t="shared" si="9"/>
        <v>No T+M+I</v>
      </c>
      <c r="V15">
        <v>202.23619329388561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210</v>
      </c>
      <c r="D16">
        <v>211.35</v>
      </c>
      <c r="E16">
        <v>204.05</v>
      </c>
      <c r="F16">
        <v>206</v>
      </c>
      <c r="G16">
        <f>_xll.TA_TYPPRICE(D16,E16,F16)</f>
        <v>207.13333333333333</v>
      </c>
      <c r="H16">
        <v>207.95732421874999</v>
      </c>
      <c r="I16" t="str">
        <f t="shared" si="0"/>
        <v>DOWN</v>
      </c>
      <c r="J16">
        <v>210.04880604102809</v>
      </c>
      <c r="K16">
        <v>202.12479153900014</v>
      </c>
      <c r="L16" t="str">
        <f t="shared" si="1"/>
        <v>No Confirmation</v>
      </c>
      <c r="M16" t="str">
        <f t="shared" si="2"/>
        <v>No Trend</v>
      </c>
      <c r="N16">
        <v>49.278693502292612</v>
      </c>
      <c r="O16" t="str">
        <f t="shared" si="3"/>
        <v>No Momentum</v>
      </c>
      <c r="P16" t="str">
        <f t="shared" si="4"/>
        <v>No Trend + Momentum</v>
      </c>
      <c r="Q16">
        <f t="shared" si="5"/>
        <v>1.9499999999999886</v>
      </c>
      <c r="R16">
        <f t="shared" si="6"/>
        <v>7.2999999999999829</v>
      </c>
      <c r="S16">
        <f t="shared" si="7"/>
        <v>0.26712328767123195</v>
      </c>
      <c r="T16" t="str">
        <f t="shared" si="8"/>
        <v>No Indication</v>
      </c>
      <c r="U16" t="str">
        <f t="shared" si="9"/>
        <v>No T+M+I</v>
      </c>
      <c r="V16">
        <v>202.81524047944166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207</v>
      </c>
      <c r="D17">
        <v>207</v>
      </c>
      <c r="E17">
        <v>192.55</v>
      </c>
      <c r="F17">
        <v>196</v>
      </c>
      <c r="G17">
        <f>_xll.TA_TYPPRICE(D17,E17,F17)</f>
        <v>198.51666666666665</v>
      </c>
      <c r="H17">
        <v>203.23699544270832</v>
      </c>
      <c r="I17" t="str">
        <f t="shared" si="0"/>
        <v>DOWN</v>
      </c>
      <c r="J17">
        <v>209.37129358746628</v>
      </c>
      <c r="K17">
        <v>199.99706008588899</v>
      </c>
      <c r="L17" t="str">
        <f t="shared" si="1"/>
        <v>DOWN</v>
      </c>
      <c r="M17" t="str">
        <f t="shared" si="2"/>
        <v>DOWN</v>
      </c>
      <c r="N17">
        <v>28.676058908665969</v>
      </c>
      <c r="O17" t="str">
        <f t="shared" si="3"/>
        <v>DOWN</v>
      </c>
      <c r="P17" t="str">
        <f t="shared" si="4"/>
        <v>DOWN</v>
      </c>
      <c r="Q17">
        <f t="shared" si="5"/>
        <v>3.4499999999999886</v>
      </c>
      <c r="R17">
        <f t="shared" si="6"/>
        <v>14.449999999999989</v>
      </c>
      <c r="S17">
        <f t="shared" si="7"/>
        <v>0.23875432525951498</v>
      </c>
      <c r="T17" t="str">
        <f t="shared" si="8"/>
        <v>No Indication</v>
      </c>
      <c r="U17" t="str">
        <f t="shared" si="9"/>
        <v>No T+M+I</v>
      </c>
      <c r="V17">
        <v>201.76674194414295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197.5</v>
      </c>
      <c r="D18">
        <v>199.35</v>
      </c>
      <c r="E18">
        <v>186.6</v>
      </c>
      <c r="F18">
        <v>190</v>
      </c>
      <c r="G18">
        <f>_xll.TA_TYPPRICE(D18,E18,F18)</f>
        <v>191.98333333333335</v>
      </c>
      <c r="H18">
        <v>197.61016438802085</v>
      </c>
      <c r="I18" t="str">
        <f t="shared" si="0"/>
        <v>DOWN</v>
      </c>
      <c r="J18">
        <v>207.14433945691823</v>
      </c>
      <c r="K18">
        <v>197.0199356223581</v>
      </c>
      <c r="L18" t="str">
        <f t="shared" si="1"/>
        <v>DOWN</v>
      </c>
      <c r="M18" t="str">
        <f t="shared" si="2"/>
        <v>DOWN</v>
      </c>
      <c r="N18">
        <v>21.830744682158386</v>
      </c>
      <c r="O18" t="str">
        <f t="shared" si="3"/>
        <v>DOWN</v>
      </c>
      <c r="P18" t="str">
        <f t="shared" si="4"/>
        <v>DOWN</v>
      </c>
      <c r="Q18">
        <f t="shared" si="5"/>
        <v>3.4000000000000057</v>
      </c>
      <c r="R18">
        <f t="shared" si="6"/>
        <v>12.75</v>
      </c>
      <c r="S18">
        <f t="shared" si="7"/>
        <v>0.26666666666666711</v>
      </c>
      <c r="T18" t="str">
        <f t="shared" si="8"/>
        <v>No Indication</v>
      </c>
      <c r="U18" t="str">
        <f t="shared" si="9"/>
        <v>No T+M+I</v>
      </c>
      <c r="V18">
        <v>199.95647395273633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191</v>
      </c>
      <c r="D19">
        <v>196.2</v>
      </c>
      <c r="E19">
        <v>188.05</v>
      </c>
      <c r="F19">
        <v>195</v>
      </c>
      <c r="G19">
        <f>_xll.TA_TYPPRICE(D19,E19,F19)</f>
        <v>193.08333333333334</v>
      </c>
      <c r="H19">
        <v>195.34674886067711</v>
      </c>
      <c r="I19" t="str">
        <f t="shared" si="0"/>
        <v>DOWN</v>
      </c>
      <c r="J19">
        <v>204.71226402204752</v>
      </c>
      <c r="K19">
        <v>195.02661659516741</v>
      </c>
      <c r="L19" t="str">
        <f t="shared" si="1"/>
        <v>DOWN</v>
      </c>
      <c r="M19" t="str">
        <f t="shared" si="2"/>
        <v>DOWN</v>
      </c>
      <c r="N19">
        <v>37.39739291585488</v>
      </c>
      <c r="O19" t="str">
        <f t="shared" si="3"/>
        <v>DOWN</v>
      </c>
      <c r="P19" t="str">
        <f t="shared" si="4"/>
        <v>DOWN</v>
      </c>
      <c r="Q19">
        <f t="shared" si="5"/>
        <v>6.9499999999999886</v>
      </c>
      <c r="R19">
        <f t="shared" si="6"/>
        <v>8.1499999999999773</v>
      </c>
      <c r="S19">
        <f t="shared" si="7"/>
        <v>0.85276073619631998</v>
      </c>
      <c r="T19" t="str">
        <f t="shared" si="8"/>
        <v>UP</v>
      </c>
      <c r="U19" t="str">
        <f t="shared" si="9"/>
        <v>No T+M+I</v>
      </c>
      <c r="V19">
        <v>199.19393949846921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195.4</v>
      </c>
      <c r="D20">
        <v>197.2</v>
      </c>
      <c r="E20">
        <v>192.4</v>
      </c>
      <c r="F20">
        <v>194</v>
      </c>
      <c r="G20">
        <f>_xll.TA_TYPPRICE(D20,E20,F20)</f>
        <v>194.53333333333333</v>
      </c>
      <c r="H20">
        <v>194.94004109700523</v>
      </c>
      <c r="I20" t="str">
        <f t="shared" si="0"/>
        <v>DOWN</v>
      </c>
      <c r="J20">
        <v>203.04287201714806</v>
      </c>
      <c r="K20">
        <v>194.44292401846354</v>
      </c>
      <c r="L20" t="str">
        <f t="shared" si="1"/>
        <v>DOWN</v>
      </c>
      <c r="M20" t="str">
        <f t="shared" si="2"/>
        <v>DOWN</v>
      </c>
      <c r="N20">
        <v>35.623856624184008</v>
      </c>
      <c r="O20" t="str">
        <f t="shared" si="3"/>
        <v>DOWN</v>
      </c>
      <c r="P20" t="str">
        <f t="shared" si="4"/>
        <v>DOWN</v>
      </c>
      <c r="Q20">
        <f t="shared" si="5"/>
        <v>1.5999999999999943</v>
      </c>
      <c r="R20">
        <f t="shared" si="6"/>
        <v>4.7999999999999829</v>
      </c>
      <c r="S20">
        <f t="shared" si="7"/>
        <v>0.33333333333333331</v>
      </c>
      <c r="T20" t="str">
        <f t="shared" si="8"/>
        <v>No Indication</v>
      </c>
      <c r="U20" t="str">
        <f t="shared" si="9"/>
        <v>No T+M+I</v>
      </c>
      <c r="V20">
        <v>198.39487188332009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188</v>
      </c>
      <c r="D21">
        <v>192.7</v>
      </c>
      <c r="E21">
        <v>174.9</v>
      </c>
      <c r="F21">
        <v>175</v>
      </c>
      <c r="G21">
        <f>_xll.TA_TYPPRICE(D21,E21,F21)</f>
        <v>180.86666666666667</v>
      </c>
      <c r="H21">
        <v>187.90335388183595</v>
      </c>
      <c r="I21" t="str">
        <f t="shared" si="0"/>
        <v>DOWN</v>
      </c>
      <c r="J21">
        <v>200.74445601333738</v>
      </c>
      <c r="K21">
        <v>190.10005201436053</v>
      </c>
      <c r="L21" t="str">
        <f t="shared" si="1"/>
        <v>DOWN</v>
      </c>
      <c r="M21" t="str">
        <f t="shared" si="2"/>
        <v>DOWN</v>
      </c>
      <c r="N21">
        <v>16.753749121999615</v>
      </c>
      <c r="O21" t="str">
        <f t="shared" si="3"/>
        <v>DOWN</v>
      </c>
      <c r="P21" t="str">
        <f t="shared" si="4"/>
        <v>DOWN</v>
      </c>
      <c r="Q21">
        <f t="shared" si="5"/>
        <v>9.9999999999994316E-2</v>
      </c>
      <c r="R21">
        <f t="shared" si="6"/>
        <v>17.799999999999983</v>
      </c>
      <c r="S21">
        <f t="shared" si="7"/>
        <v>5.6179775280895735E-3</v>
      </c>
      <c r="T21" t="str">
        <f t="shared" si="8"/>
        <v>DOWN</v>
      </c>
      <c r="U21" t="str">
        <f t="shared" si="9"/>
        <v>DOWN</v>
      </c>
      <c r="V21">
        <v>194.79566082434778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175</v>
      </c>
      <c r="D22">
        <v>180.9</v>
      </c>
      <c r="E22">
        <v>170.2</v>
      </c>
      <c r="F22">
        <v>180</v>
      </c>
      <c r="G22">
        <f>_xll.TA_TYPPRICE(D22,E22,F22)</f>
        <v>177.03333333333333</v>
      </c>
      <c r="H22">
        <v>182.46834360758464</v>
      </c>
      <c r="I22" t="str">
        <f t="shared" si="0"/>
        <v>DOWN</v>
      </c>
      <c r="J22">
        <v>196.3345768992624</v>
      </c>
      <c r="K22">
        <v>185.67781823339152</v>
      </c>
      <c r="L22" t="str">
        <f t="shared" si="1"/>
        <v>DOWN</v>
      </c>
      <c r="M22" t="str">
        <f t="shared" si="2"/>
        <v>DOWN</v>
      </c>
      <c r="N22">
        <v>29.106562772614748</v>
      </c>
      <c r="O22" t="str">
        <f t="shared" si="3"/>
        <v>DOWN</v>
      </c>
      <c r="P22" t="str">
        <f t="shared" si="4"/>
        <v>DOWN</v>
      </c>
      <c r="Q22">
        <f t="shared" si="5"/>
        <v>9.8000000000000114</v>
      </c>
      <c r="R22">
        <f t="shared" si="6"/>
        <v>10.700000000000017</v>
      </c>
      <c r="S22">
        <f t="shared" si="7"/>
        <v>0.91588785046728938</v>
      </c>
      <c r="T22" t="str">
        <f t="shared" si="8"/>
        <v>UP</v>
      </c>
      <c r="U22" t="str">
        <f t="shared" si="9"/>
        <v>No T+M+I</v>
      </c>
      <c r="V22">
        <v>192.51940531290967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178.9</v>
      </c>
      <c r="D23">
        <v>183.65</v>
      </c>
      <c r="E23">
        <v>176.75</v>
      </c>
      <c r="F23">
        <v>180</v>
      </c>
      <c r="G23">
        <f>_xll.TA_TYPPRICE(D23,E23,F23)</f>
        <v>180.13333333333333</v>
      </c>
      <c r="H23">
        <v>181.30083847045898</v>
      </c>
      <c r="I23" t="str">
        <f t="shared" si="0"/>
        <v>DOWN</v>
      </c>
      <c r="J23">
        <v>193.51578203275966</v>
      </c>
      <c r="K23">
        <v>183.69385862597119</v>
      </c>
      <c r="L23" t="str">
        <f t="shared" si="1"/>
        <v>DOWN</v>
      </c>
      <c r="M23" t="str">
        <f t="shared" si="2"/>
        <v>DOWN</v>
      </c>
      <c r="N23">
        <v>29.106562772614748</v>
      </c>
      <c r="O23" t="str">
        <f t="shared" si="3"/>
        <v>DOWN</v>
      </c>
      <c r="P23" t="str">
        <f t="shared" si="4"/>
        <v>DOWN</v>
      </c>
      <c r="Q23">
        <f t="shared" si="5"/>
        <v>3.25</v>
      </c>
      <c r="R23">
        <f t="shared" si="6"/>
        <v>6.9000000000000057</v>
      </c>
      <c r="S23">
        <f t="shared" si="7"/>
        <v>0.47101449275362278</v>
      </c>
      <c r="T23" t="str">
        <f t="shared" si="8"/>
        <v>No Indication</v>
      </c>
      <c r="U23" t="str">
        <f t="shared" si="9"/>
        <v>No T+M+I</v>
      </c>
      <c r="V23">
        <v>190.59334295707743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179.95</v>
      </c>
      <c r="D24">
        <v>181.4</v>
      </c>
      <c r="E24">
        <v>175.6</v>
      </c>
      <c r="F24">
        <v>177</v>
      </c>
      <c r="G24">
        <f>_xll.TA_TYPPRICE(D24,E24,F24)</f>
        <v>178</v>
      </c>
      <c r="H24">
        <v>179.65041923522949</v>
      </c>
      <c r="I24" t="str">
        <f t="shared" si="0"/>
        <v>DOWN</v>
      </c>
      <c r="J24">
        <v>190.82338602547975</v>
      </c>
      <c r="K24">
        <v>181.89522337575536</v>
      </c>
      <c r="L24" t="str">
        <f t="shared" si="1"/>
        <v>DOWN</v>
      </c>
      <c r="M24" t="str">
        <f t="shared" si="2"/>
        <v>DOWN</v>
      </c>
      <c r="N24">
        <v>25.551919572814729</v>
      </c>
      <c r="O24" t="str">
        <f t="shared" si="3"/>
        <v>DOWN</v>
      </c>
      <c r="P24" t="str">
        <f t="shared" si="4"/>
        <v>DOWN</v>
      </c>
      <c r="Q24">
        <f t="shared" si="5"/>
        <v>1.4000000000000057</v>
      </c>
      <c r="R24">
        <f t="shared" si="6"/>
        <v>5.8000000000000114</v>
      </c>
      <c r="S24">
        <f t="shared" si="7"/>
        <v>0.2413793103448281</v>
      </c>
      <c r="T24" t="str">
        <f t="shared" si="8"/>
        <v>No Indication</v>
      </c>
      <c r="U24" t="str">
        <f t="shared" si="9"/>
        <v>No T+M+I</v>
      </c>
      <c r="V24">
        <v>188.50205942521936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177.45</v>
      </c>
      <c r="D25">
        <v>178.3</v>
      </c>
      <c r="E25">
        <v>174.4</v>
      </c>
      <c r="F25">
        <v>175</v>
      </c>
      <c r="G25">
        <f>_xll.TA_TYPPRICE(D25,E25,F25)</f>
        <v>175.9</v>
      </c>
      <c r="H25">
        <v>177.77520961761473</v>
      </c>
      <c r="I25" t="str">
        <f t="shared" si="0"/>
        <v>DOWN</v>
      </c>
      <c r="J25">
        <v>188.04041135315092</v>
      </c>
      <c r="K25">
        <v>180.22961818114305</v>
      </c>
      <c r="L25" t="str">
        <f t="shared" si="1"/>
        <v>DOWN</v>
      </c>
      <c r="M25" t="str">
        <f t="shared" si="2"/>
        <v>DOWN</v>
      </c>
      <c r="N25">
        <v>23.191680154291134</v>
      </c>
      <c r="O25" t="str">
        <f t="shared" si="3"/>
        <v>DOWN</v>
      </c>
      <c r="P25" t="str">
        <f t="shared" si="4"/>
        <v>DOWN</v>
      </c>
      <c r="Q25">
        <f t="shared" si="5"/>
        <v>0.59999999999999432</v>
      </c>
      <c r="R25">
        <f t="shared" si="6"/>
        <v>3.9000000000000057</v>
      </c>
      <c r="S25">
        <f t="shared" si="7"/>
        <v>0.15384615384615216</v>
      </c>
      <c r="T25" t="str">
        <f t="shared" si="8"/>
        <v>DOWN</v>
      </c>
      <c r="U25" t="str">
        <f t="shared" si="9"/>
        <v>DOWN</v>
      </c>
      <c r="V25">
        <v>186.42481951364715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175.45</v>
      </c>
      <c r="D26">
        <v>179.5</v>
      </c>
      <c r="E26">
        <v>174.95</v>
      </c>
      <c r="F26">
        <v>177</v>
      </c>
      <c r="G26">
        <f>_xll.TA_TYPPRICE(D26,E26,F26)</f>
        <v>177.15</v>
      </c>
      <c r="H26">
        <v>177.46260480880738</v>
      </c>
      <c r="I26" t="str">
        <f t="shared" si="0"/>
        <v>DOWN</v>
      </c>
      <c r="J26">
        <v>186.14254216356181</v>
      </c>
      <c r="K26">
        <v>179.05636969644459</v>
      </c>
      <c r="L26" t="str">
        <f t="shared" si="1"/>
        <v>DOWN</v>
      </c>
      <c r="M26" t="str">
        <f t="shared" si="2"/>
        <v>DOWN</v>
      </c>
      <c r="N26">
        <v>31.142202583356664</v>
      </c>
      <c r="O26" t="str">
        <f t="shared" si="3"/>
        <v>DOWN</v>
      </c>
      <c r="P26" t="str">
        <f t="shared" si="4"/>
        <v>DOWN</v>
      </c>
      <c r="Q26">
        <f t="shared" si="5"/>
        <v>2.0500000000000114</v>
      </c>
      <c r="R26">
        <f t="shared" si="6"/>
        <v>4.5500000000000114</v>
      </c>
      <c r="S26">
        <f t="shared" si="7"/>
        <v>0.45054945054945195</v>
      </c>
      <c r="T26" t="str">
        <f t="shared" si="8"/>
        <v>No Indication</v>
      </c>
      <c r="U26" t="str">
        <f t="shared" si="9"/>
        <v>No T+M+I</v>
      </c>
      <c r="V26">
        <v>184.97484728077836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178</v>
      </c>
      <c r="D27">
        <v>178.5</v>
      </c>
      <c r="E27">
        <v>171.7</v>
      </c>
      <c r="F27">
        <v>176</v>
      </c>
      <c r="G27">
        <f>_xll.TA_TYPPRICE(D27,E27,F27)</f>
        <v>175.4</v>
      </c>
      <c r="H27">
        <v>176.43130240440371</v>
      </c>
      <c r="I27" t="str">
        <f t="shared" si="0"/>
        <v>DOWN</v>
      </c>
      <c r="J27">
        <v>184.44419946054808</v>
      </c>
      <c r="K27">
        <v>177.42162087501245</v>
      </c>
      <c r="L27" t="str">
        <f t="shared" si="1"/>
        <v>DOWN</v>
      </c>
      <c r="M27" t="str">
        <f t="shared" si="2"/>
        <v>DOWN</v>
      </c>
      <c r="N27">
        <v>29.249894996399973</v>
      </c>
      <c r="O27" t="str">
        <f t="shared" si="3"/>
        <v>DOWN</v>
      </c>
      <c r="P27" t="str">
        <f t="shared" si="4"/>
        <v>DOWN</v>
      </c>
      <c r="Q27">
        <f t="shared" si="5"/>
        <v>4.3000000000000114</v>
      </c>
      <c r="R27">
        <f t="shared" si="6"/>
        <v>6.8000000000000114</v>
      </c>
      <c r="S27">
        <f t="shared" si="7"/>
        <v>0.63235294117647123</v>
      </c>
      <c r="T27" t="str">
        <f t="shared" si="8"/>
        <v>No Indication</v>
      </c>
      <c r="U27" t="str">
        <f t="shared" si="9"/>
        <v>No T+M+I</v>
      </c>
      <c r="V27">
        <v>183.59410154527399</v>
      </c>
      <c r="W27">
        <v>193.69230769230768</v>
      </c>
      <c r="X27">
        <f t="shared" si="10"/>
        <v>-10.098206147033693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176</v>
      </c>
      <c r="D28">
        <v>179.55</v>
      </c>
      <c r="E28">
        <v>172.75</v>
      </c>
      <c r="F28">
        <v>175</v>
      </c>
      <c r="G28">
        <f>_xll.TA_TYPPRICE(D28,E28,F28)</f>
        <v>175.76666666666665</v>
      </c>
      <c r="H28">
        <v>176.09898453553518</v>
      </c>
      <c r="I28" t="str">
        <f t="shared" si="0"/>
        <v>DOWN</v>
      </c>
      <c r="J28">
        <v>183.35659958042629</v>
      </c>
      <c r="K28">
        <v>176.38348290278745</v>
      </c>
      <c r="L28" t="str">
        <f t="shared" si="1"/>
        <v>DOWN</v>
      </c>
      <c r="M28" t="str">
        <f t="shared" si="2"/>
        <v>DOWN</v>
      </c>
      <c r="N28">
        <v>27.18507165845665</v>
      </c>
      <c r="O28" t="str">
        <f t="shared" si="3"/>
        <v>DOWN</v>
      </c>
      <c r="P28" t="str">
        <f t="shared" si="4"/>
        <v>DOWN</v>
      </c>
      <c r="Q28">
        <f t="shared" si="5"/>
        <v>2.25</v>
      </c>
      <c r="R28">
        <f t="shared" si="6"/>
        <v>6.8000000000000114</v>
      </c>
      <c r="S28">
        <f t="shared" si="7"/>
        <v>0.33088235294117591</v>
      </c>
      <c r="T28" t="str">
        <f t="shared" si="8"/>
        <v>No Indication</v>
      </c>
      <c r="U28" t="str">
        <f t="shared" si="9"/>
        <v>No T+M+I</v>
      </c>
      <c r="V28">
        <v>182.2719320767703</v>
      </c>
      <c r="W28">
        <v>192.30769230769229</v>
      </c>
      <c r="X28">
        <f t="shared" si="10"/>
        <v>-10.035760230921994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175.6</v>
      </c>
      <c r="D29">
        <v>179</v>
      </c>
      <c r="E29">
        <v>171.4</v>
      </c>
      <c r="F29">
        <v>177</v>
      </c>
      <c r="G29">
        <f>_xll.TA_TYPPRICE(D29,E29,F29)</f>
        <v>175.79999999999998</v>
      </c>
      <c r="H29">
        <v>175.9494922677676</v>
      </c>
      <c r="I29" t="str">
        <f t="shared" si="0"/>
        <v>UP</v>
      </c>
      <c r="J29">
        <v>182.38846634033155</v>
      </c>
      <c r="K29">
        <v>175.27604225772356</v>
      </c>
      <c r="L29" t="str">
        <f t="shared" si="1"/>
        <v>No Confirmation</v>
      </c>
      <c r="M29" t="str">
        <f t="shared" si="2"/>
        <v>No Trend</v>
      </c>
      <c r="N29">
        <v>38.10787237099472</v>
      </c>
      <c r="O29" t="str">
        <f t="shared" si="3"/>
        <v>DOWN</v>
      </c>
      <c r="P29" t="str">
        <f t="shared" si="4"/>
        <v>No Trend + Momentum</v>
      </c>
      <c r="Q29">
        <f t="shared" si="5"/>
        <v>5.5999999999999943</v>
      </c>
      <c r="R29">
        <f t="shared" si="6"/>
        <v>7.5999999999999943</v>
      </c>
      <c r="S29">
        <f t="shared" si="7"/>
        <v>0.73684210526315774</v>
      </c>
      <c r="T29" t="str">
        <f t="shared" si="8"/>
        <v>No Indication</v>
      </c>
      <c r="U29" t="str">
        <f t="shared" si="9"/>
        <v>No T+M+I</v>
      </c>
      <c r="V29">
        <v>181.46086560342101</v>
      </c>
      <c r="W29">
        <v>191.17378917378915</v>
      </c>
      <c r="X29">
        <f t="shared" si="10"/>
        <v>-9.7129235703681331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175</v>
      </c>
      <c r="D30">
        <v>185.75</v>
      </c>
      <c r="E30">
        <v>175</v>
      </c>
      <c r="F30">
        <v>185</v>
      </c>
      <c r="G30">
        <f>_xll.TA_TYPPRICE(D30,E30,F30)</f>
        <v>181.91666666666666</v>
      </c>
      <c r="H30">
        <v>178.93307946721711</v>
      </c>
      <c r="I30" t="str">
        <f t="shared" si="0"/>
        <v>UP</v>
      </c>
      <c r="J30">
        <v>183.13547382025786</v>
      </c>
      <c r="K30">
        <v>175.21469953378499</v>
      </c>
      <c r="L30" t="str">
        <f t="shared" si="1"/>
        <v>UP</v>
      </c>
      <c r="M30" t="str">
        <f t="shared" si="2"/>
        <v>UP</v>
      </c>
      <c r="N30">
        <v>64.633849072841954</v>
      </c>
      <c r="O30" t="str">
        <f t="shared" si="3"/>
        <v>UP</v>
      </c>
      <c r="P30" t="str">
        <f t="shared" si="4"/>
        <v>UP</v>
      </c>
      <c r="Q30">
        <f t="shared" si="5"/>
        <v>10</v>
      </c>
      <c r="R30">
        <f t="shared" si="6"/>
        <v>10.75</v>
      </c>
      <c r="S30">
        <f t="shared" si="7"/>
        <v>0.93023255813953487</v>
      </c>
      <c r="T30" t="str">
        <f t="shared" si="8"/>
        <v>UP</v>
      </c>
      <c r="U30" t="str">
        <f t="shared" si="9"/>
        <v>UP</v>
      </c>
      <c r="V30">
        <v>182.00534781827932</v>
      </c>
      <c r="W30">
        <v>190.71647145721218</v>
      </c>
      <c r="X30">
        <f t="shared" si="10"/>
        <v>-8.711123638932861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183.35</v>
      </c>
      <c r="D31">
        <v>188.05</v>
      </c>
      <c r="E31">
        <v>182.05</v>
      </c>
      <c r="F31">
        <v>184</v>
      </c>
      <c r="G31">
        <f>_xll.TA_TYPPRICE(D31,E31,F31)</f>
        <v>184.70000000000002</v>
      </c>
      <c r="H31">
        <v>181.81653973360858</v>
      </c>
      <c r="I31" t="str">
        <f t="shared" si="0"/>
        <v>UP</v>
      </c>
      <c r="J31">
        <v>184.22759074908944</v>
      </c>
      <c r="K31">
        <v>176.7336551929439</v>
      </c>
      <c r="L31" t="str">
        <f t="shared" si="1"/>
        <v>No Confirmation</v>
      </c>
      <c r="M31" t="str">
        <f t="shared" si="2"/>
        <v>No Trend</v>
      </c>
      <c r="N31">
        <v>60.57721967173724</v>
      </c>
      <c r="O31" t="str">
        <f t="shared" si="3"/>
        <v>UP</v>
      </c>
      <c r="P31" t="str">
        <f t="shared" si="4"/>
        <v>No Trend + Momentum</v>
      </c>
      <c r="Q31">
        <f t="shared" si="5"/>
        <v>1.9499999999999886</v>
      </c>
      <c r="R31">
        <f t="shared" si="6"/>
        <v>6</v>
      </c>
      <c r="S31">
        <f t="shared" si="7"/>
        <v>0.32499999999999812</v>
      </c>
      <c r="T31" t="str">
        <f t="shared" si="8"/>
        <v>No Indication</v>
      </c>
      <c r="U31" t="str">
        <f t="shared" si="9"/>
        <v>No T+M+I</v>
      </c>
      <c r="V31">
        <v>182.31221738469787</v>
      </c>
      <c r="W31">
        <v>190.21895505297425</v>
      </c>
      <c r="X31">
        <f t="shared" si="10"/>
        <v>-7.9067376682763779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184.5</v>
      </c>
      <c r="D32">
        <v>187.5</v>
      </c>
      <c r="E32">
        <v>183.95</v>
      </c>
      <c r="F32">
        <v>185</v>
      </c>
      <c r="G32">
        <f>_xll.TA_TYPPRICE(D32,E32,F32)</f>
        <v>185.48333333333335</v>
      </c>
      <c r="H32">
        <v>183.64993653347096</v>
      </c>
      <c r="I32" t="str">
        <f t="shared" si="0"/>
        <v>UP</v>
      </c>
      <c r="J32">
        <v>184.95479280484736</v>
      </c>
      <c r="K32">
        <v>178.33728737228969</v>
      </c>
      <c r="L32" t="str">
        <f t="shared" si="1"/>
        <v>UP</v>
      </c>
      <c r="M32" t="str">
        <f t="shared" si="2"/>
        <v>UP</v>
      </c>
      <c r="N32">
        <v>63.445099402079151</v>
      </c>
      <c r="O32" t="str">
        <f t="shared" si="3"/>
        <v>UP</v>
      </c>
      <c r="P32" t="str">
        <f t="shared" si="4"/>
        <v>UP</v>
      </c>
      <c r="Q32">
        <f t="shared" si="5"/>
        <v>1.0500000000000114</v>
      </c>
      <c r="R32">
        <f t="shared" si="6"/>
        <v>3.5500000000000114</v>
      </c>
      <c r="S32">
        <f t="shared" si="7"/>
        <v>0.29577464788732621</v>
      </c>
      <c r="T32" t="str">
        <f t="shared" si="8"/>
        <v>No Indication</v>
      </c>
      <c r="U32" t="str">
        <f t="shared" si="9"/>
        <v>No T+M+I</v>
      </c>
      <c r="V32">
        <v>182.72572240243667</v>
      </c>
      <c r="W32">
        <v>189.83236578979097</v>
      </c>
      <c r="X32">
        <f t="shared" si="10"/>
        <v>-7.1066433873542962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185</v>
      </c>
      <c r="D33">
        <v>189.5</v>
      </c>
      <c r="E33">
        <v>183.1</v>
      </c>
      <c r="F33">
        <v>189</v>
      </c>
      <c r="G33">
        <f>_xll.TA_TYPPRICE(D33,E33,F33)</f>
        <v>187.20000000000002</v>
      </c>
      <c r="H33">
        <v>185.4249682667355</v>
      </c>
      <c r="I33" t="str">
        <f t="shared" si="0"/>
        <v>UP</v>
      </c>
      <c r="J33">
        <v>185.96483884821461</v>
      </c>
      <c r="K33">
        <v>179.39566795622531</v>
      </c>
      <c r="L33" t="str">
        <f t="shared" si="1"/>
        <v>UP</v>
      </c>
      <c r="M33" t="str">
        <f t="shared" si="2"/>
        <v>UP</v>
      </c>
      <c r="N33">
        <v>73.194988679120385</v>
      </c>
      <c r="O33" t="str">
        <f t="shared" si="3"/>
        <v>UP</v>
      </c>
      <c r="P33" t="str">
        <f t="shared" si="4"/>
        <v>UP</v>
      </c>
      <c r="Q33">
        <f t="shared" si="5"/>
        <v>5.9000000000000057</v>
      </c>
      <c r="R33">
        <f t="shared" si="6"/>
        <v>6.4000000000000057</v>
      </c>
      <c r="S33">
        <f t="shared" si="7"/>
        <v>0.92187500000000011</v>
      </c>
      <c r="T33" t="str">
        <f t="shared" si="8"/>
        <v>UP</v>
      </c>
      <c r="U33" t="str">
        <f t="shared" si="9"/>
        <v>UP</v>
      </c>
      <c r="V33">
        <v>183.69099587898486</v>
      </c>
      <c r="W33">
        <v>189.77070906462126</v>
      </c>
      <c r="X33">
        <f t="shared" si="10"/>
        <v>-6.0797131856363933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188.25</v>
      </c>
      <c r="D34">
        <v>192.95</v>
      </c>
      <c r="E34">
        <v>188.1</v>
      </c>
      <c r="F34">
        <v>193</v>
      </c>
      <c r="G34">
        <f>_xll.TA_TYPPRICE(D34,E34,F34)</f>
        <v>191.35</v>
      </c>
      <c r="H34">
        <v>188.38748413336776</v>
      </c>
      <c r="I34" t="str">
        <f t="shared" si="0"/>
        <v>UP</v>
      </c>
      <c r="J34">
        <v>187.5170968819447</v>
      </c>
      <c r="K34">
        <v>181.32996396595303</v>
      </c>
      <c r="L34" t="str">
        <f t="shared" si="1"/>
        <v>UP</v>
      </c>
      <c r="M34" t="str">
        <f t="shared" si="2"/>
        <v>UP</v>
      </c>
      <c r="N34">
        <v>79.897229216475651</v>
      </c>
      <c r="O34" t="str">
        <f t="shared" si="3"/>
        <v>UP</v>
      </c>
      <c r="P34" t="str">
        <f t="shared" si="4"/>
        <v>UP</v>
      </c>
      <c r="Q34">
        <f t="shared" si="5"/>
        <v>4.9000000000000057</v>
      </c>
      <c r="R34">
        <f t="shared" si="6"/>
        <v>4.8499999999999943</v>
      </c>
      <c r="S34">
        <f t="shared" si="7"/>
        <v>1.0103092783505179</v>
      </c>
      <c r="T34" t="str">
        <f t="shared" si="8"/>
        <v>UP</v>
      </c>
      <c r="U34" t="str">
        <f t="shared" si="9"/>
        <v>UP</v>
      </c>
      <c r="V34">
        <v>185.12315035914105</v>
      </c>
      <c r="W34">
        <v>190.00991580057524</v>
      </c>
      <c r="X34">
        <f t="shared" si="10"/>
        <v>-4.8867654414341928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193</v>
      </c>
      <c r="D35">
        <v>198.85</v>
      </c>
      <c r="E35">
        <v>191.35</v>
      </c>
      <c r="F35">
        <v>192</v>
      </c>
      <c r="G35">
        <f>_xll.TA_TYPPRICE(D35,E35,F35)</f>
        <v>194.06666666666669</v>
      </c>
      <c r="H35">
        <v>191.22707540001721</v>
      </c>
      <c r="I35" t="str">
        <f t="shared" si="0"/>
        <v>UP</v>
      </c>
      <c r="J35">
        <v>190.0355197970681</v>
      </c>
      <c r="K35">
        <v>183.5566386401857</v>
      </c>
      <c r="L35" t="str">
        <f t="shared" si="1"/>
        <v>UP</v>
      </c>
      <c r="M35" t="str">
        <f t="shared" si="2"/>
        <v>UP</v>
      </c>
      <c r="N35">
        <v>74.106783425161979</v>
      </c>
      <c r="O35" t="str">
        <f t="shared" si="3"/>
        <v>UP</v>
      </c>
      <c r="P35" t="str">
        <f t="shared" si="4"/>
        <v>UP</v>
      </c>
      <c r="Q35">
        <f t="shared" si="5"/>
        <v>0.65000000000000568</v>
      </c>
      <c r="R35">
        <f t="shared" si="6"/>
        <v>7.5</v>
      </c>
      <c r="S35">
        <f t="shared" si="7"/>
        <v>8.6666666666667419E-2</v>
      </c>
      <c r="T35" t="str">
        <f t="shared" si="8"/>
        <v>DOWN</v>
      </c>
      <c r="U35" t="str">
        <f t="shared" si="9"/>
        <v>No T+M+I</v>
      </c>
      <c r="V35">
        <v>186.18112722696551</v>
      </c>
      <c r="W35">
        <v>190.15732944497708</v>
      </c>
      <c r="X35">
        <f t="shared" si="10"/>
        <v>-3.976202218011565</v>
      </c>
      <c r="Y35">
        <v>-7.6126750542188342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194</v>
      </c>
      <c r="D36">
        <v>195.35</v>
      </c>
      <c r="E36">
        <v>190.5</v>
      </c>
      <c r="F36">
        <v>192</v>
      </c>
      <c r="G36">
        <f>_xll.TA_TYPPRICE(D36,E36,F36)</f>
        <v>192.61666666666667</v>
      </c>
      <c r="H36">
        <v>191.92187103334194</v>
      </c>
      <c r="I36" t="str">
        <f t="shared" si="0"/>
        <v>UP</v>
      </c>
      <c r="J36">
        <v>191.21651539771963</v>
      </c>
      <c r="K36">
        <v>185.09960783125555</v>
      </c>
      <c r="L36" t="str">
        <f t="shared" si="1"/>
        <v>UP</v>
      </c>
      <c r="M36" t="str">
        <f t="shared" si="2"/>
        <v>UP</v>
      </c>
      <c r="N36">
        <v>74.106783425161993</v>
      </c>
      <c r="O36" t="str">
        <f t="shared" si="3"/>
        <v>UP</v>
      </c>
      <c r="P36" t="str">
        <f t="shared" si="4"/>
        <v>UP</v>
      </c>
      <c r="Q36">
        <f t="shared" si="5"/>
        <v>1.5</v>
      </c>
      <c r="R36">
        <f t="shared" si="6"/>
        <v>4.8499999999999943</v>
      </c>
      <c r="S36">
        <f t="shared" si="7"/>
        <v>0.30927835051546426</v>
      </c>
      <c r="T36" t="str">
        <f t="shared" si="8"/>
        <v>No Indication</v>
      </c>
      <c r="U36" t="str">
        <f t="shared" si="9"/>
        <v>No T+M+I</v>
      </c>
      <c r="V36">
        <v>187.07633842281697</v>
      </c>
      <c r="W36">
        <v>190.29382356016396</v>
      </c>
      <c r="X36">
        <f t="shared" si="10"/>
        <v>-3.2174851373469835</v>
      </c>
      <c r="Y36">
        <v>-6.7336370708444644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193</v>
      </c>
      <c r="D37">
        <v>196.3</v>
      </c>
      <c r="E37">
        <v>189.65</v>
      </c>
      <c r="F37">
        <v>195</v>
      </c>
      <c r="G37">
        <f>_xll.TA_TYPPRICE(D37,E37,F37)</f>
        <v>193.65</v>
      </c>
      <c r="H37">
        <v>192.78593551667097</v>
      </c>
      <c r="I37" t="str">
        <f t="shared" si="0"/>
        <v>UP</v>
      </c>
      <c r="J37">
        <v>192.34617864267082</v>
      </c>
      <c r="K37">
        <v>186.11080609097655</v>
      </c>
      <c r="L37" t="str">
        <f t="shared" si="1"/>
        <v>UP</v>
      </c>
      <c r="M37" t="str">
        <f t="shared" si="2"/>
        <v>UP</v>
      </c>
      <c r="N37">
        <v>80.672670545543923</v>
      </c>
      <c r="O37" t="str">
        <f t="shared" si="3"/>
        <v>UP</v>
      </c>
      <c r="P37" t="str">
        <f t="shared" si="4"/>
        <v>UP</v>
      </c>
      <c r="Q37">
        <f t="shared" si="5"/>
        <v>5.3499999999999943</v>
      </c>
      <c r="R37">
        <f t="shared" si="6"/>
        <v>6.6500000000000057</v>
      </c>
      <c r="S37">
        <f t="shared" si="7"/>
        <v>0.80451127819548718</v>
      </c>
      <c r="T37" t="str">
        <f t="shared" si="8"/>
        <v>UP</v>
      </c>
      <c r="U37" t="str">
        <f t="shared" si="9"/>
        <v>UP</v>
      </c>
      <c r="V37">
        <v>188.29536328084512</v>
      </c>
      <c r="W37">
        <v>190.64242922237403</v>
      </c>
      <c r="X37">
        <f t="shared" si="10"/>
        <v>-2.3470659415289106</v>
      </c>
      <c r="Y37">
        <v>-5.8563228449813538</v>
      </c>
      <c r="Z37" t="str">
        <f t="shared" si="11"/>
        <v>UP</v>
      </c>
      <c r="AA37" t="str">
        <f t="shared" si="12"/>
        <v>UP</v>
      </c>
      <c r="AB37" t="str">
        <f t="shared" si="13"/>
        <v>UP</v>
      </c>
      <c r="AC37" t="str">
        <f t="shared" si="14"/>
        <v>UP</v>
      </c>
      <c r="AD37">
        <f t="shared" si="15"/>
        <v>190.4</v>
      </c>
      <c r="AE37">
        <f t="shared" si="16"/>
        <v>192.20000000000002</v>
      </c>
      <c r="AF37">
        <f t="shared" si="17"/>
        <v>193</v>
      </c>
      <c r="AG37">
        <f t="shared" si="18"/>
        <v>193.75</v>
      </c>
      <c r="AH37">
        <f t="shared" si="19"/>
        <v>193.75</v>
      </c>
    </row>
    <row r="38" spans="1:34" x14ac:dyDescent="0.25">
      <c r="A38" t="s">
        <v>5</v>
      </c>
      <c r="B38" s="1">
        <v>42907</v>
      </c>
      <c r="C38">
        <v>194.9</v>
      </c>
      <c r="D38">
        <v>198.8</v>
      </c>
      <c r="E38">
        <v>193.5</v>
      </c>
      <c r="F38">
        <v>198</v>
      </c>
      <c r="G38">
        <f>_xll.TA_TYPPRICE(D38,E38,F38)</f>
        <v>196.76666666666665</v>
      </c>
      <c r="H38">
        <v>194.77630109166881</v>
      </c>
      <c r="I38" t="str">
        <f t="shared" si="0"/>
        <v>UP</v>
      </c>
      <c r="J38">
        <v>193.78036116652174</v>
      </c>
      <c r="K38">
        <v>187.75284918187066</v>
      </c>
      <c r="L38" t="str">
        <f t="shared" si="1"/>
        <v>UP</v>
      </c>
      <c r="M38" t="str">
        <f t="shared" si="2"/>
        <v>UP</v>
      </c>
      <c r="N38">
        <v>85.324390559340031</v>
      </c>
      <c r="O38" t="str">
        <f t="shared" si="3"/>
        <v>UP</v>
      </c>
      <c r="P38" t="str">
        <f t="shared" si="4"/>
        <v>UP</v>
      </c>
      <c r="Q38">
        <f t="shared" si="5"/>
        <v>4.5</v>
      </c>
      <c r="R38">
        <f t="shared" si="6"/>
        <v>5.3000000000000114</v>
      </c>
      <c r="S38">
        <f t="shared" si="7"/>
        <v>0.84905660377358305</v>
      </c>
      <c r="T38" t="str">
        <f t="shared" si="8"/>
        <v>UP</v>
      </c>
      <c r="U38" t="str">
        <f t="shared" si="9"/>
        <v>UP</v>
      </c>
      <c r="V38">
        <v>189.78838431456126</v>
      </c>
      <c r="W38">
        <v>191.18743446516115</v>
      </c>
      <c r="X38">
        <f t="shared" si="10"/>
        <v>-1.3990501505998907</v>
      </c>
      <c r="Y38">
        <v>-4.9648683061050614</v>
      </c>
      <c r="Z38" t="str">
        <f t="shared" si="11"/>
        <v>UP</v>
      </c>
      <c r="AA38" t="str">
        <f t="shared" si="12"/>
        <v>UP</v>
      </c>
      <c r="AB38" t="str">
        <f t="shared" si="13"/>
        <v>UP</v>
      </c>
      <c r="AC38" t="str">
        <f t="shared" si="14"/>
        <v>UP</v>
      </c>
      <c r="AD38">
        <f t="shared" si="15"/>
        <v>194.10000000000002</v>
      </c>
      <c r="AE38">
        <f t="shared" si="16"/>
        <v>195.5</v>
      </c>
      <c r="AF38">
        <f t="shared" si="17"/>
        <v>196.15</v>
      </c>
      <c r="AG38">
        <f t="shared" si="18"/>
        <v>196.8</v>
      </c>
      <c r="AH38">
        <f t="shared" si="19"/>
        <v>196.8</v>
      </c>
    </row>
    <row r="39" spans="1:34" x14ac:dyDescent="0.25">
      <c r="A39" t="s">
        <v>5</v>
      </c>
      <c r="B39" s="1">
        <v>42908</v>
      </c>
      <c r="C39">
        <v>198.7</v>
      </c>
      <c r="D39">
        <v>203.8</v>
      </c>
      <c r="E39">
        <v>190.65</v>
      </c>
      <c r="F39">
        <v>195</v>
      </c>
      <c r="G39">
        <f>_xll.TA_TYPPRICE(D39,E39,F39)</f>
        <v>196.48333333333335</v>
      </c>
      <c r="H39">
        <v>195.62981721250108</v>
      </c>
      <c r="I39" t="str">
        <f t="shared" si="0"/>
        <v>DOWN</v>
      </c>
      <c r="J39">
        <v>196.00694757396136</v>
      </c>
      <c r="K39">
        <v>188.39666047478829</v>
      </c>
      <c r="L39" t="str">
        <f t="shared" si="1"/>
        <v>No Confirmation</v>
      </c>
      <c r="M39" t="str">
        <f t="shared" si="2"/>
        <v>No Trend</v>
      </c>
      <c r="N39">
        <v>65.591200116013056</v>
      </c>
      <c r="O39" t="str">
        <f t="shared" si="3"/>
        <v>UP</v>
      </c>
      <c r="P39" t="str">
        <f t="shared" si="4"/>
        <v>No Trend + Momentum</v>
      </c>
      <c r="Q39">
        <f t="shared" si="5"/>
        <v>4.3499999999999943</v>
      </c>
      <c r="R39">
        <f t="shared" si="6"/>
        <v>13.150000000000006</v>
      </c>
      <c r="S39">
        <f t="shared" si="7"/>
        <v>0.33079847908745191</v>
      </c>
      <c r="T39" t="str">
        <f t="shared" si="8"/>
        <v>No Indication</v>
      </c>
      <c r="U39" t="str">
        <f t="shared" si="9"/>
        <v>No T+M+I</v>
      </c>
      <c r="V39">
        <v>190.5901713430903</v>
      </c>
      <c r="W39">
        <v>191.46984672700106</v>
      </c>
      <c r="X39">
        <f t="shared" si="10"/>
        <v>-0.87967538391075095</v>
      </c>
      <c r="Y39">
        <v>-4.1478297216661995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196.1</v>
      </c>
      <c r="D40">
        <v>197.85</v>
      </c>
      <c r="E40">
        <v>186.15</v>
      </c>
      <c r="F40">
        <v>191</v>
      </c>
      <c r="G40">
        <f>_xll.TA_TYPPRICE(D40,E40,F40)</f>
        <v>191.66666666666666</v>
      </c>
      <c r="H40">
        <v>193.64824193958387</v>
      </c>
      <c r="I40" t="str">
        <f t="shared" si="0"/>
        <v>DOWN</v>
      </c>
      <c r="J40">
        <v>196.41651477974773</v>
      </c>
      <c r="K40">
        <v>187.89740259150201</v>
      </c>
      <c r="L40" t="str">
        <f t="shared" si="1"/>
        <v>No Confirmation</v>
      </c>
      <c r="M40" t="str">
        <f t="shared" si="2"/>
        <v>No Trend</v>
      </c>
      <c r="N40">
        <v>47.342739130076659</v>
      </c>
      <c r="O40" t="str">
        <f t="shared" si="3"/>
        <v>No Momentum</v>
      </c>
      <c r="P40" t="str">
        <f t="shared" si="4"/>
        <v>No Trend + Momentum</v>
      </c>
      <c r="Q40">
        <f t="shared" si="5"/>
        <v>4.8499999999999943</v>
      </c>
      <c r="R40">
        <f t="shared" si="6"/>
        <v>11.699999999999989</v>
      </c>
      <c r="S40">
        <f t="shared" si="7"/>
        <v>0.41452991452991444</v>
      </c>
      <c r="T40" t="str">
        <f t="shared" si="8"/>
        <v>No Indication</v>
      </c>
      <c r="U40" t="str">
        <f t="shared" si="9"/>
        <v>No T+M+I</v>
      </c>
      <c r="V40">
        <v>190.65322190569179</v>
      </c>
      <c r="W40">
        <v>191.43504326574171</v>
      </c>
      <c r="X40">
        <f t="shared" si="10"/>
        <v>-0.78182136004991776</v>
      </c>
      <c r="Y40">
        <v>-3.4746280493429431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192</v>
      </c>
      <c r="D41">
        <v>193.35</v>
      </c>
      <c r="E41">
        <v>185.7</v>
      </c>
      <c r="F41">
        <v>186</v>
      </c>
      <c r="G41">
        <f>_xll.TA_TYPPRICE(D41,E41,F41)</f>
        <v>188.35</v>
      </c>
      <c r="H41">
        <v>190.99912096979193</v>
      </c>
      <c r="I41" t="str">
        <f t="shared" si="0"/>
        <v>DOWN</v>
      </c>
      <c r="J41">
        <v>195.73506705091489</v>
      </c>
      <c r="K41">
        <v>187.40909090450157</v>
      </c>
      <c r="L41" t="str">
        <f t="shared" si="1"/>
        <v>DOWN</v>
      </c>
      <c r="M41" t="str">
        <f t="shared" si="2"/>
        <v>DOWN</v>
      </c>
      <c r="N41">
        <v>32.998100013857538</v>
      </c>
      <c r="O41" t="str">
        <f t="shared" si="3"/>
        <v>DOWN</v>
      </c>
      <c r="P41" t="str">
        <f t="shared" si="4"/>
        <v>DOWN</v>
      </c>
      <c r="Q41">
        <f t="shared" si="5"/>
        <v>0.30000000000001137</v>
      </c>
      <c r="R41">
        <f t="shared" si="6"/>
        <v>7.6500000000000057</v>
      </c>
      <c r="S41">
        <f t="shared" si="7"/>
        <v>3.9215686274511261E-2</v>
      </c>
      <c r="T41" t="str">
        <f t="shared" si="8"/>
        <v>DOWN</v>
      </c>
      <c r="U41" t="str">
        <f t="shared" si="9"/>
        <v>DOWN</v>
      </c>
      <c r="V41">
        <v>189.93734161250845</v>
      </c>
      <c r="W41">
        <v>191.03244746827937</v>
      </c>
      <c r="X41">
        <f t="shared" si="10"/>
        <v>-1.0951058557709246</v>
      </c>
      <c r="Y41">
        <v>-2.9987236106285393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185.4</v>
      </c>
      <c r="D42">
        <v>193</v>
      </c>
      <c r="E42">
        <v>183.5</v>
      </c>
      <c r="F42">
        <v>193</v>
      </c>
      <c r="G42">
        <f>_xll.TA_TYPPRICE(D42,E42,F42)</f>
        <v>189.83333333333334</v>
      </c>
      <c r="H42">
        <v>190.41622715156262</v>
      </c>
      <c r="I42" t="str">
        <f t="shared" si="0"/>
        <v>UP</v>
      </c>
      <c r="J42">
        <v>195.12727437293381</v>
      </c>
      <c r="K42">
        <v>186.54040403683456</v>
      </c>
      <c r="L42" t="str">
        <f t="shared" si="1"/>
        <v>No Confirmation</v>
      </c>
      <c r="M42" t="str">
        <f t="shared" si="2"/>
        <v>No Trend</v>
      </c>
      <c r="N42">
        <v>56.214839908422441</v>
      </c>
      <c r="O42" t="str">
        <f t="shared" si="3"/>
        <v>No Momentum</v>
      </c>
      <c r="P42" t="str">
        <f t="shared" si="4"/>
        <v>No Trend + Momentum</v>
      </c>
      <c r="Q42">
        <f t="shared" si="5"/>
        <v>9.5</v>
      </c>
      <c r="R42">
        <f t="shared" si="6"/>
        <v>9.5</v>
      </c>
      <c r="S42">
        <f t="shared" si="7"/>
        <v>1</v>
      </c>
      <c r="T42" t="str">
        <f t="shared" si="8"/>
        <v>UP</v>
      </c>
      <c r="U42" t="str">
        <f t="shared" si="9"/>
        <v>No T+M+I</v>
      </c>
      <c r="V42">
        <v>190.40851982596868</v>
      </c>
      <c r="W42">
        <v>191.17819210025868</v>
      </c>
      <c r="X42">
        <f t="shared" si="10"/>
        <v>-0.76967227429000218</v>
      </c>
      <c r="Y42">
        <v>-2.552913343360832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193.8</v>
      </c>
      <c r="D43">
        <v>195.3</v>
      </c>
      <c r="E43">
        <v>190.7</v>
      </c>
      <c r="F43">
        <v>194</v>
      </c>
      <c r="G43">
        <f>_xll.TA_TYPPRICE(D43,E43,F43)</f>
        <v>193.33333333333334</v>
      </c>
      <c r="H43">
        <v>191.87478024244797</v>
      </c>
      <c r="I43" t="str">
        <f t="shared" si="0"/>
        <v>UP</v>
      </c>
      <c r="J43">
        <v>195.16565784561519</v>
      </c>
      <c r="K43">
        <v>187.46475869531577</v>
      </c>
      <c r="L43" t="str">
        <f t="shared" si="1"/>
        <v>No Confirmation</v>
      </c>
      <c r="M43" t="str">
        <f t="shared" si="2"/>
        <v>No Trend</v>
      </c>
      <c r="N43">
        <v>58.766242559402507</v>
      </c>
      <c r="O43" t="str">
        <f t="shared" si="3"/>
        <v>No Momentum</v>
      </c>
      <c r="P43" t="str">
        <f t="shared" si="4"/>
        <v>No Trend + Momentum</v>
      </c>
      <c r="Q43">
        <f t="shared" si="5"/>
        <v>3.3000000000000114</v>
      </c>
      <c r="R43">
        <f t="shared" si="6"/>
        <v>4.6000000000000227</v>
      </c>
      <c r="S43">
        <f t="shared" si="7"/>
        <v>0.71739130434782505</v>
      </c>
      <c r="T43" t="str">
        <f t="shared" si="8"/>
        <v>No Indication</v>
      </c>
      <c r="U43" t="str">
        <f t="shared" si="9"/>
        <v>No T+M+I</v>
      </c>
      <c r="V43">
        <v>190.96105523735812</v>
      </c>
      <c r="W43">
        <v>191.38721490764692</v>
      </c>
      <c r="X43">
        <f t="shared" si="10"/>
        <v>-0.42615967028879709</v>
      </c>
      <c r="Y43">
        <v>-2.127562608746425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191.9</v>
      </c>
      <c r="D44">
        <v>192.4</v>
      </c>
      <c r="E44">
        <v>187.8</v>
      </c>
      <c r="F44">
        <v>191</v>
      </c>
      <c r="G44">
        <f>_xll.TA_TYPPRICE(D44,E44,F44)</f>
        <v>190.4</v>
      </c>
      <c r="H44">
        <v>191.13739012122397</v>
      </c>
      <c r="I44" t="str">
        <f t="shared" si="0"/>
        <v>DOWN</v>
      </c>
      <c r="J44">
        <v>194.55106721325626</v>
      </c>
      <c r="K44">
        <v>187.53925676302339</v>
      </c>
      <c r="L44" t="str">
        <f t="shared" si="1"/>
        <v>No Confirmation</v>
      </c>
      <c r="M44" t="str">
        <f t="shared" si="2"/>
        <v>No Trend</v>
      </c>
      <c r="N44">
        <v>48.227713438445811</v>
      </c>
      <c r="O44" t="str">
        <f t="shared" si="3"/>
        <v>No Momentum</v>
      </c>
      <c r="P44" t="str">
        <f t="shared" si="4"/>
        <v>No Trend + Momentum</v>
      </c>
      <c r="Q44">
        <f t="shared" si="5"/>
        <v>3.1999999999999886</v>
      </c>
      <c r="R44">
        <f t="shared" si="6"/>
        <v>4.5999999999999943</v>
      </c>
      <c r="S44">
        <f t="shared" si="7"/>
        <v>0.6956521739130419</v>
      </c>
      <c r="T44" t="str">
        <f t="shared" si="8"/>
        <v>No Indication</v>
      </c>
      <c r="U44" t="str">
        <f t="shared" si="9"/>
        <v>No T+M+I</v>
      </c>
      <c r="V44">
        <v>190.96704673930302</v>
      </c>
      <c r="W44">
        <v>191.3585323218953</v>
      </c>
      <c r="X44">
        <f t="shared" si="10"/>
        <v>-0.39148558259228139</v>
      </c>
      <c r="Y44">
        <v>-1.7803472035155963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191</v>
      </c>
      <c r="D45">
        <v>195.1</v>
      </c>
      <c r="E45">
        <v>190.1</v>
      </c>
      <c r="F45">
        <v>194</v>
      </c>
      <c r="G45">
        <f>_xll.TA_TYPPRICE(D45,E45,F45)</f>
        <v>193.06666666666669</v>
      </c>
      <c r="H45">
        <v>192.10202839394532</v>
      </c>
      <c r="I45" t="str">
        <f t="shared" si="0"/>
        <v>UP</v>
      </c>
      <c r="J45">
        <v>194.6730522769771</v>
      </c>
      <c r="K45">
        <v>188.10831081568486</v>
      </c>
      <c r="L45" t="str">
        <f t="shared" si="1"/>
        <v>No Confirmation</v>
      </c>
      <c r="M45" t="str">
        <f t="shared" si="2"/>
        <v>No Trend</v>
      </c>
      <c r="N45">
        <v>57.707979460080558</v>
      </c>
      <c r="O45" t="str">
        <f t="shared" si="3"/>
        <v>No Momentum</v>
      </c>
      <c r="P45" t="str">
        <f t="shared" si="4"/>
        <v>No Trend + Momentum</v>
      </c>
      <c r="Q45">
        <f t="shared" si="5"/>
        <v>3.9000000000000057</v>
      </c>
      <c r="R45">
        <f t="shared" si="6"/>
        <v>5</v>
      </c>
      <c r="S45">
        <f t="shared" si="7"/>
        <v>0.78000000000000114</v>
      </c>
      <c r="T45" t="str">
        <f t="shared" si="8"/>
        <v>No Indication</v>
      </c>
      <c r="U45" t="str">
        <f t="shared" si="9"/>
        <v>No T+M+I</v>
      </c>
      <c r="V45">
        <v>191.43365493325641</v>
      </c>
      <c r="W45">
        <v>191.5541965943475</v>
      </c>
      <c r="X45">
        <f t="shared" si="10"/>
        <v>-0.12054166109109588</v>
      </c>
      <c r="Y45">
        <v>-1.4483860950306962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196</v>
      </c>
      <c r="D46">
        <v>196.85</v>
      </c>
      <c r="E46">
        <v>192.7</v>
      </c>
      <c r="F46">
        <v>196</v>
      </c>
      <c r="G46">
        <f>_xll.TA_TYPPRICE(D46,E46,F46)</f>
        <v>195.18333333333331</v>
      </c>
      <c r="H46">
        <v>193.64268086363933</v>
      </c>
      <c r="I46" t="str">
        <f t="shared" si="0"/>
        <v>UP</v>
      </c>
      <c r="J46">
        <v>195.15681843764887</v>
      </c>
      <c r="K46">
        <v>189.12868618997712</v>
      </c>
      <c r="L46" t="str">
        <f t="shared" si="1"/>
        <v>UP</v>
      </c>
      <c r="M46" t="str">
        <f t="shared" si="2"/>
        <v>UP</v>
      </c>
      <c r="N46">
        <v>63.307146439626152</v>
      </c>
      <c r="O46" t="str">
        <f t="shared" si="3"/>
        <v>UP</v>
      </c>
      <c r="P46" t="str">
        <f t="shared" si="4"/>
        <v>UP</v>
      </c>
      <c r="Q46">
        <f t="shared" si="5"/>
        <v>3.3000000000000114</v>
      </c>
      <c r="R46">
        <f t="shared" si="6"/>
        <v>4.1500000000000057</v>
      </c>
      <c r="S46">
        <f t="shared" si="7"/>
        <v>0.79518072289156794</v>
      </c>
      <c r="T46" t="str">
        <f t="shared" si="8"/>
        <v>No Indication</v>
      </c>
      <c r="U46" t="str">
        <f t="shared" si="9"/>
        <v>No T+M+I</v>
      </c>
      <c r="V46">
        <v>192.13616955890927</v>
      </c>
      <c r="W46">
        <v>191.88351536513659</v>
      </c>
      <c r="X46">
        <f t="shared" si="10"/>
        <v>0.25265419377268472</v>
      </c>
      <c r="Y46">
        <v>-1.1081780372700201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196</v>
      </c>
      <c r="D47">
        <v>197.95</v>
      </c>
      <c r="E47">
        <v>194.55</v>
      </c>
      <c r="F47">
        <v>197</v>
      </c>
      <c r="G47">
        <f>_xll.TA_TYPPRICE(D47,E47,F47)</f>
        <v>196.5</v>
      </c>
      <c r="H47">
        <v>195.07134043181966</v>
      </c>
      <c r="I47" t="str">
        <f t="shared" si="0"/>
        <v>UP</v>
      </c>
      <c r="J47">
        <v>195.77752545150466</v>
      </c>
      <c r="K47">
        <v>190.33342259220441</v>
      </c>
      <c r="L47" t="str">
        <f t="shared" si="1"/>
        <v>UP</v>
      </c>
      <c r="M47" t="str">
        <f t="shared" si="2"/>
        <v>UP</v>
      </c>
      <c r="N47">
        <v>66.111288781540452</v>
      </c>
      <c r="O47" t="str">
        <f t="shared" si="3"/>
        <v>UP</v>
      </c>
      <c r="P47" t="str">
        <f t="shared" si="4"/>
        <v>UP</v>
      </c>
      <c r="Q47">
        <f t="shared" si="5"/>
        <v>2.4499999999999886</v>
      </c>
      <c r="R47">
        <f t="shared" si="6"/>
        <v>3.3999999999999773</v>
      </c>
      <c r="S47">
        <f t="shared" si="7"/>
        <v>0.72058823529411908</v>
      </c>
      <c r="T47" t="str">
        <f t="shared" si="8"/>
        <v>No Indication</v>
      </c>
      <c r="U47" t="str">
        <f t="shared" si="9"/>
        <v>No T+M+I</v>
      </c>
      <c r="V47">
        <v>192.88445116523093</v>
      </c>
      <c r="W47">
        <v>192.26251422697831</v>
      </c>
      <c r="X47">
        <f t="shared" si="10"/>
        <v>0.62193693825261676</v>
      </c>
      <c r="Y47">
        <v>-0.76215504216549268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198</v>
      </c>
      <c r="D48">
        <v>203.9</v>
      </c>
      <c r="E48">
        <v>197.75</v>
      </c>
      <c r="F48">
        <v>202</v>
      </c>
      <c r="G48">
        <f>_xll.TA_TYPPRICE(D48,E48,F48)</f>
        <v>201.21666666666667</v>
      </c>
      <c r="H48">
        <v>198.14400354924317</v>
      </c>
      <c r="I48" t="str">
        <f t="shared" si="0"/>
        <v>UP</v>
      </c>
      <c r="J48">
        <v>197.58251979561473</v>
      </c>
      <c r="K48">
        <v>191.98155090504787</v>
      </c>
      <c r="L48" t="str">
        <f t="shared" si="1"/>
        <v>UP</v>
      </c>
      <c r="M48" t="str">
        <f t="shared" si="2"/>
        <v>UP</v>
      </c>
      <c r="N48">
        <v>77.065615232671377</v>
      </c>
      <c r="O48" t="str">
        <f t="shared" si="3"/>
        <v>UP</v>
      </c>
      <c r="P48" t="str">
        <f t="shared" si="4"/>
        <v>UP</v>
      </c>
      <c r="Q48">
        <f t="shared" si="5"/>
        <v>4.25</v>
      </c>
      <c r="R48">
        <f t="shared" si="6"/>
        <v>6.1500000000000057</v>
      </c>
      <c r="S48">
        <f t="shared" si="7"/>
        <v>0.69105691056910501</v>
      </c>
      <c r="T48" t="str">
        <f t="shared" si="8"/>
        <v>No Indication</v>
      </c>
      <c r="U48" t="str">
        <f t="shared" si="9"/>
        <v>No T+M+I</v>
      </c>
      <c r="V48">
        <v>194.28684329365694</v>
      </c>
      <c r="W48">
        <v>192.98380946942436</v>
      </c>
      <c r="X48">
        <f t="shared" si="10"/>
        <v>1.3030338242325854</v>
      </c>
      <c r="Y48">
        <v>-0.34911726888587702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200.4</v>
      </c>
      <c r="D49">
        <v>203.95</v>
      </c>
      <c r="E49">
        <v>199.3</v>
      </c>
      <c r="F49">
        <v>202</v>
      </c>
      <c r="G49">
        <f>_xll.TA_TYPPRICE(D49,E49,F49)</f>
        <v>201.75</v>
      </c>
      <c r="H49">
        <v>199.94700177462158</v>
      </c>
      <c r="I49" t="str">
        <f t="shared" si="0"/>
        <v>UP</v>
      </c>
      <c r="J49">
        <v>198.99751539658922</v>
      </c>
      <c r="K49">
        <v>193.60787292614833</v>
      </c>
      <c r="L49" t="str">
        <f t="shared" si="1"/>
        <v>UP</v>
      </c>
      <c r="M49" t="str">
        <f t="shared" si="2"/>
        <v>UP</v>
      </c>
      <c r="N49">
        <v>77.065615232671377</v>
      </c>
      <c r="O49" t="str">
        <f t="shared" si="3"/>
        <v>UP</v>
      </c>
      <c r="P49" t="str">
        <f t="shared" si="4"/>
        <v>UP</v>
      </c>
      <c r="Q49">
        <f t="shared" si="5"/>
        <v>2.6999999999999886</v>
      </c>
      <c r="R49">
        <f t="shared" si="6"/>
        <v>4.6499999999999773</v>
      </c>
      <c r="S49">
        <f t="shared" si="7"/>
        <v>0.58064516129032295</v>
      </c>
      <c r="T49" t="str">
        <f t="shared" si="8"/>
        <v>No Indication</v>
      </c>
      <c r="U49" t="str">
        <f t="shared" si="9"/>
        <v>No T+M+I</v>
      </c>
      <c r="V49">
        <v>195.47348278694048</v>
      </c>
      <c r="W49">
        <v>193.65167543465219</v>
      </c>
      <c r="X49">
        <f t="shared" si="10"/>
        <v>1.8218073522882889</v>
      </c>
      <c r="Y49">
        <v>8.5067655348956162E-2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203</v>
      </c>
      <c r="D50">
        <v>206.4</v>
      </c>
      <c r="E50">
        <v>200</v>
      </c>
      <c r="F50">
        <v>202</v>
      </c>
      <c r="G50">
        <f>_xll.TA_TYPPRICE(D50,E50,F50)</f>
        <v>202.79999999999998</v>
      </c>
      <c r="H50">
        <v>201.3735008873108</v>
      </c>
      <c r="I50" t="str">
        <f t="shared" si="0"/>
        <v>UP</v>
      </c>
      <c r="J50">
        <v>200.64251197512496</v>
      </c>
      <c r="K50">
        <v>195.02834560922648</v>
      </c>
      <c r="L50" t="str">
        <f t="shared" si="1"/>
        <v>UP</v>
      </c>
      <c r="M50" t="str">
        <f t="shared" si="2"/>
        <v>UP</v>
      </c>
      <c r="N50">
        <v>77.065615232671377</v>
      </c>
      <c r="O50" t="str">
        <f t="shared" si="3"/>
        <v>UP</v>
      </c>
      <c r="P50" t="str">
        <f t="shared" si="4"/>
        <v>UP</v>
      </c>
      <c r="Q50">
        <f t="shared" si="5"/>
        <v>2</v>
      </c>
      <c r="R50">
        <f t="shared" si="6"/>
        <v>6.4000000000000057</v>
      </c>
      <c r="S50">
        <f t="shared" si="7"/>
        <v>0.31249999999999972</v>
      </c>
      <c r="T50" t="str">
        <f t="shared" si="8"/>
        <v>No Indication</v>
      </c>
      <c r="U50" t="str">
        <f t="shared" si="9"/>
        <v>No T+M+I</v>
      </c>
      <c r="V50">
        <v>196.47756235818039</v>
      </c>
      <c r="W50">
        <v>194.27006984690018</v>
      </c>
      <c r="X50">
        <f t="shared" si="10"/>
        <v>2.2074925112802077</v>
      </c>
      <c r="Y50">
        <v>0.50955262653520661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203.25</v>
      </c>
      <c r="D51">
        <v>204.7</v>
      </c>
      <c r="E51">
        <v>198.25</v>
      </c>
      <c r="F51">
        <v>198</v>
      </c>
      <c r="G51">
        <f>_xll.TA_TYPPRICE(D51,E51,F51)</f>
        <v>200.31666666666669</v>
      </c>
      <c r="H51">
        <v>200.84508377698876</v>
      </c>
      <c r="I51" t="str">
        <f t="shared" si="0"/>
        <v>DOWN</v>
      </c>
      <c r="J51">
        <v>201.54417598065274</v>
      </c>
      <c r="K51">
        <v>195.74426880717616</v>
      </c>
      <c r="L51" t="str">
        <f t="shared" si="1"/>
        <v>No Confirmation</v>
      </c>
      <c r="M51" t="str">
        <f t="shared" si="2"/>
        <v>No Trend</v>
      </c>
      <c r="N51">
        <v>51.204043714122925</v>
      </c>
      <c r="O51" t="str">
        <f t="shared" si="3"/>
        <v>No Momentum</v>
      </c>
      <c r="P51" t="str">
        <f t="shared" si="4"/>
        <v>No Trend + Momentum</v>
      </c>
      <c r="Q51">
        <f t="shared" si="5"/>
        <v>-0.25</v>
      </c>
      <c r="R51">
        <f t="shared" si="6"/>
        <v>6.4499999999999886</v>
      </c>
      <c r="S51">
        <f t="shared" si="7"/>
        <v>-3.8759689922480689E-2</v>
      </c>
      <c r="T51" t="str">
        <f t="shared" si="8"/>
        <v>DOWN</v>
      </c>
      <c r="U51" t="str">
        <f t="shared" si="9"/>
        <v>No T+M+I</v>
      </c>
      <c r="V51">
        <v>196.71178353384494</v>
      </c>
      <c r="W51">
        <v>194.54636096935204</v>
      </c>
      <c r="X51">
        <f t="shared" si="10"/>
        <v>2.1654225644928999</v>
      </c>
      <c r="Y51">
        <v>0.84072661412674532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199.65</v>
      </c>
      <c r="D52">
        <v>201.7</v>
      </c>
      <c r="E52">
        <v>198.35</v>
      </c>
      <c r="F52">
        <v>201</v>
      </c>
      <c r="G52">
        <f>_xll.TA_TYPPRICE(D52,E52,F52)</f>
        <v>200.35</v>
      </c>
      <c r="H52">
        <v>200.59754188849439</v>
      </c>
      <c r="I52" t="str">
        <f t="shared" si="0"/>
        <v>UP</v>
      </c>
      <c r="J52">
        <v>201.57880354050769</v>
      </c>
      <c r="K52">
        <v>196.32332018335924</v>
      </c>
      <c r="L52" t="str">
        <f t="shared" si="1"/>
        <v>No Confirmation</v>
      </c>
      <c r="M52" t="str">
        <f t="shared" si="2"/>
        <v>No Trend</v>
      </c>
      <c r="N52">
        <v>62.881657613805466</v>
      </c>
      <c r="O52" t="str">
        <f t="shared" si="3"/>
        <v>UP</v>
      </c>
      <c r="P52" t="str">
        <f t="shared" si="4"/>
        <v>No Trend + Momentum</v>
      </c>
      <c r="Q52">
        <f t="shared" si="5"/>
        <v>2.6500000000000057</v>
      </c>
      <c r="R52">
        <f t="shared" si="6"/>
        <v>3.3499999999999943</v>
      </c>
      <c r="S52">
        <f t="shared" si="7"/>
        <v>0.79104477611940605</v>
      </c>
      <c r="T52" t="str">
        <f t="shared" si="8"/>
        <v>No Indication</v>
      </c>
      <c r="U52" t="str">
        <f t="shared" si="9"/>
        <v>No T+M+I</v>
      </c>
      <c r="V52">
        <v>197.37150914402264</v>
      </c>
      <c r="W52">
        <v>195.02440830495559</v>
      </c>
      <c r="X52">
        <f t="shared" si="10"/>
        <v>2.3471008390670534</v>
      </c>
      <c r="Y52">
        <v>1.1420014591148069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202</v>
      </c>
      <c r="D53">
        <v>202.95</v>
      </c>
      <c r="E53">
        <v>198.75</v>
      </c>
      <c r="F53">
        <v>200</v>
      </c>
      <c r="G53">
        <f>_xll.TA_TYPPRICE(D53,E53,F53)</f>
        <v>200.56666666666669</v>
      </c>
      <c r="H53">
        <v>200.58210427758053</v>
      </c>
      <c r="I53" t="str">
        <f t="shared" si="0"/>
        <v>DOWN</v>
      </c>
      <c r="J53">
        <v>201.8835138648393</v>
      </c>
      <c r="K53">
        <v>196.86258236483496</v>
      </c>
      <c r="L53" t="str">
        <f t="shared" si="1"/>
        <v>No Confirmation</v>
      </c>
      <c r="M53" t="str">
        <f t="shared" si="2"/>
        <v>No Trend</v>
      </c>
      <c r="N53">
        <v>57.179975485655632</v>
      </c>
      <c r="O53" t="str">
        <f t="shared" si="3"/>
        <v>No Momentum</v>
      </c>
      <c r="P53" t="str">
        <f t="shared" si="4"/>
        <v>No Trend + Momentum</v>
      </c>
      <c r="Q53">
        <f t="shared" si="5"/>
        <v>1.25</v>
      </c>
      <c r="R53">
        <f t="shared" si="6"/>
        <v>4.1999999999999886</v>
      </c>
      <c r="S53">
        <f t="shared" si="7"/>
        <v>0.29761904761904845</v>
      </c>
      <c r="T53" t="str">
        <f t="shared" si="8"/>
        <v>No Indication</v>
      </c>
      <c r="U53" t="str">
        <f t="shared" si="9"/>
        <v>No T+M+I</v>
      </c>
      <c r="V53">
        <v>197.77589235263454</v>
      </c>
      <c r="W53">
        <v>195.39297065273666</v>
      </c>
      <c r="X53">
        <f t="shared" si="10"/>
        <v>2.3829216998978779</v>
      </c>
      <c r="Y53">
        <v>1.3901855072714211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199</v>
      </c>
      <c r="D54">
        <v>203.55</v>
      </c>
      <c r="E54">
        <v>199</v>
      </c>
      <c r="F54">
        <v>202</v>
      </c>
      <c r="G54">
        <f>_xll.TA_TYPPRICE(D54,E54,F54)</f>
        <v>201.51666666666665</v>
      </c>
      <c r="H54">
        <v>201.04938547212359</v>
      </c>
      <c r="I54" t="str">
        <f t="shared" si="0"/>
        <v>UP</v>
      </c>
      <c r="J54">
        <v>202.25384411709723</v>
      </c>
      <c r="K54">
        <v>197.3375640615383</v>
      </c>
      <c r="L54" t="str">
        <f t="shared" si="1"/>
        <v>No Confirmation</v>
      </c>
      <c r="M54" t="str">
        <f t="shared" si="2"/>
        <v>No Trend</v>
      </c>
      <c r="N54">
        <v>65.092837260103693</v>
      </c>
      <c r="O54" t="str">
        <f t="shared" si="3"/>
        <v>UP</v>
      </c>
      <c r="P54" t="str">
        <f t="shared" si="4"/>
        <v>No Trend + Momentum</v>
      </c>
      <c r="Q54">
        <f t="shared" si="5"/>
        <v>3</v>
      </c>
      <c r="R54">
        <f t="shared" si="6"/>
        <v>4.5500000000000114</v>
      </c>
      <c r="S54">
        <f t="shared" si="7"/>
        <v>0.65934065934065766</v>
      </c>
      <c r="T54" t="str">
        <f t="shared" si="8"/>
        <v>No Indication</v>
      </c>
      <c r="U54" t="str">
        <f t="shared" si="9"/>
        <v>No T+M+I</v>
      </c>
      <c r="V54">
        <v>198.42575506761384</v>
      </c>
      <c r="W54">
        <v>195.88238023401544</v>
      </c>
      <c r="X54">
        <f t="shared" si="10"/>
        <v>2.5433748335983921</v>
      </c>
      <c r="Y54">
        <v>1.6208233725368153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201.6</v>
      </c>
      <c r="D55">
        <v>205.3</v>
      </c>
      <c r="E55">
        <v>201.3</v>
      </c>
      <c r="F55">
        <v>204</v>
      </c>
      <c r="G55">
        <f>_xll.TA_TYPPRICE(D55,E55,F55)</f>
        <v>203.53333333333333</v>
      </c>
      <c r="H55">
        <v>202.29135940272846</v>
      </c>
      <c r="I55" t="str">
        <f t="shared" si="0"/>
        <v>UP</v>
      </c>
      <c r="J55">
        <v>202.93076764663118</v>
      </c>
      <c r="K55">
        <v>198.21810538119647</v>
      </c>
      <c r="L55" t="str">
        <f t="shared" si="1"/>
        <v>UP</v>
      </c>
      <c r="M55" t="str">
        <f t="shared" si="2"/>
        <v>UP</v>
      </c>
      <c r="N55">
        <v>71.64305971374381</v>
      </c>
      <c r="O55" t="str">
        <f t="shared" si="3"/>
        <v>UP</v>
      </c>
      <c r="P55" t="str">
        <f t="shared" si="4"/>
        <v>UP</v>
      </c>
      <c r="Q55">
        <f t="shared" si="5"/>
        <v>2.6999999999999886</v>
      </c>
      <c r="R55">
        <f t="shared" si="6"/>
        <v>4</v>
      </c>
      <c r="S55">
        <f t="shared" si="7"/>
        <v>0.67499999999999716</v>
      </c>
      <c r="T55" t="str">
        <f t="shared" si="8"/>
        <v>No Indication</v>
      </c>
      <c r="U55" t="str">
        <f t="shared" si="9"/>
        <v>No T+M+I</v>
      </c>
      <c r="V55">
        <v>199.28333121105786</v>
      </c>
      <c r="W55">
        <v>196.48368540186615</v>
      </c>
      <c r="X55">
        <f t="shared" si="10"/>
        <v>2.799645809191702</v>
      </c>
      <c r="Y55">
        <v>1.8565878598677927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203.5</v>
      </c>
      <c r="D56">
        <v>205.5</v>
      </c>
      <c r="E56">
        <v>198.75</v>
      </c>
      <c r="F56">
        <v>200</v>
      </c>
      <c r="G56">
        <f>_xll.TA_TYPPRICE(D56,E56,F56)</f>
        <v>201.41666666666666</v>
      </c>
      <c r="H56">
        <v>201.85401303469757</v>
      </c>
      <c r="I56" t="str">
        <f t="shared" si="0"/>
        <v>DOWN</v>
      </c>
      <c r="J56">
        <v>203.50170816960204</v>
      </c>
      <c r="K56">
        <v>198.33630418537504</v>
      </c>
      <c r="L56" t="str">
        <f t="shared" si="1"/>
        <v>No Confirmation</v>
      </c>
      <c r="M56" t="str">
        <f t="shared" si="2"/>
        <v>No Trend</v>
      </c>
      <c r="N56">
        <v>48.766056081317629</v>
      </c>
      <c r="O56" t="str">
        <f t="shared" si="3"/>
        <v>No Momentum</v>
      </c>
      <c r="P56" t="str">
        <f t="shared" si="4"/>
        <v>No Trend + Momentum</v>
      </c>
      <c r="Q56">
        <f t="shared" si="5"/>
        <v>1.25</v>
      </c>
      <c r="R56">
        <f t="shared" si="6"/>
        <v>6.75</v>
      </c>
      <c r="S56">
        <f t="shared" si="7"/>
        <v>0.18518518518518517</v>
      </c>
      <c r="T56" t="str">
        <f t="shared" si="8"/>
        <v>DOWN</v>
      </c>
      <c r="U56" t="str">
        <f t="shared" si="9"/>
        <v>No T+M+I</v>
      </c>
      <c r="V56">
        <v>199.39358794781819</v>
      </c>
      <c r="W56">
        <v>196.74415314987607</v>
      </c>
      <c r="X56">
        <f t="shared" si="10"/>
        <v>2.6494347979421207</v>
      </c>
      <c r="Y56">
        <v>2.0151572474826582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201.5</v>
      </c>
      <c r="D57">
        <v>203.35</v>
      </c>
      <c r="E57">
        <v>200.55</v>
      </c>
      <c r="F57">
        <v>202</v>
      </c>
      <c r="G57">
        <f>_xll.TA_TYPPRICE(D57,E57,F57)</f>
        <v>201.96666666666667</v>
      </c>
      <c r="H57">
        <v>201.91033985068213</v>
      </c>
      <c r="I57" t="str">
        <f t="shared" si="0"/>
        <v>UP</v>
      </c>
      <c r="J57">
        <v>203.46799524302381</v>
      </c>
      <c r="K57">
        <v>198.82823658862503</v>
      </c>
      <c r="L57" t="str">
        <f t="shared" si="1"/>
        <v>No Confirmation</v>
      </c>
      <c r="M57" t="str">
        <f t="shared" si="2"/>
        <v>No Trend</v>
      </c>
      <c r="N57">
        <v>57.289902172055292</v>
      </c>
      <c r="O57" t="str">
        <f t="shared" si="3"/>
        <v>No Momentum</v>
      </c>
      <c r="P57" t="str">
        <f t="shared" si="4"/>
        <v>No Trend + Momentum</v>
      </c>
      <c r="Q57">
        <f t="shared" si="5"/>
        <v>1.4499999999999886</v>
      </c>
      <c r="R57">
        <f t="shared" si="6"/>
        <v>2.7999999999999829</v>
      </c>
      <c r="S57">
        <f t="shared" si="7"/>
        <v>0.51785714285714191</v>
      </c>
      <c r="T57" t="str">
        <f t="shared" si="8"/>
        <v>No Indication</v>
      </c>
      <c r="U57" t="str">
        <f t="shared" si="9"/>
        <v>No T+M+I</v>
      </c>
      <c r="V57">
        <v>199.79457441738461</v>
      </c>
      <c r="W57">
        <v>197.13347513877414</v>
      </c>
      <c r="X57">
        <f t="shared" si="10"/>
        <v>2.6610992786104646</v>
      </c>
      <c r="Y57">
        <v>2.1443456537082195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203</v>
      </c>
      <c r="D58">
        <v>207.2</v>
      </c>
      <c r="E58">
        <v>202.15</v>
      </c>
      <c r="F58">
        <v>203</v>
      </c>
      <c r="G58">
        <f>_xll.TA_TYPPRICE(D58,E58,F58)</f>
        <v>204.11666666666667</v>
      </c>
      <c r="H58">
        <v>203.0135032586744</v>
      </c>
      <c r="I58" t="str">
        <f t="shared" si="0"/>
        <v>DOWN</v>
      </c>
      <c r="J58">
        <v>204.29732963346297</v>
      </c>
      <c r="K58">
        <v>199.56640623559724</v>
      </c>
      <c r="L58" t="str">
        <f t="shared" si="1"/>
        <v>No Confirmation</v>
      </c>
      <c r="M58" t="str">
        <f t="shared" si="2"/>
        <v>No Trend</v>
      </c>
      <c r="N58">
        <v>61.312683574971572</v>
      </c>
      <c r="O58" t="str">
        <f t="shared" si="3"/>
        <v>UP</v>
      </c>
      <c r="P58" t="str">
        <f t="shared" si="4"/>
        <v>No Trend + Momentum</v>
      </c>
      <c r="Q58">
        <f t="shared" si="5"/>
        <v>0.84999999999999432</v>
      </c>
      <c r="R58">
        <f t="shared" si="6"/>
        <v>5.0499999999999829</v>
      </c>
      <c r="S58">
        <f t="shared" si="7"/>
        <v>0.16831683168316777</v>
      </c>
      <c r="T58" t="str">
        <f t="shared" si="8"/>
        <v>DOWN</v>
      </c>
      <c r="U58" t="str">
        <f t="shared" si="9"/>
        <v>No T+M+I</v>
      </c>
      <c r="V58">
        <v>200.28771681471005</v>
      </c>
      <c r="W58">
        <v>197.56803253590198</v>
      </c>
      <c r="X58">
        <f t="shared" si="10"/>
        <v>2.7196842788080744</v>
      </c>
      <c r="Y58">
        <v>2.2594133787281905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204.2</v>
      </c>
      <c r="D59">
        <v>204.4</v>
      </c>
      <c r="E59">
        <v>193.55</v>
      </c>
      <c r="F59">
        <v>195</v>
      </c>
      <c r="G59">
        <f>_xll.TA_TYPPRICE(D59,E59,F59)</f>
        <v>197.65</v>
      </c>
      <c r="H59">
        <v>200.33175162933719</v>
      </c>
      <c r="I59" t="str">
        <f t="shared" si="0"/>
        <v>DOWN</v>
      </c>
      <c r="J59">
        <v>204.32014527047119</v>
      </c>
      <c r="K59">
        <v>198.22942707213119</v>
      </c>
      <c r="L59" t="str">
        <f t="shared" si="1"/>
        <v>DOWN</v>
      </c>
      <c r="M59" t="str">
        <f t="shared" si="2"/>
        <v>DOWN</v>
      </c>
      <c r="N59">
        <v>31.573868390761078</v>
      </c>
      <c r="O59" t="str">
        <f t="shared" si="3"/>
        <v>DOWN</v>
      </c>
      <c r="P59" t="str">
        <f t="shared" si="4"/>
        <v>DOWN</v>
      </c>
      <c r="Q59">
        <f t="shared" si="5"/>
        <v>1.4499999999999886</v>
      </c>
      <c r="R59">
        <f t="shared" si="6"/>
        <v>10.849999999999994</v>
      </c>
      <c r="S59">
        <f t="shared" si="7"/>
        <v>0.13364055299539074</v>
      </c>
      <c r="T59" t="str">
        <f t="shared" si="8"/>
        <v>DOWN</v>
      </c>
      <c r="U59" t="str">
        <f t="shared" si="9"/>
        <v>DOWN</v>
      </c>
      <c r="V59">
        <v>199.47422192013929</v>
      </c>
      <c r="W59">
        <v>197.37780790361293</v>
      </c>
      <c r="X59">
        <f t="shared" si="10"/>
        <v>2.096414016526353</v>
      </c>
      <c r="Y59">
        <v>2.2268135062878232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195.8</v>
      </c>
      <c r="D60">
        <v>198.5</v>
      </c>
      <c r="E60">
        <v>193.15</v>
      </c>
      <c r="F60">
        <v>194</v>
      </c>
      <c r="G60">
        <f>_xll.TA_TYPPRICE(D60,E60,F60)</f>
        <v>195.21666666666667</v>
      </c>
      <c r="H60">
        <v>197.77420914800194</v>
      </c>
      <c r="I60" t="str">
        <f t="shared" si="0"/>
        <v>DOWN</v>
      </c>
      <c r="J60">
        <v>203.02677965481092</v>
      </c>
      <c r="K60">
        <v>197.10066550054648</v>
      </c>
      <c r="L60" t="str">
        <f t="shared" si="1"/>
        <v>DOWN</v>
      </c>
      <c r="M60" t="str">
        <f t="shared" si="2"/>
        <v>DOWN</v>
      </c>
      <c r="N60">
        <v>29.349560201951459</v>
      </c>
      <c r="O60" t="str">
        <f t="shared" si="3"/>
        <v>DOWN</v>
      </c>
      <c r="P60" t="str">
        <f t="shared" si="4"/>
        <v>DOWN</v>
      </c>
      <c r="Q60">
        <f t="shared" si="5"/>
        <v>0.84999999999999432</v>
      </c>
      <c r="R60">
        <f t="shared" si="6"/>
        <v>5.3499999999999943</v>
      </c>
      <c r="S60">
        <f t="shared" si="7"/>
        <v>0.1588785046728963</v>
      </c>
      <c r="T60" t="str">
        <f t="shared" si="8"/>
        <v>DOWN</v>
      </c>
      <c r="U60" t="str">
        <f t="shared" si="9"/>
        <v>DOWN</v>
      </c>
      <c r="V60">
        <v>198.63203393242554</v>
      </c>
      <c r="W60">
        <v>197.12759991075271</v>
      </c>
      <c r="X60">
        <f t="shared" si="10"/>
        <v>1.5044340216728358</v>
      </c>
      <c r="Y60">
        <v>2.0823376093648256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194.6</v>
      </c>
      <c r="D61">
        <v>196.05</v>
      </c>
      <c r="E61">
        <v>193</v>
      </c>
      <c r="F61">
        <v>195</v>
      </c>
      <c r="G61">
        <f>_xll.TA_TYPPRICE(D61,E61,F61)</f>
        <v>194.68333333333331</v>
      </c>
      <c r="H61">
        <v>196.22877124066764</v>
      </c>
      <c r="I61" t="str">
        <f t="shared" si="0"/>
        <v>DOWN</v>
      </c>
      <c r="J61">
        <v>201.47638417596406</v>
      </c>
      <c r="K61">
        <v>196.18940650042504</v>
      </c>
      <c r="L61" t="str">
        <f t="shared" si="1"/>
        <v>DOWN</v>
      </c>
      <c r="M61" t="str">
        <f t="shared" si="2"/>
        <v>DOWN</v>
      </c>
      <c r="N61">
        <v>35.067496672536379</v>
      </c>
      <c r="O61" t="str">
        <f t="shared" si="3"/>
        <v>DOWN</v>
      </c>
      <c r="P61" t="str">
        <f t="shared" si="4"/>
        <v>DOWN</v>
      </c>
      <c r="Q61">
        <f t="shared" si="5"/>
        <v>2</v>
      </c>
      <c r="R61">
        <f t="shared" si="6"/>
        <v>3.0500000000000114</v>
      </c>
      <c r="S61">
        <f t="shared" si="7"/>
        <v>0.6557377049180303</v>
      </c>
      <c r="T61" t="str">
        <f t="shared" si="8"/>
        <v>No Indication</v>
      </c>
      <c r="U61" t="str">
        <f t="shared" si="9"/>
        <v>No T+M+I</v>
      </c>
      <c r="V61">
        <v>198.07325948128315</v>
      </c>
      <c r="W61">
        <v>196.96999991736362</v>
      </c>
      <c r="X61">
        <f t="shared" si="10"/>
        <v>1.1032595639195222</v>
      </c>
      <c r="Y61">
        <v>1.886522000275765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196.2</v>
      </c>
      <c r="D62">
        <v>197.8</v>
      </c>
      <c r="E62">
        <v>194.9</v>
      </c>
      <c r="F62">
        <v>195</v>
      </c>
      <c r="G62">
        <f>_xll.TA_TYPPRICE(D62,E62,F62)</f>
        <v>195.9</v>
      </c>
      <c r="H62">
        <v>196.06438562033384</v>
      </c>
      <c r="I62" t="str">
        <f t="shared" si="0"/>
        <v>DOWN</v>
      </c>
      <c r="J62">
        <v>200.6594099146387</v>
      </c>
      <c r="K62">
        <v>195.90287172255282</v>
      </c>
      <c r="L62" t="str">
        <f t="shared" si="1"/>
        <v>DOWN</v>
      </c>
      <c r="M62" t="str">
        <f t="shared" si="2"/>
        <v>DOWN</v>
      </c>
      <c r="N62">
        <v>35.067496672536386</v>
      </c>
      <c r="O62" t="str">
        <f t="shared" si="3"/>
        <v>DOWN</v>
      </c>
      <c r="P62" t="str">
        <f t="shared" si="4"/>
        <v>DOWN</v>
      </c>
      <c r="Q62">
        <f t="shared" si="5"/>
        <v>9.9999999999994316E-2</v>
      </c>
      <c r="R62">
        <f t="shared" si="6"/>
        <v>2.9000000000000057</v>
      </c>
      <c r="S62">
        <f t="shared" si="7"/>
        <v>3.4482758620687629E-2</v>
      </c>
      <c r="T62" t="str">
        <f t="shared" si="8"/>
        <v>DOWN</v>
      </c>
      <c r="U62" t="str">
        <f t="shared" si="9"/>
        <v>DOWN</v>
      </c>
      <c r="V62">
        <v>197.60045033031651</v>
      </c>
      <c r="W62">
        <v>196.82407399755891</v>
      </c>
      <c r="X62">
        <f t="shared" si="10"/>
        <v>0.77637633275759299</v>
      </c>
      <c r="Y62">
        <v>1.6644928667721306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196.2</v>
      </c>
      <c r="D63">
        <v>197.9</v>
      </c>
      <c r="E63">
        <v>190.15</v>
      </c>
      <c r="F63">
        <v>196</v>
      </c>
      <c r="G63">
        <f>_xll.TA_TYPPRICE(D63,E63,F63)</f>
        <v>194.68333333333331</v>
      </c>
      <c r="H63">
        <v>195.37385947683356</v>
      </c>
      <c r="I63" t="str">
        <f t="shared" si="0"/>
        <v>UP</v>
      </c>
      <c r="J63">
        <v>200.04620771138565</v>
      </c>
      <c r="K63">
        <v>194.62445578420775</v>
      </c>
      <c r="L63" t="str">
        <f t="shared" si="1"/>
        <v>No Confirmation</v>
      </c>
      <c r="M63" t="str">
        <f t="shared" si="2"/>
        <v>No Trend</v>
      </c>
      <c r="N63">
        <v>42.356897470446079</v>
      </c>
      <c r="O63" t="str">
        <f t="shared" si="3"/>
        <v>No Momentum</v>
      </c>
      <c r="P63" t="str">
        <f t="shared" si="4"/>
        <v>No Trend + Momentum</v>
      </c>
      <c r="Q63">
        <f t="shared" si="5"/>
        <v>5.8499999999999943</v>
      </c>
      <c r="R63">
        <f t="shared" si="6"/>
        <v>7.75</v>
      </c>
      <c r="S63">
        <f t="shared" si="7"/>
        <v>0.75483870967741862</v>
      </c>
      <c r="T63" t="str">
        <f t="shared" si="8"/>
        <v>No Indication</v>
      </c>
      <c r="U63" t="str">
        <f t="shared" si="9"/>
        <v>No T+M+I</v>
      </c>
      <c r="V63">
        <v>197.35422720257552</v>
      </c>
      <c r="W63">
        <v>196.76303147922121</v>
      </c>
      <c r="X63">
        <f t="shared" si="10"/>
        <v>0.59119572335430348</v>
      </c>
      <c r="Y63">
        <v>1.4498334380885651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194.95</v>
      </c>
      <c r="D64">
        <v>195.8</v>
      </c>
      <c r="E64">
        <v>190.1</v>
      </c>
      <c r="F64">
        <v>191.05</v>
      </c>
      <c r="G64">
        <f>_xll.TA_TYPPRICE(D64,E64,F64)</f>
        <v>192.31666666666669</v>
      </c>
      <c r="H64">
        <v>193.84526307175014</v>
      </c>
      <c r="I64" t="str">
        <f t="shared" si="0"/>
        <v>DOWN</v>
      </c>
      <c r="J64">
        <v>199.1026059977444</v>
      </c>
      <c r="K64">
        <v>193.61902116549493</v>
      </c>
      <c r="L64" t="str">
        <f t="shared" si="1"/>
        <v>DOWN</v>
      </c>
      <c r="M64" t="str">
        <f t="shared" si="2"/>
        <v>DOWN</v>
      </c>
      <c r="N64">
        <v>24.994979962691811</v>
      </c>
      <c r="O64" t="str">
        <f t="shared" si="3"/>
        <v>DOWN</v>
      </c>
      <c r="P64" t="str">
        <f t="shared" si="4"/>
        <v>DOWN</v>
      </c>
      <c r="Q64">
        <f t="shared" si="5"/>
        <v>0.95000000000001705</v>
      </c>
      <c r="R64">
        <f t="shared" si="6"/>
        <v>5.7000000000000171</v>
      </c>
      <c r="S64">
        <f t="shared" si="7"/>
        <v>0.16666666666666916</v>
      </c>
      <c r="T64" t="str">
        <f t="shared" si="8"/>
        <v>DOWN</v>
      </c>
      <c r="U64" t="str">
        <f t="shared" si="9"/>
        <v>DOWN</v>
      </c>
      <c r="V64">
        <v>196.38434609448697</v>
      </c>
      <c r="W64">
        <v>196.33984396224187</v>
      </c>
      <c r="X64">
        <f t="shared" si="10"/>
        <v>4.4502132245099801E-2</v>
      </c>
      <c r="Y64">
        <v>1.168767176919872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192.4</v>
      </c>
      <c r="D65">
        <v>194.8</v>
      </c>
      <c r="E65">
        <v>189.75</v>
      </c>
      <c r="F65">
        <v>193</v>
      </c>
      <c r="G65">
        <f>_xll.TA_TYPPRICE(D65,E65,F65)</f>
        <v>192.51666666666665</v>
      </c>
      <c r="H65">
        <v>193.1809648692084</v>
      </c>
      <c r="I65" t="str">
        <f t="shared" si="0"/>
        <v>DOWN</v>
      </c>
      <c r="J65">
        <v>198.14647133157899</v>
      </c>
      <c r="K65">
        <v>192.75923868427384</v>
      </c>
      <c r="L65" t="str">
        <f t="shared" si="1"/>
        <v>No Confirmation</v>
      </c>
      <c r="M65" t="str">
        <f t="shared" si="2"/>
        <v>No Trend</v>
      </c>
      <c r="N65">
        <v>37.591648051767777</v>
      </c>
      <c r="O65" t="str">
        <f t="shared" si="3"/>
        <v>DOWN</v>
      </c>
      <c r="P65" t="str">
        <f t="shared" si="4"/>
        <v>No Trend + Momentum</v>
      </c>
      <c r="Q65">
        <f t="shared" si="5"/>
        <v>3.25</v>
      </c>
      <c r="R65">
        <f t="shared" si="6"/>
        <v>5.0500000000000114</v>
      </c>
      <c r="S65">
        <f t="shared" si="7"/>
        <v>0.64356435643564214</v>
      </c>
      <c r="T65" t="str">
        <f t="shared" si="8"/>
        <v>No Indication</v>
      </c>
      <c r="U65" t="str">
        <f t="shared" si="9"/>
        <v>No T+M+I</v>
      </c>
      <c r="V65">
        <v>195.86367746456591</v>
      </c>
      <c r="W65">
        <v>196.09244811318692</v>
      </c>
      <c r="X65">
        <f t="shared" si="10"/>
        <v>-0.22877064862100838</v>
      </c>
      <c r="Y65">
        <v>0.88925961181169588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194.5</v>
      </c>
      <c r="D66">
        <v>195.65</v>
      </c>
      <c r="E66">
        <v>192.15</v>
      </c>
      <c r="F66">
        <v>193.6</v>
      </c>
      <c r="G66">
        <f>_xll.TA_TYPPRICE(D66,E66,F66)</f>
        <v>193.79999999999998</v>
      </c>
      <c r="H66">
        <v>193.49048243460419</v>
      </c>
      <c r="I66" t="str">
        <f t="shared" si="0"/>
        <v>UP</v>
      </c>
      <c r="J66">
        <v>197.59169992456145</v>
      </c>
      <c r="K66">
        <v>192.62385230999075</v>
      </c>
      <c r="L66" t="str">
        <f t="shared" si="1"/>
        <v>No Confirmation</v>
      </c>
      <c r="M66" t="str">
        <f t="shared" si="2"/>
        <v>No Trend</v>
      </c>
      <c r="N66">
        <v>41.378259270035947</v>
      </c>
      <c r="O66" t="str">
        <f t="shared" si="3"/>
        <v>No Momentum</v>
      </c>
      <c r="P66" t="str">
        <f t="shared" si="4"/>
        <v>No Trend + Momentum</v>
      </c>
      <c r="Q66">
        <f t="shared" si="5"/>
        <v>1.4499999999999886</v>
      </c>
      <c r="R66">
        <f t="shared" si="6"/>
        <v>3.5</v>
      </c>
      <c r="S66">
        <f t="shared" si="7"/>
        <v>0.41428571428571104</v>
      </c>
      <c r="T66" t="str">
        <f t="shared" si="8"/>
        <v>No Indication</v>
      </c>
      <c r="U66" t="str">
        <f t="shared" si="9"/>
        <v>No T+M+I</v>
      </c>
      <c r="V66">
        <v>195.51541939309422</v>
      </c>
      <c r="W66">
        <v>195.90782232702492</v>
      </c>
      <c r="X66">
        <f t="shared" si="10"/>
        <v>-0.39240293393069692</v>
      </c>
      <c r="Y66">
        <v>0.63292710266321728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194.25</v>
      </c>
      <c r="D67">
        <v>195.45</v>
      </c>
      <c r="E67">
        <v>190.7</v>
      </c>
      <c r="F67">
        <v>192.5</v>
      </c>
      <c r="G67">
        <f>_xll.TA_TYPPRICE(D67,E67,F67)</f>
        <v>192.88333333333333</v>
      </c>
      <c r="H67">
        <v>193.18690788396876</v>
      </c>
      <c r="I67" t="str">
        <f t="shared" ref="I67:I127" si="20">IF(F67&gt;H67,"UP","DOWN")</f>
        <v>DOWN</v>
      </c>
      <c r="J67">
        <v>197.11576660799224</v>
      </c>
      <c r="K67">
        <v>192.19632957443724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36.32710900904636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1.8000000000000114</v>
      </c>
      <c r="R67">
        <f t="shared" ref="R67:R127" si="26">D67-E67</f>
        <v>4.75</v>
      </c>
      <c r="S67">
        <f t="shared" ref="S67:S127" si="27">Q67/R67</f>
        <v>0.37894736842105503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195.05150871723356</v>
      </c>
      <c r="W67">
        <v>195.65539104354158</v>
      </c>
      <c r="X67">
        <f t="shared" ref="X67:X127" si="30">V67-W67</f>
        <v>-0.60388232630802463</v>
      </c>
      <c r="Y67">
        <v>0.38556521686896889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192.5</v>
      </c>
      <c r="D68">
        <v>196.3</v>
      </c>
      <c r="E68">
        <v>189</v>
      </c>
      <c r="F68">
        <v>189.2</v>
      </c>
      <c r="G68">
        <f>_xll.TA_TYPPRICE(D68,E68,F68)</f>
        <v>191.5</v>
      </c>
      <c r="H68">
        <v>192.34345394198436</v>
      </c>
      <c r="I68" t="str">
        <f t="shared" si="20"/>
        <v>DOWN</v>
      </c>
      <c r="J68">
        <v>196.93448513954954</v>
      </c>
      <c r="K68">
        <v>191.48603411345118</v>
      </c>
      <c r="L68" t="str">
        <f t="shared" si="21"/>
        <v>DOWN</v>
      </c>
      <c r="M68" t="str">
        <f t="shared" si="22"/>
        <v>DOWN</v>
      </c>
      <c r="N68">
        <v>24.919607464140554</v>
      </c>
      <c r="O68" t="str">
        <f t="shared" si="23"/>
        <v>DOWN</v>
      </c>
      <c r="P68" t="str">
        <f t="shared" si="24"/>
        <v>DOWN</v>
      </c>
      <c r="Q68">
        <f t="shared" si="25"/>
        <v>0.19999999999998863</v>
      </c>
      <c r="R68">
        <f t="shared" si="26"/>
        <v>7.3000000000000114</v>
      </c>
      <c r="S68">
        <f t="shared" si="27"/>
        <v>2.7397260273971002E-2</v>
      </c>
      <c r="T68" t="str">
        <f t="shared" si="28"/>
        <v>DOWN</v>
      </c>
      <c r="U68" t="str">
        <f t="shared" si="29"/>
        <v>DOWN</v>
      </c>
      <c r="V68">
        <v>194.15127660688992</v>
      </c>
      <c r="W68">
        <v>195.17721392920518</v>
      </c>
      <c r="X68">
        <f t="shared" si="30"/>
        <v>-1.0259373223152579</v>
      </c>
      <c r="Y68">
        <v>0.10326470903212348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188.5</v>
      </c>
      <c r="D69">
        <v>191.2</v>
      </c>
      <c r="E69">
        <v>187.6</v>
      </c>
      <c r="F69">
        <v>189.6</v>
      </c>
      <c r="G69">
        <f>_xll.TA_TYPPRICE(D69,E69,F69)</f>
        <v>189.46666666666667</v>
      </c>
      <c r="H69">
        <v>190.9050603043255</v>
      </c>
      <c r="I69" t="str">
        <f t="shared" si="20"/>
        <v>DOWN</v>
      </c>
      <c r="J69">
        <v>195.66015510853853</v>
      </c>
      <c r="K69">
        <v>190.6224709771287</v>
      </c>
      <c r="L69" t="str">
        <f t="shared" si="21"/>
        <v>DOWN</v>
      </c>
      <c r="M69" t="str">
        <f t="shared" si="22"/>
        <v>DOWN</v>
      </c>
      <c r="N69">
        <v>28.329616216183222</v>
      </c>
      <c r="O69" t="str">
        <f t="shared" si="23"/>
        <v>DOWN</v>
      </c>
      <c r="P69" t="str">
        <f t="shared" si="24"/>
        <v>DOWN</v>
      </c>
      <c r="Q69">
        <f t="shared" si="25"/>
        <v>2</v>
      </c>
      <c r="R69">
        <f t="shared" si="26"/>
        <v>3.5999999999999943</v>
      </c>
      <c r="S69">
        <f t="shared" si="27"/>
        <v>0.55555555555555647</v>
      </c>
      <c r="T69" t="str">
        <f t="shared" si="28"/>
        <v>No Indication</v>
      </c>
      <c r="U69" t="str">
        <f t="shared" si="29"/>
        <v>No T+M+I</v>
      </c>
      <c r="V69">
        <v>193.45108020582992</v>
      </c>
      <c r="W69">
        <v>194.76408697148628</v>
      </c>
      <c r="X69">
        <f t="shared" si="30"/>
        <v>-1.313006765656354</v>
      </c>
      <c r="Y69">
        <v>-0.17998958590557201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190.05</v>
      </c>
      <c r="D70">
        <v>193.4</v>
      </c>
      <c r="E70">
        <v>190.05</v>
      </c>
      <c r="F70">
        <v>191</v>
      </c>
      <c r="G70">
        <f>_xll.TA_TYPPRICE(D70,E70,F70)</f>
        <v>191.48333333333335</v>
      </c>
      <c r="H70">
        <v>191.19419681882943</v>
      </c>
      <c r="I70" t="str">
        <f t="shared" si="20"/>
        <v>DOWN</v>
      </c>
      <c r="J70">
        <v>195.15789841775219</v>
      </c>
      <c r="K70">
        <v>190.49525520443345</v>
      </c>
      <c r="L70" t="str">
        <f t="shared" si="21"/>
        <v>No Confirmation</v>
      </c>
      <c r="M70" t="str">
        <f t="shared" si="22"/>
        <v>No Trend</v>
      </c>
      <c r="N70">
        <v>40.210116377777375</v>
      </c>
      <c r="O70" t="str">
        <f t="shared" si="23"/>
        <v>No Momentum</v>
      </c>
      <c r="P70" t="str">
        <f t="shared" si="24"/>
        <v>No Trend + Momentum</v>
      </c>
      <c r="Q70">
        <f t="shared" si="25"/>
        <v>0.94999999999998863</v>
      </c>
      <c r="R70">
        <f t="shared" si="26"/>
        <v>3.3499999999999943</v>
      </c>
      <c r="S70">
        <f t="shared" si="27"/>
        <v>0.28358208955223591</v>
      </c>
      <c r="T70" t="str">
        <f t="shared" si="28"/>
        <v>No Indication</v>
      </c>
      <c r="U70" t="str">
        <f t="shared" si="29"/>
        <v>No T+M+I</v>
      </c>
      <c r="V70">
        <v>193.07399094339456</v>
      </c>
      <c r="W70">
        <v>194.48526571433914</v>
      </c>
      <c r="X70">
        <f t="shared" si="30"/>
        <v>-1.4112747709445728</v>
      </c>
      <c r="Y70">
        <v>-0.42624662291337218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191.55</v>
      </c>
      <c r="D71">
        <v>192.5</v>
      </c>
      <c r="E71">
        <v>176.75</v>
      </c>
      <c r="F71">
        <v>178.9</v>
      </c>
      <c r="G71">
        <f>_xll.TA_TYPPRICE(D71,E71,F71)</f>
        <v>182.71666666666667</v>
      </c>
      <c r="H71">
        <v>186.95543174274803</v>
      </c>
      <c r="I71" t="str">
        <f t="shared" si="20"/>
        <v>DOWN</v>
      </c>
      <c r="J71">
        <v>194.56725432491837</v>
      </c>
      <c r="K71">
        <v>187.44075404789268</v>
      </c>
      <c r="L71" t="str">
        <f t="shared" si="21"/>
        <v>DOWN</v>
      </c>
      <c r="M71" t="str">
        <f t="shared" si="22"/>
        <v>DOWN</v>
      </c>
      <c r="N71">
        <v>14.407771956785433</v>
      </c>
      <c r="O71" t="str">
        <f t="shared" si="23"/>
        <v>DOWN</v>
      </c>
      <c r="P71" t="str">
        <f t="shared" si="24"/>
        <v>DOWN</v>
      </c>
      <c r="Q71">
        <f t="shared" si="25"/>
        <v>2.1500000000000057</v>
      </c>
      <c r="R71">
        <f t="shared" si="26"/>
        <v>15.75</v>
      </c>
      <c r="S71">
        <f t="shared" si="27"/>
        <v>0.13650793650793686</v>
      </c>
      <c r="T71" t="str">
        <f t="shared" si="28"/>
        <v>DOWN</v>
      </c>
      <c r="U71" t="str">
        <f t="shared" si="29"/>
        <v>DOWN</v>
      </c>
      <c r="V71">
        <v>190.8933769521031</v>
      </c>
      <c r="W71">
        <v>193.33080158735106</v>
      </c>
      <c r="X71">
        <f t="shared" si="30"/>
        <v>-2.4374246352479645</v>
      </c>
      <c r="Y71">
        <v>-0.82848222538029059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190.70000000000002</v>
      </c>
      <c r="AE71">
        <f t="shared" si="36"/>
        <v>186.5</v>
      </c>
      <c r="AF71">
        <f t="shared" si="37"/>
        <v>184.65</v>
      </c>
      <c r="AG71">
        <f t="shared" si="38"/>
        <v>182.75</v>
      </c>
    </row>
    <row r="72" spans="1:33" x14ac:dyDescent="0.25">
      <c r="A72" t="s">
        <v>5</v>
      </c>
      <c r="B72" s="1">
        <v>42956</v>
      </c>
      <c r="C72">
        <v>176.5</v>
      </c>
      <c r="D72">
        <v>182.9</v>
      </c>
      <c r="E72">
        <v>172.6</v>
      </c>
      <c r="F72">
        <v>178.65</v>
      </c>
      <c r="G72">
        <f>_xll.TA_TYPPRICE(D72,E72,F72)</f>
        <v>178.04999999999998</v>
      </c>
      <c r="H72">
        <v>182.50271587137399</v>
      </c>
      <c r="I72" t="str">
        <f t="shared" si="20"/>
        <v>DOWN</v>
      </c>
      <c r="J72">
        <v>191.97453114160317</v>
      </c>
      <c r="K72">
        <v>184.14280870391653</v>
      </c>
      <c r="L72" t="str">
        <f t="shared" si="21"/>
        <v>DOWN</v>
      </c>
      <c r="M72" t="str">
        <f t="shared" si="22"/>
        <v>DOWN</v>
      </c>
      <c r="N72">
        <v>14.172891463304815</v>
      </c>
      <c r="O72" t="str">
        <f t="shared" si="23"/>
        <v>DOWN</v>
      </c>
      <c r="P72" t="str">
        <f t="shared" si="24"/>
        <v>DOWN</v>
      </c>
      <c r="Q72">
        <f t="shared" si="25"/>
        <v>6.0500000000000114</v>
      </c>
      <c r="R72">
        <f t="shared" si="26"/>
        <v>10.300000000000011</v>
      </c>
      <c r="S72">
        <f t="shared" si="27"/>
        <v>0.58737864077669943</v>
      </c>
      <c r="T72" t="str">
        <f t="shared" si="28"/>
        <v>No Indication</v>
      </c>
      <c r="U72" t="str">
        <f t="shared" si="29"/>
        <v>No T+M+I</v>
      </c>
      <c r="V72">
        <v>189.00978049793338</v>
      </c>
      <c r="W72">
        <v>192.24333480310284</v>
      </c>
      <c r="X72">
        <f t="shared" si="30"/>
        <v>-3.2335543051694629</v>
      </c>
      <c r="Y72">
        <v>-1.309496641338125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177.65</v>
      </c>
      <c r="D73">
        <v>180</v>
      </c>
      <c r="E73">
        <v>156</v>
      </c>
      <c r="F73">
        <v>167.4</v>
      </c>
      <c r="G73">
        <f>_xll.TA_TYPPRICE(D73,E73,F73)</f>
        <v>167.79999999999998</v>
      </c>
      <c r="H73">
        <v>175.15135793568697</v>
      </c>
      <c r="I73" t="str">
        <f t="shared" si="20"/>
        <v>DOWN</v>
      </c>
      <c r="J73">
        <v>189.31352422124689</v>
      </c>
      <c r="K73">
        <v>177.88885121415731</v>
      </c>
      <c r="L73" t="str">
        <f t="shared" si="21"/>
        <v>DOWN</v>
      </c>
      <c r="M73" t="str">
        <f t="shared" si="22"/>
        <v>DOWN</v>
      </c>
      <c r="N73">
        <v>7.3932392804481317</v>
      </c>
      <c r="O73" t="str">
        <f t="shared" si="23"/>
        <v>DOWN</v>
      </c>
      <c r="P73" t="str">
        <f t="shared" si="24"/>
        <v>DOWN</v>
      </c>
      <c r="Q73">
        <f t="shared" si="25"/>
        <v>11.400000000000006</v>
      </c>
      <c r="R73">
        <f t="shared" si="26"/>
        <v>24</v>
      </c>
      <c r="S73">
        <f t="shared" si="27"/>
        <v>0.47500000000000026</v>
      </c>
      <c r="T73" t="str">
        <f t="shared" si="28"/>
        <v>No Indication</v>
      </c>
      <c r="U73" t="str">
        <f t="shared" si="29"/>
        <v>No T+M+I</v>
      </c>
      <c r="V73">
        <v>185.6851988828667</v>
      </c>
      <c r="W73">
        <v>190.40308778065076</v>
      </c>
      <c r="X73">
        <f t="shared" si="30"/>
        <v>-4.7178888977840643</v>
      </c>
      <c r="Y73">
        <v>-1.9911750926273131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161.44999999999999</v>
      </c>
      <c r="D74">
        <v>165.9</v>
      </c>
      <c r="E74">
        <v>153</v>
      </c>
      <c r="F74">
        <v>159.5</v>
      </c>
      <c r="G74">
        <f>_xll.TA_TYPPRICE(D74,E74,F74)</f>
        <v>159.46666666666667</v>
      </c>
      <c r="H74">
        <v>167.30901230117684</v>
      </c>
      <c r="I74" t="str">
        <f t="shared" si="20"/>
        <v>DOWN</v>
      </c>
      <c r="J74">
        <v>184.11051883874759</v>
      </c>
      <c r="K74">
        <v>172.35799538878902</v>
      </c>
      <c r="L74" t="str">
        <f t="shared" si="21"/>
        <v>DOWN</v>
      </c>
      <c r="M74" t="str">
        <f t="shared" si="22"/>
        <v>DOWN</v>
      </c>
      <c r="N74">
        <v>5.2069169693114752</v>
      </c>
      <c r="O74" t="str">
        <f t="shared" si="23"/>
        <v>DOWN</v>
      </c>
      <c r="P74" t="str">
        <f t="shared" si="24"/>
        <v>DOWN</v>
      </c>
      <c r="Q74">
        <f t="shared" si="25"/>
        <v>6.5</v>
      </c>
      <c r="R74">
        <f t="shared" si="26"/>
        <v>12.900000000000006</v>
      </c>
      <c r="S74">
        <f t="shared" si="27"/>
        <v>0.50387596899224785</v>
      </c>
      <c r="T74" t="str">
        <f t="shared" si="28"/>
        <v>No Indication</v>
      </c>
      <c r="U74" t="str">
        <f t="shared" si="29"/>
        <v>No T+M+I</v>
      </c>
      <c r="V74">
        <v>181.65670674704106</v>
      </c>
      <c r="W74">
        <v>188.11397016726923</v>
      </c>
      <c r="X74">
        <f t="shared" si="30"/>
        <v>-6.4572634202281733</v>
      </c>
      <c r="Y74">
        <v>-2.8843927581474853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161</v>
      </c>
      <c r="D75">
        <v>184</v>
      </c>
      <c r="E75">
        <v>161</v>
      </c>
      <c r="F75">
        <v>182.75</v>
      </c>
      <c r="G75">
        <f>_xll.TA_TYPPRICE(D75,E75,F75)</f>
        <v>175.91666666666666</v>
      </c>
      <c r="H75">
        <v>171.61283948392173</v>
      </c>
      <c r="I75" t="str">
        <f t="shared" si="20"/>
        <v>UP</v>
      </c>
      <c r="J75">
        <v>184.08595909680369</v>
      </c>
      <c r="K75">
        <v>169.83399641350258</v>
      </c>
      <c r="L75" t="str">
        <f t="shared" si="21"/>
        <v>No Confirmation</v>
      </c>
      <c r="M75" t="str">
        <f t="shared" si="22"/>
        <v>No Trend</v>
      </c>
      <c r="N75">
        <v>54.59863939938996</v>
      </c>
      <c r="O75" t="str">
        <f t="shared" si="23"/>
        <v>No Momentum</v>
      </c>
      <c r="P75" t="str">
        <f t="shared" si="24"/>
        <v>No Trend + Momentum</v>
      </c>
      <c r="Q75">
        <f t="shared" si="25"/>
        <v>21.75</v>
      </c>
      <c r="R75">
        <f t="shared" si="26"/>
        <v>23</v>
      </c>
      <c r="S75">
        <f t="shared" si="27"/>
        <v>0.94565217391304346</v>
      </c>
      <c r="T75" t="str">
        <f t="shared" si="28"/>
        <v>UP</v>
      </c>
      <c r="U75" t="str">
        <f t="shared" si="29"/>
        <v>No T+M+I</v>
      </c>
      <c r="V75">
        <v>181.82490570903474</v>
      </c>
      <c r="W75">
        <v>187.7166390437678</v>
      </c>
      <c r="X75">
        <f t="shared" si="30"/>
        <v>-5.8917333347330612</v>
      </c>
      <c r="Y75">
        <v>-3.4858608734646004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181</v>
      </c>
      <c r="D76">
        <v>183.2</v>
      </c>
      <c r="E76">
        <v>174.15</v>
      </c>
      <c r="F76">
        <v>182.15</v>
      </c>
      <c r="G76">
        <f>_xll.TA_TYPPRICE(D76,E76,F76)</f>
        <v>179.83333333333334</v>
      </c>
      <c r="H76">
        <v>175.72308640862752</v>
      </c>
      <c r="I76" t="str">
        <f t="shared" si="20"/>
        <v>UP</v>
      </c>
      <c r="J76">
        <v>183.88907929751397</v>
      </c>
      <c r="K76">
        <v>170.79310832161312</v>
      </c>
      <c r="L76" t="str">
        <f t="shared" si="21"/>
        <v>No Confirmation</v>
      </c>
      <c r="M76" t="str">
        <f t="shared" si="22"/>
        <v>No Trend</v>
      </c>
      <c r="N76">
        <v>53.696115526286768</v>
      </c>
      <c r="O76" t="str">
        <f t="shared" si="23"/>
        <v>No Momentum</v>
      </c>
      <c r="P76" t="str">
        <f t="shared" si="24"/>
        <v>No Trend + Momentum</v>
      </c>
      <c r="Q76">
        <f t="shared" si="25"/>
        <v>8</v>
      </c>
      <c r="R76">
        <f t="shared" si="26"/>
        <v>9.0499999999999829</v>
      </c>
      <c r="S76">
        <f t="shared" si="27"/>
        <v>0.88397790055248782</v>
      </c>
      <c r="T76" t="str">
        <f t="shared" si="28"/>
        <v>UP</v>
      </c>
      <c r="U76" t="str">
        <f t="shared" si="29"/>
        <v>No T+M+I</v>
      </c>
      <c r="V76">
        <v>181.87492021533708</v>
      </c>
      <c r="W76">
        <v>187.30429541089612</v>
      </c>
      <c r="X76">
        <f t="shared" si="30"/>
        <v>-5.4293751955590324</v>
      </c>
      <c r="Y76">
        <v>-3.874563737883487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182</v>
      </c>
      <c r="D77">
        <v>189.55</v>
      </c>
      <c r="E77">
        <v>179.65</v>
      </c>
      <c r="F77">
        <v>184.55</v>
      </c>
      <c r="G77">
        <f>_xll.TA_TYPPRICE(D77,E77,F77)</f>
        <v>184.58333333333334</v>
      </c>
      <c r="H77">
        <v>180.15320987098045</v>
      </c>
      <c r="I77" t="str">
        <f t="shared" si="20"/>
        <v>UP</v>
      </c>
      <c r="J77">
        <v>185.14706167584421</v>
      </c>
      <c r="K77">
        <v>172.76130647236576</v>
      </c>
      <c r="L77" t="str">
        <f t="shared" si="21"/>
        <v>No Confirmation</v>
      </c>
      <c r="M77" t="str">
        <f t="shared" si="22"/>
        <v>No Trend</v>
      </c>
      <c r="N77">
        <v>57.231005666348366</v>
      </c>
      <c r="O77" t="str">
        <f t="shared" si="23"/>
        <v>No Momentum</v>
      </c>
      <c r="P77" t="str">
        <f t="shared" si="24"/>
        <v>No Trend + Momentum</v>
      </c>
      <c r="Q77">
        <f t="shared" si="25"/>
        <v>4.9000000000000057</v>
      </c>
      <c r="R77">
        <f t="shared" si="26"/>
        <v>9.9000000000000057</v>
      </c>
      <c r="S77">
        <f t="shared" si="27"/>
        <v>0.49494949494949525</v>
      </c>
      <c r="T77" t="str">
        <f t="shared" si="28"/>
        <v>No Indication</v>
      </c>
      <c r="U77" t="str">
        <f t="shared" si="29"/>
        <v>No T+M+I</v>
      </c>
      <c r="V77">
        <v>182.28647095143907</v>
      </c>
      <c r="W77">
        <v>187.10027352860752</v>
      </c>
      <c r="X77">
        <f t="shared" si="30"/>
        <v>-4.8138025771684454</v>
      </c>
      <c r="Y77">
        <v>-4.0624115057404788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182</v>
      </c>
      <c r="D78">
        <v>185.25</v>
      </c>
      <c r="E78">
        <v>178.4</v>
      </c>
      <c r="F78">
        <v>183.4</v>
      </c>
      <c r="G78">
        <f>_xll.TA_TYPPRICE(D78,E78,F78)</f>
        <v>182.35</v>
      </c>
      <c r="H78">
        <v>181.25160493549021</v>
      </c>
      <c r="I78" t="str">
        <f t="shared" si="20"/>
        <v>UP</v>
      </c>
      <c r="J78">
        <v>185.16993685898996</v>
      </c>
      <c r="K78">
        <v>174.01434947850672</v>
      </c>
      <c r="L78" t="str">
        <f t="shared" si="21"/>
        <v>No Confirmation</v>
      </c>
      <c r="M78" t="str">
        <f t="shared" si="22"/>
        <v>No Trend</v>
      </c>
      <c r="N78">
        <v>54.7285353624018</v>
      </c>
      <c r="O78" t="str">
        <f t="shared" si="23"/>
        <v>No Momentum</v>
      </c>
      <c r="P78" t="str">
        <f t="shared" si="24"/>
        <v>No Trend + Momentum</v>
      </c>
      <c r="Q78">
        <f t="shared" si="25"/>
        <v>5</v>
      </c>
      <c r="R78">
        <f t="shared" si="26"/>
        <v>6.8499999999999943</v>
      </c>
      <c r="S78">
        <f t="shared" si="27"/>
        <v>0.72992700729927062</v>
      </c>
      <c r="T78" t="str">
        <f t="shared" si="28"/>
        <v>No Indication</v>
      </c>
      <c r="U78" t="str">
        <f t="shared" si="29"/>
        <v>No T+M+I</v>
      </c>
      <c r="V78">
        <v>182.45778311275615</v>
      </c>
      <c r="W78">
        <v>186.8261791931551</v>
      </c>
      <c r="X78">
        <f t="shared" si="30"/>
        <v>-4.3683960803989521</v>
      </c>
      <c r="Y78">
        <v>-4.1236084206721735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184.4</v>
      </c>
      <c r="D79">
        <v>184.9</v>
      </c>
      <c r="E79">
        <v>179.15</v>
      </c>
      <c r="F79">
        <v>180.7</v>
      </c>
      <c r="G79">
        <f>_xll.TA_TYPPRICE(D79,E79,F79)</f>
        <v>181.58333333333334</v>
      </c>
      <c r="H79">
        <v>181.41746913441176</v>
      </c>
      <c r="I79" t="str">
        <f t="shared" si="20"/>
        <v>DOWN</v>
      </c>
      <c r="J79">
        <v>185.10995089032554</v>
      </c>
      <c r="K79">
        <v>175.15560514994968</v>
      </c>
      <c r="L79" t="str">
        <f t="shared" si="21"/>
        <v>No Confirmation</v>
      </c>
      <c r="M79" t="str">
        <f t="shared" si="22"/>
        <v>No Trend</v>
      </c>
      <c r="N79">
        <v>48.504201856416827</v>
      </c>
      <c r="O79" t="str">
        <f t="shared" si="23"/>
        <v>No Momentum</v>
      </c>
      <c r="P79" t="str">
        <f t="shared" si="24"/>
        <v>No Trend + Momentum</v>
      </c>
      <c r="Q79">
        <f t="shared" si="25"/>
        <v>1.5499999999999829</v>
      </c>
      <c r="R79">
        <f t="shared" si="26"/>
        <v>5.75</v>
      </c>
      <c r="S79">
        <f t="shared" si="27"/>
        <v>0.2695652173913014</v>
      </c>
      <c r="T79" t="str">
        <f t="shared" si="28"/>
        <v>No Indication</v>
      </c>
      <c r="U79" t="str">
        <f t="shared" si="29"/>
        <v>No T+M+I</v>
      </c>
      <c r="V79">
        <v>182.18735494156289</v>
      </c>
      <c r="W79">
        <v>186.37238814181026</v>
      </c>
      <c r="X79">
        <f t="shared" si="30"/>
        <v>-4.1850332002473749</v>
      </c>
      <c r="Y79">
        <v>-4.1358933765872141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182.9</v>
      </c>
      <c r="D80">
        <v>183.9</v>
      </c>
      <c r="E80">
        <v>168.7</v>
      </c>
      <c r="F80">
        <v>178.3</v>
      </c>
      <c r="G80">
        <f>_xll.TA_TYPPRICE(D80,E80,F80)</f>
        <v>176.9666666666667</v>
      </c>
      <c r="H80">
        <v>179.19206790053923</v>
      </c>
      <c r="I80" t="str">
        <f t="shared" si="20"/>
        <v>DOWN</v>
      </c>
      <c r="J80">
        <v>184.84107291469763</v>
      </c>
      <c r="K80">
        <v>173.72102622773863</v>
      </c>
      <c r="L80" t="str">
        <f t="shared" si="21"/>
        <v>No Confirmation</v>
      </c>
      <c r="M80" t="str">
        <f t="shared" si="22"/>
        <v>No Trend</v>
      </c>
      <c r="N80">
        <v>43.062488710007216</v>
      </c>
      <c r="O80" t="str">
        <f t="shared" si="23"/>
        <v>No Momentum</v>
      </c>
      <c r="P80" t="str">
        <f t="shared" si="24"/>
        <v>No Trend + Momentum</v>
      </c>
      <c r="Q80">
        <f t="shared" si="25"/>
        <v>9.6000000000000227</v>
      </c>
      <c r="R80">
        <f t="shared" si="26"/>
        <v>15.200000000000017</v>
      </c>
      <c r="S80">
        <f t="shared" si="27"/>
        <v>0.63157894736842179</v>
      </c>
      <c r="T80" t="str">
        <f t="shared" si="28"/>
        <v>No Indication</v>
      </c>
      <c r="U80" t="str">
        <f t="shared" si="29"/>
        <v>No T+M+I</v>
      </c>
      <c r="V80">
        <v>181.58930033516859</v>
      </c>
      <c r="W80">
        <v>185.77443346463915</v>
      </c>
      <c r="X80">
        <f t="shared" si="30"/>
        <v>-4.1851331294705574</v>
      </c>
      <c r="Y80">
        <v>-4.1457413271638828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182.9</v>
      </c>
      <c r="D81">
        <v>189.15</v>
      </c>
      <c r="E81">
        <v>179.1</v>
      </c>
      <c r="F81">
        <v>184.8</v>
      </c>
      <c r="G81">
        <f>_xll.TA_TYPPRICE(D81,E81,F81)</f>
        <v>184.35</v>
      </c>
      <c r="H81">
        <v>181.77103395026961</v>
      </c>
      <c r="I81" t="str">
        <f t="shared" si="20"/>
        <v>UP</v>
      </c>
      <c r="J81">
        <v>185.79861226698705</v>
      </c>
      <c r="K81">
        <v>174.91635373268559</v>
      </c>
      <c r="L81" t="str">
        <f t="shared" si="21"/>
        <v>No Confirmation</v>
      </c>
      <c r="M81" t="str">
        <f t="shared" si="22"/>
        <v>No Trend</v>
      </c>
      <c r="N81">
        <v>58.73530516995379</v>
      </c>
      <c r="O81" t="str">
        <f t="shared" si="23"/>
        <v>No Momentum</v>
      </c>
      <c r="P81" t="str">
        <f t="shared" si="24"/>
        <v>No Trend + Momentum</v>
      </c>
      <c r="Q81">
        <f t="shared" si="25"/>
        <v>5.7000000000000171</v>
      </c>
      <c r="R81">
        <f t="shared" si="26"/>
        <v>10.050000000000011</v>
      </c>
      <c r="S81">
        <f t="shared" si="27"/>
        <v>0.56716417910447869</v>
      </c>
      <c r="T81" t="str">
        <f t="shared" si="28"/>
        <v>No Indication</v>
      </c>
      <c r="U81" t="str">
        <f t="shared" si="29"/>
        <v>No T+M+I</v>
      </c>
      <c r="V81">
        <v>182.08325412975805</v>
      </c>
      <c r="W81">
        <v>185.70225320799921</v>
      </c>
      <c r="X81">
        <f t="shared" si="30"/>
        <v>-3.6189990782411599</v>
      </c>
      <c r="Y81">
        <v>-4.0403928773793378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185.55</v>
      </c>
      <c r="D82">
        <v>188.9</v>
      </c>
      <c r="E82">
        <v>184.15</v>
      </c>
      <c r="F82">
        <v>187.5</v>
      </c>
      <c r="G82">
        <f>_xll.TA_TYPPRICE(D82,E82,F82)</f>
        <v>186.85</v>
      </c>
      <c r="H82">
        <v>184.31051697513482</v>
      </c>
      <c r="I82" t="str">
        <f t="shared" si="20"/>
        <v>UP</v>
      </c>
      <c r="J82">
        <v>186.48780954098993</v>
      </c>
      <c r="K82">
        <v>176.96827512542214</v>
      </c>
      <c r="L82" t="str">
        <f t="shared" si="21"/>
        <v>UP</v>
      </c>
      <c r="M82" t="str">
        <f t="shared" si="22"/>
        <v>UP</v>
      </c>
      <c r="N82">
        <v>63.895543907170705</v>
      </c>
      <c r="O82" t="str">
        <f t="shared" si="23"/>
        <v>UP</v>
      </c>
      <c r="P82" t="str">
        <f t="shared" si="24"/>
        <v>UP</v>
      </c>
      <c r="Q82">
        <f t="shared" si="25"/>
        <v>3.3499999999999943</v>
      </c>
      <c r="R82">
        <f t="shared" si="26"/>
        <v>4.75</v>
      </c>
      <c r="S82">
        <f t="shared" si="27"/>
        <v>0.70526315789473559</v>
      </c>
      <c r="T82" t="str">
        <f t="shared" si="28"/>
        <v>No Indication</v>
      </c>
      <c r="U82" t="str">
        <f t="shared" si="29"/>
        <v>No T+M+I</v>
      </c>
      <c r="V82">
        <v>182.91659964825681</v>
      </c>
      <c r="W82">
        <v>185.8354196370363</v>
      </c>
      <c r="X82">
        <f t="shared" si="30"/>
        <v>-2.9188199887794894</v>
      </c>
      <c r="Y82">
        <v>-3.8160782996593681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190.85</v>
      </c>
      <c r="D83">
        <v>190.85</v>
      </c>
      <c r="E83">
        <v>177.2</v>
      </c>
      <c r="F83">
        <v>180.15</v>
      </c>
      <c r="G83">
        <f>_xll.TA_TYPPRICE(D83,E83,F83)</f>
        <v>182.73333333333332</v>
      </c>
      <c r="H83">
        <v>183.52192515423405</v>
      </c>
      <c r="I83" t="str">
        <f t="shared" si="20"/>
        <v>DOWN</v>
      </c>
      <c r="J83">
        <v>187.45718519854773</v>
      </c>
      <c r="K83">
        <v>177.019769541995</v>
      </c>
      <c r="L83" t="str">
        <f t="shared" si="21"/>
        <v>No Confirmation</v>
      </c>
      <c r="M83" t="str">
        <f t="shared" si="22"/>
        <v>No Trend</v>
      </c>
      <c r="N83">
        <v>44.822474976734426</v>
      </c>
      <c r="O83" t="str">
        <f t="shared" si="23"/>
        <v>No Momentum</v>
      </c>
      <c r="P83" t="str">
        <f t="shared" si="24"/>
        <v>No Trend + Momentum</v>
      </c>
      <c r="Q83">
        <f t="shared" si="25"/>
        <v>2.9500000000000171</v>
      </c>
      <c r="R83">
        <f t="shared" si="26"/>
        <v>13.650000000000006</v>
      </c>
      <c r="S83">
        <f t="shared" si="27"/>
        <v>0.21611721611721726</v>
      </c>
      <c r="T83" t="str">
        <f t="shared" si="28"/>
        <v>No Indication</v>
      </c>
      <c r="U83" t="str">
        <f t="shared" si="29"/>
        <v>No T+M+I</v>
      </c>
      <c r="V83">
        <v>182.49096893314038</v>
      </c>
      <c r="W83">
        <v>185.41427744170028</v>
      </c>
      <c r="X83">
        <f t="shared" si="30"/>
        <v>-2.9233085085598987</v>
      </c>
      <c r="Y83">
        <v>-3.637524341439474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178</v>
      </c>
      <c r="D84">
        <v>185.8</v>
      </c>
      <c r="E84">
        <v>176.3</v>
      </c>
      <c r="F84">
        <v>181.5</v>
      </c>
      <c r="G84">
        <f>_xll.TA_TYPPRICE(D84,E84,F84)</f>
        <v>181.20000000000002</v>
      </c>
      <c r="H84">
        <v>182.36096257711705</v>
      </c>
      <c r="I84" t="str">
        <f t="shared" si="20"/>
        <v>DOWN</v>
      </c>
      <c r="J84">
        <v>187.0889218210927</v>
      </c>
      <c r="K84">
        <v>176.85982075488499</v>
      </c>
      <c r="L84" t="str">
        <f t="shared" si="21"/>
        <v>No Confirmation</v>
      </c>
      <c r="M84" t="str">
        <f t="shared" si="22"/>
        <v>No Trend</v>
      </c>
      <c r="N84">
        <v>48.36147280719463</v>
      </c>
      <c r="O84" t="str">
        <f t="shared" si="23"/>
        <v>No Momentum</v>
      </c>
      <c r="P84" t="str">
        <f t="shared" si="24"/>
        <v>No Trend + Momentum</v>
      </c>
      <c r="Q84">
        <f t="shared" si="25"/>
        <v>5.1999999999999886</v>
      </c>
      <c r="R84">
        <f t="shared" si="26"/>
        <v>9.5</v>
      </c>
      <c r="S84">
        <f t="shared" si="27"/>
        <v>0.54736842105263039</v>
      </c>
      <c r="T84" t="str">
        <f t="shared" si="28"/>
        <v>No Indication</v>
      </c>
      <c r="U84" t="str">
        <f t="shared" si="29"/>
        <v>No T+M+I</v>
      </c>
      <c r="V84">
        <v>182.3385121741957</v>
      </c>
      <c r="W84">
        <v>185.12433096453731</v>
      </c>
      <c r="X84">
        <f t="shared" si="30"/>
        <v>-2.7858187903416081</v>
      </c>
      <c r="Y84">
        <v>-3.4671832312199009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182.95</v>
      </c>
      <c r="D85">
        <v>186.3</v>
      </c>
      <c r="E85">
        <v>181.7</v>
      </c>
      <c r="F85">
        <v>182.75</v>
      </c>
      <c r="G85">
        <f>_xll.TA_TYPPRICE(D85,E85,F85)</f>
        <v>183.58333333333334</v>
      </c>
      <c r="H85">
        <v>182.97214795522518</v>
      </c>
      <c r="I85" t="str">
        <f t="shared" si="20"/>
        <v>DOWN</v>
      </c>
      <c r="J85">
        <v>186.91360586084988</v>
      </c>
      <c r="K85">
        <v>177.93541614268833</v>
      </c>
      <c r="L85" t="str">
        <f t="shared" si="21"/>
        <v>No Confirmation</v>
      </c>
      <c r="M85" t="str">
        <f t="shared" si="22"/>
        <v>No Trend</v>
      </c>
      <c r="N85">
        <v>51.929919297362446</v>
      </c>
      <c r="O85" t="str">
        <f t="shared" si="23"/>
        <v>No Momentum</v>
      </c>
      <c r="P85" t="str">
        <f t="shared" si="24"/>
        <v>No Trend + Momentum</v>
      </c>
      <c r="Q85">
        <f t="shared" si="25"/>
        <v>1.0500000000000114</v>
      </c>
      <c r="R85">
        <f t="shared" si="26"/>
        <v>4.6000000000000227</v>
      </c>
      <c r="S85">
        <f t="shared" si="27"/>
        <v>0.22826086956521874</v>
      </c>
      <c r="T85" t="str">
        <f t="shared" si="28"/>
        <v>No Indication</v>
      </c>
      <c r="U85" t="str">
        <f t="shared" si="29"/>
        <v>No T+M+I</v>
      </c>
      <c r="V85">
        <v>182.4018179935502</v>
      </c>
      <c r="W85">
        <v>184.94845459679379</v>
      </c>
      <c r="X85">
        <f t="shared" si="30"/>
        <v>-2.5466366032435985</v>
      </c>
      <c r="Y85">
        <v>-3.2830739056246405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182.75</v>
      </c>
      <c r="D86">
        <v>186.9</v>
      </c>
      <c r="E86">
        <v>179.5</v>
      </c>
      <c r="F86">
        <v>186.2</v>
      </c>
      <c r="G86">
        <f>_xll.TA_TYPPRICE(D86,E86,F86)</f>
        <v>184.19999999999996</v>
      </c>
      <c r="H86">
        <v>183.58607397761256</v>
      </c>
      <c r="I86" t="str">
        <f t="shared" si="20"/>
        <v>UP</v>
      </c>
      <c r="J86">
        <v>186.91058233621658</v>
      </c>
      <c r="K86">
        <v>178.28310144431313</v>
      </c>
      <c r="L86" t="str">
        <f t="shared" si="21"/>
        <v>No Confirmation</v>
      </c>
      <c r="M86" t="str">
        <f t="shared" si="22"/>
        <v>No Trend</v>
      </c>
      <c r="N86">
        <v>61.184033266983782</v>
      </c>
      <c r="O86" t="str">
        <f t="shared" si="23"/>
        <v>UP</v>
      </c>
      <c r="P86" t="str">
        <f t="shared" si="24"/>
        <v>No Trend + Momentum</v>
      </c>
      <c r="Q86">
        <f t="shared" si="25"/>
        <v>6.6999999999999886</v>
      </c>
      <c r="R86">
        <f t="shared" si="26"/>
        <v>7.4000000000000057</v>
      </c>
      <c r="S86">
        <f t="shared" si="27"/>
        <v>0.90540540540540315</v>
      </c>
      <c r="T86" t="str">
        <f t="shared" si="28"/>
        <v>UP</v>
      </c>
      <c r="U86" t="str">
        <f t="shared" si="29"/>
        <v>No T+M+I</v>
      </c>
      <c r="V86">
        <v>182.98615368685017</v>
      </c>
      <c r="W86">
        <v>185.04116166369795</v>
      </c>
      <c r="X86">
        <f t="shared" si="30"/>
        <v>-2.0550079768477758</v>
      </c>
      <c r="Y86">
        <v>-3.0374607198692676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184.55</v>
      </c>
      <c r="D87">
        <v>194</v>
      </c>
      <c r="E87">
        <v>184.15</v>
      </c>
      <c r="F87">
        <v>191</v>
      </c>
      <c r="G87">
        <f>_xll.TA_TYPPRICE(D87,E87,F87)</f>
        <v>189.71666666666667</v>
      </c>
      <c r="H87">
        <v>186.6513703221396</v>
      </c>
      <c r="I87" t="str">
        <f t="shared" si="20"/>
        <v>UP</v>
      </c>
      <c r="J87">
        <v>188.48600848372399</v>
      </c>
      <c r="K87">
        <v>179.58685667891021</v>
      </c>
      <c r="L87" t="str">
        <f t="shared" si="21"/>
        <v>UP</v>
      </c>
      <c r="M87" t="str">
        <f t="shared" si="22"/>
        <v>UP</v>
      </c>
      <c r="N87">
        <v>70.920125437873395</v>
      </c>
      <c r="O87" t="str">
        <f t="shared" si="23"/>
        <v>UP</v>
      </c>
      <c r="P87" t="str">
        <f t="shared" si="24"/>
        <v>UP</v>
      </c>
      <c r="Q87">
        <f t="shared" si="25"/>
        <v>6.8499999999999943</v>
      </c>
      <c r="R87">
        <f t="shared" si="26"/>
        <v>9.8499999999999943</v>
      </c>
      <c r="S87">
        <f t="shared" si="27"/>
        <v>0.69543147208121814</v>
      </c>
      <c r="T87" t="str">
        <f t="shared" si="28"/>
        <v>No Indication</v>
      </c>
      <c r="U87" t="str">
        <f t="shared" si="29"/>
        <v>No T+M+I</v>
      </c>
      <c r="V87">
        <v>184.21905311964247</v>
      </c>
      <c r="W87">
        <v>185.48255709601662</v>
      </c>
      <c r="X87">
        <f t="shared" si="30"/>
        <v>-1.2635039763741531</v>
      </c>
      <c r="Y87">
        <v>-2.6826693711702445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191.05</v>
      </c>
      <c r="D88">
        <v>191.3</v>
      </c>
      <c r="E88">
        <v>182.3</v>
      </c>
      <c r="F88">
        <v>187.6</v>
      </c>
      <c r="G88">
        <f>_xll.TA_TYPPRICE(D88,E88,F88)</f>
        <v>187.06666666666669</v>
      </c>
      <c r="H88">
        <v>186.85901849440313</v>
      </c>
      <c r="I88" t="str">
        <f t="shared" si="20"/>
        <v>UP</v>
      </c>
      <c r="J88">
        <v>189.11133993178532</v>
      </c>
      <c r="K88">
        <v>180.18977741693016</v>
      </c>
      <c r="L88" t="str">
        <f t="shared" si="21"/>
        <v>No Confirmation</v>
      </c>
      <c r="M88" t="str">
        <f t="shared" si="22"/>
        <v>No Trend</v>
      </c>
      <c r="N88">
        <v>58.032006161435071</v>
      </c>
      <c r="O88" t="str">
        <f t="shared" si="23"/>
        <v>No Momentum</v>
      </c>
      <c r="P88" t="str">
        <f t="shared" si="24"/>
        <v>No Trend + Momentum</v>
      </c>
      <c r="Q88">
        <f t="shared" si="25"/>
        <v>5.2999999999999829</v>
      </c>
      <c r="R88">
        <f t="shared" si="26"/>
        <v>9</v>
      </c>
      <c r="S88">
        <f t="shared" si="27"/>
        <v>0.58888888888888702</v>
      </c>
      <c r="T88" t="str">
        <f t="shared" si="28"/>
        <v>No Indication</v>
      </c>
      <c r="U88" t="str">
        <f t="shared" si="29"/>
        <v>No T+M+I</v>
      </c>
      <c r="V88">
        <v>184.73919879354364</v>
      </c>
      <c r="W88">
        <v>185.63940471853391</v>
      </c>
      <c r="X88">
        <f t="shared" si="30"/>
        <v>-0.9002059249902743</v>
      </c>
      <c r="Y88">
        <v>-2.3261766819342506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188</v>
      </c>
      <c r="D89">
        <v>191.9</v>
      </c>
      <c r="E89">
        <v>186.7</v>
      </c>
      <c r="F89">
        <v>190.5</v>
      </c>
      <c r="G89">
        <f>_xll.TA_TYPPRICE(D89,E89,F89)</f>
        <v>189.70000000000002</v>
      </c>
      <c r="H89">
        <v>188.27950924720159</v>
      </c>
      <c r="I89" t="str">
        <f t="shared" si="20"/>
        <v>UP</v>
      </c>
      <c r="J89">
        <v>189.73104216916636</v>
      </c>
      <c r="K89">
        <v>181.63649354650124</v>
      </c>
      <c r="L89" t="str">
        <f t="shared" si="21"/>
        <v>UP</v>
      </c>
      <c r="M89" t="str">
        <f t="shared" si="22"/>
        <v>UP</v>
      </c>
      <c r="N89">
        <v>64.843663048056712</v>
      </c>
      <c r="O89" t="str">
        <f t="shared" si="23"/>
        <v>UP</v>
      </c>
      <c r="P89" t="str">
        <f t="shared" si="24"/>
        <v>UP</v>
      </c>
      <c r="Q89">
        <f t="shared" si="25"/>
        <v>3.8000000000000114</v>
      </c>
      <c r="R89">
        <f t="shared" si="26"/>
        <v>5.2000000000000171</v>
      </c>
      <c r="S89">
        <f t="shared" si="27"/>
        <v>0.7307692307692305</v>
      </c>
      <c r="T89" t="str">
        <f t="shared" si="28"/>
        <v>No Indication</v>
      </c>
      <c r="U89" t="str">
        <f t="shared" si="29"/>
        <v>No T+M+I</v>
      </c>
      <c r="V89">
        <v>185.62547590222923</v>
      </c>
      <c r="W89">
        <v>185.99944881345732</v>
      </c>
      <c r="X89">
        <f t="shared" si="30"/>
        <v>-0.37397291122809406</v>
      </c>
      <c r="Y89">
        <v>-1.9357359277930193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189</v>
      </c>
      <c r="D90">
        <v>194.35</v>
      </c>
      <c r="E90">
        <v>187.45</v>
      </c>
      <c r="F90">
        <v>192.5</v>
      </c>
      <c r="G90">
        <f>_xll.TA_TYPPRICE(D90,E90,F90)</f>
        <v>191.43333333333331</v>
      </c>
      <c r="H90">
        <v>189.85642129026746</v>
      </c>
      <c r="I90" t="str">
        <f t="shared" si="20"/>
        <v>UP</v>
      </c>
      <c r="J90">
        <v>190.75747724268496</v>
      </c>
      <c r="K90">
        <v>182.92838386950098</v>
      </c>
      <c r="L90" t="str">
        <f t="shared" si="21"/>
        <v>UP</v>
      </c>
      <c r="M90" t="str">
        <f t="shared" si="22"/>
        <v>UP</v>
      </c>
      <c r="N90">
        <v>69.158915485221883</v>
      </c>
      <c r="O90" t="str">
        <f t="shared" si="23"/>
        <v>UP</v>
      </c>
      <c r="P90" t="str">
        <f t="shared" si="24"/>
        <v>UP</v>
      </c>
      <c r="Q90">
        <f t="shared" si="25"/>
        <v>5.0500000000000114</v>
      </c>
      <c r="R90">
        <f t="shared" si="26"/>
        <v>6.9000000000000057</v>
      </c>
      <c r="S90">
        <f t="shared" si="27"/>
        <v>0.73188405797101552</v>
      </c>
      <c r="T90" t="str">
        <f t="shared" si="28"/>
        <v>No Indication</v>
      </c>
      <c r="U90" t="str">
        <f t="shared" si="29"/>
        <v>No T+M+I</v>
      </c>
      <c r="V90">
        <v>186.68309499419397</v>
      </c>
      <c r="W90">
        <v>186.48097112357161</v>
      </c>
      <c r="X90">
        <f t="shared" si="30"/>
        <v>0.20212387062235848</v>
      </c>
      <c r="Y90">
        <v>-1.5081639681099437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193.95</v>
      </c>
      <c r="D91">
        <v>195.5</v>
      </c>
      <c r="E91">
        <v>192</v>
      </c>
      <c r="F91">
        <v>192.05</v>
      </c>
      <c r="G91">
        <f>_xll.TA_TYPPRICE(D91,E91,F91)</f>
        <v>193.18333333333331</v>
      </c>
      <c r="H91">
        <v>191.51987731180037</v>
      </c>
      <c r="I91" t="str">
        <f t="shared" si="20"/>
        <v>UP</v>
      </c>
      <c r="J91">
        <v>191.81137118875498</v>
      </c>
      <c r="K91">
        <v>184.94429856516743</v>
      </c>
      <c r="L91" t="str">
        <f t="shared" si="21"/>
        <v>UP</v>
      </c>
      <c r="M91" t="str">
        <f t="shared" si="22"/>
        <v>UP</v>
      </c>
      <c r="N91">
        <v>66.851086675544039</v>
      </c>
      <c r="O91" t="str">
        <f t="shared" si="23"/>
        <v>UP</v>
      </c>
      <c r="P91" t="str">
        <f t="shared" si="24"/>
        <v>UP</v>
      </c>
      <c r="Q91">
        <f t="shared" si="25"/>
        <v>5.0000000000011369E-2</v>
      </c>
      <c r="R91">
        <f t="shared" si="26"/>
        <v>3.5</v>
      </c>
      <c r="S91">
        <f t="shared" si="27"/>
        <v>1.4285714285717534E-2</v>
      </c>
      <c r="T91" t="str">
        <f t="shared" si="28"/>
        <v>DOWN</v>
      </c>
      <c r="U91" t="str">
        <f t="shared" si="29"/>
        <v>No T+M+I</v>
      </c>
      <c r="V91">
        <v>187.5087726873949</v>
      </c>
      <c r="W91">
        <v>186.89349178108483</v>
      </c>
      <c r="X91">
        <f t="shared" si="30"/>
        <v>0.61528090631006194</v>
      </c>
      <c r="Y91">
        <v>-1.0834749932259424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194</v>
      </c>
      <c r="D92">
        <v>194.4</v>
      </c>
      <c r="E92">
        <v>188.75</v>
      </c>
      <c r="F92">
        <v>191.3</v>
      </c>
      <c r="G92">
        <f>_xll.TA_TYPPRICE(D92,E92,F92)</f>
        <v>191.48333333333335</v>
      </c>
      <c r="H92">
        <v>191.50160532256686</v>
      </c>
      <c r="I92" t="str">
        <f t="shared" si="20"/>
        <v>DOWN</v>
      </c>
      <c r="J92">
        <v>192.38662203569831</v>
      </c>
      <c r="K92">
        <v>185.79000999513022</v>
      </c>
      <c r="L92" t="str">
        <f t="shared" si="21"/>
        <v>No Confirmation</v>
      </c>
      <c r="M92" t="str">
        <f t="shared" si="22"/>
        <v>No Trend</v>
      </c>
      <c r="N92">
        <v>62.505649726840531</v>
      </c>
      <c r="O92" t="str">
        <f t="shared" si="23"/>
        <v>UP</v>
      </c>
      <c r="P92" t="str">
        <f t="shared" si="24"/>
        <v>No Trend + Momentum</v>
      </c>
      <c r="Q92">
        <f t="shared" si="25"/>
        <v>2.5500000000000114</v>
      </c>
      <c r="R92">
        <f t="shared" si="26"/>
        <v>5.6500000000000057</v>
      </c>
      <c r="S92">
        <f t="shared" si="27"/>
        <v>0.45132743362832012</v>
      </c>
      <c r="T92" t="str">
        <f t="shared" si="28"/>
        <v>No Indication</v>
      </c>
      <c r="U92" t="str">
        <f t="shared" si="29"/>
        <v>No T+M+I</v>
      </c>
      <c r="V92">
        <v>188.09203842779567</v>
      </c>
      <c r="W92">
        <v>187.21989979730077</v>
      </c>
      <c r="X92">
        <f t="shared" si="30"/>
        <v>0.87213863049490215</v>
      </c>
      <c r="Y92">
        <v>-0.69235226848177356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194</v>
      </c>
      <c r="D93">
        <v>194.5</v>
      </c>
      <c r="E93">
        <v>192</v>
      </c>
      <c r="F93">
        <v>192.2</v>
      </c>
      <c r="G93">
        <f>_xll.TA_TYPPRICE(D93,E93,F93)</f>
        <v>192.9</v>
      </c>
      <c r="H93">
        <v>192.20080266128343</v>
      </c>
      <c r="I93" t="str">
        <f t="shared" si="20"/>
        <v>DOWN</v>
      </c>
      <c r="J93">
        <v>192.8562615833209</v>
      </c>
      <c r="K93">
        <v>187.17000777399016</v>
      </c>
      <c r="L93" t="str">
        <f t="shared" si="21"/>
        <v>No Confirmation</v>
      </c>
      <c r="M93" t="str">
        <f t="shared" si="22"/>
        <v>No Trend</v>
      </c>
      <c r="N93">
        <v>65.836664135282774</v>
      </c>
      <c r="O93" t="str">
        <f t="shared" si="23"/>
        <v>UP</v>
      </c>
      <c r="P93" t="str">
        <f t="shared" si="24"/>
        <v>No Trend + Momentum</v>
      </c>
      <c r="Q93">
        <f t="shared" si="25"/>
        <v>0.19999999999998863</v>
      </c>
      <c r="R93">
        <f t="shared" si="26"/>
        <v>2.5</v>
      </c>
      <c r="S93">
        <f t="shared" si="27"/>
        <v>7.999999999999545E-2</v>
      </c>
      <c r="T93" t="str">
        <f t="shared" si="28"/>
        <v>DOWN</v>
      </c>
      <c r="U93" t="str">
        <f t="shared" si="29"/>
        <v>No T+M+I</v>
      </c>
      <c r="V93">
        <v>188.7240325158271</v>
      </c>
      <c r="W93">
        <v>187.58879610861183</v>
      </c>
      <c r="X93">
        <f t="shared" si="30"/>
        <v>1.1352364072152739</v>
      </c>
      <c r="Y93">
        <v>-0.32683453334236406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193.15</v>
      </c>
      <c r="D94">
        <v>198.6</v>
      </c>
      <c r="E94">
        <v>192.8</v>
      </c>
      <c r="F94">
        <v>195.8</v>
      </c>
      <c r="G94">
        <f>_xll.TA_TYPPRICE(D94,E94,F94)</f>
        <v>195.73333333333335</v>
      </c>
      <c r="H94">
        <v>193.96706799730839</v>
      </c>
      <c r="I94" t="str">
        <f t="shared" si="20"/>
        <v>UP</v>
      </c>
      <c r="J94">
        <v>194.13264789813849</v>
      </c>
      <c r="K94">
        <v>188.42111715754791</v>
      </c>
      <c r="L94" t="str">
        <f t="shared" si="21"/>
        <v>UP</v>
      </c>
      <c r="M94" t="str">
        <f t="shared" si="22"/>
        <v>UP</v>
      </c>
      <c r="N94">
        <v>76.344492209888571</v>
      </c>
      <c r="O94" t="str">
        <f t="shared" si="23"/>
        <v>UP</v>
      </c>
      <c r="P94" t="str">
        <f t="shared" si="24"/>
        <v>UP</v>
      </c>
      <c r="Q94">
        <f t="shared" si="25"/>
        <v>3</v>
      </c>
      <c r="R94">
        <f t="shared" si="26"/>
        <v>5.7999999999999829</v>
      </c>
      <c r="S94">
        <f t="shared" si="27"/>
        <v>0.51724137931034631</v>
      </c>
      <c r="T94" t="str">
        <f t="shared" si="28"/>
        <v>No Indication</v>
      </c>
      <c r="U94" t="str">
        <f t="shared" si="29"/>
        <v>No T+M+I</v>
      </c>
      <c r="V94">
        <v>189.81264289800754</v>
      </c>
      <c r="W94">
        <v>188.19703343389983</v>
      </c>
      <c r="X94">
        <f t="shared" si="30"/>
        <v>1.6156094641077061</v>
      </c>
      <c r="Y94">
        <v>6.1654266147650016E-2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196.8</v>
      </c>
      <c r="D95">
        <v>197.55</v>
      </c>
      <c r="E95">
        <v>191.75</v>
      </c>
      <c r="F95">
        <v>192.85</v>
      </c>
      <c r="G95">
        <f>_xll.TA_TYPPRICE(D95,E95,F95)</f>
        <v>194.04999999999998</v>
      </c>
      <c r="H95">
        <v>194.00853399865417</v>
      </c>
      <c r="I95" t="str">
        <f t="shared" si="20"/>
        <v>DOWN</v>
      </c>
      <c r="J95">
        <v>194.89205947632993</v>
      </c>
      <c r="K95">
        <v>189.16086890031505</v>
      </c>
      <c r="L95" t="str">
        <f t="shared" si="21"/>
        <v>No Confirmation</v>
      </c>
      <c r="M95" t="str">
        <f t="shared" si="22"/>
        <v>No Trend</v>
      </c>
      <c r="N95">
        <v>58.054353180500506</v>
      </c>
      <c r="O95" t="str">
        <f t="shared" si="23"/>
        <v>No Momentum</v>
      </c>
      <c r="P95" t="str">
        <f t="shared" si="24"/>
        <v>No Trend + Momentum</v>
      </c>
      <c r="Q95">
        <f t="shared" si="25"/>
        <v>1.0999999999999943</v>
      </c>
      <c r="R95">
        <f t="shared" si="26"/>
        <v>5.8000000000000114</v>
      </c>
      <c r="S95">
        <f t="shared" si="27"/>
        <v>0.18965517241379176</v>
      </c>
      <c r="T95" t="str">
        <f t="shared" si="28"/>
        <v>DOWN</v>
      </c>
      <c r="U95" t="str">
        <f t="shared" si="29"/>
        <v>No T+M+I</v>
      </c>
      <c r="V95">
        <v>190.27992860600637</v>
      </c>
      <c r="W95">
        <v>188.54169762398132</v>
      </c>
      <c r="X95">
        <f t="shared" si="30"/>
        <v>1.7382309820250441</v>
      </c>
      <c r="Y95">
        <v>0.39696960932312886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193.8</v>
      </c>
      <c r="D96">
        <v>195.85</v>
      </c>
      <c r="E96">
        <v>191.5</v>
      </c>
      <c r="F96">
        <v>193.05</v>
      </c>
      <c r="G96">
        <f>_xll.TA_TYPPRICE(D96,E96,F96)</f>
        <v>193.4666666666667</v>
      </c>
      <c r="H96">
        <v>193.73760033266043</v>
      </c>
      <c r="I96" t="str">
        <f t="shared" si="20"/>
        <v>DOWN</v>
      </c>
      <c r="J96">
        <v>195.1049351482566</v>
      </c>
      <c r="K96">
        <v>189.68067581135614</v>
      </c>
      <c r="L96" t="str">
        <f t="shared" si="21"/>
        <v>No Confirmation</v>
      </c>
      <c r="M96" t="str">
        <f t="shared" si="22"/>
        <v>No Trend</v>
      </c>
      <c r="N96">
        <v>58.889023708562917</v>
      </c>
      <c r="O96" t="str">
        <f t="shared" si="23"/>
        <v>No Momentum</v>
      </c>
      <c r="P96" t="str">
        <f t="shared" si="24"/>
        <v>No Trend + Momentum</v>
      </c>
      <c r="Q96">
        <f t="shared" si="25"/>
        <v>1.5500000000000114</v>
      </c>
      <c r="R96">
        <f t="shared" si="26"/>
        <v>4.3499999999999943</v>
      </c>
      <c r="S96">
        <f t="shared" si="27"/>
        <v>0.35632183908046283</v>
      </c>
      <c r="T96" t="str">
        <f t="shared" si="28"/>
        <v>No Indication</v>
      </c>
      <c r="U96" t="str">
        <f t="shared" si="29"/>
        <v>No T+M+I</v>
      </c>
      <c r="V96">
        <v>190.70609343585153</v>
      </c>
      <c r="W96">
        <v>188.87564594813085</v>
      </c>
      <c r="X96">
        <f t="shared" si="30"/>
        <v>1.8304474877206758</v>
      </c>
      <c r="Y96">
        <v>0.68366518500263829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190.55</v>
      </c>
      <c r="D97">
        <v>193.45</v>
      </c>
      <c r="E97">
        <v>190.35</v>
      </c>
      <c r="F97">
        <v>191.2</v>
      </c>
      <c r="G97">
        <f>_xll.TA_TYPPRICE(D97,E97,F97)</f>
        <v>191.66666666666666</v>
      </c>
      <c r="H97">
        <v>192.70213349966355</v>
      </c>
      <c r="I97" t="str">
        <f t="shared" si="20"/>
        <v>DOWN</v>
      </c>
      <c r="J97">
        <v>194.73717178197737</v>
      </c>
      <c r="K97">
        <v>189.82941451994367</v>
      </c>
      <c r="L97" t="str">
        <f t="shared" si="21"/>
        <v>No Confirmation</v>
      </c>
      <c r="M97" t="str">
        <f t="shared" si="22"/>
        <v>No Trend</v>
      </c>
      <c r="N97">
        <v>47.874119421584702</v>
      </c>
      <c r="O97" t="str">
        <f t="shared" si="23"/>
        <v>No Momentum</v>
      </c>
      <c r="P97" t="str">
        <f t="shared" si="24"/>
        <v>No Trend + Momentum</v>
      </c>
      <c r="Q97">
        <f t="shared" si="25"/>
        <v>0.84999999999999432</v>
      </c>
      <c r="R97">
        <f t="shared" si="26"/>
        <v>3.0999999999999943</v>
      </c>
      <c r="S97">
        <f t="shared" si="27"/>
        <v>0.27419354838709542</v>
      </c>
      <c r="T97" t="str">
        <f t="shared" si="28"/>
        <v>No Indication</v>
      </c>
      <c r="U97" t="str">
        <f t="shared" si="29"/>
        <v>No T+M+I</v>
      </c>
      <c r="V97">
        <v>190.78207906110515</v>
      </c>
      <c r="W97">
        <v>189.04782032234337</v>
      </c>
      <c r="X97">
        <f t="shared" si="30"/>
        <v>1.7342587387617812</v>
      </c>
      <c r="Y97">
        <v>0.89378389575446682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193.65</v>
      </c>
      <c r="D98">
        <v>195.5</v>
      </c>
      <c r="E98">
        <v>192.7</v>
      </c>
      <c r="F98">
        <v>193.15</v>
      </c>
      <c r="G98">
        <f>_xll.TA_TYPPRICE(D98,E98,F98)</f>
        <v>193.78333333333333</v>
      </c>
      <c r="H98">
        <v>193.24273341649842</v>
      </c>
      <c r="I98" t="str">
        <f t="shared" si="20"/>
        <v>DOWN</v>
      </c>
      <c r="J98">
        <v>194.90668916376018</v>
      </c>
      <c r="K98">
        <v>190.46732240440062</v>
      </c>
      <c r="L98" t="str">
        <f t="shared" si="21"/>
        <v>No Confirmation</v>
      </c>
      <c r="M98" t="str">
        <f t="shared" si="22"/>
        <v>No Trend</v>
      </c>
      <c r="N98">
        <v>58.180346353350096</v>
      </c>
      <c r="O98" t="str">
        <f t="shared" si="23"/>
        <v>No Momentum</v>
      </c>
      <c r="P98" t="str">
        <f t="shared" si="24"/>
        <v>No Trend + Momentum</v>
      </c>
      <c r="Q98">
        <f t="shared" si="25"/>
        <v>0.45000000000001705</v>
      </c>
      <c r="R98">
        <f t="shared" si="26"/>
        <v>2.8000000000000114</v>
      </c>
      <c r="S98">
        <f t="shared" si="27"/>
        <v>0.16071428571429114</v>
      </c>
      <c r="T98" t="str">
        <f t="shared" si="28"/>
        <v>DOWN</v>
      </c>
      <c r="U98" t="str">
        <f t="shared" si="29"/>
        <v>No T+M+I</v>
      </c>
      <c r="V98">
        <v>191.14637459016589</v>
      </c>
      <c r="W98">
        <v>189.35168548365127</v>
      </c>
      <c r="X98">
        <f t="shared" si="30"/>
        <v>1.7946891065146247</v>
      </c>
      <c r="Y98">
        <v>1.0739649379064984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194</v>
      </c>
      <c r="D99">
        <v>195.8</v>
      </c>
      <c r="E99">
        <v>189.25</v>
      </c>
      <c r="F99">
        <v>190.6</v>
      </c>
      <c r="G99">
        <f>_xll.TA_TYPPRICE(D99,E99,F99)</f>
        <v>191.88333333333333</v>
      </c>
      <c r="H99">
        <v>192.56303337491588</v>
      </c>
      <c r="I99" t="str">
        <f t="shared" si="20"/>
        <v>DOWN</v>
      </c>
      <c r="J99">
        <v>195.10520268292458</v>
      </c>
      <c r="K99">
        <v>190.1968063145338</v>
      </c>
      <c r="L99" t="str">
        <f t="shared" si="21"/>
        <v>No Confirmation</v>
      </c>
      <c r="M99" t="str">
        <f t="shared" si="22"/>
        <v>No Trend</v>
      </c>
      <c r="N99">
        <v>43.969661693263909</v>
      </c>
      <c r="O99" t="str">
        <f t="shared" si="23"/>
        <v>No Momentum</v>
      </c>
      <c r="P99" t="str">
        <f t="shared" si="24"/>
        <v>No Trend + Momentum</v>
      </c>
      <c r="Q99">
        <f t="shared" si="25"/>
        <v>1.3499999999999943</v>
      </c>
      <c r="R99">
        <f t="shared" si="26"/>
        <v>6.5500000000000114</v>
      </c>
      <c r="S99">
        <f t="shared" si="27"/>
        <v>0.20610687022900639</v>
      </c>
      <c r="T99" t="str">
        <f t="shared" si="28"/>
        <v>No Indication</v>
      </c>
      <c r="U99" t="str">
        <f t="shared" si="29"/>
        <v>No T+M+I</v>
      </c>
      <c r="V99">
        <v>191.06231696090961</v>
      </c>
      <c r="W99">
        <v>189.44415322560303</v>
      </c>
      <c r="X99">
        <f t="shared" si="30"/>
        <v>1.618163735306581</v>
      </c>
      <c r="Y99">
        <v>1.1828046973865149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191</v>
      </c>
      <c r="D100">
        <v>191.9</v>
      </c>
      <c r="E100">
        <v>189.1</v>
      </c>
      <c r="F100">
        <v>189.5</v>
      </c>
      <c r="G100">
        <f>_xll.TA_TYPPRICE(D100,E100,F100)</f>
        <v>190.16666666666666</v>
      </c>
      <c r="H100">
        <v>191.36485002079127</v>
      </c>
      <c r="I100" t="str">
        <f t="shared" si="20"/>
        <v>DOWN</v>
      </c>
      <c r="J100">
        <v>194.39293542005245</v>
      </c>
      <c r="K100">
        <v>189.95307157797075</v>
      </c>
      <c r="L100" t="str">
        <f t="shared" si="21"/>
        <v>DOWN</v>
      </c>
      <c r="M100" t="str">
        <f t="shared" si="22"/>
        <v>DOWN</v>
      </c>
      <c r="N100">
        <v>38.852593214762635</v>
      </c>
      <c r="O100" t="str">
        <f t="shared" si="23"/>
        <v>DOWN</v>
      </c>
      <c r="P100" t="str">
        <f t="shared" si="24"/>
        <v>DOWN</v>
      </c>
      <c r="Q100">
        <f t="shared" si="25"/>
        <v>0.40000000000000568</v>
      </c>
      <c r="R100">
        <f t="shared" si="26"/>
        <v>2.8000000000000114</v>
      </c>
      <c r="S100">
        <f t="shared" si="27"/>
        <v>0.14285714285714432</v>
      </c>
      <c r="T100" t="str">
        <f t="shared" si="28"/>
        <v>DOWN</v>
      </c>
      <c r="U100" t="str">
        <f t="shared" si="29"/>
        <v>DOWN</v>
      </c>
      <c r="V100">
        <v>190.82196050538505</v>
      </c>
      <c r="W100">
        <v>189.44829002370651</v>
      </c>
      <c r="X100">
        <f t="shared" si="30"/>
        <v>1.3736704816785448</v>
      </c>
      <c r="Y100">
        <v>1.220977854244921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189.8</v>
      </c>
      <c r="D101">
        <v>190.9</v>
      </c>
      <c r="E101">
        <v>183.2</v>
      </c>
      <c r="F101">
        <v>185</v>
      </c>
      <c r="G101">
        <f>_xll.TA_TYPPRICE(D101,E101,F101)</f>
        <v>186.36666666666667</v>
      </c>
      <c r="H101">
        <v>188.86575834372897</v>
      </c>
      <c r="I101" t="str">
        <f t="shared" si="20"/>
        <v>DOWN</v>
      </c>
      <c r="J101">
        <v>193.61672754892967</v>
      </c>
      <c r="K101">
        <v>188.45238900508835</v>
      </c>
      <c r="L101" t="str">
        <f t="shared" si="21"/>
        <v>DOWN</v>
      </c>
      <c r="M101" t="str">
        <f t="shared" si="22"/>
        <v>DOWN</v>
      </c>
      <c r="N101">
        <v>24.357298183910324</v>
      </c>
      <c r="O101" t="str">
        <f t="shared" si="23"/>
        <v>DOWN</v>
      </c>
      <c r="P101" t="str">
        <f t="shared" si="24"/>
        <v>DOWN</v>
      </c>
      <c r="Q101">
        <f t="shared" si="25"/>
        <v>1.8000000000000114</v>
      </c>
      <c r="R101">
        <f t="shared" si="26"/>
        <v>7.7000000000000171</v>
      </c>
      <c r="S101">
        <f t="shared" si="27"/>
        <v>0.23376623376623473</v>
      </c>
      <c r="T101" t="str">
        <f t="shared" si="28"/>
        <v>No Indication</v>
      </c>
      <c r="U101" t="str">
        <f t="shared" si="29"/>
        <v>No T+M+I</v>
      </c>
      <c r="V101">
        <v>189.92627427378736</v>
      </c>
      <c r="W101">
        <v>189.11878705898749</v>
      </c>
      <c r="X101">
        <f t="shared" si="30"/>
        <v>0.8074872147998633</v>
      </c>
      <c r="Y101">
        <v>1.1382797263559095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182</v>
      </c>
      <c r="D102">
        <v>182.8</v>
      </c>
      <c r="E102">
        <v>171.9</v>
      </c>
      <c r="F102">
        <v>173.6</v>
      </c>
      <c r="G102">
        <f>_xll.TA_TYPPRICE(D102,E102,F102)</f>
        <v>176.10000000000002</v>
      </c>
      <c r="H102">
        <v>182.48287917186451</v>
      </c>
      <c r="I102" t="str">
        <f t="shared" si="20"/>
        <v>DOWN</v>
      </c>
      <c r="J102">
        <v>191.2130103158342</v>
      </c>
      <c r="K102">
        <v>184.77408033729094</v>
      </c>
      <c r="L102" t="str">
        <f t="shared" si="21"/>
        <v>DOWN</v>
      </c>
      <c r="M102" t="str">
        <f t="shared" si="22"/>
        <v>DOWN</v>
      </c>
      <c r="N102">
        <v>11.165728690281162</v>
      </c>
      <c r="O102" t="str">
        <f t="shared" si="23"/>
        <v>DOWN</v>
      </c>
      <c r="P102" t="str">
        <f t="shared" si="24"/>
        <v>DOWN</v>
      </c>
      <c r="Q102">
        <f t="shared" si="25"/>
        <v>1.6999999999999886</v>
      </c>
      <c r="R102">
        <f t="shared" si="26"/>
        <v>10.900000000000006</v>
      </c>
      <c r="S102">
        <f t="shared" si="27"/>
        <v>0.15596330275229245</v>
      </c>
      <c r="T102" t="str">
        <f t="shared" si="28"/>
        <v>DOWN</v>
      </c>
      <c r="U102" t="str">
        <f t="shared" si="29"/>
        <v>DOWN</v>
      </c>
      <c r="V102">
        <v>187.41453977012776</v>
      </c>
      <c r="W102">
        <v>187.96924727684026</v>
      </c>
      <c r="X102">
        <f t="shared" si="30"/>
        <v>-0.55470750671250357</v>
      </c>
      <c r="Y102">
        <v>0.79968227974222683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181.55</v>
      </c>
      <c r="AE102">
        <f t="shared" si="36"/>
        <v>178.65</v>
      </c>
      <c r="AF102">
        <f t="shared" si="37"/>
        <v>177.35000000000002</v>
      </c>
      <c r="AG102">
        <f t="shared" si="38"/>
        <v>176.05</v>
      </c>
    </row>
    <row r="103" spans="1:33" x14ac:dyDescent="0.25">
      <c r="A103" t="s">
        <v>5</v>
      </c>
      <c r="B103" s="1">
        <v>43003</v>
      </c>
      <c r="C103">
        <v>172.5</v>
      </c>
      <c r="D103">
        <v>174.5</v>
      </c>
      <c r="E103">
        <v>164.3</v>
      </c>
      <c r="F103">
        <v>166.1</v>
      </c>
      <c r="G103">
        <f>_xll.TA_TYPPRICE(D103,E103,F103)</f>
        <v>168.29999999999998</v>
      </c>
      <c r="H103">
        <v>175.39143958593223</v>
      </c>
      <c r="I103" t="str">
        <f t="shared" si="20"/>
        <v>DOWN</v>
      </c>
      <c r="J103">
        <v>187.4990080234266</v>
      </c>
      <c r="K103">
        <v>180.22428470678184</v>
      </c>
      <c r="L103" t="str">
        <f t="shared" si="21"/>
        <v>DOWN</v>
      </c>
      <c r="M103" t="str">
        <f t="shared" si="22"/>
        <v>DOWN</v>
      </c>
      <c r="N103">
        <v>7.7250995315844175</v>
      </c>
      <c r="O103" t="str">
        <f t="shared" si="23"/>
        <v>DOWN</v>
      </c>
      <c r="P103" t="str">
        <f t="shared" si="24"/>
        <v>DOWN</v>
      </c>
      <c r="Q103">
        <f t="shared" si="25"/>
        <v>1.7999999999999829</v>
      </c>
      <c r="R103">
        <f t="shared" si="26"/>
        <v>10.199999999999989</v>
      </c>
      <c r="S103">
        <f t="shared" si="27"/>
        <v>0.17647058823529263</v>
      </c>
      <c r="T103" t="str">
        <f t="shared" si="28"/>
        <v>DOWN</v>
      </c>
      <c r="U103" t="str">
        <f t="shared" si="29"/>
        <v>DOWN</v>
      </c>
      <c r="V103">
        <v>184.13537980549273</v>
      </c>
      <c r="W103">
        <v>186.34930303411136</v>
      </c>
      <c r="X103">
        <f t="shared" si="30"/>
        <v>-2.2139232286186257</v>
      </c>
      <c r="Y103">
        <v>0.19696117807005631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173.35000000000002</v>
      </c>
      <c r="AE103">
        <f t="shared" si="36"/>
        <v>170.60000000000002</v>
      </c>
      <c r="AF103">
        <f t="shared" si="37"/>
        <v>169.4</v>
      </c>
      <c r="AG103">
        <f t="shared" si="38"/>
        <v>168.20000000000002</v>
      </c>
    </row>
    <row r="104" spans="1:33" x14ac:dyDescent="0.25">
      <c r="A104" t="s">
        <v>5</v>
      </c>
      <c r="B104" s="1">
        <v>43004</v>
      </c>
      <c r="C104">
        <v>166.8</v>
      </c>
      <c r="D104">
        <v>171.9</v>
      </c>
      <c r="E104">
        <v>166.4</v>
      </c>
      <c r="F104">
        <v>168.1</v>
      </c>
      <c r="G104">
        <f>_xll.TA_TYPPRICE(D104,E104,F104)</f>
        <v>168.79999999999998</v>
      </c>
      <c r="H104">
        <v>172.09571979296612</v>
      </c>
      <c r="I104" t="str">
        <f t="shared" si="20"/>
        <v>DOWN</v>
      </c>
      <c r="J104">
        <v>184.03256179599848</v>
      </c>
      <c r="K104">
        <v>177.15222143860811</v>
      </c>
      <c r="L104" t="str">
        <f t="shared" si="21"/>
        <v>DOWN</v>
      </c>
      <c r="M104" t="str">
        <f t="shared" si="22"/>
        <v>DOWN</v>
      </c>
      <c r="N104">
        <v>16.320185927316068</v>
      </c>
      <c r="O104" t="str">
        <f t="shared" si="23"/>
        <v>DOWN</v>
      </c>
      <c r="P104" t="str">
        <f t="shared" si="24"/>
        <v>DOWN</v>
      </c>
      <c r="Q104">
        <f t="shared" si="25"/>
        <v>1.6999999999999886</v>
      </c>
      <c r="R104">
        <f t="shared" si="26"/>
        <v>5.5</v>
      </c>
      <c r="S104">
        <f t="shared" si="27"/>
        <v>0.30909090909090703</v>
      </c>
      <c r="T104" t="str">
        <f t="shared" si="28"/>
        <v>No Indication</v>
      </c>
      <c r="U104" t="str">
        <f t="shared" si="29"/>
        <v>No T+M+I</v>
      </c>
      <c r="V104">
        <v>181.66839829695539</v>
      </c>
      <c r="W104">
        <v>184.99750280936237</v>
      </c>
      <c r="X104">
        <f t="shared" si="30"/>
        <v>-3.3291045124069854</v>
      </c>
      <c r="Y104">
        <v>-0.50825196002535211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170</v>
      </c>
      <c r="D105">
        <v>171.9</v>
      </c>
      <c r="E105">
        <v>158.44999999999999</v>
      </c>
      <c r="F105">
        <v>159.5</v>
      </c>
      <c r="G105">
        <f>_xll.TA_TYPPRICE(D105,E105,F105)</f>
        <v>163.28333333333333</v>
      </c>
      <c r="H105">
        <v>167.68952656314974</v>
      </c>
      <c r="I105" t="str">
        <f t="shared" si="20"/>
        <v>DOWN</v>
      </c>
      <c r="J105">
        <v>181.33643695244325</v>
      </c>
      <c r="K105">
        <v>172.99617223002852</v>
      </c>
      <c r="L105" t="str">
        <f t="shared" si="21"/>
        <v>DOWN</v>
      </c>
      <c r="M105" t="str">
        <f t="shared" si="22"/>
        <v>DOWN</v>
      </c>
      <c r="N105">
        <v>10.875320133475769</v>
      </c>
      <c r="O105" t="str">
        <f t="shared" si="23"/>
        <v>DOWN</v>
      </c>
      <c r="P105" t="str">
        <f t="shared" si="24"/>
        <v>DOWN</v>
      </c>
      <c r="Q105">
        <f t="shared" si="25"/>
        <v>1.0500000000000114</v>
      </c>
      <c r="R105">
        <f t="shared" si="26"/>
        <v>13.450000000000017</v>
      </c>
      <c r="S105">
        <f t="shared" si="27"/>
        <v>7.8066914498142015E-2</v>
      </c>
      <c r="T105" t="str">
        <f t="shared" si="28"/>
        <v>DOWN</v>
      </c>
      <c r="U105" t="str">
        <f t="shared" si="29"/>
        <v>DOWN</v>
      </c>
      <c r="V105">
        <v>178.25787548203917</v>
      </c>
      <c r="W105">
        <v>183.10879889755776</v>
      </c>
      <c r="X105">
        <f t="shared" si="30"/>
        <v>-4.8509234155185936</v>
      </c>
      <c r="Y105">
        <v>-1.3767862511240003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170.35000000000002</v>
      </c>
      <c r="AE105">
        <f t="shared" si="36"/>
        <v>166.75</v>
      </c>
      <c r="AF105">
        <f t="shared" si="37"/>
        <v>165.20000000000002</v>
      </c>
      <c r="AG105">
        <f t="shared" si="38"/>
        <v>163.60000000000002</v>
      </c>
    </row>
    <row r="106" spans="1:33" x14ac:dyDescent="0.25">
      <c r="A106" t="s">
        <v>5</v>
      </c>
      <c r="B106" s="1">
        <v>43006</v>
      </c>
      <c r="C106">
        <v>160.1</v>
      </c>
      <c r="D106">
        <v>163.4</v>
      </c>
      <c r="E106">
        <v>158.19999999999999</v>
      </c>
      <c r="F106">
        <v>162</v>
      </c>
      <c r="G106">
        <f>_xll.TA_TYPPRICE(D106,E106,F106)</f>
        <v>161.20000000000002</v>
      </c>
      <c r="H106">
        <v>164.44476328157486</v>
      </c>
      <c r="I106" t="str">
        <f t="shared" si="20"/>
        <v>DOWN</v>
      </c>
      <c r="J106">
        <v>177.35056207412254</v>
      </c>
      <c r="K106">
        <v>169.70813395668884</v>
      </c>
      <c r="L106" t="str">
        <f t="shared" si="21"/>
        <v>DOWN</v>
      </c>
      <c r="M106" t="str">
        <f t="shared" si="22"/>
        <v>DOWN</v>
      </c>
      <c r="N106">
        <v>20.51175828598317</v>
      </c>
      <c r="O106" t="str">
        <f t="shared" si="23"/>
        <v>DOWN</v>
      </c>
      <c r="P106" t="str">
        <f t="shared" si="24"/>
        <v>DOWN</v>
      </c>
      <c r="Q106">
        <f t="shared" si="25"/>
        <v>3.8000000000000114</v>
      </c>
      <c r="R106">
        <f t="shared" si="26"/>
        <v>5.2000000000000171</v>
      </c>
      <c r="S106">
        <f t="shared" si="27"/>
        <v>0.7307692307692305</v>
      </c>
      <c r="T106" t="str">
        <f t="shared" si="28"/>
        <v>No Indication</v>
      </c>
      <c r="U106" t="str">
        <f t="shared" si="29"/>
        <v>No T+M+I</v>
      </c>
      <c r="V106">
        <v>175.75666386941776</v>
      </c>
      <c r="W106">
        <v>181.54518416440533</v>
      </c>
      <c r="X106">
        <f t="shared" si="30"/>
        <v>-5.7885202949875634</v>
      </c>
      <c r="Y106">
        <v>-2.2591330598967128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164</v>
      </c>
      <c r="D107">
        <v>168.9</v>
      </c>
      <c r="E107">
        <v>163.25</v>
      </c>
      <c r="F107">
        <v>165.35</v>
      </c>
      <c r="G107">
        <f>_xll.TA_TYPPRICE(D107,E107,F107)</f>
        <v>165.83333333333334</v>
      </c>
      <c r="H107">
        <v>165.13904830745412</v>
      </c>
      <c r="I107" t="str">
        <f t="shared" si="20"/>
        <v>UP</v>
      </c>
      <c r="J107">
        <v>175.47265939098421</v>
      </c>
      <c r="K107">
        <v>168.27299307742464</v>
      </c>
      <c r="L107" t="str">
        <f t="shared" si="21"/>
        <v>DOWN</v>
      </c>
      <c r="M107" t="str">
        <f t="shared" si="22"/>
        <v>No Trend</v>
      </c>
      <c r="N107">
        <v>32.700175184668865</v>
      </c>
      <c r="O107" t="str">
        <f t="shared" si="23"/>
        <v>DOWN</v>
      </c>
      <c r="P107" t="str">
        <f t="shared" si="24"/>
        <v>No Trend + Momentum</v>
      </c>
      <c r="Q107">
        <f t="shared" si="25"/>
        <v>2.0999999999999943</v>
      </c>
      <c r="R107">
        <f t="shared" si="26"/>
        <v>5.6500000000000057</v>
      </c>
      <c r="S107">
        <f t="shared" si="27"/>
        <v>0.37168141592920217</v>
      </c>
      <c r="T107" t="str">
        <f t="shared" si="28"/>
        <v>No Indication</v>
      </c>
      <c r="U107" t="str">
        <f t="shared" si="29"/>
        <v>No T+M+I</v>
      </c>
      <c r="V107">
        <v>174.1556386587381</v>
      </c>
      <c r="W107">
        <v>180.3455408929679</v>
      </c>
      <c r="X107">
        <f t="shared" si="30"/>
        <v>-6.1899022342298053</v>
      </c>
      <c r="Y107">
        <v>-3.0452868947633314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168.2</v>
      </c>
      <c r="D108">
        <v>171.05</v>
      </c>
      <c r="E108">
        <v>166</v>
      </c>
      <c r="F108">
        <v>168</v>
      </c>
      <c r="G108">
        <f>_xll.TA_TYPPRICE(D108,E108,F108)</f>
        <v>168.35</v>
      </c>
      <c r="H108">
        <v>166.74452415372707</v>
      </c>
      <c r="I108" t="str">
        <f t="shared" si="20"/>
        <v>UP</v>
      </c>
      <c r="J108">
        <v>174.48984619298773</v>
      </c>
      <c r="K108">
        <v>167.76788350466362</v>
      </c>
      <c r="L108" t="str">
        <f t="shared" si="21"/>
        <v>No Confirmation</v>
      </c>
      <c r="M108" t="str">
        <f t="shared" si="22"/>
        <v>No Trend</v>
      </c>
      <c r="N108">
        <v>41.560718585139171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2</v>
      </c>
      <c r="R108">
        <f t="shared" si="26"/>
        <v>5.0500000000000114</v>
      </c>
      <c r="S108">
        <f t="shared" si="27"/>
        <v>0.39603960396039517</v>
      </c>
      <c r="T108" t="str">
        <f t="shared" si="28"/>
        <v>No Indication</v>
      </c>
      <c r="U108" t="str">
        <f t="shared" si="29"/>
        <v>No T+M+I</v>
      </c>
      <c r="V108">
        <v>173.20861732662453</v>
      </c>
      <c r="W108">
        <v>179.43105638237768</v>
      </c>
      <c r="X108">
        <f t="shared" si="30"/>
        <v>-6.2224390557531422</v>
      </c>
      <c r="Y108">
        <v>-3.6807173269612936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168.4</v>
      </c>
      <c r="D109">
        <v>168.95</v>
      </c>
      <c r="E109">
        <v>166.05</v>
      </c>
      <c r="F109">
        <v>168</v>
      </c>
      <c r="G109">
        <f>_xll.TA_TYPPRICE(D109,E109,F109)</f>
        <v>167.66666666666666</v>
      </c>
      <c r="H109">
        <v>167.20559541019685</v>
      </c>
      <c r="I109" t="str">
        <f t="shared" si="20"/>
        <v>UP</v>
      </c>
      <c r="J109">
        <v>173.25876926121268</v>
      </c>
      <c r="K109">
        <v>167.38613161473836</v>
      </c>
      <c r="L109" t="str">
        <f t="shared" si="21"/>
        <v>No Confirmation</v>
      </c>
      <c r="M109" t="str">
        <f t="shared" si="22"/>
        <v>No Trend</v>
      </c>
      <c r="N109">
        <v>41.560718585139171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1.9499999999999886</v>
      </c>
      <c r="R109">
        <f t="shared" si="26"/>
        <v>2.8999999999999773</v>
      </c>
      <c r="S109">
        <f t="shared" si="27"/>
        <v>0.67241379310344962</v>
      </c>
      <c r="T109" t="str">
        <f t="shared" si="28"/>
        <v>No Indication</v>
      </c>
      <c r="U109" t="str">
        <f t="shared" si="29"/>
        <v>No T+M+I</v>
      </c>
      <c r="V109">
        <v>172.40729158406691</v>
      </c>
      <c r="W109">
        <v>178.58431146516452</v>
      </c>
      <c r="X109">
        <f t="shared" si="30"/>
        <v>-6.1770198810976069</v>
      </c>
      <c r="Y109">
        <v>-4.1799778377885559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167.25</v>
      </c>
      <c r="D110">
        <v>171.9</v>
      </c>
      <c r="E110">
        <v>166.05</v>
      </c>
      <c r="F110">
        <v>171.55</v>
      </c>
      <c r="G110">
        <f>_xll.TA_TYPPRICE(D110,E110,F110)</f>
        <v>169.83333333333334</v>
      </c>
      <c r="H110">
        <v>168.51946437176508</v>
      </c>
      <c r="I110" t="str">
        <f t="shared" si="20"/>
        <v>UP</v>
      </c>
      <c r="J110">
        <v>172.95682053649875</v>
      </c>
      <c r="K110">
        <v>167.08921347812984</v>
      </c>
      <c r="L110" t="str">
        <f t="shared" si="21"/>
        <v>No Confirmation</v>
      </c>
      <c r="M110" t="str">
        <f t="shared" si="22"/>
        <v>No Trend</v>
      </c>
      <c r="N110">
        <v>54.186138402074832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5.5</v>
      </c>
      <c r="R110">
        <f t="shared" si="26"/>
        <v>5.8499999999999943</v>
      </c>
      <c r="S110">
        <f t="shared" si="27"/>
        <v>0.94017094017094105</v>
      </c>
      <c r="T110" t="str">
        <f t="shared" si="28"/>
        <v>UP</v>
      </c>
      <c r="U110" t="str">
        <f t="shared" si="29"/>
        <v>No T+M+I</v>
      </c>
      <c r="V110">
        <v>172.27540057113353</v>
      </c>
      <c r="W110">
        <v>178.06325135663383</v>
      </c>
      <c r="X110">
        <f t="shared" si="30"/>
        <v>-5.7878507855002965</v>
      </c>
      <c r="Y110">
        <v>-4.5015524273309042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170.65</v>
      </c>
      <c r="D111">
        <v>174.4</v>
      </c>
      <c r="E111">
        <v>170.1</v>
      </c>
      <c r="F111">
        <v>171.7</v>
      </c>
      <c r="G111">
        <f>_xll.TA_TYPPRICE(D111,E111,F111)</f>
        <v>172.06666666666669</v>
      </c>
      <c r="H111">
        <v>170.29306551921587</v>
      </c>
      <c r="I111" t="str">
        <f t="shared" si="20"/>
        <v>UP</v>
      </c>
      <c r="J111">
        <v>173.27752708394348</v>
      </c>
      <c r="K111">
        <v>167.75827714965655</v>
      </c>
      <c r="L111" t="str">
        <f t="shared" si="21"/>
        <v>No Confirmation</v>
      </c>
      <c r="M111" t="str">
        <f t="shared" si="22"/>
        <v>No Trend</v>
      </c>
      <c r="N111">
        <v>54.703010653766626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1.5999999999999943</v>
      </c>
      <c r="R111">
        <f t="shared" si="26"/>
        <v>4.3000000000000114</v>
      </c>
      <c r="S111">
        <f t="shared" si="27"/>
        <v>0.37209302325581167</v>
      </c>
      <c r="T111" t="str">
        <f t="shared" si="28"/>
        <v>No Indication</v>
      </c>
      <c r="U111" t="str">
        <f t="shared" si="29"/>
        <v>No T+M+I</v>
      </c>
      <c r="V111">
        <v>172.18687740634377</v>
      </c>
      <c r="W111">
        <v>177.59189940429059</v>
      </c>
      <c r="X111">
        <f t="shared" si="30"/>
        <v>-5.4050219979468181</v>
      </c>
      <c r="Y111">
        <v>-4.6822463414540874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172.2</v>
      </c>
      <c r="D112">
        <v>174.75</v>
      </c>
      <c r="E112">
        <v>168.2</v>
      </c>
      <c r="F112">
        <v>172.65</v>
      </c>
      <c r="G112">
        <f>_xll.TA_TYPPRICE(D112,E112,F112)</f>
        <v>171.86666666666667</v>
      </c>
      <c r="H112">
        <v>171.07986609294127</v>
      </c>
      <c r="I112" t="str">
        <f t="shared" si="20"/>
        <v>UP</v>
      </c>
      <c r="J112">
        <v>173.60474328751161</v>
      </c>
      <c r="K112">
        <v>167.85643778306621</v>
      </c>
      <c r="L112" t="str">
        <f t="shared" si="21"/>
        <v>No Confirmation</v>
      </c>
      <c r="M112" t="str">
        <f t="shared" si="22"/>
        <v>No Trend</v>
      </c>
      <c r="N112">
        <v>58.417030162489084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4.4500000000000171</v>
      </c>
      <c r="R112">
        <f t="shared" si="26"/>
        <v>6.5500000000000114</v>
      </c>
      <c r="S112">
        <f t="shared" si="27"/>
        <v>0.6793893129771007</v>
      </c>
      <c r="T112" t="str">
        <f t="shared" si="28"/>
        <v>No Indication</v>
      </c>
      <c r="U112" t="str">
        <f t="shared" si="29"/>
        <v>No T+M+I</v>
      </c>
      <c r="V112">
        <v>172.25812703613704</v>
      </c>
      <c r="W112">
        <v>177.22583278175054</v>
      </c>
      <c r="X112">
        <f t="shared" si="30"/>
        <v>-4.9677057456135003</v>
      </c>
      <c r="Y112">
        <v>-4.7393382222859701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172.95</v>
      </c>
      <c r="D113">
        <v>173.6</v>
      </c>
      <c r="E113">
        <v>171.25</v>
      </c>
      <c r="F113">
        <v>172</v>
      </c>
      <c r="G113">
        <f>_xll.TA_TYPPRICE(D113,E113,F113)</f>
        <v>172.28333333333333</v>
      </c>
      <c r="H113">
        <v>171.6815997131373</v>
      </c>
      <c r="I113" t="str">
        <f t="shared" si="20"/>
        <v>UP</v>
      </c>
      <c r="J113">
        <v>173.60368922362014</v>
      </c>
      <c r="K113">
        <v>168.61056272016262</v>
      </c>
      <c r="L113" t="str">
        <f t="shared" si="21"/>
        <v>No Confirmation</v>
      </c>
      <c r="M113" t="str">
        <f t="shared" si="22"/>
        <v>No Trend</v>
      </c>
      <c r="N113">
        <v>54.588963800188594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0.75</v>
      </c>
      <c r="R113">
        <f t="shared" si="26"/>
        <v>2.3499999999999943</v>
      </c>
      <c r="S113">
        <f t="shared" si="27"/>
        <v>0.31914893617021356</v>
      </c>
      <c r="T113" t="str">
        <f t="shared" si="28"/>
        <v>No Indication</v>
      </c>
      <c r="U113" t="str">
        <f t="shared" si="29"/>
        <v>No T+M+I</v>
      </c>
      <c r="V113">
        <v>172.21841518442366</v>
      </c>
      <c r="W113">
        <v>176.83873405717642</v>
      </c>
      <c r="X113">
        <f t="shared" si="30"/>
        <v>-4.6203188727527618</v>
      </c>
      <c r="Y113">
        <v>-4.7155343523793283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172.9</v>
      </c>
      <c r="D114">
        <v>175.8</v>
      </c>
      <c r="E114">
        <v>169</v>
      </c>
      <c r="F114">
        <v>170.3</v>
      </c>
      <c r="G114">
        <f>_xll.TA_TYPPRICE(D114,E114,F114)</f>
        <v>171.70000000000002</v>
      </c>
      <c r="H114">
        <v>171.69079985656867</v>
      </c>
      <c r="I114" t="str">
        <f t="shared" si="20"/>
        <v>DOWN</v>
      </c>
      <c r="J114">
        <v>174.09175828503788</v>
      </c>
      <c r="K114">
        <v>168.69710433790425</v>
      </c>
      <c r="L114" t="str">
        <f t="shared" si="21"/>
        <v>No Confirmation</v>
      </c>
      <c r="M114" t="str">
        <f t="shared" si="22"/>
        <v>No Trend</v>
      </c>
      <c r="N114">
        <v>44.957583692654659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1.3000000000000114</v>
      </c>
      <c r="R114">
        <f t="shared" si="26"/>
        <v>6.8000000000000114</v>
      </c>
      <c r="S114">
        <f t="shared" si="27"/>
        <v>0.19117647058823664</v>
      </c>
      <c r="T114" t="str">
        <f t="shared" si="28"/>
        <v>DOWN</v>
      </c>
      <c r="U114" t="str">
        <f t="shared" si="29"/>
        <v>No T+M+I</v>
      </c>
      <c r="V114">
        <v>171.92327438682003</v>
      </c>
      <c r="W114">
        <v>176.35438338627446</v>
      </c>
      <c r="X114">
        <f t="shared" si="30"/>
        <v>-4.4311089994544375</v>
      </c>
      <c r="Y114">
        <v>-4.6586492817943501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170.7</v>
      </c>
      <c r="D115">
        <v>173.65</v>
      </c>
      <c r="E115">
        <v>169.15</v>
      </c>
      <c r="F115">
        <v>173.6</v>
      </c>
      <c r="G115">
        <f>_xll.TA_TYPPRICE(D115,E115,F115)</f>
        <v>172.13333333333333</v>
      </c>
      <c r="H115">
        <v>171.912066594951</v>
      </c>
      <c r="I115" t="str">
        <f t="shared" si="20"/>
        <v>UP</v>
      </c>
      <c r="J115">
        <v>173.99358977725169</v>
      </c>
      <c r="K115">
        <v>168.79774781836997</v>
      </c>
      <c r="L115" t="str">
        <f t="shared" si="21"/>
        <v>No Confirmation</v>
      </c>
      <c r="M115" t="str">
        <f t="shared" si="22"/>
        <v>No Trend</v>
      </c>
      <c r="N115">
        <v>61.457948098801886</v>
      </c>
      <c r="O115" t="str">
        <f t="shared" si="23"/>
        <v>UP</v>
      </c>
      <c r="P115" t="str">
        <f t="shared" si="24"/>
        <v>No Trend + Momentum</v>
      </c>
      <c r="Q115">
        <f t="shared" si="25"/>
        <v>4.4499999999999886</v>
      </c>
      <c r="R115">
        <f t="shared" si="26"/>
        <v>4.5</v>
      </c>
      <c r="S115">
        <f t="shared" si="27"/>
        <v>0.98888888888888637</v>
      </c>
      <c r="T115" t="str">
        <f t="shared" si="28"/>
        <v>UP</v>
      </c>
      <c r="U115" t="str">
        <f t="shared" si="29"/>
        <v>No T+M+I</v>
      </c>
      <c r="V115">
        <v>172.18123217346309</v>
      </c>
      <c r="W115">
        <v>176.15035498729117</v>
      </c>
      <c r="X115">
        <f t="shared" si="30"/>
        <v>-3.9691228138280792</v>
      </c>
      <c r="Y115">
        <v>-4.5207439882010956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174</v>
      </c>
      <c r="D116">
        <v>175.35</v>
      </c>
      <c r="E116">
        <v>171.8</v>
      </c>
      <c r="F116">
        <v>172.4</v>
      </c>
      <c r="G116">
        <f>_xll.TA_TYPPRICE(D116,E116,F116)</f>
        <v>173.18333333333331</v>
      </c>
      <c r="H116">
        <v>172.54769996414217</v>
      </c>
      <c r="I116" t="str">
        <f t="shared" si="20"/>
        <v>DOWN</v>
      </c>
      <c r="J116">
        <v>174.29501427119575</v>
      </c>
      <c r="K116">
        <v>169.46491496984331</v>
      </c>
      <c r="L116" t="str">
        <f t="shared" si="21"/>
        <v>No Confirmation</v>
      </c>
      <c r="M116" t="str">
        <f t="shared" si="22"/>
        <v>No Trend</v>
      </c>
      <c r="N116">
        <v>54.08785277753654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0.59999999999999432</v>
      </c>
      <c r="R116">
        <f t="shared" si="26"/>
        <v>3.5499999999999829</v>
      </c>
      <c r="S116">
        <f t="shared" si="27"/>
        <v>0.16901408450704147</v>
      </c>
      <c r="T116" t="str">
        <f t="shared" si="28"/>
        <v>DOWN</v>
      </c>
      <c r="U116" t="str">
        <f t="shared" si="29"/>
        <v>No T+M+I</v>
      </c>
      <c r="V116">
        <v>172.21488876216108</v>
      </c>
      <c r="W116">
        <v>175.8725509141585</v>
      </c>
      <c r="X116">
        <f t="shared" si="30"/>
        <v>-3.657662151997414</v>
      </c>
      <c r="Y116">
        <v>-4.3481276209603594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173.35</v>
      </c>
      <c r="D117">
        <v>174.75</v>
      </c>
      <c r="E117">
        <v>170.65</v>
      </c>
      <c r="F117">
        <v>173.3</v>
      </c>
      <c r="G117">
        <f>_xll.TA_TYPPRICE(D117,E117,F117)</f>
        <v>172.9</v>
      </c>
      <c r="H117">
        <v>172.7238499820711</v>
      </c>
      <c r="I117" t="str">
        <f t="shared" si="20"/>
        <v>UP</v>
      </c>
      <c r="J117">
        <v>174.39612221093003</v>
      </c>
      <c r="K117">
        <v>169.72826719876701</v>
      </c>
      <c r="L117" t="str">
        <f t="shared" si="21"/>
        <v>No Confirmation</v>
      </c>
      <c r="M117" t="str">
        <f t="shared" si="22"/>
        <v>No Trend</v>
      </c>
      <c r="N117">
        <v>58.727904721406574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2.6500000000000057</v>
      </c>
      <c r="R117">
        <f t="shared" si="26"/>
        <v>4.0999999999999943</v>
      </c>
      <c r="S117">
        <f t="shared" si="27"/>
        <v>0.64634146341463639</v>
      </c>
      <c r="T117" t="str">
        <f t="shared" si="28"/>
        <v>No Indication</v>
      </c>
      <c r="U117" t="str">
        <f t="shared" si="29"/>
        <v>No T+M+I</v>
      </c>
      <c r="V117">
        <v>172.38182895259783</v>
      </c>
      <c r="W117">
        <v>175.6819915871838</v>
      </c>
      <c r="X117">
        <f t="shared" si="30"/>
        <v>-3.3001626345859734</v>
      </c>
      <c r="Y117">
        <v>-4.1385346236854819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173.3</v>
      </c>
      <c r="D118">
        <v>179.25</v>
      </c>
      <c r="E118">
        <v>172.05</v>
      </c>
      <c r="F118">
        <v>179</v>
      </c>
      <c r="G118">
        <f>_xll.TA_TYPPRICE(D118,E118,F118)</f>
        <v>176.76666666666665</v>
      </c>
      <c r="H118">
        <v>174.74525832436888</v>
      </c>
      <c r="I118" t="str">
        <f t="shared" si="20"/>
        <v>UP</v>
      </c>
      <c r="J118">
        <v>175.47476171961225</v>
      </c>
      <c r="K118">
        <v>170.24420782126325</v>
      </c>
      <c r="L118" t="str">
        <f t="shared" si="21"/>
        <v>UP</v>
      </c>
      <c r="M118" t="str">
        <f t="shared" si="22"/>
        <v>UP</v>
      </c>
      <c r="N118">
        <v>77.07217535146232</v>
      </c>
      <c r="O118" t="str">
        <f t="shared" si="23"/>
        <v>UP</v>
      </c>
      <c r="P118" t="str">
        <f t="shared" si="24"/>
        <v>UP</v>
      </c>
      <c r="Q118">
        <f t="shared" si="25"/>
        <v>6.9499999999999886</v>
      </c>
      <c r="R118">
        <f t="shared" si="26"/>
        <v>7.1999999999999886</v>
      </c>
      <c r="S118">
        <f t="shared" si="27"/>
        <v>0.96527777777777768</v>
      </c>
      <c r="T118" t="str">
        <f t="shared" si="28"/>
        <v>UP</v>
      </c>
      <c r="U118" t="str">
        <f t="shared" si="29"/>
        <v>UP</v>
      </c>
      <c r="V118">
        <v>173.40000911373662</v>
      </c>
      <c r="W118">
        <v>175.92776998813315</v>
      </c>
      <c r="X118">
        <f t="shared" si="30"/>
        <v>-2.5277608743965345</v>
      </c>
      <c r="Y118">
        <v>-3.8163798738276924</v>
      </c>
      <c r="Z118" t="str">
        <f t="shared" si="31"/>
        <v>UP</v>
      </c>
      <c r="AA118" t="str">
        <f t="shared" si="32"/>
        <v>UP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179.25</v>
      </c>
      <c r="D119">
        <v>181.3</v>
      </c>
      <c r="E119">
        <v>176.85</v>
      </c>
      <c r="F119">
        <v>178.7</v>
      </c>
      <c r="G119">
        <f>_xll.TA_TYPPRICE(D119,E119,F119)</f>
        <v>178.94999999999996</v>
      </c>
      <c r="H119">
        <v>176.84762916218443</v>
      </c>
      <c r="I119" t="str">
        <f t="shared" si="20"/>
        <v>UP</v>
      </c>
      <c r="J119">
        <v>176.76925911525396</v>
      </c>
      <c r="K119">
        <v>171.71216163876031</v>
      </c>
      <c r="L119" t="str">
        <f t="shared" si="21"/>
        <v>UP</v>
      </c>
      <c r="M119" t="str">
        <f t="shared" si="22"/>
        <v>UP</v>
      </c>
      <c r="N119">
        <v>74.882495351433235</v>
      </c>
      <c r="O119" t="str">
        <f t="shared" si="23"/>
        <v>UP</v>
      </c>
      <c r="P119" t="str">
        <f t="shared" si="24"/>
        <v>UP</v>
      </c>
      <c r="Q119">
        <f t="shared" si="25"/>
        <v>1.8499999999999943</v>
      </c>
      <c r="R119">
        <f t="shared" si="26"/>
        <v>4.4500000000000171</v>
      </c>
      <c r="S119">
        <f t="shared" si="27"/>
        <v>0.41573033707864882</v>
      </c>
      <c r="T119" t="str">
        <f t="shared" si="28"/>
        <v>No Indication</v>
      </c>
      <c r="U119" t="str">
        <f t="shared" si="29"/>
        <v>No T+M+I</v>
      </c>
      <c r="V119">
        <v>174.21539232700789</v>
      </c>
      <c r="W119">
        <v>176.13312035938256</v>
      </c>
      <c r="X119">
        <f t="shared" si="30"/>
        <v>-1.9177280323746686</v>
      </c>
      <c r="Y119">
        <v>-3.4366495055370878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178.35</v>
      </c>
      <c r="D120">
        <v>178.45</v>
      </c>
      <c r="E120">
        <v>173.6</v>
      </c>
      <c r="F120">
        <v>174.75</v>
      </c>
      <c r="G120">
        <f>_xll.TA_TYPPRICE(D120,E120,F120)</f>
        <v>175.6</v>
      </c>
      <c r="H120">
        <v>176.2238145810922</v>
      </c>
      <c r="I120" t="str">
        <f t="shared" si="20"/>
        <v>DOWN</v>
      </c>
      <c r="J120">
        <v>177.14275708964198</v>
      </c>
      <c r="K120">
        <v>172.13168127459136</v>
      </c>
      <c r="L120" t="str">
        <f t="shared" si="21"/>
        <v>No Confirmation</v>
      </c>
      <c r="M120" t="str">
        <f t="shared" si="22"/>
        <v>No Trend</v>
      </c>
      <c r="N120">
        <v>51.023987302022043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1.1500000000000057</v>
      </c>
      <c r="R120">
        <f t="shared" si="26"/>
        <v>4.8499999999999943</v>
      </c>
      <c r="S120">
        <f t="shared" si="27"/>
        <v>0.23711340206185713</v>
      </c>
      <c r="T120" t="str">
        <f t="shared" si="28"/>
        <v>No Indication</v>
      </c>
      <c r="U120" t="str">
        <f t="shared" si="29"/>
        <v>No T+M+I</v>
      </c>
      <c r="V120">
        <v>174.29763966131438</v>
      </c>
      <c r="W120">
        <v>176.03066699942829</v>
      </c>
      <c r="X120">
        <f t="shared" si="30"/>
        <v>-1.7330273381139136</v>
      </c>
      <c r="Y120">
        <v>-3.0959250720524532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175.9</v>
      </c>
      <c r="D121">
        <v>180.4</v>
      </c>
      <c r="E121">
        <v>174.35</v>
      </c>
      <c r="F121">
        <v>179.4</v>
      </c>
      <c r="G121">
        <f>_xll.TA_TYPPRICE(D121,E121,F121)</f>
        <v>178.04999999999998</v>
      </c>
      <c r="H121">
        <v>177.13690729054611</v>
      </c>
      <c r="I121" t="str">
        <f t="shared" si="20"/>
        <v>UP</v>
      </c>
      <c r="J121">
        <v>177.86658884749932</v>
      </c>
      <c r="K121">
        <v>172.62464099134883</v>
      </c>
      <c r="L121" t="str">
        <f t="shared" si="21"/>
        <v>UP</v>
      </c>
      <c r="M121" t="str">
        <f t="shared" si="22"/>
        <v>UP</v>
      </c>
      <c r="N121">
        <v>66.656775428253766</v>
      </c>
      <c r="O121" t="str">
        <f t="shared" si="23"/>
        <v>UP</v>
      </c>
      <c r="P121" t="str">
        <f t="shared" si="24"/>
        <v>UP</v>
      </c>
      <c r="Q121">
        <f t="shared" si="25"/>
        <v>5.0500000000000114</v>
      </c>
      <c r="R121">
        <f t="shared" si="26"/>
        <v>6.0500000000000114</v>
      </c>
      <c r="S121">
        <f t="shared" si="27"/>
        <v>0.83471074380165322</v>
      </c>
      <c r="T121" t="str">
        <f t="shared" si="28"/>
        <v>UP</v>
      </c>
      <c r="U121" t="str">
        <f t="shared" si="29"/>
        <v>UP</v>
      </c>
      <c r="V121">
        <v>175.08261817495833</v>
      </c>
      <c r="W121">
        <v>176.28024722169286</v>
      </c>
      <c r="X121">
        <f t="shared" si="30"/>
        <v>-1.1976290467345336</v>
      </c>
      <c r="Y121">
        <v>-2.7162658669888691</v>
      </c>
      <c r="Z121" t="str">
        <f t="shared" si="31"/>
        <v>UP</v>
      </c>
      <c r="AA121" t="str">
        <f t="shared" si="32"/>
        <v>UP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179.5</v>
      </c>
      <c r="D122">
        <v>182.25</v>
      </c>
      <c r="E122">
        <v>177.55</v>
      </c>
      <c r="F122">
        <v>178.7</v>
      </c>
      <c r="G122">
        <f>_xll.TA_TYPPRICE(D122,E122,F122)</f>
        <v>179.5</v>
      </c>
      <c r="H122">
        <v>178.31845364527305</v>
      </c>
      <c r="I122" t="str">
        <f t="shared" si="20"/>
        <v>UP</v>
      </c>
      <c r="J122">
        <v>178.84068021472169</v>
      </c>
      <c r="K122">
        <v>173.71916521549355</v>
      </c>
      <c r="L122" t="str">
        <f t="shared" si="21"/>
        <v>No Confirmation</v>
      </c>
      <c r="M122" t="str">
        <f t="shared" si="22"/>
        <v>No Trend</v>
      </c>
      <c r="N122">
        <v>62.880004198071703</v>
      </c>
      <c r="O122" t="str">
        <f t="shared" si="23"/>
        <v>UP</v>
      </c>
      <c r="P122" t="str">
        <f t="shared" si="24"/>
        <v>No Trend + Momentum</v>
      </c>
      <c r="Q122">
        <f t="shared" si="25"/>
        <v>1.1499999999999773</v>
      </c>
      <c r="R122">
        <f t="shared" si="26"/>
        <v>4.6999999999999886</v>
      </c>
      <c r="S122">
        <f t="shared" si="27"/>
        <v>0.24468085106382553</v>
      </c>
      <c r="T122" t="str">
        <f t="shared" si="28"/>
        <v>No Indication</v>
      </c>
      <c r="U122" t="str">
        <f t="shared" si="29"/>
        <v>No T+M+I</v>
      </c>
      <c r="V122">
        <v>175.63913845573396</v>
      </c>
      <c r="W122">
        <v>176.45948816823412</v>
      </c>
      <c r="X122">
        <f t="shared" si="30"/>
        <v>-0.82034971250016042</v>
      </c>
      <c r="Y122">
        <v>-2.3370826360911274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182</v>
      </c>
      <c r="D123">
        <v>183</v>
      </c>
      <c r="E123">
        <v>176.7</v>
      </c>
      <c r="F123">
        <v>181.3</v>
      </c>
      <c r="G123">
        <f>_xll.TA_TYPPRICE(D123,E123,F123)</f>
        <v>180.33333333333334</v>
      </c>
      <c r="H123">
        <v>179.32589348930321</v>
      </c>
      <c r="I123" t="str">
        <f t="shared" si="20"/>
        <v>UP</v>
      </c>
      <c r="J123">
        <v>179.7649735003391</v>
      </c>
      <c r="K123">
        <v>174.38157294538388</v>
      </c>
      <c r="L123" t="str">
        <f t="shared" si="21"/>
        <v>UP</v>
      </c>
      <c r="M123" t="str">
        <f t="shared" si="22"/>
        <v>UP</v>
      </c>
      <c r="N123">
        <v>70.611156034366871</v>
      </c>
      <c r="O123" t="str">
        <f t="shared" si="23"/>
        <v>UP</v>
      </c>
      <c r="P123" t="str">
        <f t="shared" si="24"/>
        <v>UP</v>
      </c>
      <c r="Q123">
        <f t="shared" si="25"/>
        <v>4.6000000000000227</v>
      </c>
      <c r="R123">
        <f t="shared" si="26"/>
        <v>6.3000000000000114</v>
      </c>
      <c r="S123">
        <f t="shared" si="27"/>
        <v>0.73015873015873245</v>
      </c>
      <c r="T123" t="str">
        <f t="shared" si="28"/>
        <v>No Indication</v>
      </c>
      <c r="U123" t="str">
        <f t="shared" si="29"/>
        <v>No T+M+I</v>
      </c>
      <c r="V123">
        <v>176.51004023177489</v>
      </c>
      <c r="W123">
        <v>176.81804460021678</v>
      </c>
      <c r="X123">
        <f t="shared" si="30"/>
        <v>-0.30800436844188539</v>
      </c>
      <c r="Y123">
        <v>-1.9312669825612789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180.6</v>
      </c>
      <c r="D124">
        <v>184.35</v>
      </c>
      <c r="E124">
        <v>180.15</v>
      </c>
      <c r="F124">
        <v>181.9</v>
      </c>
      <c r="G124">
        <f>_xll.TA_TYPPRICE(D124,E124,F124)</f>
        <v>182.13333333333333</v>
      </c>
      <c r="H124">
        <v>180.72961341131827</v>
      </c>
      <c r="I124" t="str">
        <f t="shared" si="20"/>
        <v>UP</v>
      </c>
      <c r="J124">
        <v>180.78386827804152</v>
      </c>
      <c r="K124">
        <v>175.66344562418746</v>
      </c>
      <c r="L124" t="str">
        <f t="shared" si="21"/>
        <v>UP</v>
      </c>
      <c r="M124" t="str">
        <f t="shared" si="22"/>
        <v>UP</v>
      </c>
      <c r="N124">
        <v>72.276747113957043</v>
      </c>
      <c r="O124" t="str">
        <f t="shared" si="23"/>
        <v>UP</v>
      </c>
      <c r="P124" t="str">
        <f t="shared" si="24"/>
        <v>UP</v>
      </c>
      <c r="Q124">
        <f t="shared" si="25"/>
        <v>1.75</v>
      </c>
      <c r="R124">
        <f t="shared" si="26"/>
        <v>4.1999999999999886</v>
      </c>
      <c r="S124">
        <f t="shared" si="27"/>
        <v>0.4166666666666678</v>
      </c>
      <c r="T124" t="str">
        <f t="shared" si="28"/>
        <v>No Indication</v>
      </c>
      <c r="U124" t="str">
        <f t="shared" si="29"/>
        <v>No T+M+I</v>
      </c>
      <c r="V124">
        <v>177.33926481150183</v>
      </c>
      <c r="W124">
        <v>177.19448574094147</v>
      </c>
      <c r="X124">
        <f t="shared" si="30"/>
        <v>0.14477907056036088</v>
      </c>
      <c r="Y124">
        <v>-1.516057771936951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183.5</v>
      </c>
      <c r="D125">
        <v>187.5</v>
      </c>
      <c r="E125">
        <v>182.05</v>
      </c>
      <c r="F125">
        <v>184.8</v>
      </c>
      <c r="G125">
        <f>_xll.TA_TYPPRICE(D125,E125,F125)</f>
        <v>184.78333333333333</v>
      </c>
      <c r="H125">
        <v>182.75647337232579</v>
      </c>
      <c r="I125" t="str">
        <f t="shared" si="20"/>
        <v>UP</v>
      </c>
      <c r="J125">
        <v>182.27634199403229</v>
      </c>
      <c r="K125">
        <v>177.08267992992359</v>
      </c>
      <c r="L125" t="str">
        <f t="shared" si="21"/>
        <v>UP</v>
      </c>
      <c r="M125" t="str">
        <f t="shared" si="22"/>
        <v>UP</v>
      </c>
      <c r="N125">
        <v>79.348101776591378</v>
      </c>
      <c r="O125" t="str">
        <f t="shared" si="23"/>
        <v>UP</v>
      </c>
      <c r="P125" t="str">
        <f t="shared" si="24"/>
        <v>UP</v>
      </c>
      <c r="Q125">
        <f t="shared" si="25"/>
        <v>2.75</v>
      </c>
      <c r="R125">
        <f t="shared" si="26"/>
        <v>5.4499999999999886</v>
      </c>
      <c r="S125">
        <f t="shared" si="27"/>
        <v>0.50458715596330384</v>
      </c>
      <c r="T125" t="str">
        <f t="shared" si="28"/>
        <v>No Indication</v>
      </c>
      <c r="U125" t="str">
        <f t="shared" si="29"/>
        <v>No T+M+I</v>
      </c>
      <c r="V125">
        <v>178.48707022511695</v>
      </c>
      <c r="W125">
        <v>177.75785716753839</v>
      </c>
      <c r="X125">
        <f t="shared" si="30"/>
        <v>0.72921305757856203</v>
      </c>
      <c r="Y125">
        <v>-1.0670036060338484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185.3</v>
      </c>
      <c r="D126">
        <v>189.7</v>
      </c>
      <c r="E126">
        <v>184</v>
      </c>
      <c r="F126">
        <v>187.55</v>
      </c>
      <c r="G126">
        <f>_xll.TA_TYPPRICE(D126,E126,F126)</f>
        <v>187.08333333333334</v>
      </c>
      <c r="H126">
        <v>184.91990335282958</v>
      </c>
      <c r="I126" t="str">
        <f t="shared" si="20"/>
        <v>UP</v>
      </c>
      <c r="J126">
        <v>183.92604377313623</v>
      </c>
      <c r="K126">
        <v>178.61986216771834</v>
      </c>
      <c r="L126" t="str">
        <f t="shared" si="21"/>
        <v>UP</v>
      </c>
      <c r="M126" t="str">
        <f t="shared" si="22"/>
        <v>UP</v>
      </c>
      <c r="N126">
        <v>84.14253185940548</v>
      </c>
      <c r="O126" t="str">
        <f t="shared" si="23"/>
        <v>UP</v>
      </c>
      <c r="P126" t="str">
        <f t="shared" si="24"/>
        <v>UP</v>
      </c>
      <c r="Q126">
        <f t="shared" si="25"/>
        <v>3.5500000000000114</v>
      </c>
      <c r="R126">
        <f t="shared" si="26"/>
        <v>5.6999999999999886</v>
      </c>
      <c r="S126">
        <f t="shared" si="27"/>
        <v>0.62280701754386292</v>
      </c>
      <c r="T126" t="str">
        <f t="shared" si="28"/>
        <v>No Indication</v>
      </c>
      <c r="U126" t="str">
        <f t="shared" si="29"/>
        <v>No T+M+I</v>
      </c>
      <c r="V126">
        <v>179.88136711356049</v>
      </c>
      <c r="W126">
        <v>178.48320108105406</v>
      </c>
      <c r="X126">
        <f t="shared" si="30"/>
        <v>1.398166032506424</v>
      </c>
      <c r="Y126">
        <v>-0.57396967832579382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187.5</v>
      </c>
      <c r="D127">
        <v>202.7</v>
      </c>
      <c r="E127">
        <v>186.4</v>
      </c>
      <c r="F127">
        <v>201.7</v>
      </c>
      <c r="G127">
        <f>_xll.TA_TYPPRICE(D127,E127,F127)</f>
        <v>196.93333333333331</v>
      </c>
      <c r="H127">
        <v>190.92661834308143</v>
      </c>
      <c r="I127" t="str">
        <f t="shared" si="20"/>
        <v>UP</v>
      </c>
      <c r="J127">
        <v>188.09803404577261</v>
      </c>
      <c r="K127">
        <v>180.34878168600315</v>
      </c>
      <c r="L127" t="str">
        <f t="shared" si="21"/>
        <v>UP</v>
      </c>
      <c r="M127" t="str">
        <f t="shared" si="22"/>
        <v>UP</v>
      </c>
      <c r="N127">
        <v>93.639649534993453</v>
      </c>
      <c r="O127" t="str">
        <f t="shared" si="23"/>
        <v>UP</v>
      </c>
      <c r="P127" t="str">
        <f t="shared" si="24"/>
        <v>UP</v>
      </c>
      <c r="Q127">
        <f t="shared" si="25"/>
        <v>15.299999999999983</v>
      </c>
      <c r="R127">
        <f t="shared" si="26"/>
        <v>16.299999999999983</v>
      </c>
      <c r="S127">
        <f t="shared" si="27"/>
        <v>0.93865030674846617</v>
      </c>
      <c r="T127" t="str">
        <f t="shared" si="28"/>
        <v>UP</v>
      </c>
      <c r="U127" t="str">
        <f t="shared" si="29"/>
        <v>UP</v>
      </c>
      <c r="V127">
        <v>183.2380798653204</v>
      </c>
      <c r="W127">
        <v>180.20296396393894</v>
      </c>
      <c r="X127">
        <f t="shared" si="30"/>
        <v>3.0351159013814595</v>
      </c>
      <c r="Y127">
        <v>0.14784743761565688</v>
      </c>
      <c r="Z127" t="str">
        <f t="shared" si="31"/>
        <v>UP</v>
      </c>
      <c r="AA127" t="str">
        <f t="shared" si="32"/>
        <v>UP</v>
      </c>
      <c r="AB127" t="str">
        <f t="shared" si="33"/>
        <v>UP</v>
      </c>
      <c r="AC127" t="str">
        <f t="shared" si="34"/>
        <v>UP</v>
      </c>
      <c r="AD127">
        <f t="shared" si="35"/>
        <v>188.25</v>
      </c>
      <c r="AE127">
        <f t="shared" si="36"/>
        <v>192.65</v>
      </c>
      <c r="AF127">
        <f t="shared" si="37"/>
        <v>194.55</v>
      </c>
      <c r="AG127">
        <f t="shared" si="38"/>
        <v>196.45000000000002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2017-07-05T05:32:21Z</dcterms:created>
  <dcterms:modified xsi:type="dcterms:W3CDTF">2017-11-01T04:17:18Z</dcterms:modified>
</cp:coreProperties>
</file>