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6" i="1"/>
  <c r="Y106" i="1"/>
  <c r="Y122" i="1"/>
  <c r="Y94" i="1"/>
  <c r="Y126" i="1"/>
  <c r="Y98" i="1"/>
  <c r="Y102" i="1"/>
  <c r="Y118" i="1"/>
  <c r="Y110" i="1"/>
  <c r="Y11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3" i="1"/>
  <c r="K121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5" i="1"/>
  <c r="J81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56" i="1"/>
  <c r="J64" i="1"/>
  <c r="J72" i="1"/>
  <c r="J76" i="1"/>
  <c r="J84" i="1"/>
  <c r="J88" i="1"/>
  <c r="J96" i="1"/>
  <c r="J100" i="1"/>
  <c r="J104" i="1"/>
  <c r="J112" i="1"/>
  <c r="J116" i="1"/>
  <c r="J120" i="1"/>
  <c r="J124" i="1"/>
  <c r="J61" i="1"/>
  <c r="J69" i="1"/>
  <c r="J73" i="1"/>
  <c r="J77" i="1"/>
  <c r="J85" i="1"/>
  <c r="J89" i="1"/>
  <c r="J93" i="1"/>
  <c r="J101" i="1"/>
  <c r="J105" i="1"/>
  <c r="J109" i="1"/>
  <c r="J113" i="1"/>
  <c r="J117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60" i="1"/>
  <c r="J68" i="1"/>
  <c r="J80" i="1"/>
  <c r="J92" i="1"/>
  <c r="J10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11" i="1"/>
  <c r="G127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9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34" i="1"/>
  <c r="G42" i="1"/>
  <c r="G50" i="1"/>
  <c r="G54" i="1"/>
  <c r="G62" i="1"/>
  <c r="G66" i="1"/>
  <c r="G74" i="1"/>
  <c r="G78" i="1"/>
  <c r="G86" i="1"/>
  <c r="G90" i="1"/>
  <c r="G94" i="1"/>
  <c r="G102" i="1"/>
  <c r="G106" i="1"/>
  <c r="G114" i="1"/>
  <c r="G118" i="1"/>
  <c r="G126" i="1"/>
  <c r="G99" i="1"/>
  <c r="G107" i="1"/>
  <c r="G115" i="1"/>
  <c r="G123" i="1"/>
  <c r="G84" i="1"/>
  <c r="G96" i="1"/>
  <c r="G108" i="1"/>
  <c r="G112" i="1"/>
  <c r="G6" i="1"/>
  <c r="G10" i="1"/>
  <c r="G14" i="1"/>
  <c r="G18" i="1"/>
  <c r="G22" i="1"/>
  <c r="G26" i="1"/>
  <c r="G30" i="1"/>
  <c r="G38" i="1"/>
  <c r="G46" i="1"/>
  <c r="G58" i="1"/>
  <c r="G70" i="1"/>
  <c r="G82" i="1"/>
  <c r="G98" i="1"/>
  <c r="G110" i="1"/>
  <c r="G122" i="1"/>
  <c r="G103" i="1"/>
  <c r="G119" i="1"/>
  <c r="G88" i="1"/>
  <c r="G104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62" i="1"/>
  <c r="H66" i="1"/>
  <c r="H74" i="1"/>
  <c r="H78" i="1"/>
  <c r="H82" i="1"/>
  <c r="H90" i="1"/>
  <c r="H94" i="1"/>
  <c r="H98" i="1"/>
  <c r="H102" i="1"/>
  <c r="H106" i="1"/>
  <c r="H110" i="1"/>
  <c r="H118" i="1"/>
  <c r="H122" i="1"/>
  <c r="H126" i="1"/>
  <c r="H60" i="1"/>
  <c r="H72" i="1"/>
  <c r="H80" i="1"/>
  <c r="H88" i="1"/>
  <c r="H96" i="1"/>
  <c r="H108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8" i="1"/>
  <c r="H70" i="1"/>
  <c r="H86" i="1"/>
  <c r="H114" i="1"/>
  <c r="H11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56" i="1"/>
  <c r="H68" i="1"/>
  <c r="H76" i="1"/>
  <c r="H84" i="1"/>
  <c r="H92" i="1"/>
  <c r="H104" i="1"/>
  <c r="H116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64" i="1"/>
  <c r="H100" i="1"/>
  <c r="AH31" i="1" l="1"/>
  <c r="AH30" i="1"/>
  <c r="AH17" i="1" l="1"/>
  <c r="AH28" i="1"/>
  <c r="AH9" i="1"/>
  <c r="AH49" i="1"/>
  <c r="AH16" i="1"/>
  <c r="AH32" i="1"/>
  <c r="AH4" i="1"/>
  <c r="AH52" i="1"/>
  <c r="AH27" i="1"/>
  <c r="AH29" i="1"/>
  <c r="AH45" i="1"/>
  <c r="AH39" i="1"/>
  <c r="AH10" i="1"/>
  <c r="AH40" i="1"/>
  <c r="AH2" i="1"/>
  <c r="AH42" i="1"/>
  <c r="AH41" i="1"/>
  <c r="AH25" i="1"/>
  <c r="AH20" i="1"/>
  <c r="AH53" i="1"/>
  <c r="AH13" i="1"/>
  <c r="AH37" i="1"/>
  <c r="AH21" i="1"/>
  <c r="AH48" i="1"/>
  <c r="AH8" i="1"/>
  <c r="AH33" i="1"/>
  <c r="AH5" i="1"/>
  <c r="AH12" i="1"/>
  <c r="AH54" i="1"/>
  <c r="AH56" i="1"/>
  <c r="AH44" i="1"/>
  <c r="AH55" i="1"/>
  <c r="AH46" i="1"/>
  <c r="AH38" i="1"/>
  <c r="AH14" i="1"/>
  <c r="AH6" i="1"/>
  <c r="AH47" i="1"/>
  <c r="AH51" i="1"/>
  <c r="AH43" i="1"/>
  <c r="AH35" i="1"/>
  <c r="AH19" i="1"/>
  <c r="AH11" i="1"/>
  <c r="AH3" i="1"/>
  <c r="AH50" i="1"/>
  <c r="AH34" i="1"/>
  <c r="AH26" i="1"/>
  <c r="AH18" i="1"/>
  <c r="AH15" i="1" l="1"/>
  <c r="AH7" i="1"/>
  <c r="AH36" i="1"/>
  <c r="AH23" i="1"/>
  <c r="AH24" i="1"/>
  <c r="AH2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<sst xmlns="http://schemas.openxmlformats.org/spreadsheetml/2006/main" count="160" uniqueCount="35">
  <si>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</si>
  <si>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</si>
  <si>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</si>
  <si>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</si>
  <si>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</si>
  <si>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EICHERMOT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</si>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</sst>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26311</v>
      </c>
      <c r="D2">
        <v>26747.9</v>
      </c>
      <c r="E2">
        <v>25336.799999999999</v>
      </c>
      <c r="F2">
        <v>25665</v>
      </c>
      <c r="G2">
        <f>_xll.TA_TYPPRICE(D2,E2,F2)</f>
        <v>25916.566666666666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328.20000000000073</v>
      </c>
      <c r="R2">
        <f>D2-E2</f>
        <v>1411.1000000000022</v>
      </c>
      <c r="S2">
        <f>Q2/R2</f>
        <v>0.23258450853943746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25890</v>
      </c>
      <c r="D3">
        <v>26057.7</v>
      </c>
      <c r="E3">
        <v>25660.95</v>
      </c>
      <c r="F3">
        <v>25870</v>
      </c>
      <c r="G3">
        <f>_xll.TA_TYPPRICE(D3,E3,F3)</f>
        <v>25862.883333333331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209.04999999999927</v>
      </c>
      <c r="R3">
        <f t="shared" ref="R3:R66" si="6">D3-E3</f>
        <v>396.75</v>
      </c>
      <c r="S3">
        <f t="shared" ref="S3:S66" si="7">Q3/R3</f>
        <v>0.52690611216130878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25998.95</v>
      </c>
      <c r="D4">
        <v>26099</v>
      </c>
      <c r="E4">
        <v>25555</v>
      </c>
      <c r="F4">
        <v>25824</v>
      </c>
      <c r="G4">
        <f>_xll.TA_TYPPRICE(D4,E4,F4)</f>
        <v>25826</v>
      </c>
      <c r="H4">
        <v>25868.483333333334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269</v>
      </c>
      <c r="R4">
        <f t="shared" si="6"/>
        <v>544</v>
      </c>
      <c r="S4">
        <f t="shared" si="7"/>
        <v>0.49448529411764708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25988</v>
      </c>
      <c r="D5">
        <v>26150</v>
      </c>
      <c r="E5">
        <v>25561.35</v>
      </c>
      <c r="F5">
        <v>25820</v>
      </c>
      <c r="G5">
        <f>_xll.TA_TYPPRICE(D5,E5,F5)</f>
        <v>25843.783333333336</v>
      </c>
      <c r="H5">
        <v>25856.133333333335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258.65000000000146</v>
      </c>
      <c r="R5">
        <f t="shared" si="6"/>
        <v>588.65000000000146</v>
      </c>
      <c r="S5">
        <f t="shared" si="7"/>
        <v>0.43939522636541378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26550.15</v>
      </c>
      <c r="D6">
        <v>26964.9</v>
      </c>
      <c r="E6">
        <v>26170</v>
      </c>
      <c r="F6">
        <v>26861</v>
      </c>
      <c r="G6">
        <f>_xll.TA_TYPPRICE(D6,E6,F6)</f>
        <v>26665.3</v>
      </c>
      <c r="H6">
        <v>26260.716666666667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691</v>
      </c>
      <c r="R6">
        <f t="shared" si="6"/>
        <v>794.90000000000146</v>
      </c>
      <c r="S6">
        <f t="shared" si="7"/>
        <v>0.86929173480940836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26985</v>
      </c>
      <c r="D7">
        <v>27151</v>
      </c>
      <c r="E7">
        <v>26790</v>
      </c>
      <c r="F7">
        <v>27097</v>
      </c>
      <c r="G7">
        <f>_xll.TA_TYPPRICE(D7,E7,F7)</f>
        <v>27012.666666666668</v>
      </c>
      <c r="H7">
        <v>26636.691666666666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96.736292428198439</v>
      </c>
      <c r="O7" t="str">
        <f t="shared" si="3"/>
        <v>UP</v>
      </c>
      <c r="P7" t="e">
        <f t="shared" si="4"/>
        <v>#N/A</v>
      </c>
      <c r="Q7">
        <f t="shared" si="5"/>
        <v>307</v>
      </c>
      <c r="R7">
        <f t="shared" si="6"/>
        <v>361</v>
      </c>
      <c r="S7">
        <f t="shared" si="7"/>
        <v>0.85041551246537395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27120</v>
      </c>
      <c r="D8">
        <v>27989</v>
      </c>
      <c r="E8">
        <v>26912.3</v>
      </c>
      <c r="F8">
        <v>27900</v>
      </c>
      <c r="G8">
        <f>_xll.TA_TYPPRICE(D8,E8,F8)</f>
        <v>27600.433333333334</v>
      </c>
      <c r="H8">
        <v>27118.5625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98.028196785960759</v>
      </c>
      <c r="O8" t="str">
        <f t="shared" si="3"/>
        <v>UP</v>
      </c>
      <c r="P8" t="e">
        <f t="shared" si="4"/>
        <v>#N/A</v>
      </c>
      <c r="Q8">
        <f t="shared" si="5"/>
        <v>987.70000000000073</v>
      </c>
      <c r="R8">
        <f t="shared" si="6"/>
        <v>1076.7000000000007</v>
      </c>
      <c r="S8">
        <f t="shared" si="7"/>
        <v>0.91734002043280405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27900</v>
      </c>
      <c r="D9">
        <v>30051</v>
      </c>
      <c r="E9">
        <v>27900</v>
      </c>
      <c r="F9">
        <v>29500</v>
      </c>
      <c r="G9">
        <f>_xll.TA_TYPPRICE(D9,E9,F9)</f>
        <v>29150.333333333332</v>
      </c>
      <c r="H9">
        <v>28134.447916666664</v>
      </c>
      <c r="I9" t="str">
        <f t="shared" si="0"/>
        <v>UP</v>
      </c>
      <c r="J9">
        <v>27151.3125</v>
      </c>
      <c r="K9">
        <v>26235.8</v>
      </c>
      <c r="L9" t="str">
        <f t="shared" si="1"/>
        <v>UP</v>
      </c>
      <c r="M9" t="str">
        <f t="shared" si="2"/>
        <v>UP</v>
      </c>
      <c r="N9">
        <v>99.007099240430918</v>
      </c>
      <c r="O9" t="str">
        <f t="shared" si="3"/>
        <v>UP</v>
      </c>
      <c r="P9" t="str">
        <f t="shared" si="4"/>
        <v>UP</v>
      </c>
      <c r="Q9">
        <f t="shared" si="5"/>
        <v>1600</v>
      </c>
      <c r="R9">
        <f t="shared" si="6"/>
        <v>2151</v>
      </c>
      <c r="S9">
        <f t="shared" si="7"/>
        <v>0.74384007438400745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29570</v>
      </c>
      <c r="D10">
        <v>29780</v>
      </c>
      <c r="E10">
        <v>28814.75</v>
      </c>
      <c r="F10">
        <v>29149</v>
      </c>
      <c r="G10">
        <f>_xll.TA_TYPPRICE(D10,E10,F10)</f>
        <v>29247.916666666668</v>
      </c>
      <c r="H10">
        <v>28691.182291666664</v>
      </c>
      <c r="I10" t="str">
        <f t="shared" si="0"/>
        <v>UP</v>
      </c>
      <c r="J10">
        <v>27735.465277777777</v>
      </c>
      <c r="K10">
        <v>26808.899999999998</v>
      </c>
      <c r="L10" t="str">
        <f t="shared" si="1"/>
        <v>UP</v>
      </c>
      <c r="M10" t="str">
        <f t="shared" si="2"/>
        <v>UP</v>
      </c>
      <c r="N10">
        <v>87.143703760347165</v>
      </c>
      <c r="O10" t="str">
        <f t="shared" si="3"/>
        <v>UP</v>
      </c>
      <c r="P10" t="str">
        <f t="shared" si="4"/>
        <v>UP</v>
      </c>
      <c r="Q10">
        <f t="shared" si="5"/>
        <v>334.25</v>
      </c>
      <c r="R10">
        <f t="shared" si="6"/>
        <v>965.25</v>
      </c>
      <c r="S10">
        <f t="shared" si="7"/>
        <v>0.34628334628334628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29403.1</v>
      </c>
      <c r="D11">
        <v>29455</v>
      </c>
      <c r="E11">
        <v>28831</v>
      </c>
      <c r="F11">
        <v>28915</v>
      </c>
      <c r="G11">
        <f>_xll.TA_TYPPRICE(D11,E11,F11)</f>
        <v>29067</v>
      </c>
      <c r="H11">
        <v>28879.091145833332</v>
      </c>
      <c r="I11" t="str">
        <f t="shared" si="0"/>
        <v>UP</v>
      </c>
      <c r="J11">
        <v>28117.584104938273</v>
      </c>
      <c r="K11">
        <v>27258.255555555555</v>
      </c>
      <c r="L11" t="str">
        <f t="shared" si="1"/>
        <v>UP</v>
      </c>
      <c r="M11" t="str">
        <f t="shared" si="2"/>
        <v>UP</v>
      </c>
      <c r="N11">
        <v>79.23213206017499</v>
      </c>
      <c r="O11" t="str">
        <f t="shared" si="3"/>
        <v>UP</v>
      </c>
      <c r="P11" t="str">
        <f t="shared" si="4"/>
        <v>UP</v>
      </c>
      <c r="Q11">
        <f t="shared" si="5"/>
        <v>84</v>
      </c>
      <c r="R11">
        <f t="shared" si="6"/>
        <v>624</v>
      </c>
      <c r="S11">
        <f t="shared" si="7"/>
        <v>0.13461538461538461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28920.45</v>
      </c>
      <c r="D12">
        <v>29450</v>
      </c>
      <c r="E12">
        <v>28820</v>
      </c>
      <c r="F12">
        <v>29366</v>
      </c>
      <c r="G12">
        <f>_xll.TA_TYPPRICE(D12,E12,F12)</f>
        <v>29212</v>
      </c>
      <c r="H12">
        <v>29045.545572916664</v>
      </c>
      <c r="I12" t="str">
        <f t="shared" si="0"/>
        <v>UP</v>
      </c>
      <c r="J12">
        <v>28413.6765260631</v>
      </c>
      <c r="K12">
        <v>27605.309876543211</v>
      </c>
      <c r="L12" t="str">
        <f t="shared" si="1"/>
        <v>UP</v>
      </c>
      <c r="M12" t="str">
        <f t="shared" si="2"/>
        <v>UP</v>
      </c>
      <c r="N12">
        <v>82.959341692195181</v>
      </c>
      <c r="O12" t="str">
        <f t="shared" si="3"/>
        <v>UP</v>
      </c>
      <c r="P12" t="str">
        <f t="shared" si="4"/>
        <v>UP</v>
      </c>
      <c r="Q12">
        <f t="shared" si="5"/>
        <v>546</v>
      </c>
      <c r="R12">
        <f t="shared" si="6"/>
        <v>630</v>
      </c>
      <c r="S12">
        <f t="shared" si="7"/>
        <v>0.8666666666666667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29262</v>
      </c>
      <c r="D13">
        <v>29300</v>
      </c>
      <c r="E13">
        <v>28971.35</v>
      </c>
      <c r="F13">
        <v>28982</v>
      </c>
      <c r="G13">
        <f>_xll.TA_TYPPRICE(D13,E13,F13)</f>
        <v>29084.45</v>
      </c>
      <c r="H13">
        <v>29064.997786458334</v>
      </c>
      <c r="I13" t="str">
        <f t="shared" si="0"/>
        <v>DOWN</v>
      </c>
      <c r="J13">
        <v>28610.637298049078</v>
      </c>
      <c r="K13">
        <v>27908.874348422498</v>
      </c>
      <c r="L13" t="str">
        <f t="shared" si="1"/>
        <v>UP</v>
      </c>
      <c r="M13" t="str">
        <f t="shared" si="2"/>
        <v>No Trend</v>
      </c>
      <c r="N13">
        <v>69.654601104268025</v>
      </c>
      <c r="O13" t="str">
        <f t="shared" si="3"/>
        <v>UP</v>
      </c>
      <c r="P13" t="str">
        <f t="shared" si="4"/>
        <v>No Trend + Momentum</v>
      </c>
      <c r="Q13">
        <f t="shared" si="5"/>
        <v>10.650000000001455</v>
      </c>
      <c r="R13">
        <f t="shared" si="6"/>
        <v>328.65000000000146</v>
      </c>
      <c r="S13">
        <f t="shared" si="7"/>
        <v>3.2405294386129338E-2</v>
      </c>
      <c r="T13" t="str">
        <f t="shared" si="8"/>
        <v>DOWN</v>
      </c>
      <c r="U13" t="str">
        <f t="shared" si="9"/>
        <v>No T+M+I</v>
      </c>
      <c r="V13">
        <v>27579.083333333332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28900</v>
      </c>
      <c r="D14">
        <v>28998.85</v>
      </c>
      <c r="E14">
        <v>28213</v>
      </c>
      <c r="F14">
        <v>28213</v>
      </c>
      <c r="G14">
        <f>_xll.TA_TYPPRICE(D14,E14,F14)</f>
        <v>28474.95</v>
      </c>
      <c r="H14">
        <v>28769.973893229166</v>
      </c>
      <c r="I14" t="str">
        <f t="shared" si="0"/>
        <v>DOWN</v>
      </c>
      <c r="J14">
        <v>28696.906787371503</v>
      </c>
      <c r="K14">
        <v>27976.457826550832</v>
      </c>
      <c r="L14" t="str">
        <f t="shared" si="1"/>
        <v>No Confirmation</v>
      </c>
      <c r="M14" t="str">
        <f t="shared" si="2"/>
        <v>No Trend</v>
      </c>
      <c r="N14">
        <v>49.701325091284772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785.84999999999854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27676.608974358973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28698</v>
      </c>
      <c r="D15">
        <v>28698</v>
      </c>
      <c r="E15">
        <v>27756</v>
      </c>
      <c r="F15">
        <v>27915</v>
      </c>
      <c r="G15">
        <f>_xll.TA_TYPPRICE(D15,E15,F15)</f>
        <v>28123</v>
      </c>
      <c r="H15">
        <v>28446.486946614583</v>
      </c>
      <c r="I15" t="str">
        <f t="shared" si="0"/>
        <v>DOWN</v>
      </c>
      <c r="J15">
        <v>28697.149723511167</v>
      </c>
      <c r="K15">
        <v>27927.467198428425</v>
      </c>
      <c r="L15" t="str">
        <f t="shared" si="1"/>
        <v>DOWN</v>
      </c>
      <c r="M15" t="str">
        <f t="shared" si="2"/>
        <v>DOWN</v>
      </c>
      <c r="N15">
        <v>43.645126662604611</v>
      </c>
      <c r="O15" t="str">
        <f t="shared" si="3"/>
        <v>No Momentum</v>
      </c>
      <c r="P15" t="str">
        <f t="shared" si="4"/>
        <v>No Trend + Momentum</v>
      </c>
      <c r="Q15">
        <f t="shared" si="5"/>
        <v>159</v>
      </c>
      <c r="R15">
        <f t="shared" si="6"/>
        <v>942</v>
      </c>
      <c r="S15">
        <f t="shared" si="7"/>
        <v>0.16878980891719744</v>
      </c>
      <c r="T15" t="str">
        <f t="shared" si="8"/>
        <v>DOWN</v>
      </c>
      <c r="U15" t="str">
        <f t="shared" si="9"/>
        <v>No T+M+I</v>
      </c>
      <c r="V15">
        <v>27713.284516765285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27936.05</v>
      </c>
      <c r="D16">
        <v>28279.95</v>
      </c>
      <c r="E16">
        <v>27021.5</v>
      </c>
      <c r="F16">
        <v>27111</v>
      </c>
      <c r="G16">
        <f>_xll.TA_TYPPRICE(D16,E16,F16)</f>
        <v>27470.816666666666</v>
      </c>
      <c r="H16">
        <v>27958.651806640624</v>
      </c>
      <c r="I16" t="str">
        <f t="shared" si="0"/>
        <v>DOWN</v>
      </c>
      <c r="J16">
        <v>28604.438673842018</v>
      </c>
      <c r="K16">
        <v>27726.141154333218</v>
      </c>
      <c r="L16" t="str">
        <f t="shared" si="1"/>
        <v>DOWN</v>
      </c>
      <c r="M16" t="str">
        <f t="shared" si="2"/>
        <v>DOWN</v>
      </c>
      <c r="N16">
        <v>30.933295488046436</v>
      </c>
      <c r="O16" t="str">
        <f t="shared" si="3"/>
        <v>DOWN</v>
      </c>
      <c r="P16" t="str">
        <f t="shared" si="4"/>
        <v>DOWN</v>
      </c>
      <c r="Q16">
        <f t="shared" si="5"/>
        <v>89.5</v>
      </c>
      <c r="R16">
        <f t="shared" si="6"/>
        <v>1258.4500000000007</v>
      </c>
      <c r="S16">
        <f t="shared" si="7"/>
        <v>7.1119233978306606E-2</v>
      </c>
      <c r="T16" t="str">
        <f t="shared" si="8"/>
        <v>DOWN</v>
      </c>
      <c r="U16" t="str">
        <f t="shared" si="9"/>
        <v>DOWN</v>
      </c>
      <c r="V16">
        <v>27620.625360339858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27199</v>
      </c>
      <c r="D17">
        <v>27900</v>
      </c>
      <c r="E17">
        <v>27120.55</v>
      </c>
      <c r="F17">
        <v>27578</v>
      </c>
      <c r="G17">
        <f>_xll.TA_TYPPRICE(D17,E17,F17)</f>
        <v>27532.850000000002</v>
      </c>
      <c r="H17">
        <v>27745.750903320313</v>
      </c>
      <c r="I17" t="str">
        <f t="shared" si="0"/>
        <v>DOWN</v>
      </c>
      <c r="J17">
        <v>28447.89674632157</v>
      </c>
      <c r="K17">
        <v>27591.565342259168</v>
      </c>
      <c r="L17" t="str">
        <f t="shared" si="1"/>
        <v>DOWN</v>
      </c>
      <c r="M17" t="str">
        <f t="shared" si="2"/>
        <v>DOWN</v>
      </c>
      <c r="N17">
        <v>42.989212345003708</v>
      </c>
      <c r="O17" t="str">
        <f t="shared" si="3"/>
        <v>No Momentum</v>
      </c>
      <c r="P17" t="str">
        <f t="shared" si="4"/>
        <v>No Trend + Momentum</v>
      </c>
      <c r="Q17">
        <f t="shared" si="5"/>
        <v>457.45000000000073</v>
      </c>
      <c r="R17">
        <f t="shared" si="6"/>
        <v>779.45000000000073</v>
      </c>
      <c r="S17">
        <f t="shared" si="7"/>
        <v>0.58688819039066042</v>
      </c>
      <c r="T17" t="str">
        <f t="shared" si="8"/>
        <v>No Indication</v>
      </c>
      <c r="U17" t="str">
        <f t="shared" si="9"/>
        <v>No T+M+I</v>
      </c>
      <c r="V17">
        <v>27614.067612595263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27600</v>
      </c>
      <c r="D18">
        <v>27757.05</v>
      </c>
      <c r="E18">
        <v>27200</v>
      </c>
      <c r="F18">
        <v>27400</v>
      </c>
      <c r="G18">
        <f>_xll.TA_TYPPRICE(D18,E18,F18)</f>
        <v>27452.350000000002</v>
      </c>
      <c r="H18">
        <v>27599.050451660158</v>
      </c>
      <c r="I18" t="str">
        <f t="shared" si="0"/>
        <v>DOWN</v>
      </c>
      <c r="J18">
        <v>28294.375247139</v>
      </c>
      <c r="K18">
        <v>27504.55082175713</v>
      </c>
      <c r="L18" t="str">
        <f t="shared" si="1"/>
        <v>DOWN</v>
      </c>
      <c r="M18" t="str">
        <f t="shared" si="2"/>
        <v>DOWN</v>
      </c>
      <c r="N18">
        <v>39.688488404914715</v>
      </c>
      <c r="O18" t="str">
        <f t="shared" si="3"/>
        <v>DOWN</v>
      </c>
      <c r="P18" t="str">
        <f t="shared" si="4"/>
        <v>DOWN</v>
      </c>
      <c r="Q18">
        <f t="shared" si="5"/>
        <v>200</v>
      </c>
      <c r="R18">
        <f t="shared" si="6"/>
        <v>557.04999999999927</v>
      </c>
      <c r="S18">
        <f t="shared" si="7"/>
        <v>0.35903419800736069</v>
      </c>
      <c r="T18" t="str">
        <f t="shared" si="8"/>
        <v>No Indication</v>
      </c>
      <c r="U18" t="str">
        <f t="shared" si="9"/>
        <v>No T+M+I</v>
      </c>
      <c r="V18">
        <v>27581.134133734453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27430</v>
      </c>
      <c r="D19">
        <v>28120</v>
      </c>
      <c r="E19">
        <v>27321.05</v>
      </c>
      <c r="F19">
        <v>28118</v>
      </c>
      <c r="G19">
        <f>_xll.TA_TYPPRICE(D19,E19,F19)</f>
        <v>27853.016666666666</v>
      </c>
      <c r="H19">
        <v>27726.033559163414</v>
      </c>
      <c r="I19" t="str">
        <f t="shared" si="0"/>
        <v>UP</v>
      </c>
      <c r="J19">
        <v>28255.62519221922</v>
      </c>
      <c r="K19">
        <v>27463.772861366655</v>
      </c>
      <c r="L19" t="str">
        <f t="shared" si="1"/>
        <v>No Confirmation</v>
      </c>
      <c r="M19" t="str">
        <f t="shared" si="2"/>
        <v>No Trend</v>
      </c>
      <c r="N19">
        <v>56.520854558587693</v>
      </c>
      <c r="O19" t="str">
        <f t="shared" si="3"/>
        <v>No Momentum</v>
      </c>
      <c r="P19" t="str">
        <f t="shared" si="4"/>
        <v>No Trend + Momentum</v>
      </c>
      <c r="Q19">
        <f t="shared" si="5"/>
        <v>796.95000000000073</v>
      </c>
      <c r="R19">
        <f t="shared" si="6"/>
        <v>798.95000000000073</v>
      </c>
      <c r="S19">
        <f t="shared" si="7"/>
        <v>0.99749671443769949</v>
      </c>
      <c r="T19" t="str">
        <f t="shared" si="8"/>
        <v>UP</v>
      </c>
      <c r="U19" t="str">
        <f t="shared" si="9"/>
        <v>No T+M+I</v>
      </c>
      <c r="V19">
        <v>27663.728882390689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27915</v>
      </c>
      <c r="D20">
        <v>28633.5</v>
      </c>
      <c r="E20">
        <v>27915</v>
      </c>
      <c r="F20">
        <v>28270</v>
      </c>
      <c r="G20">
        <f>_xll.TA_TYPPRICE(D20,E20,F20)</f>
        <v>28272.833333333332</v>
      </c>
      <c r="H20">
        <v>27999.433446248375</v>
      </c>
      <c r="I20" t="str">
        <f t="shared" si="0"/>
        <v>UP</v>
      </c>
      <c r="J20">
        <v>28339.59737172606</v>
      </c>
      <c r="K20">
        <v>27564.045558840731</v>
      </c>
      <c r="L20" t="str">
        <f t="shared" si="1"/>
        <v>No Confirmation</v>
      </c>
      <c r="M20" t="str">
        <f t="shared" si="2"/>
        <v>No Trend</v>
      </c>
      <c r="N20">
        <v>59.511120864926696</v>
      </c>
      <c r="O20" t="str">
        <f t="shared" si="3"/>
        <v>No Momentum</v>
      </c>
      <c r="P20" t="str">
        <f t="shared" si="4"/>
        <v>No Trend + Momentum</v>
      </c>
      <c r="Q20">
        <f t="shared" si="5"/>
        <v>355</v>
      </c>
      <c r="R20">
        <f t="shared" si="6"/>
        <v>718.5</v>
      </c>
      <c r="S20">
        <f t="shared" si="7"/>
        <v>0.49408489909533748</v>
      </c>
      <c r="T20" t="str">
        <f t="shared" si="8"/>
        <v>No Indication</v>
      </c>
      <c r="U20" t="str">
        <f t="shared" si="9"/>
        <v>No T+M+I</v>
      </c>
      <c r="V20">
        <v>27757.001362022889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28350.7</v>
      </c>
      <c r="D21">
        <v>28495</v>
      </c>
      <c r="E21">
        <v>28028</v>
      </c>
      <c r="F21">
        <v>28102</v>
      </c>
      <c r="G21">
        <f>_xll.TA_TYPPRICE(D21,E21,F21)</f>
        <v>28208.333333333332</v>
      </c>
      <c r="H21">
        <v>28103.883389790855</v>
      </c>
      <c r="I21" t="str">
        <f t="shared" si="0"/>
        <v>DOWN</v>
      </c>
      <c r="J21">
        <v>28374.131289120269</v>
      </c>
      <c r="K21">
        <v>27667.146545765012</v>
      </c>
      <c r="L21" t="str">
        <f t="shared" si="1"/>
        <v>No Confirmation</v>
      </c>
      <c r="M21" t="str">
        <f t="shared" si="2"/>
        <v>No Trend</v>
      </c>
      <c r="N21">
        <v>54.347176435944156</v>
      </c>
      <c r="O21" t="str">
        <f t="shared" si="3"/>
        <v>No Momentum</v>
      </c>
      <c r="P21" t="str">
        <f t="shared" si="4"/>
        <v>No Trend + Momentum</v>
      </c>
      <c r="Q21">
        <f t="shared" si="5"/>
        <v>74</v>
      </c>
      <c r="R21">
        <f t="shared" si="6"/>
        <v>467</v>
      </c>
      <c r="S21">
        <f t="shared" si="7"/>
        <v>0.15845824411134904</v>
      </c>
      <c r="T21" t="str">
        <f t="shared" si="8"/>
        <v>DOWN</v>
      </c>
      <c r="U21" t="str">
        <f t="shared" si="9"/>
        <v>No T+M+I</v>
      </c>
      <c r="V21">
        <v>27810.078075557831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28235</v>
      </c>
      <c r="D22">
        <v>28459.35</v>
      </c>
      <c r="E22">
        <v>27812.05</v>
      </c>
      <c r="F22">
        <v>28207</v>
      </c>
      <c r="G22">
        <f>_xll.TA_TYPPRICE(D22,E22,F22)</f>
        <v>28159.466666666664</v>
      </c>
      <c r="H22">
        <v>28131.675028228761</v>
      </c>
      <c r="I22" t="str">
        <f t="shared" si="0"/>
        <v>UP</v>
      </c>
      <c r="J22">
        <v>28393.068780426875</v>
      </c>
      <c r="K22">
        <v>27699.347313372786</v>
      </c>
      <c r="L22" t="str">
        <f t="shared" si="1"/>
        <v>No Confirmation</v>
      </c>
      <c r="M22" t="str">
        <f t="shared" si="2"/>
        <v>No Trend</v>
      </c>
      <c r="N22">
        <v>57.245552652560626</v>
      </c>
      <c r="O22" t="str">
        <f t="shared" si="3"/>
        <v>No Momentum</v>
      </c>
      <c r="P22" t="str">
        <f t="shared" si="4"/>
        <v>No Trend + Momentum</v>
      </c>
      <c r="Q22">
        <f t="shared" si="5"/>
        <v>394.95000000000073</v>
      </c>
      <c r="R22">
        <f t="shared" si="6"/>
        <v>647.29999999999927</v>
      </c>
      <c r="S22">
        <f t="shared" si="7"/>
        <v>0.61014985323652271</v>
      </c>
      <c r="T22" t="str">
        <f t="shared" si="8"/>
        <v>No Indication</v>
      </c>
      <c r="U22" t="str">
        <f t="shared" si="9"/>
        <v>No T+M+I</v>
      </c>
      <c r="V22">
        <v>27871.142987010473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28400</v>
      </c>
      <c r="D23">
        <v>28549</v>
      </c>
      <c r="E23">
        <v>28227.65</v>
      </c>
      <c r="F23">
        <v>28500</v>
      </c>
      <c r="G23">
        <f>_xll.TA_TYPPRICE(D23,E23,F23)</f>
        <v>28425.55</v>
      </c>
      <c r="H23">
        <v>28278.612514114378</v>
      </c>
      <c r="I23" t="str">
        <f t="shared" si="0"/>
        <v>UP</v>
      </c>
      <c r="J23">
        <v>28427.720162554237</v>
      </c>
      <c r="K23">
        <v>27816.747910401056</v>
      </c>
      <c r="L23" t="str">
        <f t="shared" si="1"/>
        <v>UP</v>
      </c>
      <c r="M23" t="str">
        <f t="shared" si="2"/>
        <v>UP</v>
      </c>
      <c r="N23">
        <v>64.996969533303769</v>
      </c>
      <c r="O23" t="str">
        <f t="shared" si="3"/>
        <v>UP</v>
      </c>
      <c r="P23" t="str">
        <f t="shared" si="4"/>
        <v>UP</v>
      </c>
      <c r="Q23">
        <f t="shared" si="5"/>
        <v>272.34999999999854</v>
      </c>
      <c r="R23">
        <f t="shared" si="6"/>
        <v>321.34999999999854</v>
      </c>
      <c r="S23">
        <f t="shared" si="7"/>
        <v>0.84751828224677073</v>
      </c>
      <c r="T23" t="str">
        <f t="shared" si="8"/>
        <v>UP</v>
      </c>
      <c r="U23" t="str">
        <f t="shared" si="9"/>
        <v>UP</v>
      </c>
      <c r="V23">
        <v>27967.890219778092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28580</v>
      </c>
      <c r="D24">
        <v>29019.45</v>
      </c>
      <c r="E24">
        <v>28500</v>
      </c>
      <c r="F24">
        <v>28700</v>
      </c>
      <c r="G24">
        <f>_xll.TA_TYPPRICE(D24,E24,F24)</f>
        <v>28739.816666666666</v>
      </c>
      <c r="H24">
        <v>28509.214590390522</v>
      </c>
      <c r="I24" t="str">
        <f t="shared" si="0"/>
        <v>UP</v>
      </c>
      <c r="J24">
        <v>28559.215681986629</v>
      </c>
      <c r="K24">
        <v>27968.58170808971</v>
      </c>
      <c r="L24" t="str">
        <f t="shared" si="1"/>
        <v>UP</v>
      </c>
      <c r="M24" t="str">
        <f t="shared" si="2"/>
        <v>UP</v>
      </c>
      <c r="N24">
        <v>69.686302754407251</v>
      </c>
      <c r="O24" t="str">
        <f t="shared" si="3"/>
        <v>UP</v>
      </c>
      <c r="P24" t="str">
        <f t="shared" si="4"/>
        <v>UP</v>
      </c>
      <c r="Q24">
        <f t="shared" si="5"/>
        <v>200</v>
      </c>
      <c r="R24">
        <f t="shared" si="6"/>
        <v>519.45000000000073</v>
      </c>
      <c r="S24">
        <f t="shared" si="7"/>
        <v>0.38502262007892912</v>
      </c>
      <c r="T24" t="str">
        <f t="shared" si="8"/>
        <v>No Indication</v>
      </c>
      <c r="U24" t="str">
        <f t="shared" si="9"/>
        <v>No T+M+I</v>
      </c>
      <c r="V24">
        <v>28080.522493658384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28970</v>
      </c>
      <c r="D25">
        <v>29300</v>
      </c>
      <c r="E25">
        <v>28900</v>
      </c>
      <c r="F25">
        <v>29151</v>
      </c>
      <c r="G25">
        <f>_xll.TA_TYPPRICE(D25,E25,F25)</f>
        <v>29117</v>
      </c>
      <c r="H25">
        <v>28813.107295195259</v>
      </c>
      <c r="I25" t="str">
        <f t="shared" si="0"/>
        <v>UP</v>
      </c>
      <c r="J25">
        <v>28723.834419322935</v>
      </c>
      <c r="K25">
        <v>28175.563550736442</v>
      </c>
      <c r="L25" t="str">
        <f t="shared" si="1"/>
        <v>UP</v>
      </c>
      <c r="M25" t="str">
        <f t="shared" si="2"/>
        <v>UP</v>
      </c>
      <c r="N25">
        <v>77.995700602968299</v>
      </c>
      <c r="O25" t="str">
        <f t="shared" si="3"/>
        <v>UP</v>
      </c>
      <c r="P25" t="str">
        <f t="shared" si="4"/>
        <v>UP</v>
      </c>
      <c r="Q25">
        <f t="shared" si="5"/>
        <v>251</v>
      </c>
      <c r="R25">
        <f t="shared" si="6"/>
        <v>400</v>
      </c>
      <c r="S25">
        <f t="shared" si="7"/>
        <v>0.62749999999999995</v>
      </c>
      <c r="T25" t="str">
        <f t="shared" si="8"/>
        <v>No Indication</v>
      </c>
      <c r="U25" t="str">
        <f t="shared" si="9"/>
        <v>No T+M+I</v>
      </c>
      <c r="V25">
        <v>28245.211340787864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29151.15</v>
      </c>
      <c r="D26">
        <v>29385</v>
      </c>
      <c r="E26">
        <v>29151.15</v>
      </c>
      <c r="F26">
        <v>29349</v>
      </c>
      <c r="G26">
        <f>_xll.TA_TYPPRICE(D26,E26,F26)</f>
        <v>29295.05</v>
      </c>
      <c r="H26">
        <v>29054.078647597627</v>
      </c>
      <c r="I26" t="str">
        <f t="shared" si="0"/>
        <v>UP</v>
      </c>
      <c r="J26">
        <v>28870.760103917837</v>
      </c>
      <c r="K26">
        <v>28392.360539461679</v>
      </c>
      <c r="L26" t="str">
        <f t="shared" si="1"/>
        <v>UP</v>
      </c>
      <c r="M26" t="str">
        <f t="shared" si="2"/>
        <v>UP</v>
      </c>
      <c r="N26">
        <v>80.872948797540488</v>
      </c>
      <c r="O26" t="str">
        <f t="shared" si="3"/>
        <v>UP</v>
      </c>
      <c r="P26" t="str">
        <f t="shared" si="4"/>
        <v>UP</v>
      </c>
      <c r="Q26">
        <f t="shared" si="5"/>
        <v>197.84999999999854</v>
      </c>
      <c r="R26">
        <f t="shared" si="6"/>
        <v>233.84999999999854</v>
      </c>
      <c r="S26">
        <f t="shared" si="7"/>
        <v>0.84605516356638777</v>
      </c>
      <c r="T26" t="str">
        <f t="shared" si="8"/>
        <v>UP</v>
      </c>
      <c r="U26" t="str">
        <f t="shared" si="9"/>
        <v>UP</v>
      </c>
      <c r="V26">
        <v>28415.024980666654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29305</v>
      </c>
      <c r="D27">
        <v>29388.7</v>
      </c>
      <c r="E27">
        <v>29000</v>
      </c>
      <c r="F27">
        <v>29200</v>
      </c>
      <c r="G27">
        <f>_xll.TA_TYPPRICE(D27,E27,F27)</f>
        <v>29196.233333333334</v>
      </c>
      <c r="H27">
        <v>29125.155990465479</v>
      </c>
      <c r="I27" t="str">
        <f t="shared" si="0"/>
        <v>UP</v>
      </c>
      <c r="J27">
        <v>28985.857858602762</v>
      </c>
      <c r="K27">
        <v>28527.391530692417</v>
      </c>
      <c r="L27" t="str">
        <f t="shared" si="1"/>
        <v>UP</v>
      </c>
      <c r="M27" t="str">
        <f t="shared" si="2"/>
        <v>UP</v>
      </c>
      <c r="N27">
        <v>72.0151694267458</v>
      </c>
      <c r="O27" t="str">
        <f t="shared" si="3"/>
        <v>UP</v>
      </c>
      <c r="P27" t="str">
        <f t="shared" si="4"/>
        <v>UP</v>
      </c>
      <c r="Q27">
        <f t="shared" si="5"/>
        <v>200</v>
      </c>
      <c r="R27">
        <f t="shared" si="6"/>
        <v>388.70000000000073</v>
      </c>
      <c r="S27">
        <f t="shared" si="7"/>
        <v>0.51453563159248683</v>
      </c>
      <c r="T27" t="str">
        <f t="shared" si="8"/>
        <v>No Indication</v>
      </c>
      <c r="U27" t="str">
        <f t="shared" si="9"/>
        <v>No T+M+I</v>
      </c>
      <c r="V27">
        <v>28535.790368256399</v>
      </c>
      <c r="W27">
        <v>27952.423076923078</v>
      </c>
      <c r="X27">
        <f t="shared" si="10"/>
        <v>583.36729133332119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29195.9</v>
      </c>
      <c r="D28">
        <v>29775.75</v>
      </c>
      <c r="E28">
        <v>29195.9</v>
      </c>
      <c r="F28">
        <v>29722</v>
      </c>
      <c r="G28">
        <f>_xll.TA_TYPPRICE(D28,E28,F28)</f>
        <v>29564.55</v>
      </c>
      <c r="H28">
        <v>29344.852995232737</v>
      </c>
      <c r="I28" t="str">
        <f t="shared" si="0"/>
        <v>UP</v>
      </c>
      <c r="J28">
        <v>29161.389445579927</v>
      </c>
      <c r="K28">
        <v>28675.948968316326</v>
      </c>
      <c r="L28" t="str">
        <f t="shared" si="1"/>
        <v>UP</v>
      </c>
      <c r="M28" t="str">
        <f t="shared" si="2"/>
        <v>UP</v>
      </c>
      <c r="N28">
        <v>81.086736285490062</v>
      </c>
      <c r="O28" t="str">
        <f t="shared" si="3"/>
        <v>UP</v>
      </c>
      <c r="P28" t="str">
        <f t="shared" si="4"/>
        <v>UP</v>
      </c>
      <c r="Q28">
        <f t="shared" si="5"/>
        <v>526.09999999999854</v>
      </c>
      <c r="R28">
        <f t="shared" si="6"/>
        <v>579.84999999999854</v>
      </c>
      <c r="S28">
        <f t="shared" si="7"/>
        <v>0.90730361300336271</v>
      </c>
      <c r="T28" t="str">
        <f t="shared" si="8"/>
        <v>UP</v>
      </c>
      <c r="U28" t="str">
        <f t="shared" si="9"/>
        <v>UP</v>
      </c>
      <c r="V28">
        <v>28718.284157755414</v>
      </c>
      <c r="W28">
        <v>28083.502849002849</v>
      </c>
      <c r="X28">
        <f t="shared" si="10"/>
        <v>634.78130875256466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29714</v>
      </c>
      <c r="D29">
        <v>30051</v>
      </c>
      <c r="E29">
        <v>29436</v>
      </c>
      <c r="F29">
        <v>29738</v>
      </c>
      <c r="G29">
        <f>_xll.TA_TYPPRICE(D29,E29,F29)</f>
        <v>29741.666666666668</v>
      </c>
      <c r="H29">
        <v>29543.259830949704</v>
      </c>
      <c r="I29" t="str">
        <f t="shared" si="0"/>
        <v>UP</v>
      </c>
      <c r="J29">
        <v>29359.080679895498</v>
      </c>
      <c r="K29">
        <v>28844.849197579366</v>
      </c>
      <c r="L29" t="str">
        <f t="shared" si="1"/>
        <v>UP</v>
      </c>
      <c r="M29" t="str">
        <f t="shared" si="2"/>
        <v>UP</v>
      </c>
      <c r="N29">
        <v>81.318756011230775</v>
      </c>
      <c r="O29" t="str">
        <f t="shared" si="3"/>
        <v>UP</v>
      </c>
      <c r="P29" t="str">
        <f t="shared" si="4"/>
        <v>UP</v>
      </c>
      <c r="Q29">
        <f t="shared" si="5"/>
        <v>302</v>
      </c>
      <c r="R29">
        <f t="shared" si="6"/>
        <v>615</v>
      </c>
      <c r="S29">
        <f t="shared" si="7"/>
        <v>0.49105691056910566</v>
      </c>
      <c r="T29" t="str">
        <f t="shared" si="8"/>
        <v>No Indication</v>
      </c>
      <c r="U29" t="str">
        <f t="shared" si="9"/>
        <v>No T+M+I</v>
      </c>
      <c r="V29">
        <v>28875.163518100733</v>
      </c>
      <c r="W29">
        <v>28206.058193521156</v>
      </c>
      <c r="X29">
        <f t="shared" si="10"/>
        <v>669.10532457957743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29740</v>
      </c>
      <c r="D30">
        <v>29854.7</v>
      </c>
      <c r="E30">
        <v>29371.05</v>
      </c>
      <c r="F30">
        <v>29571</v>
      </c>
      <c r="G30">
        <f>_xll.TA_TYPPRICE(D30,E30,F30)</f>
        <v>29598.916666666668</v>
      </c>
      <c r="H30">
        <v>29571.088248808184</v>
      </c>
      <c r="I30" t="str">
        <f t="shared" si="0"/>
        <v>DOWN</v>
      </c>
      <c r="J30">
        <v>29469.218306585386</v>
      </c>
      <c r="K30">
        <v>28961.782709228395</v>
      </c>
      <c r="L30" t="str">
        <f t="shared" si="1"/>
        <v>UP</v>
      </c>
      <c r="M30" t="str">
        <f t="shared" si="2"/>
        <v>No Trend</v>
      </c>
      <c r="N30">
        <v>70.099148265334037</v>
      </c>
      <c r="O30" t="str">
        <f t="shared" si="3"/>
        <v>UP</v>
      </c>
      <c r="P30" t="str">
        <f t="shared" si="4"/>
        <v>No Trend + Momentum</v>
      </c>
      <c r="Q30">
        <f t="shared" si="5"/>
        <v>199.95000000000073</v>
      </c>
      <c r="R30">
        <f t="shared" si="6"/>
        <v>483.65000000000146</v>
      </c>
      <c r="S30">
        <f t="shared" si="7"/>
        <v>0.41341879458285974</v>
      </c>
      <c r="T30" t="str">
        <f t="shared" si="8"/>
        <v>No Indication</v>
      </c>
      <c r="U30" t="str">
        <f t="shared" si="9"/>
        <v>No T+M+I</v>
      </c>
      <c r="V30">
        <v>28982.215284546775</v>
      </c>
      <c r="W30">
        <v>28307.164994001068</v>
      </c>
      <c r="X30">
        <f t="shared" si="10"/>
        <v>675.05029054570696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29602</v>
      </c>
      <c r="D31">
        <v>29717.7</v>
      </c>
      <c r="E31">
        <v>29272.6</v>
      </c>
      <c r="F31">
        <v>29317</v>
      </c>
      <c r="G31">
        <f>_xll.TA_TYPPRICE(D31,E31,F31)</f>
        <v>29435.766666666666</v>
      </c>
      <c r="H31">
        <v>29503.427457737424</v>
      </c>
      <c r="I31" t="str">
        <f t="shared" si="0"/>
        <v>DOWN</v>
      </c>
      <c r="J31">
        <v>29524.436460677523</v>
      </c>
      <c r="K31">
        <v>29030.85321828875</v>
      </c>
      <c r="L31" t="str">
        <f t="shared" si="1"/>
        <v>No Confirmation</v>
      </c>
      <c r="M31" t="str">
        <f t="shared" si="2"/>
        <v>No Trend</v>
      </c>
      <c r="N31">
        <v>55.532452240450269</v>
      </c>
      <c r="O31" t="str">
        <f t="shared" si="3"/>
        <v>No Momentum</v>
      </c>
      <c r="P31" t="str">
        <f t="shared" si="4"/>
        <v>No Trend + Momentum</v>
      </c>
      <c r="Q31">
        <f t="shared" si="5"/>
        <v>44.400000000001455</v>
      </c>
      <c r="R31">
        <f t="shared" si="6"/>
        <v>445.10000000000218</v>
      </c>
      <c r="S31">
        <f t="shared" si="7"/>
        <v>9.9752864524828663E-2</v>
      </c>
      <c r="T31" t="str">
        <f t="shared" si="8"/>
        <v>DOWN</v>
      </c>
      <c r="U31" t="str">
        <f t="shared" si="9"/>
        <v>No T+M+I</v>
      </c>
      <c r="V31">
        <v>29033.720625385733</v>
      </c>
      <c r="W31">
        <v>28381.967587038027</v>
      </c>
      <c r="X31">
        <f t="shared" si="10"/>
        <v>651.75303834770602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29399</v>
      </c>
      <c r="D32">
        <v>29646.6</v>
      </c>
      <c r="E32">
        <v>29000</v>
      </c>
      <c r="F32">
        <v>29021</v>
      </c>
      <c r="G32">
        <f>_xll.TA_TYPPRICE(D32,E32,F32)</f>
        <v>29222.533333333336</v>
      </c>
      <c r="H32">
        <v>29362.980395535378</v>
      </c>
      <c r="I32" t="str">
        <f t="shared" si="0"/>
        <v>DOWN</v>
      </c>
      <c r="J32">
        <v>29551.583913860297</v>
      </c>
      <c r="K32">
        <v>29023.996947557916</v>
      </c>
      <c r="L32" t="str">
        <f t="shared" si="1"/>
        <v>DOWN</v>
      </c>
      <c r="M32" t="str">
        <f t="shared" si="2"/>
        <v>DOWN</v>
      </c>
      <c r="N32">
        <v>42.628645334755369</v>
      </c>
      <c r="O32" t="str">
        <f t="shared" si="3"/>
        <v>No Momentum</v>
      </c>
      <c r="P32" t="str">
        <f t="shared" si="4"/>
        <v>No Trend + Momentum</v>
      </c>
      <c r="Q32">
        <f t="shared" si="5"/>
        <v>21</v>
      </c>
      <c r="R32">
        <f t="shared" si="6"/>
        <v>646.59999999999854</v>
      </c>
      <c r="S32">
        <f t="shared" si="7"/>
        <v>3.247757500773283E-2</v>
      </c>
      <c r="T32" t="str">
        <f t="shared" si="8"/>
        <v>DOWN</v>
      </c>
      <c r="U32" t="str">
        <f t="shared" si="9"/>
        <v>No T+M+I</v>
      </c>
      <c r="V32">
        <v>29031.763606095621</v>
      </c>
      <c r="W32">
        <v>28429.303321331507</v>
      </c>
      <c r="X32">
        <f t="shared" si="10"/>
        <v>602.46028476411448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29179</v>
      </c>
      <c r="D33">
        <v>29216.9</v>
      </c>
      <c r="E33">
        <v>28921.25</v>
      </c>
      <c r="F33">
        <v>28926</v>
      </c>
      <c r="G33">
        <f>_xll.TA_TYPPRICE(D33,E33,F33)</f>
        <v>29021.383333333331</v>
      </c>
      <c r="H33">
        <v>29192.181864434355</v>
      </c>
      <c r="I33" t="str">
        <f t="shared" si="0"/>
        <v>DOWN</v>
      </c>
      <c r="J33">
        <v>29477.209710780233</v>
      </c>
      <c r="K33">
        <v>29001.164292545047</v>
      </c>
      <c r="L33" t="str">
        <f t="shared" si="1"/>
        <v>DOWN</v>
      </c>
      <c r="M33" t="str">
        <f t="shared" si="2"/>
        <v>DOWN</v>
      </c>
      <c r="N33">
        <v>38.993627471929145</v>
      </c>
      <c r="O33" t="str">
        <f t="shared" si="3"/>
        <v>DOWN</v>
      </c>
      <c r="P33" t="str">
        <f t="shared" si="4"/>
        <v>DOWN</v>
      </c>
      <c r="Q33">
        <f t="shared" si="5"/>
        <v>4.75</v>
      </c>
      <c r="R33">
        <f t="shared" si="6"/>
        <v>295.65000000000146</v>
      </c>
      <c r="S33">
        <f t="shared" si="7"/>
        <v>1.606629460510731E-2</v>
      </c>
      <c r="T33" t="str">
        <f t="shared" si="8"/>
        <v>DOWN</v>
      </c>
      <c r="U33" t="str">
        <f t="shared" si="9"/>
        <v>DOWN</v>
      </c>
      <c r="V33">
        <v>29015.492282080912</v>
      </c>
      <c r="W33">
        <v>28466.095667899543</v>
      </c>
      <c r="X33">
        <f t="shared" si="10"/>
        <v>549.39661418136893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29000</v>
      </c>
      <c r="D34">
        <v>29049.5</v>
      </c>
      <c r="E34">
        <v>28505</v>
      </c>
      <c r="F34">
        <v>28780</v>
      </c>
      <c r="G34">
        <f>_xll.TA_TYPPRICE(D34,E34,F34)</f>
        <v>28778.166666666668</v>
      </c>
      <c r="H34">
        <v>28985.174265550511</v>
      </c>
      <c r="I34" t="str">
        <f t="shared" si="0"/>
        <v>DOWN</v>
      </c>
      <c r="J34">
        <v>29382.163108384626</v>
      </c>
      <c r="K34">
        <v>28890.90556086837</v>
      </c>
      <c r="L34" t="str">
        <f t="shared" si="1"/>
        <v>DOWN</v>
      </c>
      <c r="M34" t="str">
        <f t="shared" si="2"/>
        <v>DOWN</v>
      </c>
      <c r="N34">
        <v>33.50510697931815</v>
      </c>
      <c r="O34" t="str">
        <f t="shared" si="3"/>
        <v>DOWN</v>
      </c>
      <c r="P34" t="str">
        <f t="shared" si="4"/>
        <v>DOWN</v>
      </c>
      <c r="Q34">
        <f t="shared" si="5"/>
        <v>275</v>
      </c>
      <c r="R34">
        <f t="shared" si="6"/>
        <v>544.5</v>
      </c>
      <c r="S34">
        <f t="shared" si="7"/>
        <v>0.50505050505050508</v>
      </c>
      <c r="T34" t="str">
        <f t="shared" si="8"/>
        <v>No Indication</v>
      </c>
      <c r="U34" t="str">
        <f t="shared" si="9"/>
        <v>No T+M+I</v>
      </c>
      <c r="V34">
        <v>28979.262700222309</v>
      </c>
      <c r="W34">
        <v>28489.347840647726</v>
      </c>
      <c r="X34">
        <f t="shared" si="10"/>
        <v>489.91485957458281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28850</v>
      </c>
      <c r="D35">
        <v>28884.85</v>
      </c>
      <c r="E35">
        <v>28578.35</v>
      </c>
      <c r="F35">
        <v>28700</v>
      </c>
      <c r="G35">
        <f>_xll.TA_TYPPRICE(D35,E35,F35)</f>
        <v>28721.066666666666</v>
      </c>
      <c r="H35">
        <v>28853.120466108587</v>
      </c>
      <c r="I35" t="str">
        <f t="shared" si="0"/>
        <v>DOWN</v>
      </c>
      <c r="J35">
        <v>29271.649084299152</v>
      </c>
      <c r="K35">
        <v>28821.448769564289</v>
      </c>
      <c r="L35" t="str">
        <f t="shared" si="1"/>
        <v>DOWN</v>
      </c>
      <c r="M35" t="str">
        <f t="shared" si="2"/>
        <v>DOWN</v>
      </c>
      <c r="N35">
        <v>30.559003579194478</v>
      </c>
      <c r="O35" t="str">
        <f t="shared" si="3"/>
        <v>DOWN</v>
      </c>
      <c r="P35" t="str">
        <f t="shared" si="4"/>
        <v>DOWN</v>
      </c>
      <c r="Q35">
        <f t="shared" si="5"/>
        <v>121.65000000000146</v>
      </c>
      <c r="R35">
        <f t="shared" si="6"/>
        <v>306.5</v>
      </c>
      <c r="S35">
        <f t="shared" si="7"/>
        <v>0.39690048939641587</v>
      </c>
      <c r="T35" t="str">
        <f t="shared" si="8"/>
        <v>No Indication</v>
      </c>
      <c r="U35" t="str">
        <f t="shared" si="9"/>
        <v>No T+M+I</v>
      </c>
      <c r="V35">
        <v>28936.299207880416</v>
      </c>
      <c r="W35">
        <v>28504.95170430345</v>
      </c>
      <c r="X35">
        <f t="shared" si="10"/>
        <v>431.34750357696612</v>
      </c>
      <c r="Y35">
        <v>587.46405729510093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28864</v>
      </c>
      <c r="D36">
        <v>28864</v>
      </c>
      <c r="E36">
        <v>28400</v>
      </c>
      <c r="F36">
        <v>28430</v>
      </c>
      <c r="G36">
        <f>_xll.TA_TYPPRICE(D36,E36,F36)</f>
        <v>28564.666666666668</v>
      </c>
      <c r="H36">
        <v>28708.893566387625</v>
      </c>
      <c r="I36" t="str">
        <f t="shared" si="0"/>
        <v>DOWN</v>
      </c>
      <c r="J36">
        <v>29181.060398899339</v>
      </c>
      <c r="K36">
        <v>28727.793487438892</v>
      </c>
      <c r="L36" t="str">
        <f t="shared" si="1"/>
        <v>DOWN</v>
      </c>
      <c r="M36" t="str">
        <f t="shared" si="2"/>
        <v>DOWN</v>
      </c>
      <c r="N36">
        <v>22.290310322129528</v>
      </c>
      <c r="O36" t="str">
        <f t="shared" si="3"/>
        <v>DOWN</v>
      </c>
      <c r="P36" t="str">
        <f t="shared" si="4"/>
        <v>DOWN</v>
      </c>
      <c r="Q36">
        <f t="shared" si="5"/>
        <v>30</v>
      </c>
      <c r="R36">
        <f t="shared" si="6"/>
        <v>464</v>
      </c>
      <c r="S36">
        <f t="shared" si="7"/>
        <v>6.4655172413793108E-2</v>
      </c>
      <c r="T36" t="str">
        <f t="shared" si="8"/>
        <v>DOWN</v>
      </c>
      <c r="U36" t="str">
        <f t="shared" si="9"/>
        <v>DOWN</v>
      </c>
      <c r="V36">
        <v>28858.407022052659</v>
      </c>
      <c r="W36">
        <v>28499.399726206899</v>
      </c>
      <c r="X36">
        <f t="shared" si="10"/>
        <v>359.00729584576038</v>
      </c>
      <c r="Y36">
        <v>541.77270500523287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28811.100000000002</v>
      </c>
      <c r="AE36">
        <f t="shared" si="16"/>
        <v>28686.75</v>
      </c>
      <c r="AF36">
        <f t="shared" si="17"/>
        <v>28632</v>
      </c>
      <c r="AG36">
        <f t="shared" si="18"/>
        <v>28577.25</v>
      </c>
      <c r="AH36">
        <f t="shared" si="19"/>
        <v>28577.25</v>
      </c>
    </row>
    <row r="37" spans="1:34" x14ac:dyDescent="0.25">
      <c r="A37" t="s">
        <v>5</v>
      </c>
      <c r="B37" s="1">
        <v>42906</v>
      </c>
      <c r="C37">
        <v>28624.799999999999</v>
      </c>
      <c r="D37">
        <v>28728</v>
      </c>
      <c r="E37">
        <v>27860</v>
      </c>
      <c r="F37">
        <v>27898</v>
      </c>
      <c r="G37">
        <f>_xll.TA_TYPPRICE(D37,E37,F37)</f>
        <v>28162</v>
      </c>
      <c r="H37">
        <v>28435.446783193813</v>
      </c>
      <c r="I37" t="str">
        <f t="shared" si="0"/>
        <v>DOWN</v>
      </c>
      <c r="J37">
        <v>29080.380310255041</v>
      </c>
      <c r="K37">
        <v>28534.950490230251</v>
      </c>
      <c r="L37" t="str">
        <f t="shared" si="1"/>
        <v>DOWN</v>
      </c>
      <c r="M37" t="str">
        <f t="shared" si="2"/>
        <v>DOWN</v>
      </c>
      <c r="N37">
        <v>13.376072861072737</v>
      </c>
      <c r="O37" t="str">
        <f t="shared" si="3"/>
        <v>DOWN</v>
      </c>
      <c r="P37" t="str">
        <f t="shared" si="4"/>
        <v>DOWN</v>
      </c>
      <c r="Q37">
        <f t="shared" si="5"/>
        <v>38</v>
      </c>
      <c r="R37">
        <f t="shared" si="6"/>
        <v>868</v>
      </c>
      <c r="S37">
        <f t="shared" si="7"/>
        <v>4.377880184331797E-2</v>
      </c>
      <c r="T37" t="str">
        <f t="shared" si="8"/>
        <v>DOWN</v>
      </c>
      <c r="U37" t="str">
        <f t="shared" si="9"/>
        <v>DOWN</v>
      </c>
      <c r="V37">
        <v>28710.65209558302</v>
      </c>
      <c r="W37">
        <v>28454.851598339723</v>
      </c>
      <c r="X37">
        <f t="shared" si="10"/>
        <v>255.80049724329729</v>
      </c>
      <c r="Y37">
        <v>484.57826345284576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28629.050000000003</v>
      </c>
      <c r="AE37">
        <f t="shared" si="16"/>
        <v>28396.400000000001</v>
      </c>
      <c r="AF37">
        <f t="shared" si="17"/>
        <v>28294</v>
      </c>
      <c r="AG37">
        <f t="shared" si="18"/>
        <v>28191.600000000002</v>
      </c>
      <c r="AH37">
        <f t="shared" si="19"/>
        <v>28191.600000000002</v>
      </c>
    </row>
    <row r="38" spans="1:34" x14ac:dyDescent="0.25">
      <c r="A38" t="s">
        <v>5</v>
      </c>
      <c r="B38" s="1">
        <v>42907</v>
      </c>
      <c r="C38">
        <v>27990</v>
      </c>
      <c r="D38">
        <v>27990</v>
      </c>
      <c r="E38">
        <v>27300</v>
      </c>
      <c r="F38">
        <v>27495</v>
      </c>
      <c r="G38">
        <f>_xll.TA_TYPPRICE(D38,E38,F38)</f>
        <v>27595</v>
      </c>
      <c r="H38">
        <v>28015.223391596905</v>
      </c>
      <c r="I38" t="str">
        <f t="shared" si="0"/>
        <v>DOWN</v>
      </c>
      <c r="J38">
        <v>28838.073574642811</v>
      </c>
      <c r="K38">
        <v>28260.517047956862</v>
      </c>
      <c r="L38" t="str">
        <f t="shared" si="1"/>
        <v>DOWN</v>
      </c>
      <c r="M38" t="str">
        <f t="shared" si="2"/>
        <v>DOWN</v>
      </c>
      <c r="N38">
        <v>9.7020919394114014</v>
      </c>
      <c r="O38" t="str">
        <f t="shared" si="3"/>
        <v>DOWN</v>
      </c>
      <c r="P38" t="str">
        <f t="shared" si="4"/>
        <v>DOWN</v>
      </c>
      <c r="Q38">
        <f t="shared" si="5"/>
        <v>195</v>
      </c>
      <c r="R38">
        <f t="shared" si="6"/>
        <v>690</v>
      </c>
      <c r="S38">
        <f t="shared" si="7"/>
        <v>0.28260869565217389</v>
      </c>
      <c r="T38" t="str">
        <f t="shared" si="8"/>
        <v>No Indication</v>
      </c>
      <c r="U38" t="str">
        <f t="shared" si="9"/>
        <v>No T+M+I</v>
      </c>
      <c r="V38">
        <v>28523.628696262556</v>
      </c>
      <c r="W38">
        <v>28383.751479944189</v>
      </c>
      <c r="X38">
        <f t="shared" si="10"/>
        <v>139.87721631836757</v>
      </c>
      <c r="Y38">
        <v>415.63805402595011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27630</v>
      </c>
      <c r="D39">
        <v>27993.9</v>
      </c>
      <c r="E39">
        <v>27511</v>
      </c>
      <c r="F39">
        <v>27684</v>
      </c>
      <c r="G39">
        <f>_xll.TA_TYPPRICE(D39,E39,F39)</f>
        <v>27729.633333333331</v>
      </c>
      <c r="H39">
        <v>27872.428362465118</v>
      </c>
      <c r="I39" t="str">
        <f t="shared" si="0"/>
        <v>DOWN</v>
      </c>
      <c r="J39">
        <v>28650.47944694441</v>
      </c>
      <c r="K39">
        <v>28093.957703966447</v>
      </c>
      <c r="L39" t="str">
        <f t="shared" si="1"/>
        <v>DOWN</v>
      </c>
      <c r="M39" t="str">
        <f t="shared" si="2"/>
        <v>DOWN</v>
      </c>
      <c r="N39">
        <v>22.225245126555642</v>
      </c>
      <c r="O39" t="str">
        <f t="shared" si="3"/>
        <v>DOWN</v>
      </c>
      <c r="P39" t="str">
        <f t="shared" si="4"/>
        <v>DOWN</v>
      </c>
      <c r="Q39">
        <f t="shared" si="5"/>
        <v>173</v>
      </c>
      <c r="R39">
        <f t="shared" si="6"/>
        <v>482.90000000000146</v>
      </c>
      <c r="S39">
        <f t="shared" si="7"/>
        <v>0.35825222613377405</v>
      </c>
      <c r="T39" t="str">
        <f t="shared" si="8"/>
        <v>No Indication</v>
      </c>
      <c r="U39" t="str">
        <f t="shared" si="9"/>
        <v>No T+M+I</v>
      </c>
      <c r="V39">
        <v>28394.4550506837</v>
      </c>
      <c r="W39">
        <v>28331.91803698536</v>
      </c>
      <c r="X39">
        <f t="shared" si="10"/>
        <v>62.537013698340161</v>
      </c>
      <c r="Y39">
        <v>345.01784596042813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27755</v>
      </c>
      <c r="D40">
        <v>27817.5</v>
      </c>
      <c r="E40">
        <v>27050.05</v>
      </c>
      <c r="F40">
        <v>27083</v>
      </c>
      <c r="G40">
        <f>_xll.TA_TYPPRICE(D40,E40,F40)</f>
        <v>27316.850000000002</v>
      </c>
      <c r="H40">
        <v>27594.63918123256</v>
      </c>
      <c r="I40" t="str">
        <f t="shared" si="0"/>
        <v>DOWN</v>
      </c>
      <c r="J40">
        <v>28465.372903178984</v>
      </c>
      <c r="K40">
        <v>27861.978214196126</v>
      </c>
      <c r="L40" t="str">
        <f t="shared" si="1"/>
        <v>DOWN</v>
      </c>
      <c r="M40" t="str">
        <f t="shared" si="2"/>
        <v>DOWN</v>
      </c>
      <c r="N40">
        <v>14.327195340843918</v>
      </c>
      <c r="O40" t="str">
        <f t="shared" si="3"/>
        <v>DOWN</v>
      </c>
      <c r="P40" t="str">
        <f t="shared" si="4"/>
        <v>DOWN</v>
      </c>
      <c r="Q40">
        <f t="shared" si="5"/>
        <v>32.950000000000728</v>
      </c>
      <c r="R40">
        <f t="shared" si="6"/>
        <v>767.45000000000073</v>
      </c>
      <c r="S40">
        <f t="shared" si="7"/>
        <v>4.2934393120073876E-2</v>
      </c>
      <c r="T40" t="str">
        <f t="shared" si="8"/>
        <v>DOWN</v>
      </c>
      <c r="U40" t="str">
        <f t="shared" si="9"/>
        <v>DOWN</v>
      </c>
      <c r="V40">
        <v>28192.692735193901</v>
      </c>
      <c r="W40">
        <v>28239.405589801259</v>
      </c>
      <c r="X40">
        <f t="shared" si="10"/>
        <v>-46.712854607358167</v>
      </c>
      <c r="Y40">
        <v>266.67170584687085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27730</v>
      </c>
      <c r="AE40">
        <f t="shared" si="16"/>
        <v>27524.350000000002</v>
      </c>
      <c r="AF40">
        <f t="shared" si="17"/>
        <v>27433.800000000003</v>
      </c>
      <c r="AG40">
        <f t="shared" si="18"/>
        <v>27343.200000000001</v>
      </c>
      <c r="AH40">
        <f t="shared" si="19"/>
        <v>27343.200000000001</v>
      </c>
    </row>
    <row r="41" spans="1:34" x14ac:dyDescent="0.25">
      <c r="A41" t="s">
        <v>5</v>
      </c>
      <c r="B41" s="1">
        <v>42913</v>
      </c>
      <c r="C41">
        <v>27279.95</v>
      </c>
      <c r="D41">
        <v>27350</v>
      </c>
      <c r="E41">
        <v>26555</v>
      </c>
      <c r="F41">
        <v>26613</v>
      </c>
      <c r="G41">
        <f>_xll.TA_TYPPRICE(D41,E41,F41)</f>
        <v>26839.333333333332</v>
      </c>
      <c r="H41">
        <v>27216.986257282944</v>
      </c>
      <c r="I41" t="str">
        <f t="shared" si="0"/>
        <v>DOWN</v>
      </c>
      <c r="J41">
        <v>28217.512258028099</v>
      </c>
      <c r="K41">
        <v>27571.538611041433</v>
      </c>
      <c r="L41" t="str">
        <f t="shared" si="1"/>
        <v>DOWN</v>
      </c>
      <c r="M41" t="str">
        <f t="shared" si="2"/>
        <v>DOWN</v>
      </c>
      <c r="N41">
        <v>10.633361945943449</v>
      </c>
      <c r="O41" t="str">
        <f t="shared" si="3"/>
        <v>DOWN</v>
      </c>
      <c r="P41" t="str">
        <f t="shared" si="4"/>
        <v>DOWN</v>
      </c>
      <c r="Q41">
        <f t="shared" si="5"/>
        <v>58</v>
      </c>
      <c r="R41">
        <f t="shared" si="6"/>
        <v>795</v>
      </c>
      <c r="S41">
        <f t="shared" si="7"/>
        <v>7.2955974842767293E-2</v>
      </c>
      <c r="T41" t="str">
        <f t="shared" si="8"/>
        <v>DOWN</v>
      </c>
      <c r="U41" t="str">
        <f t="shared" si="9"/>
        <v>DOWN</v>
      </c>
      <c r="V41">
        <v>27949.663083625608</v>
      </c>
      <c r="W41">
        <v>28118.931101667833</v>
      </c>
      <c r="X41">
        <f t="shared" si="10"/>
        <v>-169.26801804222487</v>
      </c>
      <c r="Y41">
        <v>179.4837610690517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27259.350000000002</v>
      </c>
      <c r="AE41">
        <f t="shared" si="16"/>
        <v>27046.300000000003</v>
      </c>
      <c r="AF41">
        <f t="shared" si="17"/>
        <v>26952.5</v>
      </c>
      <c r="AG41">
        <f t="shared" si="18"/>
        <v>26858.7</v>
      </c>
      <c r="AH41">
        <f t="shared" si="19"/>
        <v>26858.7</v>
      </c>
    </row>
    <row r="42" spans="1:34" x14ac:dyDescent="0.25">
      <c r="A42" t="s">
        <v>5</v>
      </c>
      <c r="B42" s="1">
        <v>42914</v>
      </c>
      <c r="C42">
        <v>26699.95</v>
      </c>
      <c r="D42">
        <v>27310</v>
      </c>
      <c r="E42">
        <v>26400</v>
      </c>
      <c r="F42">
        <v>27141</v>
      </c>
      <c r="G42">
        <f>_xll.TA_TYPPRICE(D42,E42,F42)</f>
        <v>26950.333333333332</v>
      </c>
      <c r="H42">
        <v>27083.659795308136</v>
      </c>
      <c r="I42" t="str">
        <f t="shared" si="0"/>
        <v>UP</v>
      </c>
      <c r="J42">
        <v>28015.842867355186</v>
      </c>
      <c r="K42">
        <v>27311.196697476669</v>
      </c>
      <c r="L42" t="str">
        <f t="shared" si="1"/>
        <v>DOWN</v>
      </c>
      <c r="M42" t="str">
        <f t="shared" si="2"/>
        <v>No Trend</v>
      </c>
      <c r="N42">
        <v>34.387881831207707</v>
      </c>
      <c r="O42" t="str">
        <f t="shared" si="3"/>
        <v>DOWN</v>
      </c>
      <c r="P42" t="str">
        <f t="shared" si="4"/>
        <v>No Trend + Momentum</v>
      </c>
      <c r="Q42">
        <f t="shared" si="5"/>
        <v>741</v>
      </c>
      <c r="R42">
        <f t="shared" si="6"/>
        <v>910</v>
      </c>
      <c r="S42">
        <f t="shared" si="7"/>
        <v>0.81428571428571428</v>
      </c>
      <c r="T42" t="str">
        <f t="shared" si="8"/>
        <v>UP</v>
      </c>
      <c r="U42" t="str">
        <f t="shared" si="9"/>
        <v>No T+M+I</v>
      </c>
      <c r="V42">
        <v>27825.253378452438</v>
      </c>
      <c r="W42">
        <v>28046.49176080355</v>
      </c>
      <c r="X42">
        <f t="shared" si="10"/>
        <v>-221.2383823511118</v>
      </c>
      <c r="Y42">
        <v>99.339332385018992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27449.4</v>
      </c>
      <c r="D43">
        <v>27633</v>
      </c>
      <c r="E43">
        <v>27000</v>
      </c>
      <c r="F43">
        <v>27295</v>
      </c>
      <c r="G43">
        <f>_xll.TA_TYPPRICE(D43,E43,F43)</f>
        <v>27309.333333333332</v>
      </c>
      <c r="H43">
        <v>27196.496564320732</v>
      </c>
      <c r="I43" t="str">
        <f t="shared" si="0"/>
        <v>UP</v>
      </c>
      <c r="J43">
        <v>27930.766674609589</v>
      </c>
      <c r="K43">
        <v>27242.041875815186</v>
      </c>
      <c r="L43" t="str">
        <f t="shared" si="1"/>
        <v>No Confirmation</v>
      </c>
      <c r="M43" t="str">
        <f t="shared" si="2"/>
        <v>No Trend</v>
      </c>
      <c r="N43">
        <v>40.184581426791212</v>
      </c>
      <c r="O43" t="str">
        <f t="shared" si="3"/>
        <v>No Momentum</v>
      </c>
      <c r="P43" t="str">
        <f t="shared" si="4"/>
        <v>No Trend + Momentum</v>
      </c>
      <c r="Q43">
        <f t="shared" si="5"/>
        <v>295</v>
      </c>
      <c r="R43">
        <f t="shared" si="6"/>
        <v>633</v>
      </c>
      <c r="S43">
        <f t="shared" si="7"/>
        <v>0.46603475513428122</v>
      </c>
      <c r="T43" t="str">
        <f t="shared" si="8"/>
        <v>No Indication</v>
      </c>
      <c r="U43" t="str">
        <f t="shared" si="9"/>
        <v>No T+M+I</v>
      </c>
      <c r="V43">
        <v>27743.675935613603</v>
      </c>
      <c r="W43">
        <v>27990.825704447732</v>
      </c>
      <c r="X43">
        <f t="shared" si="10"/>
        <v>-247.14976883412965</v>
      </c>
      <c r="Y43">
        <v>30.041512141189259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27100</v>
      </c>
      <c r="D44">
        <v>27294.9</v>
      </c>
      <c r="E44">
        <v>26942.05</v>
      </c>
      <c r="F44">
        <v>27010</v>
      </c>
      <c r="G44">
        <f>_xll.TA_TYPPRICE(D44,E44,F44)</f>
        <v>27082.316666666666</v>
      </c>
      <c r="H44">
        <v>27139.406615493699</v>
      </c>
      <c r="I44" t="str">
        <f t="shared" si="0"/>
        <v>DOWN</v>
      </c>
      <c r="J44">
        <v>27789.462969140794</v>
      </c>
      <c r="K44">
        <v>27175.377014522921</v>
      </c>
      <c r="L44" t="str">
        <f t="shared" si="1"/>
        <v>DOWN</v>
      </c>
      <c r="M44" t="str">
        <f t="shared" si="2"/>
        <v>DOWN</v>
      </c>
      <c r="N44">
        <v>33.365465463215571</v>
      </c>
      <c r="O44" t="str">
        <f t="shared" si="3"/>
        <v>DOWN</v>
      </c>
      <c r="P44" t="str">
        <f t="shared" si="4"/>
        <v>DOWN</v>
      </c>
      <c r="Q44">
        <f t="shared" si="5"/>
        <v>67.950000000000728</v>
      </c>
      <c r="R44">
        <f t="shared" si="6"/>
        <v>352.85000000000218</v>
      </c>
      <c r="S44">
        <f t="shared" si="7"/>
        <v>0.19257474847669068</v>
      </c>
      <c r="T44" t="str">
        <f t="shared" si="8"/>
        <v>DOWN</v>
      </c>
      <c r="U44" t="str">
        <f t="shared" si="9"/>
        <v>DOWN</v>
      </c>
      <c r="V44">
        <v>27630.802714749971</v>
      </c>
      <c r="W44">
        <v>27918.171948562715</v>
      </c>
      <c r="X44">
        <f t="shared" si="10"/>
        <v>-287.36923381274391</v>
      </c>
      <c r="Y44">
        <v>-33.440637049597385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27254.7</v>
      </c>
      <c r="AE44">
        <f t="shared" si="16"/>
        <v>27160.100000000002</v>
      </c>
      <c r="AF44">
        <f t="shared" si="17"/>
        <v>27118.45</v>
      </c>
      <c r="AG44">
        <f t="shared" si="18"/>
        <v>27076.850000000002</v>
      </c>
      <c r="AH44">
        <f t="shared" si="19"/>
        <v>27076.850000000002</v>
      </c>
    </row>
    <row r="45" spans="1:34" x14ac:dyDescent="0.25">
      <c r="A45" t="s">
        <v>5</v>
      </c>
      <c r="B45" s="1">
        <v>42919</v>
      </c>
      <c r="C45">
        <v>27299</v>
      </c>
      <c r="D45">
        <v>27812.2</v>
      </c>
      <c r="E45">
        <v>27119</v>
      </c>
      <c r="F45">
        <v>27730</v>
      </c>
      <c r="G45">
        <f>_xll.TA_TYPPRICE(D45,E45,F45)</f>
        <v>27553.733333333334</v>
      </c>
      <c r="H45">
        <v>27346.569974413516</v>
      </c>
      <c r="I45" t="str">
        <f t="shared" si="0"/>
        <v>UP</v>
      </c>
      <c r="J45">
        <v>27794.515642665061</v>
      </c>
      <c r="K45">
        <v>27162.848789073381</v>
      </c>
      <c r="L45" t="str">
        <f t="shared" si="1"/>
        <v>No Confirmation</v>
      </c>
      <c r="M45" t="str">
        <f t="shared" si="2"/>
        <v>No Trend</v>
      </c>
      <c r="N45">
        <v>56.614707760298799</v>
      </c>
      <c r="O45" t="str">
        <f t="shared" si="3"/>
        <v>No Momentum</v>
      </c>
      <c r="P45" t="str">
        <f t="shared" si="4"/>
        <v>No Trend + Momentum</v>
      </c>
      <c r="Q45">
        <f t="shared" si="5"/>
        <v>611</v>
      </c>
      <c r="R45">
        <f t="shared" si="6"/>
        <v>693.20000000000073</v>
      </c>
      <c r="S45">
        <f t="shared" si="7"/>
        <v>0.88141950375072031</v>
      </c>
      <c r="T45" t="str">
        <f t="shared" si="8"/>
        <v>UP</v>
      </c>
      <c r="U45" t="str">
        <f t="shared" si="9"/>
        <v>No T+M+I</v>
      </c>
      <c r="V45">
        <v>27646.063835557667</v>
      </c>
      <c r="W45">
        <v>27904.233285706217</v>
      </c>
      <c r="X45">
        <f t="shared" si="10"/>
        <v>-258.16945014855082</v>
      </c>
      <c r="Y45">
        <v>-78.386399669388069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27766</v>
      </c>
      <c r="D46">
        <v>27977</v>
      </c>
      <c r="E46">
        <v>27460.55</v>
      </c>
      <c r="F46">
        <v>27840</v>
      </c>
      <c r="G46">
        <f>_xll.TA_TYPPRICE(D46,E46,F46)</f>
        <v>27759.183333333334</v>
      </c>
      <c r="H46">
        <v>27552.876653873427</v>
      </c>
      <c r="I46" t="str">
        <f t="shared" si="0"/>
        <v>UP</v>
      </c>
      <c r="J46">
        <v>27835.067722072825</v>
      </c>
      <c r="K46">
        <v>27229.00461372374</v>
      </c>
      <c r="L46" t="str">
        <f t="shared" si="1"/>
        <v>UP</v>
      </c>
      <c r="M46" t="str">
        <f t="shared" si="2"/>
        <v>UP</v>
      </c>
      <c r="N46">
        <v>59.324947793465611</v>
      </c>
      <c r="O46" t="str">
        <f t="shared" si="3"/>
        <v>No Momentum</v>
      </c>
      <c r="P46" t="str">
        <f t="shared" si="4"/>
        <v>No Trend + Momentum</v>
      </c>
      <c r="Q46">
        <f t="shared" si="5"/>
        <v>379.45000000000073</v>
      </c>
      <c r="R46">
        <f t="shared" si="6"/>
        <v>516.45000000000073</v>
      </c>
      <c r="S46">
        <f t="shared" si="7"/>
        <v>0.7347274663568597</v>
      </c>
      <c r="T46" t="str">
        <f t="shared" si="8"/>
        <v>No Indication</v>
      </c>
      <c r="U46" t="str">
        <f t="shared" si="9"/>
        <v>No T+M+I</v>
      </c>
      <c r="V46">
        <v>27675.900168548797</v>
      </c>
      <c r="W46">
        <v>27899.475264542794</v>
      </c>
      <c r="X46">
        <f t="shared" si="10"/>
        <v>-223.57509599399782</v>
      </c>
      <c r="Y46">
        <v>-107.42413893431002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27750</v>
      </c>
      <c r="D47">
        <v>28124</v>
      </c>
      <c r="E47">
        <v>27750</v>
      </c>
      <c r="F47">
        <v>28080</v>
      </c>
      <c r="G47">
        <f>_xll.TA_TYPPRICE(D47,E47,F47)</f>
        <v>27984.666666666668</v>
      </c>
      <c r="H47">
        <v>27768.771660270046</v>
      </c>
      <c r="I47" t="str">
        <f t="shared" si="0"/>
        <v>UP</v>
      </c>
      <c r="J47">
        <v>27899.274894945531</v>
      </c>
      <c r="K47">
        <v>27344.781366229578</v>
      </c>
      <c r="L47" t="str">
        <f t="shared" si="1"/>
        <v>UP</v>
      </c>
      <c r="M47" t="str">
        <f t="shared" si="2"/>
        <v>UP</v>
      </c>
      <c r="N47">
        <v>65.245996561717618</v>
      </c>
      <c r="O47" t="str">
        <f t="shared" si="3"/>
        <v>UP</v>
      </c>
      <c r="P47" t="str">
        <f t="shared" si="4"/>
        <v>UP</v>
      </c>
      <c r="Q47">
        <f t="shared" si="5"/>
        <v>330</v>
      </c>
      <c r="R47">
        <f t="shared" si="6"/>
        <v>374</v>
      </c>
      <c r="S47">
        <f t="shared" si="7"/>
        <v>0.88235294117647056</v>
      </c>
      <c r="T47" t="str">
        <f t="shared" si="8"/>
        <v>UP</v>
      </c>
      <c r="U47" t="str">
        <f t="shared" si="9"/>
        <v>UP</v>
      </c>
      <c r="V47">
        <v>27738.069373387443</v>
      </c>
      <c r="W47">
        <v>27912.847467169253</v>
      </c>
      <c r="X47">
        <f t="shared" si="10"/>
        <v>-174.77809378180973</v>
      </c>
      <c r="Y47">
        <v>-120.89492990380997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28150</v>
      </c>
      <c r="D48">
        <v>28180</v>
      </c>
      <c r="E48">
        <v>27581</v>
      </c>
      <c r="F48">
        <v>27836</v>
      </c>
      <c r="G48">
        <f>_xll.TA_TYPPRICE(D48,E48,F48)</f>
        <v>27865.666666666668</v>
      </c>
      <c r="H48">
        <v>27817.219163468355</v>
      </c>
      <c r="I48" t="str">
        <f t="shared" si="0"/>
        <v>UP</v>
      </c>
      <c r="J48">
        <v>27961.658251624303</v>
      </c>
      <c r="K48">
        <v>27397.274395956338</v>
      </c>
      <c r="L48" t="str">
        <f t="shared" si="1"/>
        <v>No Confirmation</v>
      </c>
      <c r="M48" t="str">
        <f t="shared" si="2"/>
        <v>No Trend</v>
      </c>
      <c r="N48">
        <v>55.060162326479322</v>
      </c>
      <c r="O48" t="str">
        <f t="shared" si="3"/>
        <v>No Momentum</v>
      </c>
      <c r="P48" t="str">
        <f t="shared" si="4"/>
        <v>No Trend + Momentum</v>
      </c>
      <c r="Q48">
        <f t="shared" si="5"/>
        <v>255</v>
      </c>
      <c r="R48">
        <f t="shared" si="6"/>
        <v>599</v>
      </c>
      <c r="S48">
        <f t="shared" si="7"/>
        <v>0.4257095158597663</v>
      </c>
      <c r="T48" t="str">
        <f t="shared" si="8"/>
        <v>No Indication</v>
      </c>
      <c r="U48" t="str">
        <f t="shared" si="9"/>
        <v>No T+M+I</v>
      </c>
      <c r="V48">
        <v>27753.135623635528</v>
      </c>
      <c r="W48">
        <v>27907.155062193753</v>
      </c>
      <c r="X48">
        <f t="shared" si="10"/>
        <v>-154.01943855822537</v>
      </c>
      <c r="Y48">
        <v>-127.51983163469305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27800</v>
      </c>
      <c r="D49">
        <v>28149.7</v>
      </c>
      <c r="E49">
        <v>27550</v>
      </c>
      <c r="F49">
        <v>27836</v>
      </c>
      <c r="G49">
        <f>_xll.TA_TYPPRICE(D49,E49,F49)</f>
        <v>27845.233333333334</v>
      </c>
      <c r="H49">
        <v>27831.226248400846</v>
      </c>
      <c r="I49" t="str">
        <f t="shared" si="0"/>
        <v>UP</v>
      </c>
      <c r="J49">
        <v>28003.445306818903</v>
      </c>
      <c r="K49">
        <v>27431.21341907715</v>
      </c>
      <c r="L49" t="str">
        <f t="shared" si="1"/>
        <v>No Confirmation</v>
      </c>
      <c r="M49" t="str">
        <f t="shared" si="2"/>
        <v>No Trend</v>
      </c>
      <c r="N49">
        <v>55.060162326479315</v>
      </c>
      <c r="O49" t="str">
        <f t="shared" si="3"/>
        <v>No Momentum</v>
      </c>
      <c r="P49" t="str">
        <f t="shared" si="4"/>
        <v>No Trend + Momentum</v>
      </c>
      <c r="Q49">
        <f t="shared" si="5"/>
        <v>286</v>
      </c>
      <c r="R49">
        <f t="shared" si="6"/>
        <v>599.70000000000073</v>
      </c>
      <c r="S49">
        <f t="shared" si="7"/>
        <v>0.47690511922627921</v>
      </c>
      <c r="T49" t="str">
        <f t="shared" si="8"/>
        <v>No Indication</v>
      </c>
      <c r="U49" t="str">
        <f t="shared" si="9"/>
        <v>No T+M+I</v>
      </c>
      <c r="V49">
        <v>27765.88398923006</v>
      </c>
      <c r="W49">
        <v>27901.884316846066</v>
      </c>
      <c r="X49">
        <f t="shared" si="10"/>
        <v>-136.00032761600596</v>
      </c>
      <c r="Y49">
        <v>-129.21593083095564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28113.85</v>
      </c>
      <c r="D50">
        <v>28200</v>
      </c>
      <c r="E50">
        <v>27695</v>
      </c>
      <c r="F50">
        <v>27901</v>
      </c>
      <c r="G50">
        <f>_xll.TA_TYPPRICE(D50,E50,F50)</f>
        <v>27932</v>
      </c>
      <c r="H50">
        <v>27881.613124200423</v>
      </c>
      <c r="I50" t="str">
        <f t="shared" si="0"/>
        <v>UP</v>
      </c>
      <c r="J50">
        <v>28047.124127525814</v>
      </c>
      <c r="K50">
        <v>27489.832659282227</v>
      </c>
      <c r="L50" t="str">
        <f t="shared" si="1"/>
        <v>No Confirmation</v>
      </c>
      <c r="M50" t="str">
        <f t="shared" si="2"/>
        <v>No Trend</v>
      </c>
      <c r="N50">
        <v>57.802215910168954</v>
      </c>
      <c r="O50" t="str">
        <f t="shared" si="3"/>
        <v>No Momentum</v>
      </c>
      <c r="P50" t="str">
        <f t="shared" si="4"/>
        <v>No Trend + Momentum</v>
      </c>
      <c r="Q50">
        <f t="shared" si="5"/>
        <v>206</v>
      </c>
      <c r="R50">
        <f t="shared" si="6"/>
        <v>505</v>
      </c>
      <c r="S50">
        <f t="shared" si="7"/>
        <v>0.40792079207920789</v>
      </c>
      <c r="T50" t="str">
        <f t="shared" si="8"/>
        <v>No Indication</v>
      </c>
      <c r="U50" t="str">
        <f t="shared" si="9"/>
        <v>No T+M+I</v>
      </c>
      <c r="V50">
        <v>27786.67106781005</v>
      </c>
      <c r="W50">
        <v>27901.818811894507</v>
      </c>
      <c r="X50">
        <f t="shared" si="10"/>
        <v>-115.14774408445737</v>
      </c>
      <c r="Y50">
        <v>-126.40229348165599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27999.95</v>
      </c>
      <c r="D51">
        <v>28250</v>
      </c>
      <c r="E51">
        <v>27880.1</v>
      </c>
      <c r="F51">
        <v>28105</v>
      </c>
      <c r="G51">
        <f>_xll.TA_TYPPRICE(D51,E51,F51)</f>
        <v>28078.366666666669</v>
      </c>
      <c r="H51">
        <v>27979.989895433544</v>
      </c>
      <c r="I51" t="str">
        <f t="shared" si="0"/>
        <v>UP</v>
      </c>
      <c r="J51">
        <v>28092.207654742298</v>
      </c>
      <c r="K51">
        <v>27576.558734997288</v>
      </c>
      <c r="L51" t="str">
        <f t="shared" si="1"/>
        <v>UP</v>
      </c>
      <c r="M51" t="str">
        <f t="shared" si="2"/>
        <v>UP</v>
      </c>
      <c r="N51">
        <v>65.952253843188089</v>
      </c>
      <c r="O51" t="str">
        <f t="shared" si="3"/>
        <v>UP</v>
      </c>
      <c r="P51" t="str">
        <f t="shared" si="4"/>
        <v>UP</v>
      </c>
      <c r="Q51">
        <f t="shared" si="5"/>
        <v>224.90000000000146</v>
      </c>
      <c r="R51">
        <f t="shared" si="6"/>
        <v>369.90000000000146</v>
      </c>
      <c r="S51">
        <f t="shared" si="7"/>
        <v>0.60800216274668983</v>
      </c>
      <c r="T51" t="str">
        <f t="shared" si="8"/>
        <v>No Indication</v>
      </c>
      <c r="U51" t="str">
        <f t="shared" si="9"/>
        <v>No T+M+I</v>
      </c>
      <c r="V51">
        <v>27835.644749685427</v>
      </c>
      <c r="W51">
        <v>27916.869270272691</v>
      </c>
      <c r="X51">
        <f t="shared" si="10"/>
        <v>-81.224520587264124</v>
      </c>
      <c r="Y51">
        <v>-117.36673890277761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28200</v>
      </c>
      <c r="D52">
        <v>28328.400000000001</v>
      </c>
      <c r="E52">
        <v>27958.1</v>
      </c>
      <c r="F52">
        <v>28290</v>
      </c>
      <c r="G52">
        <f>_xll.TA_TYPPRICE(D52,E52,F52)</f>
        <v>28192.166666666668</v>
      </c>
      <c r="H52">
        <v>28086.078281050104</v>
      </c>
      <c r="I52" t="str">
        <f t="shared" si="0"/>
        <v>UP</v>
      </c>
      <c r="J52">
        <v>28144.694842577344</v>
      </c>
      <c r="K52">
        <v>27661.345682775667</v>
      </c>
      <c r="L52" t="str">
        <f t="shared" si="1"/>
        <v>UP</v>
      </c>
      <c r="M52" t="str">
        <f t="shared" si="2"/>
        <v>UP</v>
      </c>
      <c r="N52">
        <v>72.067701264161627</v>
      </c>
      <c r="O52" t="str">
        <f t="shared" si="3"/>
        <v>UP</v>
      </c>
      <c r="P52" t="str">
        <f t="shared" si="4"/>
        <v>UP</v>
      </c>
      <c r="Q52">
        <f t="shared" si="5"/>
        <v>331.90000000000146</v>
      </c>
      <c r="R52">
        <f t="shared" si="6"/>
        <v>370.30000000000291</v>
      </c>
      <c r="S52">
        <f t="shared" si="7"/>
        <v>0.89630029705643766</v>
      </c>
      <c r="T52" t="str">
        <f t="shared" si="8"/>
        <v>UP</v>
      </c>
      <c r="U52" t="str">
        <f t="shared" si="9"/>
        <v>UP</v>
      </c>
      <c r="V52">
        <v>27905.545557426132</v>
      </c>
      <c r="W52">
        <v>27944.508583585826</v>
      </c>
      <c r="X52">
        <f t="shared" si="10"/>
        <v>-38.963026159693982</v>
      </c>
      <c r="Y52">
        <v>-101.68599635416089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28358.5</v>
      </c>
      <c r="D53">
        <v>28399.95</v>
      </c>
      <c r="E53">
        <v>28008.5</v>
      </c>
      <c r="F53">
        <v>28015</v>
      </c>
      <c r="G53">
        <f>_xll.TA_TYPPRICE(D53,E53,F53)</f>
        <v>28141.149999999998</v>
      </c>
      <c r="H53">
        <v>28113.614140525053</v>
      </c>
      <c r="I53" t="str">
        <f t="shared" si="0"/>
        <v>DOWN</v>
      </c>
      <c r="J53">
        <v>28201.418210893491</v>
      </c>
      <c r="K53">
        <v>27738.491086603295</v>
      </c>
      <c r="L53" t="str">
        <f t="shared" si="1"/>
        <v>No Confirmation</v>
      </c>
      <c r="M53" t="str">
        <f t="shared" si="2"/>
        <v>No Trend</v>
      </c>
      <c r="N53">
        <v>54.034215009034369</v>
      </c>
      <c r="O53" t="str">
        <f t="shared" si="3"/>
        <v>No Momentum</v>
      </c>
      <c r="P53" t="str">
        <f t="shared" si="4"/>
        <v>No Trend + Momentum</v>
      </c>
      <c r="Q53">
        <f t="shared" si="5"/>
        <v>6.5</v>
      </c>
      <c r="R53">
        <f t="shared" si="6"/>
        <v>391.45000000000073</v>
      </c>
      <c r="S53">
        <f t="shared" si="7"/>
        <v>1.6604930387022578E-2</v>
      </c>
      <c r="T53" t="str">
        <f t="shared" si="8"/>
        <v>DOWN</v>
      </c>
      <c r="U53" t="str">
        <f t="shared" si="9"/>
        <v>No T+M+I</v>
      </c>
      <c r="V53">
        <v>27922.384702437495</v>
      </c>
      <c r="W53">
        <v>27949.730169986877</v>
      </c>
      <c r="X53">
        <f t="shared" si="10"/>
        <v>-27.345467549381283</v>
      </c>
      <c r="Y53">
        <v>-86.817890593204964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28055</v>
      </c>
      <c r="D54">
        <v>28140</v>
      </c>
      <c r="E54">
        <v>27640</v>
      </c>
      <c r="F54">
        <v>27908</v>
      </c>
      <c r="G54">
        <f>_xll.TA_TYPPRICE(D54,E54,F54)</f>
        <v>27896</v>
      </c>
      <c r="H54">
        <v>28004.807070262526</v>
      </c>
      <c r="I54" t="str">
        <f t="shared" si="0"/>
        <v>DOWN</v>
      </c>
      <c r="J54">
        <v>28187.769719583826</v>
      </c>
      <c r="K54">
        <v>27716.604178469228</v>
      </c>
      <c r="L54" t="str">
        <f t="shared" si="1"/>
        <v>No Confirmation</v>
      </c>
      <c r="M54" t="str">
        <f t="shared" si="2"/>
        <v>No Trend</v>
      </c>
      <c r="N54">
        <v>48.171602210206764</v>
      </c>
      <c r="O54" t="str">
        <f t="shared" si="3"/>
        <v>No Momentum</v>
      </c>
      <c r="P54" t="str">
        <f t="shared" si="4"/>
        <v>No Trend + Momentum</v>
      </c>
      <c r="Q54">
        <f t="shared" si="5"/>
        <v>268</v>
      </c>
      <c r="R54">
        <f t="shared" si="6"/>
        <v>500</v>
      </c>
      <c r="S54">
        <f t="shared" si="7"/>
        <v>0.53600000000000003</v>
      </c>
      <c r="T54" t="str">
        <f t="shared" si="8"/>
        <v>No Indication</v>
      </c>
      <c r="U54" t="str">
        <f t="shared" si="9"/>
        <v>No T+M+I</v>
      </c>
      <c r="V54">
        <v>27920.171671293265</v>
      </c>
      <c r="W54">
        <v>27946.639046284145</v>
      </c>
      <c r="X54">
        <f t="shared" si="10"/>
        <v>-26.467374990879762</v>
      </c>
      <c r="Y54">
        <v>-74.74778747273993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27910</v>
      </c>
      <c r="D55">
        <v>28233.95</v>
      </c>
      <c r="E55">
        <v>27909.95</v>
      </c>
      <c r="F55">
        <v>28012</v>
      </c>
      <c r="G55">
        <f>_xll.TA_TYPPRICE(D55,E55,F55)</f>
        <v>28051.966666666664</v>
      </c>
      <c r="H55">
        <v>28028.386868464593</v>
      </c>
      <c r="I55" t="str">
        <f t="shared" si="0"/>
        <v>DOWN</v>
      </c>
      <c r="J55">
        <v>28198.032004120752</v>
      </c>
      <c r="K55">
        <v>27759.569916587177</v>
      </c>
      <c r="L55" t="str">
        <f t="shared" si="1"/>
        <v>No Confirmation</v>
      </c>
      <c r="M55" t="str">
        <f t="shared" si="2"/>
        <v>No Trend</v>
      </c>
      <c r="N55">
        <v>54.207922639629814</v>
      </c>
      <c r="O55" t="str">
        <f t="shared" si="3"/>
        <v>No Momentum</v>
      </c>
      <c r="P55" t="str">
        <f t="shared" si="4"/>
        <v>No Trend + Momentum</v>
      </c>
      <c r="Q55">
        <f t="shared" si="5"/>
        <v>102.04999999999927</v>
      </c>
      <c r="R55">
        <f t="shared" si="6"/>
        <v>324</v>
      </c>
      <c r="S55">
        <f t="shared" si="7"/>
        <v>0.31496913580246688</v>
      </c>
      <c r="T55" t="str">
        <f t="shared" si="8"/>
        <v>No Indication</v>
      </c>
      <c r="U55" t="str">
        <f t="shared" si="9"/>
        <v>No T+M+I</v>
      </c>
      <c r="V55">
        <v>27934.299106478917</v>
      </c>
      <c r="W55">
        <v>27951.480598411246</v>
      </c>
      <c r="X55">
        <f t="shared" si="10"/>
        <v>-17.181491932329664</v>
      </c>
      <c r="Y55">
        <v>-63.234528364657876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28150</v>
      </c>
      <c r="D56">
        <v>28690</v>
      </c>
      <c r="E56">
        <v>28011.95</v>
      </c>
      <c r="F56">
        <v>28615</v>
      </c>
      <c r="G56">
        <f>_xll.TA_TYPPRICE(D56,E56,F56)</f>
        <v>28438.983333333334</v>
      </c>
      <c r="H56">
        <v>28233.685100898962</v>
      </c>
      <c r="I56" t="str">
        <f t="shared" si="0"/>
        <v>UP</v>
      </c>
      <c r="J56">
        <v>28307.358225427251</v>
      </c>
      <c r="K56">
        <v>27815.654379567804</v>
      </c>
      <c r="L56" t="str">
        <f t="shared" si="1"/>
        <v>UP</v>
      </c>
      <c r="M56" t="str">
        <f t="shared" si="2"/>
        <v>UP</v>
      </c>
      <c r="N56">
        <v>75.16845293763177</v>
      </c>
      <c r="O56" t="str">
        <f t="shared" si="3"/>
        <v>UP</v>
      </c>
      <c r="P56" t="str">
        <f t="shared" si="4"/>
        <v>UP</v>
      </c>
      <c r="Q56">
        <f t="shared" si="5"/>
        <v>603.04999999999927</v>
      </c>
      <c r="R56">
        <f t="shared" si="6"/>
        <v>678.04999999999927</v>
      </c>
      <c r="S56">
        <f t="shared" si="7"/>
        <v>0.88938868814984129</v>
      </c>
      <c r="T56" t="str">
        <f t="shared" si="8"/>
        <v>UP</v>
      </c>
      <c r="U56" t="str">
        <f t="shared" si="9"/>
        <v>UP</v>
      </c>
      <c r="V56">
        <v>28039.022320866774</v>
      </c>
      <c r="W56">
        <v>28000.630183714118</v>
      </c>
      <c r="X56">
        <f t="shared" si="10"/>
        <v>38.392137152655778</v>
      </c>
      <c r="Y56">
        <v>-42.909195261195144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28777</v>
      </c>
      <c r="D57">
        <v>29290</v>
      </c>
      <c r="E57">
        <v>28700</v>
      </c>
      <c r="F57">
        <v>29200</v>
      </c>
      <c r="G57">
        <f>_xll.TA_TYPPRICE(D57,E57,F57)</f>
        <v>29063.333333333332</v>
      </c>
      <c r="H57">
        <v>28648.509217116145</v>
      </c>
      <c r="I57" t="str">
        <f t="shared" si="0"/>
        <v>UP</v>
      </c>
      <c r="J57">
        <v>28525.723064221194</v>
      </c>
      <c r="K57">
        <v>28012.175628552737</v>
      </c>
      <c r="L57" t="str">
        <f t="shared" si="1"/>
        <v>UP</v>
      </c>
      <c r="M57" t="str">
        <f t="shared" si="2"/>
        <v>UP</v>
      </c>
      <c r="N57">
        <v>84.03204535907139</v>
      </c>
      <c r="O57" t="str">
        <f t="shared" si="3"/>
        <v>UP</v>
      </c>
      <c r="P57" t="str">
        <f t="shared" si="4"/>
        <v>UP</v>
      </c>
      <c r="Q57">
        <f t="shared" si="5"/>
        <v>500</v>
      </c>
      <c r="R57">
        <f t="shared" si="6"/>
        <v>590</v>
      </c>
      <c r="S57">
        <f t="shared" si="7"/>
        <v>0.84745762711864403</v>
      </c>
      <c r="T57" t="str">
        <f t="shared" si="8"/>
        <v>UP</v>
      </c>
      <c r="U57" t="str">
        <f t="shared" si="9"/>
        <v>UP</v>
      </c>
      <c r="V57">
        <v>28217.634271502655</v>
      </c>
      <c r="W57">
        <v>28089.472392327887</v>
      </c>
      <c r="X57">
        <f t="shared" si="10"/>
        <v>128.16187917476782</v>
      </c>
      <c r="Y57">
        <v>-8.6949803740025473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28767.25</v>
      </c>
      <c r="AE57">
        <f t="shared" si="16"/>
        <v>28925.4</v>
      </c>
      <c r="AF57">
        <f t="shared" si="17"/>
        <v>28995</v>
      </c>
      <c r="AG57">
        <f t="shared" si="18"/>
        <v>29064.600000000002</v>
      </c>
    </row>
    <row r="58" spans="1:34" x14ac:dyDescent="0.25">
      <c r="A58" t="s">
        <v>5</v>
      </c>
      <c r="B58" s="1">
        <v>42936</v>
      </c>
      <c r="C58">
        <v>29289</v>
      </c>
      <c r="D58">
        <v>29336.35</v>
      </c>
      <c r="E58">
        <v>28904.3</v>
      </c>
      <c r="F58">
        <v>29200</v>
      </c>
      <c r="G58">
        <f>_xll.TA_TYPPRICE(D58,E58,F58)</f>
        <v>29146.883333333331</v>
      </c>
      <c r="H58">
        <v>28897.696275224738</v>
      </c>
      <c r="I58" t="str">
        <f t="shared" si="0"/>
        <v>UP</v>
      </c>
      <c r="J58">
        <v>28705.862383283151</v>
      </c>
      <c r="K58">
        <v>28210.425488874353</v>
      </c>
      <c r="L58" t="str">
        <f t="shared" si="1"/>
        <v>UP</v>
      </c>
      <c r="M58" t="str">
        <f t="shared" si="2"/>
        <v>UP</v>
      </c>
      <c r="N58">
        <v>84.032045359071404</v>
      </c>
      <c r="O58" t="str">
        <f t="shared" si="3"/>
        <v>UP</v>
      </c>
      <c r="P58" t="str">
        <f t="shared" si="4"/>
        <v>UP</v>
      </c>
      <c r="Q58">
        <f t="shared" si="5"/>
        <v>295.70000000000073</v>
      </c>
      <c r="R58">
        <f t="shared" si="6"/>
        <v>432.04999999999927</v>
      </c>
      <c r="S58">
        <f t="shared" si="7"/>
        <v>0.68441152644370151</v>
      </c>
      <c r="T58" t="str">
        <f t="shared" si="8"/>
        <v>No Indication</v>
      </c>
      <c r="U58" t="str">
        <f t="shared" si="9"/>
        <v>No T+M+I</v>
      </c>
      <c r="V58">
        <v>28368.767460502248</v>
      </c>
      <c r="W58">
        <v>28171.733696599895</v>
      </c>
      <c r="X58">
        <f t="shared" si="10"/>
        <v>197.0337639023528</v>
      </c>
      <c r="Y58">
        <v>32.450768481268526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29252</v>
      </c>
      <c r="D59">
        <v>29392.5</v>
      </c>
      <c r="E59">
        <v>28752.65</v>
      </c>
      <c r="F59">
        <v>28850</v>
      </c>
      <c r="G59">
        <f>_xll.TA_TYPPRICE(D59,E59,F59)</f>
        <v>28998.383333333331</v>
      </c>
      <c r="H59">
        <v>28948.039804279033</v>
      </c>
      <c r="I59" t="str">
        <f t="shared" si="0"/>
        <v>DOWN</v>
      </c>
      <c r="J59">
        <v>28858.448520331338</v>
      </c>
      <c r="K59">
        <v>28330.919824680052</v>
      </c>
      <c r="L59" t="str">
        <f t="shared" si="1"/>
        <v>No Confirmation</v>
      </c>
      <c r="M59" t="str">
        <f t="shared" si="2"/>
        <v>No Trend</v>
      </c>
      <c r="N59">
        <v>63.007360661476675</v>
      </c>
      <c r="O59" t="str">
        <f t="shared" si="3"/>
        <v>UP</v>
      </c>
      <c r="P59" t="str">
        <f t="shared" si="4"/>
        <v>No Trend + Momentum</v>
      </c>
      <c r="Q59">
        <f t="shared" si="5"/>
        <v>97.349999999998545</v>
      </c>
      <c r="R59">
        <f t="shared" si="6"/>
        <v>639.84999999999854</v>
      </c>
      <c r="S59">
        <f t="shared" si="7"/>
        <v>0.15214503399234003</v>
      </c>
      <c r="T59" t="str">
        <f t="shared" si="8"/>
        <v>DOWN</v>
      </c>
      <c r="U59" t="str">
        <f t="shared" si="9"/>
        <v>No T+M+I</v>
      </c>
      <c r="V59">
        <v>28442.803235809595</v>
      </c>
      <c r="W59">
        <v>28221.975644999904</v>
      </c>
      <c r="X59">
        <f t="shared" si="10"/>
        <v>220.82759080969117</v>
      </c>
      <c r="Y59">
        <v>70.126132946953049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28850</v>
      </c>
      <c r="D60">
        <v>29090</v>
      </c>
      <c r="E60">
        <v>28726.85</v>
      </c>
      <c r="F60">
        <v>28780</v>
      </c>
      <c r="G60">
        <f>_xll.TA_TYPPRICE(D60,E60,F60)</f>
        <v>28865.616666666669</v>
      </c>
      <c r="H60">
        <v>28906.828235472851</v>
      </c>
      <c r="I60" t="str">
        <f t="shared" si="0"/>
        <v>DOWN</v>
      </c>
      <c r="J60">
        <v>28909.904404702153</v>
      </c>
      <c r="K60">
        <v>28418.904308084486</v>
      </c>
      <c r="L60" t="str">
        <f t="shared" si="1"/>
        <v>No Confirmation</v>
      </c>
      <c r="M60" t="str">
        <f t="shared" si="2"/>
        <v>No Trend</v>
      </c>
      <c r="N60">
        <v>59.298276912898807</v>
      </c>
      <c r="O60" t="str">
        <f t="shared" si="3"/>
        <v>No Momentum</v>
      </c>
      <c r="P60" t="str">
        <f t="shared" si="4"/>
        <v>No Trend + Momentum</v>
      </c>
      <c r="Q60">
        <f t="shared" si="5"/>
        <v>53.150000000001455</v>
      </c>
      <c r="R60">
        <f t="shared" si="6"/>
        <v>363.15000000000146</v>
      </c>
      <c r="S60">
        <f t="shared" si="7"/>
        <v>0.14635825416494905</v>
      </c>
      <c r="T60" t="str">
        <f t="shared" si="8"/>
        <v>DOWN</v>
      </c>
      <c r="U60" t="str">
        <f t="shared" si="9"/>
        <v>No T+M+I</v>
      </c>
      <c r="V60">
        <v>28494.679661069658</v>
      </c>
      <c r="W60">
        <v>28263.310782407319</v>
      </c>
      <c r="X60">
        <f t="shared" si="10"/>
        <v>231.36887866233883</v>
      </c>
      <c r="Y60">
        <v>102.37468209003021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28980</v>
      </c>
      <c r="D61">
        <v>28980</v>
      </c>
      <c r="E61">
        <v>28183</v>
      </c>
      <c r="F61">
        <v>28430</v>
      </c>
      <c r="G61">
        <f>_xll.TA_TYPPRICE(D61,E61,F61)</f>
        <v>28531</v>
      </c>
      <c r="H61">
        <v>28718.914117736425</v>
      </c>
      <c r="I61" t="str">
        <f t="shared" si="0"/>
        <v>DOWN</v>
      </c>
      <c r="J61">
        <v>28925.481203657229</v>
      </c>
      <c r="K61">
        <v>28366.481128510157</v>
      </c>
      <c r="L61" t="str">
        <f t="shared" si="1"/>
        <v>No Confirmation</v>
      </c>
      <c r="M61" t="str">
        <f t="shared" si="2"/>
        <v>No Trend</v>
      </c>
      <c r="N61">
        <v>43.349175734262232</v>
      </c>
      <c r="O61" t="str">
        <f t="shared" si="3"/>
        <v>No Momentum</v>
      </c>
      <c r="P61" t="str">
        <f t="shared" si="4"/>
        <v>No Trend + Momentum</v>
      </c>
      <c r="Q61">
        <f t="shared" si="5"/>
        <v>247</v>
      </c>
      <c r="R61">
        <f t="shared" si="6"/>
        <v>797</v>
      </c>
      <c r="S61">
        <f t="shared" si="7"/>
        <v>0.30991217063989962</v>
      </c>
      <c r="T61" t="str">
        <f t="shared" si="8"/>
        <v>No Indication</v>
      </c>
      <c r="U61" t="str">
        <f t="shared" si="9"/>
        <v>No T+M+I</v>
      </c>
      <c r="V61">
        <v>28484.72894398202</v>
      </c>
      <c r="W61">
        <v>28275.658131858629</v>
      </c>
      <c r="X61">
        <f t="shared" si="10"/>
        <v>209.07081212339108</v>
      </c>
      <c r="Y61">
        <v>123.71390809670238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28427.3</v>
      </c>
      <c r="D62">
        <v>29100</v>
      </c>
      <c r="E62">
        <v>28408.05</v>
      </c>
      <c r="F62">
        <v>29000</v>
      </c>
      <c r="G62">
        <f>_xll.TA_TYPPRICE(D62,E62,F62)</f>
        <v>28836.016666666666</v>
      </c>
      <c r="H62">
        <v>28777.465392201546</v>
      </c>
      <c r="I62" t="str">
        <f t="shared" si="0"/>
        <v>UP</v>
      </c>
      <c r="J62">
        <v>28964.263158400066</v>
      </c>
      <c r="K62">
        <v>28375.718655507899</v>
      </c>
      <c r="L62" t="str">
        <f t="shared" si="1"/>
        <v>UP</v>
      </c>
      <c r="M62" t="str">
        <f t="shared" si="2"/>
        <v>UP</v>
      </c>
      <c r="N62">
        <v>63.392836464082777</v>
      </c>
      <c r="O62" t="str">
        <f t="shared" si="3"/>
        <v>UP</v>
      </c>
      <c r="P62" t="str">
        <f t="shared" si="4"/>
        <v>UP</v>
      </c>
      <c r="Q62">
        <f t="shared" si="5"/>
        <v>591.95000000000073</v>
      </c>
      <c r="R62">
        <f t="shared" si="6"/>
        <v>691.95000000000073</v>
      </c>
      <c r="S62">
        <f t="shared" si="7"/>
        <v>0.85548088734735184</v>
      </c>
      <c r="T62" t="str">
        <f t="shared" si="8"/>
        <v>UP</v>
      </c>
      <c r="U62" t="str">
        <f t="shared" si="9"/>
        <v>UP</v>
      </c>
      <c r="V62">
        <v>28564.001414138631</v>
      </c>
      <c r="W62">
        <v>28329.313085054288</v>
      </c>
      <c r="X62">
        <f t="shared" si="10"/>
        <v>234.68832908434342</v>
      </c>
      <c r="Y62">
        <v>145.90879229423058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28990</v>
      </c>
      <c r="D63">
        <v>30162.5</v>
      </c>
      <c r="E63">
        <v>28569.85</v>
      </c>
      <c r="F63">
        <v>28750</v>
      </c>
      <c r="G63">
        <f>_xll.TA_TYPPRICE(D63,E63,F63)</f>
        <v>29160.783333333336</v>
      </c>
      <c r="H63">
        <v>28969.124362767441</v>
      </c>
      <c r="I63" t="str">
        <f t="shared" si="0"/>
        <v>DOWN</v>
      </c>
      <c r="J63">
        <v>29230.538012088942</v>
      </c>
      <c r="K63">
        <v>28418.858954283922</v>
      </c>
      <c r="L63" t="str">
        <f t="shared" si="1"/>
        <v>No Confirmation</v>
      </c>
      <c r="M63" t="str">
        <f t="shared" si="2"/>
        <v>No Trend</v>
      </c>
      <c r="N63">
        <v>53.093935265577876</v>
      </c>
      <c r="O63" t="str">
        <f t="shared" si="3"/>
        <v>No Momentum</v>
      </c>
      <c r="P63" t="str">
        <f t="shared" si="4"/>
        <v>No Trend + Momentum</v>
      </c>
      <c r="Q63">
        <f t="shared" si="5"/>
        <v>180.15000000000146</v>
      </c>
      <c r="R63">
        <f t="shared" si="6"/>
        <v>1592.6500000000015</v>
      </c>
      <c r="S63">
        <f t="shared" si="7"/>
        <v>0.11311336451825654</v>
      </c>
      <c r="T63" t="str">
        <f t="shared" si="8"/>
        <v>DOWN</v>
      </c>
      <c r="U63" t="str">
        <f t="shared" si="9"/>
        <v>No T+M+I</v>
      </c>
      <c r="V63">
        <v>28592.616581194226</v>
      </c>
      <c r="W63">
        <v>28360.475078753971</v>
      </c>
      <c r="X63">
        <f t="shared" si="10"/>
        <v>232.14150244025586</v>
      </c>
      <c r="Y63">
        <v>163.15533432343562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28750</v>
      </c>
      <c r="D64">
        <v>29498</v>
      </c>
      <c r="E64">
        <v>28699.85</v>
      </c>
      <c r="F64">
        <v>29425</v>
      </c>
      <c r="G64">
        <f>_xll.TA_TYPPRICE(D64,E64,F64)</f>
        <v>29207.616666666669</v>
      </c>
      <c r="H64">
        <v>29088.370514717055</v>
      </c>
      <c r="I64" t="str">
        <f t="shared" si="0"/>
        <v>UP</v>
      </c>
      <c r="J64">
        <v>29289.974009402511</v>
      </c>
      <c r="K64">
        <v>28481.301408887495</v>
      </c>
      <c r="L64" t="str">
        <f t="shared" si="1"/>
        <v>UP</v>
      </c>
      <c r="M64" t="str">
        <f t="shared" si="2"/>
        <v>UP</v>
      </c>
      <c r="N64">
        <v>69.704949869918295</v>
      </c>
      <c r="O64" t="str">
        <f t="shared" si="3"/>
        <v>UP</v>
      </c>
      <c r="P64" t="str">
        <f t="shared" si="4"/>
        <v>UP</v>
      </c>
      <c r="Q64">
        <f t="shared" si="5"/>
        <v>725.15000000000146</v>
      </c>
      <c r="R64">
        <f t="shared" si="6"/>
        <v>798.15000000000146</v>
      </c>
      <c r="S64">
        <f t="shared" si="7"/>
        <v>0.90853849527031272</v>
      </c>
      <c r="T64" t="str">
        <f t="shared" si="8"/>
        <v>UP</v>
      </c>
      <c r="U64" t="str">
        <f t="shared" si="9"/>
        <v>UP</v>
      </c>
      <c r="V64">
        <v>28720.675568702805</v>
      </c>
      <c r="W64">
        <v>28439.328776624046</v>
      </c>
      <c r="X64">
        <f t="shared" si="10"/>
        <v>281.34679207875888</v>
      </c>
      <c r="Y64">
        <v>186.79362587450026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29363.9</v>
      </c>
      <c r="D65">
        <v>30200</v>
      </c>
      <c r="E65">
        <v>29050</v>
      </c>
      <c r="F65">
        <v>30160</v>
      </c>
      <c r="G65">
        <f>_xll.TA_TYPPRICE(D65,E65,F65)</f>
        <v>29803.333333333332</v>
      </c>
      <c r="H65">
        <v>29445.851924025192</v>
      </c>
      <c r="I65" t="str">
        <f t="shared" si="0"/>
        <v>UP</v>
      </c>
      <c r="J65">
        <v>29492.202007313062</v>
      </c>
      <c r="K65">
        <v>28607.678873579163</v>
      </c>
      <c r="L65" t="str">
        <f t="shared" si="1"/>
        <v>UP</v>
      </c>
      <c r="M65" t="str">
        <f t="shared" si="2"/>
        <v>UP</v>
      </c>
      <c r="N65">
        <v>79.55820563205836</v>
      </c>
      <c r="O65" t="str">
        <f t="shared" si="3"/>
        <v>UP</v>
      </c>
      <c r="P65" t="str">
        <f t="shared" si="4"/>
        <v>UP</v>
      </c>
      <c r="Q65">
        <f t="shared" si="5"/>
        <v>1110</v>
      </c>
      <c r="R65">
        <f t="shared" si="6"/>
        <v>1150</v>
      </c>
      <c r="S65">
        <f t="shared" si="7"/>
        <v>0.9652173913043478</v>
      </c>
      <c r="T65" t="str">
        <f t="shared" si="8"/>
        <v>UP</v>
      </c>
      <c r="U65" t="str">
        <f t="shared" si="9"/>
        <v>UP</v>
      </c>
      <c r="V65">
        <v>28942.110096594683</v>
      </c>
      <c r="W65">
        <v>28566.785904281525</v>
      </c>
      <c r="X65">
        <f t="shared" si="10"/>
        <v>375.32419231315725</v>
      </c>
      <c r="Y65">
        <v>224.49973916223166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30223.3</v>
      </c>
      <c r="D66">
        <v>31600</v>
      </c>
      <c r="E66">
        <v>30213</v>
      </c>
      <c r="F66">
        <v>31550</v>
      </c>
      <c r="G66">
        <f>_xll.TA_TYPPRICE(D66,E66,F66)</f>
        <v>31121</v>
      </c>
      <c r="H66">
        <v>30283.425962012596</v>
      </c>
      <c r="I66" t="str">
        <f t="shared" si="0"/>
        <v>UP</v>
      </c>
      <c r="J66">
        <v>29960.601561243493</v>
      </c>
      <c r="K66">
        <v>28964.416901672681</v>
      </c>
      <c r="L66" t="str">
        <f t="shared" si="1"/>
        <v>UP</v>
      </c>
      <c r="M66" t="str">
        <f t="shared" si="2"/>
        <v>UP</v>
      </c>
      <c r="N66">
        <v>88.443500669012565</v>
      </c>
      <c r="O66" t="str">
        <f t="shared" si="3"/>
        <v>UP</v>
      </c>
      <c r="P66" t="str">
        <f t="shared" si="4"/>
        <v>UP</v>
      </c>
      <c r="Q66">
        <f t="shared" si="5"/>
        <v>1337</v>
      </c>
      <c r="R66">
        <f t="shared" si="6"/>
        <v>1387</v>
      </c>
      <c r="S66">
        <f t="shared" si="7"/>
        <v>0.96395097332372026</v>
      </c>
      <c r="T66" t="str">
        <f t="shared" si="8"/>
        <v>UP</v>
      </c>
      <c r="U66" t="str">
        <f t="shared" si="9"/>
        <v>UP</v>
      </c>
      <c r="V66">
        <v>29343.32392788781</v>
      </c>
      <c r="W66">
        <v>28787.764726186597</v>
      </c>
      <c r="X66">
        <f t="shared" si="10"/>
        <v>555.55920170121317</v>
      </c>
      <c r="Y66">
        <v>290.71163167002794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30371.100000000002</v>
      </c>
      <c r="AE66">
        <f t="shared" si="16"/>
        <v>30742.850000000002</v>
      </c>
      <c r="AF66">
        <f t="shared" si="17"/>
        <v>30906.5</v>
      </c>
      <c r="AG66">
        <f t="shared" si="18"/>
        <v>31070.15</v>
      </c>
    </row>
    <row r="67" spans="1:33" x14ac:dyDescent="0.25">
      <c r="A67" t="s">
        <v>5</v>
      </c>
      <c r="B67" s="1">
        <v>42949</v>
      </c>
      <c r="C67">
        <v>31750</v>
      </c>
      <c r="D67">
        <v>31804.799999999999</v>
      </c>
      <c r="E67">
        <v>31051</v>
      </c>
      <c r="F67">
        <v>31065.65</v>
      </c>
      <c r="G67">
        <f>_xll.TA_TYPPRICE(D67,E67,F67)</f>
        <v>31307.150000000005</v>
      </c>
      <c r="H67">
        <v>30795.287981006302</v>
      </c>
      <c r="I67" t="str">
        <f t="shared" ref="I67:I127" si="20">IF(F67&gt;H67,"UP","DOWN")</f>
        <v>UP</v>
      </c>
      <c r="J67">
        <v>30370.423436522717</v>
      </c>
      <c r="K67">
        <v>29428.102034634307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74.364467633387633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14.650000000001455</v>
      </c>
      <c r="R67">
        <f t="shared" ref="R67:R127" si="26">D67-E67</f>
        <v>753.79999999999927</v>
      </c>
      <c r="S67">
        <f t="shared" ref="S67:S127" si="27">Q67/R67</f>
        <v>1.9434863358983111E-2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29608.297169751226</v>
      </c>
      <c r="W67">
        <v>28956.496968691292</v>
      </c>
      <c r="X67">
        <f t="shared" ref="X67:X127" si="30">V67-W67</f>
        <v>651.8002010599339</v>
      </c>
      <c r="Y67">
        <v>362.92934554800911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31124</v>
      </c>
      <c r="D68">
        <v>31399.95</v>
      </c>
      <c r="E68">
        <v>30627.55</v>
      </c>
      <c r="F68">
        <v>30651.8</v>
      </c>
      <c r="G68">
        <f>_xll.TA_TYPPRICE(D68,E68,F68)</f>
        <v>30893.100000000002</v>
      </c>
      <c r="H68">
        <v>30844.193990503154</v>
      </c>
      <c r="I68" t="str">
        <f t="shared" si="20"/>
        <v>DOWN</v>
      </c>
      <c r="J68">
        <v>30599.207117295446</v>
      </c>
      <c r="K68">
        <v>29694.646026937793</v>
      </c>
      <c r="L68" t="str">
        <f t="shared" si="21"/>
        <v>UP</v>
      </c>
      <c r="M68" t="str">
        <f t="shared" si="22"/>
        <v>No Trend</v>
      </c>
      <c r="N68">
        <v>63.558275656859294</v>
      </c>
      <c r="O68" t="str">
        <f t="shared" si="23"/>
        <v>UP</v>
      </c>
      <c r="P68" t="str">
        <f t="shared" si="24"/>
        <v>No Trend + Momentum</v>
      </c>
      <c r="Q68">
        <f t="shared" si="25"/>
        <v>24.25</v>
      </c>
      <c r="R68">
        <f t="shared" si="26"/>
        <v>772.40000000000146</v>
      </c>
      <c r="S68">
        <f t="shared" si="27"/>
        <v>3.1395649922319982E-2</v>
      </c>
      <c r="T68" t="str">
        <f t="shared" si="28"/>
        <v>DOWN</v>
      </c>
      <c r="U68" t="str">
        <f t="shared" si="29"/>
        <v>No T+M+I</v>
      </c>
      <c r="V68">
        <v>29768.836066712574</v>
      </c>
      <c r="W68">
        <v>29082.074971010454</v>
      </c>
      <c r="X68">
        <f t="shared" si="30"/>
        <v>686.76109570212066</v>
      </c>
      <c r="Y68">
        <v>427.69569557883142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30665</v>
      </c>
      <c r="D69">
        <v>31925</v>
      </c>
      <c r="E69">
        <v>30500</v>
      </c>
      <c r="F69">
        <v>31700</v>
      </c>
      <c r="G69">
        <f>_xll.TA_TYPPRICE(D69,E69,F69)</f>
        <v>31375</v>
      </c>
      <c r="H69">
        <v>31109.596995251577</v>
      </c>
      <c r="I69" t="str">
        <f t="shared" si="20"/>
        <v>UP</v>
      </c>
      <c r="J69">
        <v>30893.827757896459</v>
      </c>
      <c r="K69">
        <v>29873.613576507174</v>
      </c>
      <c r="L69" t="str">
        <f t="shared" si="21"/>
        <v>UP</v>
      </c>
      <c r="M69" t="str">
        <f t="shared" si="22"/>
        <v>UP</v>
      </c>
      <c r="N69">
        <v>75.041011882549299</v>
      </c>
      <c r="O69" t="str">
        <f t="shared" si="23"/>
        <v>UP</v>
      </c>
      <c r="P69" t="str">
        <f t="shared" si="24"/>
        <v>UP</v>
      </c>
      <c r="Q69">
        <f t="shared" si="25"/>
        <v>1200</v>
      </c>
      <c r="R69">
        <f t="shared" si="26"/>
        <v>1425</v>
      </c>
      <c r="S69">
        <f t="shared" si="27"/>
        <v>0.84210526315789469</v>
      </c>
      <c r="T69" t="str">
        <f t="shared" si="28"/>
        <v>UP</v>
      </c>
      <c r="U69" t="str">
        <f t="shared" si="29"/>
        <v>UP</v>
      </c>
      <c r="V69">
        <v>30065.938210295255</v>
      </c>
      <c r="W69">
        <v>29275.995343528197</v>
      </c>
      <c r="X69">
        <f t="shared" si="30"/>
        <v>789.94286676705815</v>
      </c>
      <c r="Y69">
        <v>500.14512981647675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30662.45</v>
      </c>
      <c r="AE69">
        <f t="shared" si="36"/>
        <v>31044.350000000002</v>
      </c>
      <c r="AF69">
        <f t="shared" si="37"/>
        <v>31212.5</v>
      </c>
      <c r="AG69">
        <f t="shared" si="38"/>
        <v>31380.65</v>
      </c>
    </row>
    <row r="70" spans="1:33" x14ac:dyDescent="0.25">
      <c r="A70" t="s">
        <v>5</v>
      </c>
      <c r="B70" s="1">
        <v>42954</v>
      </c>
      <c r="C70">
        <v>31700</v>
      </c>
      <c r="D70">
        <v>32191</v>
      </c>
      <c r="E70">
        <v>31651.35</v>
      </c>
      <c r="F70">
        <v>31960</v>
      </c>
      <c r="G70">
        <f>_xll.TA_TYPPRICE(D70,E70,F70)</f>
        <v>31934.116666666669</v>
      </c>
      <c r="H70">
        <v>31521.856830959121</v>
      </c>
      <c r="I70" t="str">
        <f t="shared" si="20"/>
        <v>UP</v>
      </c>
      <c r="J70">
        <v>31182.088256141691</v>
      </c>
      <c r="K70">
        <v>30268.666115061136</v>
      </c>
      <c r="L70" t="str">
        <f t="shared" si="21"/>
        <v>UP</v>
      </c>
      <c r="M70" t="str">
        <f t="shared" si="22"/>
        <v>UP</v>
      </c>
      <c r="N70">
        <v>77.262427274409788</v>
      </c>
      <c r="O70" t="str">
        <f t="shared" si="23"/>
        <v>UP</v>
      </c>
      <c r="P70" t="str">
        <f t="shared" si="24"/>
        <v>UP</v>
      </c>
      <c r="Q70">
        <f t="shared" si="25"/>
        <v>308.65000000000146</v>
      </c>
      <c r="R70">
        <f t="shared" si="26"/>
        <v>539.65000000000146</v>
      </c>
      <c r="S70">
        <f t="shared" si="27"/>
        <v>0.57194477902344232</v>
      </c>
      <c r="T70" t="str">
        <f t="shared" si="28"/>
        <v>No Indication</v>
      </c>
      <c r="U70" t="str">
        <f t="shared" si="29"/>
        <v>No T+M+I</v>
      </c>
      <c r="V70">
        <v>30357.332331788293</v>
      </c>
      <c r="W70">
        <v>29474.81050326685</v>
      </c>
      <c r="X70">
        <f t="shared" si="30"/>
        <v>882.52182852144324</v>
      </c>
      <c r="Y70">
        <v>576.62046955747007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32018.95</v>
      </c>
      <c r="D71">
        <v>32449.35</v>
      </c>
      <c r="E71">
        <v>31471.599999999999</v>
      </c>
      <c r="F71">
        <v>32170.45</v>
      </c>
      <c r="G71">
        <f>_xll.TA_TYPPRICE(D71,E71,F71)</f>
        <v>32030.466666666664</v>
      </c>
      <c r="H71">
        <v>31776.16174881289</v>
      </c>
      <c r="I71" t="str">
        <f t="shared" si="20"/>
        <v>UP</v>
      </c>
      <c r="J71">
        <v>31463.701976999091</v>
      </c>
      <c r="K71">
        <v>30535.984756158661</v>
      </c>
      <c r="L71" t="str">
        <f t="shared" si="21"/>
        <v>UP</v>
      </c>
      <c r="M71" t="str">
        <f t="shared" si="22"/>
        <v>UP</v>
      </c>
      <c r="N71">
        <v>79.140816951229311</v>
      </c>
      <c r="O71" t="str">
        <f t="shared" si="23"/>
        <v>UP</v>
      </c>
      <c r="P71" t="str">
        <f t="shared" si="24"/>
        <v>UP</v>
      </c>
      <c r="Q71">
        <f t="shared" si="25"/>
        <v>698.85000000000218</v>
      </c>
      <c r="R71">
        <f t="shared" si="26"/>
        <v>977.75</v>
      </c>
      <c r="S71">
        <f t="shared" si="27"/>
        <v>0.71475326003579875</v>
      </c>
      <c r="T71" t="str">
        <f t="shared" si="28"/>
        <v>No Indication</v>
      </c>
      <c r="U71" t="str">
        <f t="shared" si="29"/>
        <v>No T+M+I</v>
      </c>
      <c r="V71">
        <v>30636.273511513173</v>
      </c>
      <c r="W71">
        <v>29674.487503024862</v>
      </c>
      <c r="X71">
        <f t="shared" si="30"/>
        <v>961.78600848831047</v>
      </c>
      <c r="Y71">
        <v>653.65357734363818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32230</v>
      </c>
      <c r="D72">
        <v>32374.45</v>
      </c>
      <c r="E72">
        <v>31333.599999999999</v>
      </c>
      <c r="F72">
        <v>31439.55</v>
      </c>
      <c r="G72">
        <f>_xll.TA_TYPPRICE(D72,E72,F72)</f>
        <v>31715.866666666669</v>
      </c>
      <c r="H72">
        <v>31746.01420773978</v>
      </c>
      <c r="I72" t="str">
        <f t="shared" si="20"/>
        <v>DOWN</v>
      </c>
      <c r="J72">
        <v>31666.090426554849</v>
      </c>
      <c r="K72">
        <v>30713.232588123403</v>
      </c>
      <c r="L72" t="str">
        <f t="shared" si="21"/>
        <v>No Confirmation</v>
      </c>
      <c r="M72" t="str">
        <f t="shared" si="22"/>
        <v>No Trend</v>
      </c>
      <c r="N72">
        <v>58.249959552422183</v>
      </c>
      <c r="O72" t="str">
        <f t="shared" si="23"/>
        <v>No Momentum</v>
      </c>
      <c r="P72" t="str">
        <f t="shared" si="24"/>
        <v>No Trend + Momentum</v>
      </c>
      <c r="Q72">
        <f t="shared" si="25"/>
        <v>105.95000000000073</v>
      </c>
      <c r="R72">
        <f t="shared" si="26"/>
        <v>1040.8500000000022</v>
      </c>
      <c r="S72">
        <f t="shared" si="27"/>
        <v>0.10179180477494404</v>
      </c>
      <c r="T72" t="str">
        <f t="shared" si="28"/>
        <v>DOWN</v>
      </c>
      <c r="U72" t="str">
        <f t="shared" si="29"/>
        <v>No T+M+I</v>
      </c>
      <c r="V72">
        <v>30759.854509741916</v>
      </c>
      <c r="W72">
        <v>29805.232873171168</v>
      </c>
      <c r="X72">
        <f t="shared" si="30"/>
        <v>954.6216365707478</v>
      </c>
      <c r="Y72">
        <v>713.84718918906015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31500</v>
      </c>
      <c r="D73">
        <v>31799.9</v>
      </c>
      <c r="E73">
        <v>29830</v>
      </c>
      <c r="F73">
        <v>30350</v>
      </c>
      <c r="G73">
        <f>_xll.TA_TYPPRICE(D73,E73,F73)</f>
        <v>30659.966666666664</v>
      </c>
      <c r="H73">
        <v>31202.990437203222</v>
      </c>
      <c r="I73" t="str">
        <f t="shared" si="20"/>
        <v>DOWN</v>
      </c>
      <c r="J73">
        <v>31695.82588732044</v>
      </c>
      <c r="K73">
        <v>30516.958679651536</v>
      </c>
      <c r="L73" t="str">
        <f t="shared" si="21"/>
        <v>DOWN</v>
      </c>
      <c r="M73" t="str">
        <f t="shared" si="22"/>
        <v>DOWN</v>
      </c>
      <c r="N73">
        <v>39.044793043065773</v>
      </c>
      <c r="O73" t="str">
        <f t="shared" si="23"/>
        <v>DOWN</v>
      </c>
      <c r="P73" t="str">
        <f t="shared" si="24"/>
        <v>DOWN</v>
      </c>
      <c r="Q73">
        <f t="shared" si="25"/>
        <v>520</v>
      </c>
      <c r="R73">
        <f t="shared" si="26"/>
        <v>1969.9000000000015</v>
      </c>
      <c r="S73">
        <f t="shared" si="27"/>
        <v>0.26397279049697936</v>
      </c>
      <c r="T73" t="str">
        <f t="shared" si="28"/>
        <v>No Indication</v>
      </c>
      <c r="U73" t="str">
        <f t="shared" si="29"/>
        <v>No T+M+I</v>
      </c>
      <c r="V73">
        <v>30696.799969781619</v>
      </c>
      <c r="W73">
        <v>29845.585993677007</v>
      </c>
      <c r="X73">
        <f t="shared" si="30"/>
        <v>851.21397610461281</v>
      </c>
      <c r="Y73">
        <v>741.32054657217066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29515.65</v>
      </c>
      <c r="D74">
        <v>30100</v>
      </c>
      <c r="E74">
        <v>29135.4</v>
      </c>
      <c r="F74">
        <v>29600</v>
      </c>
      <c r="G74">
        <f>_xll.TA_TYPPRICE(D74,E74,F74)</f>
        <v>29611.8</v>
      </c>
      <c r="H74">
        <v>30407.39521860161</v>
      </c>
      <c r="I74" t="str">
        <f t="shared" si="20"/>
        <v>DOWN</v>
      </c>
      <c r="J74">
        <v>31341.197912360341</v>
      </c>
      <c r="K74">
        <v>30209.945639728972</v>
      </c>
      <c r="L74" t="str">
        <f t="shared" si="21"/>
        <v>DOWN</v>
      </c>
      <c r="M74" t="str">
        <f t="shared" si="22"/>
        <v>DOWN</v>
      </c>
      <c r="N74">
        <v>30.416021563072444</v>
      </c>
      <c r="O74" t="str">
        <f t="shared" si="23"/>
        <v>DOWN</v>
      </c>
      <c r="P74" t="str">
        <f t="shared" si="24"/>
        <v>DOWN</v>
      </c>
      <c r="Q74">
        <f t="shared" si="25"/>
        <v>464.59999999999854</v>
      </c>
      <c r="R74">
        <f t="shared" si="26"/>
        <v>964.59999999999854</v>
      </c>
      <c r="S74">
        <f t="shared" si="27"/>
        <v>0.48165042504665068</v>
      </c>
      <c r="T74" t="str">
        <f t="shared" si="28"/>
        <v>No Indication</v>
      </c>
      <c r="U74" t="str">
        <f t="shared" si="29"/>
        <v>No T+M+I</v>
      </c>
      <c r="V74">
        <v>30528.061512892138</v>
      </c>
      <c r="W74">
        <v>29827.394438589821</v>
      </c>
      <c r="X74">
        <f t="shared" si="30"/>
        <v>700.66707430231691</v>
      </c>
      <c r="Y74">
        <v>733.18985211819995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29765.200000000001</v>
      </c>
      <c r="D75">
        <v>30924</v>
      </c>
      <c r="E75">
        <v>29765.200000000001</v>
      </c>
      <c r="F75">
        <v>30368</v>
      </c>
      <c r="G75">
        <f>_xll.TA_TYPPRICE(D75,E75,F75)</f>
        <v>30352.399999999998</v>
      </c>
      <c r="H75">
        <v>30379.897609300802</v>
      </c>
      <c r="I75" t="str">
        <f t="shared" si="20"/>
        <v>DOWN</v>
      </c>
      <c r="J75">
        <v>31248.487265169155</v>
      </c>
      <c r="K75">
        <v>30111.113275344756</v>
      </c>
      <c r="L75" t="str">
        <f t="shared" si="21"/>
        <v>No Confirmation</v>
      </c>
      <c r="M75" t="str">
        <f t="shared" si="22"/>
        <v>No Trend</v>
      </c>
      <c r="N75">
        <v>45.759380725368359</v>
      </c>
      <c r="O75" t="str">
        <f t="shared" si="23"/>
        <v>No Momentum</v>
      </c>
      <c r="P75" t="str">
        <f t="shared" si="24"/>
        <v>No Trend + Momentum</v>
      </c>
      <c r="Q75">
        <f t="shared" si="25"/>
        <v>602.79999999999927</v>
      </c>
      <c r="R75">
        <f t="shared" si="26"/>
        <v>1158.7999999999993</v>
      </c>
      <c r="S75">
        <f t="shared" si="27"/>
        <v>0.52019330341732795</v>
      </c>
      <c r="T75" t="str">
        <f t="shared" si="28"/>
        <v>No Indication</v>
      </c>
      <c r="U75" t="str">
        <f t="shared" si="29"/>
        <v>No T+M+I</v>
      </c>
      <c r="V75">
        <v>30503.436664754885</v>
      </c>
      <c r="W75">
        <v>29867.439294990574</v>
      </c>
      <c r="X75">
        <f t="shared" si="30"/>
        <v>635.99736976431086</v>
      </c>
      <c r="Y75">
        <v>713.75135564742209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30700</v>
      </c>
      <c r="D76">
        <v>30709.95</v>
      </c>
      <c r="E76">
        <v>30100</v>
      </c>
      <c r="F76">
        <v>30680</v>
      </c>
      <c r="G76">
        <f>_xll.TA_TYPPRICE(D76,E76,F76)</f>
        <v>30496.649999999998</v>
      </c>
      <c r="H76">
        <v>30438.273804650402</v>
      </c>
      <c r="I76" t="str">
        <f t="shared" si="20"/>
        <v>UP</v>
      </c>
      <c r="J76">
        <v>31128.812317353786</v>
      </c>
      <c r="K76">
        <v>30108.643658601479</v>
      </c>
      <c r="L76" t="str">
        <f t="shared" si="21"/>
        <v>No Confirmation</v>
      </c>
      <c r="M76" t="str">
        <f t="shared" si="22"/>
        <v>No Trend</v>
      </c>
      <c r="N76">
        <v>51.221294652114025</v>
      </c>
      <c r="O76" t="str">
        <f t="shared" si="23"/>
        <v>No Momentum</v>
      </c>
      <c r="P76" t="str">
        <f t="shared" si="24"/>
        <v>No Trend + Momentum</v>
      </c>
      <c r="Q76">
        <f t="shared" si="25"/>
        <v>580</v>
      </c>
      <c r="R76">
        <f t="shared" si="26"/>
        <v>609.95000000000073</v>
      </c>
      <c r="S76">
        <f t="shared" si="27"/>
        <v>0.95089761455856925</v>
      </c>
      <c r="T76" t="str">
        <f t="shared" si="28"/>
        <v>UP</v>
      </c>
      <c r="U76" t="str">
        <f t="shared" si="29"/>
        <v>No T+M+I</v>
      </c>
      <c r="V76">
        <v>30530.600254792596</v>
      </c>
      <c r="W76">
        <v>29927.628976843123</v>
      </c>
      <c r="X76">
        <f t="shared" si="30"/>
        <v>602.97127794947301</v>
      </c>
      <c r="Y76">
        <v>691.59534010783227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30775</v>
      </c>
      <c r="D77">
        <v>31093.25</v>
      </c>
      <c r="E77">
        <v>30617</v>
      </c>
      <c r="F77">
        <v>30910</v>
      </c>
      <c r="G77">
        <f>_xll.TA_TYPPRICE(D77,E77,F77)</f>
        <v>30873.416666666668</v>
      </c>
      <c r="H77">
        <v>30655.845235658533</v>
      </c>
      <c r="I77" t="str">
        <f t="shared" si="20"/>
        <v>UP</v>
      </c>
      <c r="J77">
        <v>31120.909580164054</v>
      </c>
      <c r="K77">
        <v>30221.611734467817</v>
      </c>
      <c r="L77" t="str">
        <f t="shared" si="21"/>
        <v>No Confirmation</v>
      </c>
      <c r="M77" t="str">
        <f t="shared" si="22"/>
        <v>No Trend</v>
      </c>
      <c r="N77">
        <v>55.363168146893941</v>
      </c>
      <c r="O77" t="str">
        <f t="shared" si="23"/>
        <v>No Momentum</v>
      </c>
      <c r="P77" t="str">
        <f t="shared" si="24"/>
        <v>No Trend + Momentum</v>
      </c>
      <c r="Q77">
        <f t="shared" si="25"/>
        <v>293</v>
      </c>
      <c r="R77">
        <f t="shared" si="26"/>
        <v>476.25</v>
      </c>
      <c r="S77">
        <f t="shared" si="27"/>
        <v>0.61522309711286094</v>
      </c>
      <c r="T77" t="str">
        <f t="shared" si="28"/>
        <v>No Indication</v>
      </c>
      <c r="U77" t="str">
        <f t="shared" si="29"/>
        <v>No T+M+I</v>
      </c>
      <c r="V77">
        <v>30588.969446362968</v>
      </c>
      <c r="W77">
        <v>30000.39720078067</v>
      </c>
      <c r="X77">
        <f t="shared" si="30"/>
        <v>588.57224558229791</v>
      </c>
      <c r="Y77">
        <v>670.99072120272535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30917</v>
      </c>
      <c r="D78">
        <v>31598.85</v>
      </c>
      <c r="E78">
        <v>30511.55</v>
      </c>
      <c r="F78">
        <v>31589.95</v>
      </c>
      <c r="G78">
        <f>_xll.TA_TYPPRICE(D78,E78,F78)</f>
        <v>31233.449999999997</v>
      </c>
      <c r="H78">
        <v>30944.647617829265</v>
      </c>
      <c r="I78" t="str">
        <f t="shared" si="20"/>
        <v>UP</v>
      </c>
      <c r="J78">
        <v>31227.11856234982</v>
      </c>
      <c r="K78">
        <v>30286.042460141634</v>
      </c>
      <c r="L78" t="str">
        <f t="shared" si="21"/>
        <v>UP</v>
      </c>
      <c r="M78" t="str">
        <f t="shared" si="22"/>
        <v>UP</v>
      </c>
      <c r="N78">
        <v>66.024128369533045</v>
      </c>
      <c r="O78" t="str">
        <f t="shared" si="23"/>
        <v>UP</v>
      </c>
      <c r="P78" t="str">
        <f t="shared" si="24"/>
        <v>UP</v>
      </c>
      <c r="Q78">
        <f t="shared" si="25"/>
        <v>1078.4000000000015</v>
      </c>
      <c r="R78">
        <f t="shared" si="26"/>
        <v>1087.2999999999993</v>
      </c>
      <c r="S78">
        <f t="shared" si="27"/>
        <v>0.99181458659063937</v>
      </c>
      <c r="T78" t="str">
        <f t="shared" si="28"/>
        <v>UP</v>
      </c>
      <c r="U78" t="str">
        <f t="shared" si="29"/>
        <v>UP</v>
      </c>
      <c r="V78">
        <v>30742.96645461482</v>
      </c>
      <c r="W78">
        <v>30118.141852574696</v>
      </c>
      <c r="X78">
        <f t="shared" si="30"/>
        <v>624.82460204012386</v>
      </c>
      <c r="Y78">
        <v>661.7574973702051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31550</v>
      </c>
      <c r="D79">
        <v>32077.9</v>
      </c>
      <c r="E79">
        <v>31500</v>
      </c>
      <c r="F79">
        <v>31600</v>
      </c>
      <c r="G79">
        <f>_xll.TA_TYPPRICE(D79,E79,F79)</f>
        <v>31725.966666666664</v>
      </c>
      <c r="H79">
        <v>31335.307142247962</v>
      </c>
      <c r="I79" t="str">
        <f t="shared" si="20"/>
        <v>UP</v>
      </c>
      <c r="J79">
        <v>31416.181104049861</v>
      </c>
      <c r="K79">
        <v>30555.810802332384</v>
      </c>
      <c r="L79" t="str">
        <f t="shared" si="21"/>
        <v>UP</v>
      </c>
      <c r="M79" t="str">
        <f t="shared" si="22"/>
        <v>UP</v>
      </c>
      <c r="N79">
        <v>66.173394226651709</v>
      </c>
      <c r="O79" t="str">
        <f t="shared" si="23"/>
        <v>UP</v>
      </c>
      <c r="P79" t="str">
        <f t="shared" si="24"/>
        <v>UP</v>
      </c>
      <c r="Q79">
        <f t="shared" si="25"/>
        <v>100</v>
      </c>
      <c r="R79">
        <f t="shared" si="26"/>
        <v>577.90000000000146</v>
      </c>
      <c r="S79">
        <f t="shared" si="27"/>
        <v>0.17304031839418541</v>
      </c>
      <c r="T79" t="str">
        <f t="shared" si="28"/>
        <v>DOWN</v>
      </c>
      <c r="U79" t="str">
        <f t="shared" si="29"/>
        <v>No T+M+I</v>
      </c>
      <c r="V79">
        <v>30874.817769289464</v>
      </c>
      <c r="W79">
        <v>30227.909122754347</v>
      </c>
      <c r="X79">
        <f t="shared" si="30"/>
        <v>646.90864653511744</v>
      </c>
      <c r="Y79">
        <v>658.78772720318761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31690</v>
      </c>
      <c r="D80">
        <v>31894</v>
      </c>
      <c r="E80">
        <v>30905.7</v>
      </c>
      <c r="F80">
        <v>31090</v>
      </c>
      <c r="G80">
        <f>_xll.TA_TYPPRICE(D80,E80,F80)</f>
        <v>31296.566666666666</v>
      </c>
      <c r="H80">
        <v>31315.936904457314</v>
      </c>
      <c r="I80" t="str">
        <f t="shared" si="20"/>
        <v>DOWN</v>
      </c>
      <c r="J80">
        <v>31522.363080927669</v>
      </c>
      <c r="K80">
        <v>30633.563957369632</v>
      </c>
      <c r="L80" t="str">
        <f t="shared" si="21"/>
        <v>No Confirmation</v>
      </c>
      <c r="M80" t="str">
        <f t="shared" si="22"/>
        <v>No Trend</v>
      </c>
      <c r="N80">
        <v>51.751379613462788</v>
      </c>
      <c r="O80" t="str">
        <f t="shared" si="23"/>
        <v>No Momentum</v>
      </c>
      <c r="P80" t="str">
        <f t="shared" si="24"/>
        <v>No Trend + Momentum</v>
      </c>
      <c r="Q80">
        <f t="shared" si="25"/>
        <v>184.29999999999927</v>
      </c>
      <c r="R80">
        <f t="shared" si="26"/>
        <v>988.29999999999927</v>
      </c>
      <c r="S80">
        <f t="shared" si="27"/>
        <v>0.18648183749873459</v>
      </c>
      <c r="T80" t="str">
        <f t="shared" si="28"/>
        <v>DOWN</v>
      </c>
      <c r="U80" t="str">
        <f t="shared" si="29"/>
        <v>No T+M+I</v>
      </c>
      <c r="V80">
        <v>30907.922727860318</v>
      </c>
      <c r="W80">
        <v>30291.767706254024</v>
      </c>
      <c r="X80">
        <f t="shared" si="30"/>
        <v>616.1550216062933</v>
      </c>
      <c r="Y80">
        <v>650.26118608380875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31185.5</v>
      </c>
      <c r="D81">
        <v>31229.85</v>
      </c>
      <c r="E81">
        <v>30211.55</v>
      </c>
      <c r="F81">
        <v>30580.15</v>
      </c>
      <c r="G81">
        <f>_xll.TA_TYPPRICE(D81,E81,F81)</f>
        <v>30673.849999999995</v>
      </c>
      <c r="H81">
        <v>30994.893452228654</v>
      </c>
      <c r="I81" t="str">
        <f t="shared" si="20"/>
        <v>DOWN</v>
      </c>
      <c r="J81">
        <v>31457.360174054855</v>
      </c>
      <c r="K81">
        <v>30539.783077954158</v>
      </c>
      <c r="L81" t="str">
        <f t="shared" si="21"/>
        <v>No Confirmation</v>
      </c>
      <c r="M81" t="str">
        <f t="shared" si="22"/>
        <v>No Trend</v>
      </c>
      <c r="N81">
        <v>40.673907267486967</v>
      </c>
      <c r="O81" t="str">
        <f t="shared" si="23"/>
        <v>No Momentum</v>
      </c>
      <c r="P81" t="str">
        <f t="shared" si="24"/>
        <v>No Trend + Momentum</v>
      </c>
      <c r="Q81">
        <f t="shared" si="25"/>
        <v>368.60000000000218</v>
      </c>
      <c r="R81">
        <f t="shared" si="26"/>
        <v>1018.2999999999993</v>
      </c>
      <c r="S81">
        <f t="shared" si="27"/>
        <v>0.36197584208975986</v>
      </c>
      <c r="T81" t="str">
        <f t="shared" si="28"/>
        <v>No Indication</v>
      </c>
      <c r="U81" t="str">
        <f t="shared" si="29"/>
        <v>No T+M+I</v>
      </c>
      <c r="V81">
        <v>30857.496154343346</v>
      </c>
      <c r="W81">
        <v>30313.129357642614</v>
      </c>
      <c r="X81">
        <f t="shared" si="30"/>
        <v>544.36679670073136</v>
      </c>
      <c r="Y81">
        <v>629.08230820719325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30770</v>
      </c>
      <c r="D82">
        <v>30989.5</v>
      </c>
      <c r="E82">
        <v>30500</v>
      </c>
      <c r="F82">
        <v>30725.15</v>
      </c>
      <c r="G82">
        <f>_xll.TA_TYPPRICE(D82,E82,F82)</f>
        <v>30738.216666666664</v>
      </c>
      <c r="H82">
        <v>30866.555059447659</v>
      </c>
      <c r="I82" t="str">
        <f t="shared" si="20"/>
        <v>DOWN</v>
      </c>
      <c r="J82">
        <v>31353.39124648711</v>
      </c>
      <c r="K82">
        <v>30530.942393964346</v>
      </c>
      <c r="L82" t="str">
        <f t="shared" si="21"/>
        <v>No Confirmation</v>
      </c>
      <c r="M82" t="str">
        <f t="shared" si="22"/>
        <v>No Trend</v>
      </c>
      <c r="N82">
        <v>44.869077547926203</v>
      </c>
      <c r="O82" t="str">
        <f t="shared" si="23"/>
        <v>No Momentum</v>
      </c>
      <c r="P82" t="str">
        <f t="shared" si="24"/>
        <v>No Trend + Momentum</v>
      </c>
      <c r="Q82">
        <f t="shared" si="25"/>
        <v>225.15000000000146</v>
      </c>
      <c r="R82">
        <f t="shared" si="26"/>
        <v>489.5</v>
      </c>
      <c r="S82">
        <f t="shared" si="27"/>
        <v>0.45995914198161686</v>
      </c>
      <c r="T82" t="str">
        <f t="shared" si="28"/>
        <v>No Indication</v>
      </c>
      <c r="U82" t="str">
        <f t="shared" si="29"/>
        <v>No T+M+I</v>
      </c>
      <c r="V82">
        <v>30837.135207521293</v>
      </c>
      <c r="W82">
        <v>30343.649405224642</v>
      </c>
      <c r="X82">
        <f t="shared" si="30"/>
        <v>493.48580229665095</v>
      </c>
      <c r="Y82">
        <v>601.96300702508483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31000</v>
      </c>
      <c r="D83">
        <v>31900</v>
      </c>
      <c r="E83">
        <v>30900.05</v>
      </c>
      <c r="F83">
        <v>31234.25</v>
      </c>
      <c r="G83">
        <f>_xll.TA_TYPPRICE(D83,E83,F83)</f>
        <v>31344.766666666666</v>
      </c>
      <c r="H83">
        <v>31105.660863057165</v>
      </c>
      <c r="I83" t="str">
        <f t="shared" si="20"/>
        <v>UP</v>
      </c>
      <c r="J83">
        <v>31474.859858378863</v>
      </c>
      <c r="K83">
        <v>30612.966306416714</v>
      </c>
      <c r="L83" t="str">
        <f t="shared" si="21"/>
        <v>No Confirmation</v>
      </c>
      <c r="M83" t="str">
        <f t="shared" si="22"/>
        <v>No Trend</v>
      </c>
      <c r="N83">
        <v>57.926503239235807</v>
      </c>
      <c r="O83" t="str">
        <f t="shared" si="23"/>
        <v>No Momentum</v>
      </c>
      <c r="P83" t="str">
        <f t="shared" si="24"/>
        <v>No Trend + Momentum</v>
      </c>
      <c r="Q83">
        <f t="shared" si="25"/>
        <v>334.20000000000073</v>
      </c>
      <c r="R83">
        <f t="shared" si="26"/>
        <v>999.95000000000073</v>
      </c>
      <c r="S83">
        <f t="shared" si="27"/>
        <v>0.33421671083554227</v>
      </c>
      <c r="T83" t="str">
        <f t="shared" si="28"/>
        <v>No Indication</v>
      </c>
      <c r="U83" t="str">
        <f t="shared" si="29"/>
        <v>No T+M+I</v>
      </c>
      <c r="V83">
        <v>30898.229790979556</v>
      </c>
      <c r="W83">
        <v>30409.619819652446</v>
      </c>
      <c r="X83">
        <f t="shared" si="30"/>
        <v>488.60997132711054</v>
      </c>
      <c r="Y83">
        <v>579.29239988549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31280</v>
      </c>
      <c r="D84">
        <v>31328.7</v>
      </c>
      <c r="E84">
        <v>30711</v>
      </c>
      <c r="F84">
        <v>30730</v>
      </c>
      <c r="G84">
        <f>_xll.TA_TYPPRICE(D84,E84,F84)</f>
        <v>30923.233333333334</v>
      </c>
      <c r="H84">
        <v>31014.447098195247</v>
      </c>
      <c r="I84" t="str">
        <f t="shared" si="20"/>
        <v>DOWN</v>
      </c>
      <c r="J84">
        <v>31442.379889850228</v>
      </c>
      <c r="K84">
        <v>30634.751571657445</v>
      </c>
      <c r="L84" t="str">
        <f t="shared" si="21"/>
        <v>No Confirmation</v>
      </c>
      <c r="M84" t="str">
        <f t="shared" si="22"/>
        <v>No Trend</v>
      </c>
      <c r="N84">
        <v>44.791954883999338</v>
      </c>
      <c r="O84" t="str">
        <f t="shared" si="23"/>
        <v>No Momentum</v>
      </c>
      <c r="P84" t="str">
        <f t="shared" si="24"/>
        <v>No Trend + Momentum</v>
      </c>
      <c r="Q84">
        <f t="shared" si="25"/>
        <v>19</v>
      </c>
      <c r="R84">
        <f t="shared" si="26"/>
        <v>617.70000000000073</v>
      </c>
      <c r="S84">
        <f t="shared" si="27"/>
        <v>3.075926825319731E-2</v>
      </c>
      <c r="T84" t="str">
        <f t="shared" si="28"/>
        <v>DOWN</v>
      </c>
      <c r="U84" t="str">
        <f t="shared" si="29"/>
        <v>No T+M+I</v>
      </c>
      <c r="V84">
        <v>30872.348284675008</v>
      </c>
      <c r="W84">
        <v>30433.351684863377</v>
      </c>
      <c r="X84">
        <f t="shared" si="30"/>
        <v>438.99659981163131</v>
      </c>
      <c r="Y84">
        <v>551.23323987071831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31098.65</v>
      </c>
      <c r="D85">
        <v>31367.4</v>
      </c>
      <c r="E85">
        <v>30911</v>
      </c>
      <c r="F85">
        <v>30999</v>
      </c>
      <c r="G85">
        <f>_xll.TA_TYPPRICE(D85,E85,F85)</f>
        <v>31092.466666666664</v>
      </c>
      <c r="H85">
        <v>31053.456882430954</v>
      </c>
      <c r="I85" t="str">
        <f t="shared" si="20"/>
        <v>DOWN</v>
      </c>
      <c r="J85">
        <v>31425.717692105733</v>
      </c>
      <c r="K85">
        <v>30696.140111289125</v>
      </c>
      <c r="L85" t="str">
        <f t="shared" si="21"/>
        <v>No Confirmation</v>
      </c>
      <c r="M85" t="str">
        <f t="shared" si="22"/>
        <v>No Trend</v>
      </c>
      <c r="N85">
        <v>52.043081467687713</v>
      </c>
      <c r="O85" t="str">
        <f t="shared" si="23"/>
        <v>No Momentum</v>
      </c>
      <c r="P85" t="str">
        <f t="shared" si="24"/>
        <v>No Trend + Momentum</v>
      </c>
      <c r="Q85">
        <f t="shared" si="25"/>
        <v>88</v>
      </c>
      <c r="R85">
        <f t="shared" si="26"/>
        <v>456.40000000000146</v>
      </c>
      <c r="S85">
        <f t="shared" si="27"/>
        <v>0.19281332164767687</v>
      </c>
      <c r="T85" t="str">
        <f t="shared" si="28"/>
        <v>DOWN</v>
      </c>
      <c r="U85" t="str">
        <f t="shared" si="29"/>
        <v>No T+M+I</v>
      </c>
      <c r="V85">
        <v>30891.833163955776</v>
      </c>
      <c r="W85">
        <v>30475.251560058681</v>
      </c>
      <c r="X85">
        <f t="shared" si="30"/>
        <v>416.58160389709519</v>
      </c>
      <c r="Y85">
        <v>524.30291267599364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31000</v>
      </c>
      <c r="D86">
        <v>31545</v>
      </c>
      <c r="E86">
        <v>30620</v>
      </c>
      <c r="F86">
        <v>31500</v>
      </c>
      <c r="G86">
        <f>_xll.TA_TYPPRICE(D86,E86,F86)</f>
        <v>31221.666666666668</v>
      </c>
      <c r="H86">
        <v>31137.561774548813</v>
      </c>
      <c r="I86" t="str">
        <f t="shared" si="20"/>
        <v>UP</v>
      </c>
      <c r="J86">
        <v>31452.224871637791</v>
      </c>
      <c r="K86">
        <v>30679.220086558209</v>
      </c>
      <c r="L86" t="str">
        <f t="shared" si="21"/>
        <v>UP</v>
      </c>
      <c r="M86" t="str">
        <f t="shared" si="22"/>
        <v>UP</v>
      </c>
      <c r="N86">
        <v>63.273147048203363</v>
      </c>
      <c r="O86" t="str">
        <f t="shared" si="23"/>
        <v>UP</v>
      </c>
      <c r="P86" t="str">
        <f t="shared" si="24"/>
        <v>UP</v>
      </c>
      <c r="Q86">
        <f t="shared" si="25"/>
        <v>880</v>
      </c>
      <c r="R86">
        <f t="shared" si="26"/>
        <v>925</v>
      </c>
      <c r="S86">
        <f t="shared" si="27"/>
        <v>0.9513513513513514</v>
      </c>
      <c r="T86" t="str">
        <f t="shared" si="28"/>
        <v>UP</v>
      </c>
      <c r="U86" t="str">
        <f t="shared" si="29"/>
        <v>UP</v>
      </c>
      <c r="V86">
        <v>30985.397292577964</v>
      </c>
      <c r="W86">
        <v>30551.158851906188</v>
      </c>
      <c r="X86">
        <f t="shared" si="30"/>
        <v>434.23844067177561</v>
      </c>
      <c r="Y86">
        <v>506.29001827515003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31528.75</v>
      </c>
      <c r="D87">
        <v>31970</v>
      </c>
      <c r="E87">
        <v>31298.95</v>
      </c>
      <c r="F87">
        <v>31651</v>
      </c>
      <c r="G87">
        <f>_xll.TA_TYPPRICE(D87,E87,F87)</f>
        <v>31639.983333333334</v>
      </c>
      <c r="H87">
        <v>31388.772553941075</v>
      </c>
      <c r="I87" t="str">
        <f t="shared" si="20"/>
        <v>UP</v>
      </c>
      <c r="J87">
        <v>31567.286011273838</v>
      </c>
      <c r="K87">
        <v>30816.937845100831</v>
      </c>
      <c r="L87" t="str">
        <f t="shared" si="21"/>
        <v>UP</v>
      </c>
      <c r="M87" t="str">
        <f t="shared" si="22"/>
        <v>UP</v>
      </c>
      <c r="N87">
        <v>66.250608855941636</v>
      </c>
      <c r="O87" t="str">
        <f t="shared" si="23"/>
        <v>UP</v>
      </c>
      <c r="P87" t="str">
        <f t="shared" si="24"/>
        <v>UP</v>
      </c>
      <c r="Q87">
        <f t="shared" si="25"/>
        <v>352.04999999999927</v>
      </c>
      <c r="R87">
        <f t="shared" si="26"/>
        <v>671.04999999999927</v>
      </c>
      <c r="S87">
        <f t="shared" si="27"/>
        <v>0.52462558676700644</v>
      </c>
      <c r="T87" t="str">
        <f t="shared" si="28"/>
        <v>No Indication</v>
      </c>
      <c r="U87" t="str">
        <f t="shared" si="29"/>
        <v>No T+M+I</v>
      </c>
      <c r="V87">
        <v>31087.79770910443</v>
      </c>
      <c r="W87">
        <v>30632.628566579802</v>
      </c>
      <c r="X87">
        <f t="shared" si="30"/>
        <v>455.16914252462811</v>
      </c>
      <c r="Y87">
        <v>496.06584312504566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31946</v>
      </c>
      <c r="D88">
        <v>31946</v>
      </c>
      <c r="E88">
        <v>31448.1</v>
      </c>
      <c r="F88">
        <v>31800</v>
      </c>
      <c r="G88">
        <f>_xll.TA_TYPPRICE(D88,E88,F88)</f>
        <v>31731.366666666669</v>
      </c>
      <c r="H88">
        <v>31560.069610303872</v>
      </c>
      <c r="I88" t="str">
        <f t="shared" si="20"/>
        <v>UP</v>
      </c>
      <c r="J88">
        <v>31651.444675435207</v>
      </c>
      <c r="K88">
        <v>30957.196101745089</v>
      </c>
      <c r="L88" t="str">
        <f t="shared" si="21"/>
        <v>UP</v>
      </c>
      <c r="M88" t="str">
        <f t="shared" si="22"/>
        <v>UP</v>
      </c>
      <c r="N88">
        <v>69.318618550125564</v>
      </c>
      <c r="O88" t="str">
        <f t="shared" si="23"/>
        <v>UP</v>
      </c>
      <c r="P88" t="str">
        <f t="shared" si="24"/>
        <v>UP</v>
      </c>
      <c r="Q88">
        <f t="shared" si="25"/>
        <v>351.90000000000146</v>
      </c>
      <c r="R88">
        <f t="shared" si="26"/>
        <v>497.90000000000146</v>
      </c>
      <c r="S88">
        <f t="shared" si="27"/>
        <v>0.70676842739506007</v>
      </c>
      <c r="T88" t="str">
        <f t="shared" si="28"/>
        <v>No Indication</v>
      </c>
      <c r="U88" t="str">
        <f t="shared" si="29"/>
        <v>No T+M+I</v>
      </c>
      <c r="V88">
        <v>31197.367292319133</v>
      </c>
      <c r="W88">
        <v>30719.100524610927</v>
      </c>
      <c r="X88">
        <f t="shared" si="30"/>
        <v>478.26676770820632</v>
      </c>
      <c r="Y88">
        <v>492.50602804167778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31750</v>
      </c>
      <c r="D89">
        <v>32000</v>
      </c>
      <c r="E89">
        <v>31600</v>
      </c>
      <c r="F89">
        <v>31885.4</v>
      </c>
      <c r="G89">
        <f>_xll.TA_TYPPRICE(D89,E89,F89)</f>
        <v>31828.466666666664</v>
      </c>
      <c r="H89">
        <v>31694.268138485269</v>
      </c>
      <c r="I89" t="str">
        <f t="shared" si="20"/>
        <v>UP</v>
      </c>
      <c r="J89">
        <v>31728.901414227385</v>
      </c>
      <c r="K89">
        <v>31100.041412468403</v>
      </c>
      <c r="L89" t="str">
        <f t="shared" si="21"/>
        <v>UP</v>
      </c>
      <c r="M89" t="str">
        <f t="shared" si="22"/>
        <v>UP</v>
      </c>
      <c r="N89">
        <v>71.194672072048888</v>
      </c>
      <c r="O89" t="str">
        <f t="shared" si="23"/>
        <v>UP</v>
      </c>
      <c r="P89" t="str">
        <f t="shared" si="24"/>
        <v>UP</v>
      </c>
      <c r="Q89">
        <f t="shared" si="25"/>
        <v>285.40000000000146</v>
      </c>
      <c r="R89">
        <f t="shared" si="26"/>
        <v>400</v>
      </c>
      <c r="S89">
        <f t="shared" si="27"/>
        <v>0.71350000000000369</v>
      </c>
      <c r="T89" t="str">
        <f t="shared" si="28"/>
        <v>No Indication</v>
      </c>
      <c r="U89" t="str">
        <f t="shared" si="29"/>
        <v>No T+M+I</v>
      </c>
      <c r="V89">
        <v>31303.218478116189</v>
      </c>
      <c r="W89">
        <v>30805.49307834345</v>
      </c>
      <c r="X89">
        <f t="shared" si="30"/>
        <v>497.72539977273846</v>
      </c>
      <c r="Y89">
        <v>493.54990238788992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31747.4</v>
      </c>
      <c r="D90">
        <v>32121.15</v>
      </c>
      <c r="E90">
        <v>31635.3</v>
      </c>
      <c r="F90">
        <v>32120</v>
      </c>
      <c r="G90">
        <f>_xll.TA_TYPPRICE(D90,E90,F90)</f>
        <v>31958.816666666666</v>
      </c>
      <c r="H90">
        <v>31826.542402575968</v>
      </c>
      <c r="I90" t="str">
        <f t="shared" si="20"/>
        <v>UP</v>
      </c>
      <c r="J90">
        <v>31816.067766621298</v>
      </c>
      <c r="K90">
        <v>31218.987765253201</v>
      </c>
      <c r="L90" t="str">
        <f t="shared" si="21"/>
        <v>UP</v>
      </c>
      <c r="M90" t="str">
        <f t="shared" si="22"/>
        <v>UP</v>
      </c>
      <c r="N90">
        <v>76.193289080557662</v>
      </c>
      <c r="O90" t="str">
        <f t="shared" si="23"/>
        <v>UP</v>
      </c>
      <c r="P90" t="str">
        <f t="shared" si="24"/>
        <v>UP</v>
      </c>
      <c r="Q90">
        <f t="shared" si="25"/>
        <v>484.70000000000073</v>
      </c>
      <c r="R90">
        <f t="shared" si="26"/>
        <v>485.85000000000218</v>
      </c>
      <c r="S90">
        <f t="shared" si="27"/>
        <v>0.99763301430482365</v>
      </c>
      <c r="T90" t="str">
        <f t="shared" si="28"/>
        <v>UP</v>
      </c>
      <c r="U90" t="str">
        <f t="shared" si="29"/>
        <v>UP</v>
      </c>
      <c r="V90">
        <v>31428.877173790621</v>
      </c>
      <c r="W90">
        <v>30902.863961429121</v>
      </c>
      <c r="X90">
        <f t="shared" si="30"/>
        <v>526.01321236150034</v>
      </c>
      <c r="Y90">
        <v>500.042564382612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31690.7</v>
      </c>
      <c r="AE90">
        <f t="shared" si="36"/>
        <v>31820.9</v>
      </c>
      <c r="AF90">
        <f t="shared" si="37"/>
        <v>31878.2</v>
      </c>
      <c r="AG90">
        <f t="shared" si="38"/>
        <v>31935.550000000003</v>
      </c>
    </row>
    <row r="91" spans="1:33" x14ac:dyDescent="0.25">
      <c r="A91" t="s">
        <v>5</v>
      </c>
      <c r="B91" s="1">
        <v>42985</v>
      </c>
      <c r="C91">
        <v>32500</v>
      </c>
      <c r="D91">
        <v>33328.800000000003</v>
      </c>
      <c r="E91">
        <v>32301</v>
      </c>
      <c r="F91">
        <v>32849</v>
      </c>
      <c r="G91">
        <f>_xll.TA_TYPPRICE(D91,E91,F91)</f>
        <v>32826.26666666667</v>
      </c>
      <c r="H91">
        <v>32326.404534621317</v>
      </c>
      <c r="I91" t="str">
        <f t="shared" si="20"/>
        <v>UP</v>
      </c>
      <c r="J91">
        <v>32152.230485149899</v>
      </c>
      <c r="K91">
        <v>31459.434928530267</v>
      </c>
      <c r="L91" t="str">
        <f t="shared" si="21"/>
        <v>UP</v>
      </c>
      <c r="M91" t="str">
        <f t="shared" si="22"/>
        <v>UP</v>
      </c>
      <c r="N91">
        <v>85.778899548624736</v>
      </c>
      <c r="O91" t="str">
        <f t="shared" si="23"/>
        <v>UP</v>
      </c>
      <c r="P91" t="str">
        <f t="shared" si="24"/>
        <v>UP</v>
      </c>
      <c r="Q91">
        <f t="shared" si="25"/>
        <v>548</v>
      </c>
      <c r="R91">
        <f t="shared" si="26"/>
        <v>1027.8000000000029</v>
      </c>
      <c r="S91">
        <f t="shared" si="27"/>
        <v>0.53317766102354391</v>
      </c>
      <c r="T91" t="str">
        <f t="shared" si="28"/>
        <v>No Indication</v>
      </c>
      <c r="U91" t="str">
        <f t="shared" si="29"/>
        <v>No T+M+I</v>
      </c>
      <c r="V91">
        <v>31647.357608592065</v>
      </c>
      <c r="W91">
        <v>31047.022186508446</v>
      </c>
      <c r="X91">
        <f t="shared" si="30"/>
        <v>600.33542208361905</v>
      </c>
      <c r="Y91">
        <v>520.10113592281346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33399.949999999997</v>
      </c>
      <c r="D92">
        <v>33480</v>
      </c>
      <c r="E92">
        <v>32468.1</v>
      </c>
      <c r="F92">
        <v>32520</v>
      </c>
      <c r="G92">
        <f>_xll.TA_TYPPRICE(D92,E92,F92)</f>
        <v>32822.700000000004</v>
      </c>
      <c r="H92">
        <v>32574.552267310661</v>
      </c>
      <c r="I92" t="str">
        <f t="shared" si="20"/>
        <v>DOWN</v>
      </c>
      <c r="J92">
        <v>32447.29037733881</v>
      </c>
      <c r="K92">
        <v>31683.582722190207</v>
      </c>
      <c r="L92" t="str">
        <f t="shared" si="21"/>
        <v>UP</v>
      </c>
      <c r="M92" t="str">
        <f t="shared" si="22"/>
        <v>No Trend</v>
      </c>
      <c r="N92">
        <v>69.901324755024604</v>
      </c>
      <c r="O92" t="str">
        <f t="shared" si="23"/>
        <v>UP</v>
      </c>
      <c r="P92" t="str">
        <f t="shared" si="24"/>
        <v>No Trend + Momentum</v>
      </c>
      <c r="Q92">
        <f t="shared" si="25"/>
        <v>51.900000000001455</v>
      </c>
      <c r="R92">
        <f t="shared" si="26"/>
        <v>1011.9000000000015</v>
      </c>
      <c r="S92">
        <f t="shared" si="27"/>
        <v>5.128965312778079E-2</v>
      </c>
      <c r="T92" t="str">
        <f t="shared" si="28"/>
        <v>DOWN</v>
      </c>
      <c r="U92" t="str">
        <f t="shared" si="29"/>
        <v>No T+M+I</v>
      </c>
      <c r="V92">
        <v>31781.610284193284</v>
      </c>
      <c r="W92">
        <v>31156.131654174485</v>
      </c>
      <c r="X92">
        <f t="shared" si="30"/>
        <v>625.47863001879887</v>
      </c>
      <c r="Y92">
        <v>541.17663474201049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32500</v>
      </c>
      <c r="D93">
        <v>32750</v>
      </c>
      <c r="E93">
        <v>32400</v>
      </c>
      <c r="F93">
        <v>32598</v>
      </c>
      <c r="G93">
        <f>_xll.TA_TYPPRICE(D93,E93,F93)</f>
        <v>32582.666666666668</v>
      </c>
      <c r="H93">
        <v>32578.609466988666</v>
      </c>
      <c r="I93" t="str">
        <f t="shared" si="20"/>
        <v>UP</v>
      </c>
      <c r="J93">
        <v>32514.559182374629</v>
      </c>
      <c r="K93">
        <v>31842.786561703495</v>
      </c>
      <c r="L93" t="str">
        <f t="shared" si="21"/>
        <v>UP</v>
      </c>
      <c r="M93" t="str">
        <f t="shared" si="22"/>
        <v>UP</v>
      </c>
      <c r="N93">
        <v>71.466515343266636</v>
      </c>
      <c r="O93" t="str">
        <f t="shared" si="23"/>
        <v>UP</v>
      </c>
      <c r="P93" t="str">
        <f t="shared" si="24"/>
        <v>UP</v>
      </c>
      <c r="Q93">
        <f t="shared" si="25"/>
        <v>198</v>
      </c>
      <c r="R93">
        <f t="shared" si="26"/>
        <v>350</v>
      </c>
      <c r="S93">
        <f t="shared" si="27"/>
        <v>0.56571428571428573</v>
      </c>
      <c r="T93" t="str">
        <f t="shared" si="28"/>
        <v>No Indication</v>
      </c>
      <c r="U93" t="str">
        <f t="shared" si="29"/>
        <v>No T+M+I</v>
      </c>
      <c r="V93">
        <v>31907.208702009702</v>
      </c>
      <c r="W93">
        <v>31262.936716828226</v>
      </c>
      <c r="X93">
        <f t="shared" si="30"/>
        <v>644.27198518147634</v>
      </c>
      <c r="Y93">
        <v>561.79570482990368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32698</v>
      </c>
      <c r="D94">
        <v>32698.95</v>
      </c>
      <c r="E94">
        <v>32300.05</v>
      </c>
      <c r="F94">
        <v>32600</v>
      </c>
      <c r="G94">
        <f>_xll.TA_TYPPRICE(D94,E94,F94)</f>
        <v>32533</v>
      </c>
      <c r="H94">
        <v>32555.804733494333</v>
      </c>
      <c r="I94" t="str">
        <f t="shared" si="20"/>
        <v>UP</v>
      </c>
      <c r="J94">
        <v>32555.534919624712</v>
      </c>
      <c r="K94">
        <v>31944.400659102717</v>
      </c>
      <c r="L94" t="str">
        <f t="shared" si="21"/>
        <v>UP</v>
      </c>
      <c r="M94" t="str">
        <f t="shared" si="22"/>
        <v>UP</v>
      </c>
      <c r="N94">
        <v>71.513993824355566</v>
      </c>
      <c r="O94" t="str">
        <f t="shared" si="23"/>
        <v>UP</v>
      </c>
      <c r="P94" t="str">
        <f t="shared" si="24"/>
        <v>UP</v>
      </c>
      <c r="Q94">
        <f t="shared" si="25"/>
        <v>299.95000000000073</v>
      </c>
      <c r="R94">
        <f t="shared" si="26"/>
        <v>398.90000000000146</v>
      </c>
      <c r="S94">
        <f t="shared" si="27"/>
        <v>0.75194284281774793</v>
      </c>
      <c r="T94" t="str">
        <f t="shared" si="28"/>
        <v>No Indication</v>
      </c>
      <c r="U94" t="str">
        <f t="shared" si="29"/>
        <v>No T+M+I</v>
      </c>
      <c r="V94">
        <v>32013.791978623594</v>
      </c>
      <c r="W94">
        <v>31361.978441507617</v>
      </c>
      <c r="X94">
        <f t="shared" si="30"/>
        <v>651.81353711597694</v>
      </c>
      <c r="Y94">
        <v>579.79927128711836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32599</v>
      </c>
      <c r="D95">
        <v>32604.25</v>
      </c>
      <c r="E95">
        <v>32082.25</v>
      </c>
      <c r="F95">
        <v>32184</v>
      </c>
      <c r="G95">
        <f>_xll.TA_TYPPRICE(D95,E95,F95)</f>
        <v>32290.166666666668</v>
      </c>
      <c r="H95">
        <v>32422.985700080499</v>
      </c>
      <c r="I95" t="str">
        <f t="shared" si="20"/>
        <v>DOWN</v>
      </c>
      <c r="J95">
        <v>32566.360493041444</v>
      </c>
      <c r="K95">
        <v>31975.033845968781</v>
      </c>
      <c r="L95" t="str">
        <f t="shared" si="21"/>
        <v>No Confirmation</v>
      </c>
      <c r="M95" t="str">
        <f t="shared" si="22"/>
        <v>No Trend</v>
      </c>
      <c r="N95">
        <v>49.918023129736063</v>
      </c>
      <c r="O95" t="str">
        <f t="shared" si="23"/>
        <v>No Momentum</v>
      </c>
      <c r="P95" t="str">
        <f t="shared" si="24"/>
        <v>No Trend + Momentum</v>
      </c>
      <c r="Q95">
        <f t="shared" si="25"/>
        <v>101.75</v>
      </c>
      <c r="R95">
        <f t="shared" si="26"/>
        <v>522</v>
      </c>
      <c r="S95">
        <f t="shared" si="27"/>
        <v>0.19492337164750959</v>
      </c>
      <c r="T95" t="str">
        <f t="shared" si="28"/>
        <v>DOWN</v>
      </c>
      <c r="U95" t="str">
        <f t="shared" si="29"/>
        <v>No T+M+I</v>
      </c>
      <c r="V95">
        <v>32039.977828066119</v>
      </c>
      <c r="W95">
        <v>31422.86892732187</v>
      </c>
      <c r="X95">
        <f t="shared" si="30"/>
        <v>617.10890074424969</v>
      </c>
      <c r="Y95">
        <v>587.26119717854465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32301.200000000001</v>
      </c>
      <c r="D96">
        <v>32340</v>
      </c>
      <c r="E96">
        <v>31836.7</v>
      </c>
      <c r="F96">
        <v>32060.05</v>
      </c>
      <c r="G96">
        <f>_xll.TA_TYPPRICE(D96,E96,F96)</f>
        <v>32078.916666666668</v>
      </c>
      <c r="H96">
        <v>32250.951183373581</v>
      </c>
      <c r="I96" t="str">
        <f t="shared" si="20"/>
        <v>DOWN</v>
      </c>
      <c r="J96">
        <v>32516.058161254456</v>
      </c>
      <c r="K96">
        <v>31944.292991309052</v>
      </c>
      <c r="L96" t="str">
        <f t="shared" si="21"/>
        <v>No Confirmation</v>
      </c>
      <c r="M96" t="str">
        <f t="shared" si="22"/>
        <v>No Trend</v>
      </c>
      <c r="N96">
        <v>44.871257351217707</v>
      </c>
      <c r="O96" t="str">
        <f t="shared" si="23"/>
        <v>No Momentum</v>
      </c>
      <c r="P96" t="str">
        <f t="shared" si="24"/>
        <v>No Trend + Momentum</v>
      </c>
      <c r="Q96">
        <f t="shared" si="25"/>
        <v>223.34999999999854</v>
      </c>
      <c r="R96">
        <f t="shared" si="26"/>
        <v>503.29999999999927</v>
      </c>
      <c r="S96">
        <f t="shared" si="27"/>
        <v>0.44377111066957853</v>
      </c>
      <c r="T96" t="str">
        <f t="shared" si="28"/>
        <v>No Indication</v>
      </c>
      <c r="U96" t="str">
        <f t="shared" si="29"/>
        <v>No T+M+I</v>
      </c>
      <c r="V96">
        <v>32043.065854517485</v>
      </c>
      <c r="W96">
        <v>31470.067525298029</v>
      </c>
      <c r="X96">
        <f t="shared" si="30"/>
        <v>572.99832921945563</v>
      </c>
      <c r="Y96">
        <v>584.40862358672689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31965.200000000001</v>
      </c>
      <c r="D97">
        <v>32099.4</v>
      </c>
      <c r="E97">
        <v>31650</v>
      </c>
      <c r="F97">
        <v>31950</v>
      </c>
      <c r="G97">
        <f>_xll.TA_TYPPRICE(D97,E97,F97)</f>
        <v>31899.8</v>
      </c>
      <c r="H97">
        <v>32075.375591686789</v>
      </c>
      <c r="I97" t="str">
        <f t="shared" si="20"/>
        <v>DOWN</v>
      </c>
      <c r="J97">
        <v>32423.467458753465</v>
      </c>
      <c r="K97">
        <v>31878.894548795928</v>
      </c>
      <c r="L97" t="str">
        <f t="shared" si="21"/>
        <v>No Confirmation</v>
      </c>
      <c r="M97" t="str">
        <f t="shared" si="22"/>
        <v>No Trend</v>
      </c>
      <c r="N97">
        <v>40.344439811404932</v>
      </c>
      <c r="O97" t="str">
        <f t="shared" si="23"/>
        <v>No Momentum</v>
      </c>
      <c r="P97" t="str">
        <f t="shared" si="24"/>
        <v>No Trend + Momentum</v>
      </c>
      <c r="Q97">
        <f t="shared" si="25"/>
        <v>300</v>
      </c>
      <c r="R97">
        <f t="shared" si="26"/>
        <v>449.40000000000146</v>
      </c>
      <c r="S97">
        <f t="shared" si="27"/>
        <v>0.66755674232309525</v>
      </c>
      <c r="T97" t="str">
        <f t="shared" si="28"/>
        <v>No Indication</v>
      </c>
      <c r="U97" t="str">
        <f t="shared" si="29"/>
        <v>No T+M+I</v>
      </c>
      <c r="V97">
        <v>32028.748030745563</v>
      </c>
      <c r="W97">
        <v>31505.618078979656</v>
      </c>
      <c r="X97">
        <f t="shared" si="30"/>
        <v>523.1299517659063</v>
      </c>
      <c r="Y97">
        <v>572.15288922256275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32160</v>
      </c>
      <c r="D98">
        <v>32799.199999999997</v>
      </c>
      <c r="E98">
        <v>32136.85</v>
      </c>
      <c r="F98">
        <v>32760</v>
      </c>
      <c r="G98">
        <f>_xll.TA_TYPPRICE(D98,E98,F98)</f>
        <v>32565.349999999995</v>
      </c>
      <c r="H98">
        <v>32320.362795843394</v>
      </c>
      <c r="I98" t="str">
        <f t="shared" si="20"/>
        <v>UP</v>
      </c>
      <c r="J98">
        <v>32506.963579030471</v>
      </c>
      <c r="K98">
        <v>31936.217982396833</v>
      </c>
      <c r="L98" t="str">
        <f t="shared" si="21"/>
        <v>UP</v>
      </c>
      <c r="M98" t="str">
        <f t="shared" si="22"/>
        <v>UP</v>
      </c>
      <c r="N98">
        <v>69.0611231618213</v>
      </c>
      <c r="O98" t="str">
        <f t="shared" si="23"/>
        <v>UP</v>
      </c>
      <c r="P98" t="str">
        <f t="shared" si="24"/>
        <v>UP</v>
      </c>
      <c r="Q98">
        <f t="shared" si="25"/>
        <v>623.15000000000146</v>
      </c>
      <c r="R98">
        <f t="shared" si="26"/>
        <v>662.34999999999854</v>
      </c>
      <c r="S98">
        <f t="shared" si="27"/>
        <v>0.94081678870688135</v>
      </c>
      <c r="T98" t="str">
        <f t="shared" si="28"/>
        <v>UP</v>
      </c>
      <c r="U98" t="str">
        <f t="shared" si="29"/>
        <v>UP</v>
      </c>
      <c r="V98">
        <v>32141.248333707783</v>
      </c>
      <c r="W98">
        <v>31598.535258314496</v>
      </c>
      <c r="X98">
        <f t="shared" si="30"/>
        <v>542.713075393287</v>
      </c>
      <c r="Y98">
        <v>566.2649264567076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32800</v>
      </c>
      <c r="D99">
        <v>32916.85</v>
      </c>
      <c r="E99">
        <v>32290</v>
      </c>
      <c r="F99">
        <v>32450</v>
      </c>
      <c r="G99">
        <f>_xll.TA_TYPPRICE(D99,E99,F99)</f>
        <v>32552.283333333336</v>
      </c>
      <c r="H99">
        <v>32436.323064588367</v>
      </c>
      <c r="I99" t="str">
        <f t="shared" si="20"/>
        <v>UP</v>
      </c>
      <c r="J99">
        <v>32598.049450357033</v>
      </c>
      <c r="K99">
        <v>32014.836208530869</v>
      </c>
      <c r="L99" t="str">
        <f t="shared" si="21"/>
        <v>No Confirmation</v>
      </c>
      <c r="M99" t="str">
        <f t="shared" si="22"/>
        <v>No Trend</v>
      </c>
      <c r="N99">
        <v>56.134141707474669</v>
      </c>
      <c r="O99" t="str">
        <f t="shared" si="23"/>
        <v>No Momentum</v>
      </c>
      <c r="P99" t="str">
        <f t="shared" si="24"/>
        <v>No Trend + Momentum</v>
      </c>
      <c r="Q99">
        <f t="shared" si="25"/>
        <v>160</v>
      </c>
      <c r="R99">
        <f t="shared" si="26"/>
        <v>626.84999999999854</v>
      </c>
      <c r="S99">
        <f t="shared" si="27"/>
        <v>0.25524447635000458</v>
      </c>
      <c r="T99" t="str">
        <f t="shared" si="28"/>
        <v>No Indication</v>
      </c>
      <c r="U99" t="str">
        <f t="shared" si="29"/>
        <v>No T+M+I</v>
      </c>
      <c r="V99">
        <v>32188.748590060433</v>
      </c>
      <c r="W99">
        <v>31661.60672066157</v>
      </c>
      <c r="X99">
        <f t="shared" si="30"/>
        <v>527.14186939886349</v>
      </c>
      <c r="Y99">
        <v>558.44031504513873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32451.5</v>
      </c>
      <c r="D100">
        <v>32644.95</v>
      </c>
      <c r="E100">
        <v>32300</v>
      </c>
      <c r="F100">
        <v>32420</v>
      </c>
      <c r="G100">
        <f>_xll.TA_TYPPRICE(D100,E100,F100)</f>
        <v>32454.983333333334</v>
      </c>
      <c r="H100">
        <v>32445.653198960848</v>
      </c>
      <c r="I100" t="str">
        <f t="shared" si="20"/>
        <v>DOWN</v>
      </c>
      <c r="J100">
        <v>32608.471794722136</v>
      </c>
      <c r="K100">
        <v>32078.205939968455</v>
      </c>
      <c r="L100" t="str">
        <f t="shared" si="21"/>
        <v>No Confirmation</v>
      </c>
      <c r="M100" t="str">
        <f t="shared" si="22"/>
        <v>No Trend</v>
      </c>
      <c r="N100">
        <v>54.891241904320232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120</v>
      </c>
      <c r="R100">
        <f t="shared" si="26"/>
        <v>344.95000000000073</v>
      </c>
      <c r="S100">
        <f t="shared" si="27"/>
        <v>0.34787650384113566</v>
      </c>
      <c r="T100" t="str">
        <f t="shared" si="28"/>
        <v>No Indication</v>
      </c>
      <c r="U100" t="str">
        <f t="shared" si="29"/>
        <v>No T+M+I</v>
      </c>
      <c r="V100">
        <v>32224.325730051136</v>
      </c>
      <c r="W100">
        <v>31717.784000612566</v>
      </c>
      <c r="X100">
        <f t="shared" si="30"/>
        <v>506.54172943856975</v>
      </c>
      <c r="Y100">
        <v>548.06059792382496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32480</v>
      </c>
      <c r="D101">
        <v>32549</v>
      </c>
      <c r="E101">
        <v>31698.35</v>
      </c>
      <c r="F101">
        <v>31770</v>
      </c>
      <c r="G101">
        <f>_xll.TA_TYPPRICE(D101,E101,F101)</f>
        <v>32005.783333333336</v>
      </c>
      <c r="H101">
        <v>32225.718266147094</v>
      </c>
      <c r="I101" t="str">
        <f t="shared" si="20"/>
        <v>DOWN</v>
      </c>
      <c r="J101">
        <v>32595.25584033944</v>
      </c>
      <c r="K101">
        <v>31993.793508864353</v>
      </c>
      <c r="L101" t="str">
        <f t="shared" si="21"/>
        <v>DOWN</v>
      </c>
      <c r="M101" t="str">
        <f t="shared" si="22"/>
        <v>DOWN</v>
      </c>
      <c r="N101">
        <v>34.314138282222928</v>
      </c>
      <c r="O101" t="str">
        <f t="shared" si="23"/>
        <v>DOWN</v>
      </c>
      <c r="P101" t="str">
        <f t="shared" si="24"/>
        <v>DOWN</v>
      </c>
      <c r="Q101">
        <f t="shared" si="25"/>
        <v>71.650000000001455</v>
      </c>
      <c r="R101">
        <f t="shared" si="26"/>
        <v>850.65000000000146</v>
      </c>
      <c r="S101">
        <f t="shared" si="27"/>
        <v>8.4229706694881959E-2</v>
      </c>
      <c r="T101" t="str">
        <f t="shared" si="28"/>
        <v>DOWN</v>
      </c>
      <c r="U101" t="str">
        <f t="shared" si="29"/>
        <v>DOWN</v>
      </c>
      <c r="V101">
        <v>32154.429463889424</v>
      </c>
      <c r="W101">
        <v>31721.651852419043</v>
      </c>
      <c r="X101">
        <f t="shared" si="30"/>
        <v>432.77761147038109</v>
      </c>
      <c r="Y101">
        <v>525.00400063313623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31779</v>
      </c>
      <c r="D102">
        <v>31779</v>
      </c>
      <c r="E102">
        <v>31280</v>
      </c>
      <c r="F102">
        <v>31569</v>
      </c>
      <c r="G102">
        <f>_xll.TA_TYPPRICE(D102,E102,F102)</f>
        <v>31542.666666666668</v>
      </c>
      <c r="H102">
        <v>31884.192466406879</v>
      </c>
      <c r="I102" t="str">
        <f t="shared" si="20"/>
        <v>DOWN</v>
      </c>
      <c r="J102">
        <v>32413.865653597342</v>
      </c>
      <c r="K102">
        <v>31835.172729116719</v>
      </c>
      <c r="L102" t="str">
        <f t="shared" si="21"/>
        <v>DOWN</v>
      </c>
      <c r="M102" t="str">
        <f t="shared" si="22"/>
        <v>DOWN</v>
      </c>
      <c r="N102">
        <v>29.971249123395005</v>
      </c>
      <c r="O102" t="str">
        <f t="shared" si="23"/>
        <v>DOWN</v>
      </c>
      <c r="P102" t="str">
        <f t="shared" si="24"/>
        <v>DOWN</v>
      </c>
      <c r="Q102">
        <f t="shared" si="25"/>
        <v>289</v>
      </c>
      <c r="R102">
        <f t="shared" si="26"/>
        <v>499</v>
      </c>
      <c r="S102">
        <f t="shared" si="27"/>
        <v>0.57915831663326656</v>
      </c>
      <c r="T102" t="str">
        <f t="shared" si="28"/>
        <v>No Indication</v>
      </c>
      <c r="U102" t="str">
        <f t="shared" si="29"/>
        <v>No T+M+I</v>
      </c>
      <c r="V102">
        <v>32064.36339252182</v>
      </c>
      <c r="W102">
        <v>31710.344307795411</v>
      </c>
      <c r="X102">
        <f t="shared" si="30"/>
        <v>354.01908472640935</v>
      </c>
      <c r="Y102">
        <v>490.80701745179084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31500</v>
      </c>
      <c r="D103">
        <v>31651.200000000001</v>
      </c>
      <c r="E103">
        <v>30577.599999999999</v>
      </c>
      <c r="F103">
        <v>30950</v>
      </c>
      <c r="G103">
        <f>_xll.TA_TYPPRICE(D103,E103,F103)</f>
        <v>31059.600000000002</v>
      </c>
      <c r="H103">
        <v>31471.896233203443</v>
      </c>
      <c r="I103" t="str">
        <f t="shared" si="20"/>
        <v>DOWN</v>
      </c>
      <c r="J103">
        <v>32244.384397242378</v>
      </c>
      <c r="K103">
        <v>31555.712122646335</v>
      </c>
      <c r="L103" t="str">
        <f t="shared" si="21"/>
        <v>DOWN</v>
      </c>
      <c r="M103" t="str">
        <f t="shared" si="22"/>
        <v>DOWN</v>
      </c>
      <c r="N103">
        <v>20.152758140984428</v>
      </c>
      <c r="O103" t="str">
        <f t="shared" si="23"/>
        <v>DOWN</v>
      </c>
      <c r="P103" t="str">
        <f t="shared" si="24"/>
        <v>DOWN</v>
      </c>
      <c r="Q103">
        <f t="shared" si="25"/>
        <v>372.40000000000146</v>
      </c>
      <c r="R103">
        <f t="shared" si="26"/>
        <v>1073.6000000000022</v>
      </c>
      <c r="S103">
        <f t="shared" si="27"/>
        <v>0.34687034277198275</v>
      </c>
      <c r="T103" t="str">
        <f t="shared" si="28"/>
        <v>No Indication</v>
      </c>
      <c r="U103" t="str">
        <f t="shared" si="29"/>
        <v>No T+M+I</v>
      </c>
      <c r="V103">
        <v>31892.922870595386</v>
      </c>
      <c r="W103">
        <v>31654.022507217975</v>
      </c>
      <c r="X103">
        <f t="shared" si="30"/>
        <v>238.90036337741185</v>
      </c>
      <c r="Y103">
        <v>440.42568663691503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30900</v>
      </c>
      <c r="D104">
        <v>31060.15</v>
      </c>
      <c r="E104">
        <v>30500.05</v>
      </c>
      <c r="F104">
        <v>30870</v>
      </c>
      <c r="G104">
        <f>_xll.TA_TYPPRICE(D104,E104,F104)</f>
        <v>30810.066666666666</v>
      </c>
      <c r="H104">
        <v>31140.981449935054</v>
      </c>
      <c r="I104" t="str">
        <f t="shared" si="20"/>
        <v>DOWN</v>
      </c>
      <c r="J104">
        <v>31981.221197855182</v>
      </c>
      <c r="K104">
        <v>31321.12053983604</v>
      </c>
      <c r="L104" t="str">
        <f t="shared" si="21"/>
        <v>DOWN</v>
      </c>
      <c r="M104" t="str">
        <f t="shared" si="22"/>
        <v>DOWN</v>
      </c>
      <c r="N104">
        <v>19.139810745420206</v>
      </c>
      <c r="O104" t="str">
        <f t="shared" si="23"/>
        <v>DOWN</v>
      </c>
      <c r="P104" t="str">
        <f t="shared" si="24"/>
        <v>DOWN</v>
      </c>
      <c r="Q104">
        <f t="shared" si="25"/>
        <v>369.95000000000073</v>
      </c>
      <c r="R104">
        <f t="shared" si="26"/>
        <v>560.10000000000218</v>
      </c>
      <c r="S104">
        <f t="shared" si="27"/>
        <v>0.66050705231208584</v>
      </c>
      <c r="T104" t="str">
        <f t="shared" si="28"/>
        <v>No Indication</v>
      </c>
      <c r="U104" t="str">
        <f t="shared" si="29"/>
        <v>No T+M+I</v>
      </c>
      <c r="V104">
        <v>31735.55012127302</v>
      </c>
      <c r="W104">
        <v>31595.946765942568</v>
      </c>
      <c r="X104">
        <f t="shared" si="30"/>
        <v>139.60335533045145</v>
      </c>
      <c r="Y104">
        <v>380.26122037562232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30967.8</v>
      </c>
      <c r="D105">
        <v>31050</v>
      </c>
      <c r="E105">
        <v>30338</v>
      </c>
      <c r="F105">
        <v>30488</v>
      </c>
      <c r="G105">
        <f>_xll.TA_TYPPRICE(D105,E105,F105)</f>
        <v>30625.333333333332</v>
      </c>
      <c r="H105">
        <v>30883.157391634195</v>
      </c>
      <c r="I105" t="str">
        <f t="shared" si="20"/>
        <v>DOWN</v>
      </c>
      <c r="J105">
        <v>31774.283153887365</v>
      </c>
      <c r="K105">
        <v>31102.649308761363</v>
      </c>
      <c r="L105" t="str">
        <f t="shared" si="21"/>
        <v>DOWN</v>
      </c>
      <c r="M105" t="str">
        <f t="shared" si="22"/>
        <v>DOWN</v>
      </c>
      <c r="N105">
        <v>14.722817642074256</v>
      </c>
      <c r="O105" t="str">
        <f t="shared" si="23"/>
        <v>DOWN</v>
      </c>
      <c r="P105" t="str">
        <f t="shared" si="24"/>
        <v>DOWN</v>
      </c>
      <c r="Q105">
        <f t="shared" si="25"/>
        <v>150</v>
      </c>
      <c r="R105">
        <f t="shared" si="26"/>
        <v>712</v>
      </c>
      <c r="S105">
        <f t="shared" si="27"/>
        <v>0.21067415730337077</v>
      </c>
      <c r="T105" t="str">
        <f t="shared" si="28"/>
        <v>No Indication</v>
      </c>
      <c r="U105" t="str">
        <f t="shared" si="29"/>
        <v>No T+M+I</v>
      </c>
      <c r="V105">
        <v>31543.619333384864</v>
      </c>
      <c r="W105">
        <v>31513.876635132008</v>
      </c>
      <c r="X105">
        <f t="shared" si="30"/>
        <v>29.742698252855917</v>
      </c>
      <c r="Y105">
        <v>310.15751595106906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30570</v>
      </c>
      <c r="D106">
        <v>30594.2</v>
      </c>
      <c r="E106">
        <v>29910.05</v>
      </c>
      <c r="F106">
        <v>30143.1</v>
      </c>
      <c r="G106">
        <f>_xll.TA_TYPPRICE(D106,E106,F106)</f>
        <v>30215.783333333336</v>
      </c>
      <c r="H106">
        <v>30549.470362483764</v>
      </c>
      <c r="I106" t="str">
        <f t="shared" si="20"/>
        <v>DOWN</v>
      </c>
      <c r="J106">
        <v>31512.042453023507</v>
      </c>
      <c r="K106">
        <v>30837.627240147725</v>
      </c>
      <c r="L106" t="str">
        <f t="shared" si="21"/>
        <v>DOWN</v>
      </c>
      <c r="M106" t="str">
        <f t="shared" si="22"/>
        <v>DOWN</v>
      </c>
      <c r="N106">
        <v>11.680578893641849</v>
      </c>
      <c r="O106" t="str">
        <f t="shared" si="23"/>
        <v>DOWN</v>
      </c>
      <c r="P106" t="str">
        <f t="shared" si="24"/>
        <v>DOWN</v>
      </c>
      <c r="Q106">
        <f t="shared" si="25"/>
        <v>233.04999999999927</v>
      </c>
      <c r="R106">
        <f t="shared" si="26"/>
        <v>684.15000000000146</v>
      </c>
      <c r="S106">
        <f t="shared" si="27"/>
        <v>0.34064167214791902</v>
      </c>
      <c r="T106" t="str">
        <f t="shared" si="28"/>
        <v>No Indication</v>
      </c>
      <c r="U106" t="str">
        <f t="shared" si="29"/>
        <v>No T+M+I</v>
      </c>
      <c r="V106">
        <v>31328.154820556425</v>
      </c>
      <c r="W106">
        <v>31412.337625122229</v>
      </c>
      <c r="X106">
        <f t="shared" si="30"/>
        <v>-84.182804565803963</v>
      </c>
      <c r="Y106">
        <v>231.28945184769447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30385</v>
      </c>
      <c r="D107">
        <v>31289</v>
      </c>
      <c r="E107">
        <v>30204.45</v>
      </c>
      <c r="F107">
        <v>31219</v>
      </c>
      <c r="G107">
        <f>_xll.TA_TYPPRICE(D107,E107,F107)</f>
        <v>30904.149999999998</v>
      </c>
      <c r="H107">
        <v>30726.810181241883</v>
      </c>
      <c r="I107" t="str">
        <f t="shared" si="20"/>
        <v>UP</v>
      </c>
      <c r="J107">
        <v>31462.477463462728</v>
      </c>
      <c r="K107">
        <v>30696.921186781565</v>
      </c>
      <c r="L107" t="str">
        <f t="shared" si="21"/>
        <v>No Confirmation</v>
      </c>
      <c r="M107" t="str">
        <f t="shared" si="22"/>
        <v>No Trend</v>
      </c>
      <c r="N107">
        <v>51.089431854542653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1014.5499999999993</v>
      </c>
      <c r="R107">
        <f t="shared" si="26"/>
        <v>1084.5499999999993</v>
      </c>
      <c r="S107">
        <f t="shared" si="27"/>
        <v>0.93545710202388088</v>
      </c>
      <c r="T107" t="str">
        <f t="shared" si="28"/>
        <v>UP</v>
      </c>
      <c r="U107" t="str">
        <f t="shared" si="29"/>
        <v>No T+M+I</v>
      </c>
      <c r="V107">
        <v>31311.361771240052</v>
      </c>
      <c r="W107">
        <v>31398.016319557621</v>
      </c>
      <c r="X107">
        <f t="shared" si="30"/>
        <v>-86.654548317568697</v>
      </c>
      <c r="Y107">
        <v>167.70065181464184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31799</v>
      </c>
      <c r="D108">
        <v>31967.95</v>
      </c>
      <c r="E108">
        <v>30939.95</v>
      </c>
      <c r="F108">
        <v>31026.5</v>
      </c>
      <c r="G108">
        <f>_xll.TA_TYPPRICE(D108,E108,F108)</f>
        <v>31311.466666666664</v>
      </c>
      <c r="H108">
        <v>31019.138423954275</v>
      </c>
      <c r="I108" t="str">
        <f t="shared" si="20"/>
        <v>UP</v>
      </c>
      <c r="J108">
        <v>31574.804693804344</v>
      </c>
      <c r="K108">
        <v>30750.927589718995</v>
      </c>
      <c r="L108" t="str">
        <f t="shared" si="21"/>
        <v>No Confirmation</v>
      </c>
      <c r="M108" t="str">
        <f t="shared" si="22"/>
        <v>No Trend</v>
      </c>
      <c r="N108">
        <v>46.453618240815487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86.549999999999272</v>
      </c>
      <c r="R108">
        <f t="shared" si="26"/>
        <v>1028</v>
      </c>
      <c r="S108">
        <f t="shared" si="27"/>
        <v>8.4192607003890349E-2</v>
      </c>
      <c r="T108" t="str">
        <f t="shared" si="28"/>
        <v>DOWN</v>
      </c>
      <c r="U108" t="str">
        <f t="shared" si="29"/>
        <v>No T+M+I</v>
      </c>
      <c r="V108">
        <v>31267.536883356966</v>
      </c>
      <c r="W108">
        <v>31370.496592182983</v>
      </c>
      <c r="X108">
        <f t="shared" si="30"/>
        <v>-102.95970882601614</v>
      </c>
      <c r="Y108">
        <v>113.56857968651025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31149</v>
      </c>
      <c r="D109">
        <v>31280.65</v>
      </c>
      <c r="E109">
        <v>30805.3</v>
      </c>
      <c r="F109">
        <v>30900</v>
      </c>
      <c r="G109">
        <f>_xll.TA_TYPPRICE(D109,E109,F109)</f>
        <v>30995.316666666666</v>
      </c>
      <c r="H109">
        <v>31007.22754531047</v>
      </c>
      <c r="I109" t="str">
        <f t="shared" si="20"/>
        <v>DOWN</v>
      </c>
      <c r="J109">
        <v>31509.436984070046</v>
      </c>
      <c r="K109">
        <v>30763.010347559219</v>
      </c>
      <c r="L109" t="str">
        <f t="shared" si="21"/>
        <v>No Confirmation</v>
      </c>
      <c r="M109" t="str">
        <f t="shared" si="22"/>
        <v>No Trend</v>
      </c>
      <c r="N109">
        <v>43.231337537645317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94.700000000000728</v>
      </c>
      <c r="R109">
        <f t="shared" si="26"/>
        <v>475.35000000000218</v>
      </c>
      <c r="S109">
        <f t="shared" si="27"/>
        <v>0.19922162617019101</v>
      </c>
      <c r="T109" t="str">
        <f t="shared" si="28"/>
        <v>DOWN</v>
      </c>
      <c r="U109" t="str">
        <f t="shared" si="29"/>
        <v>No T+M+I</v>
      </c>
      <c r="V109">
        <v>31210.992747455894</v>
      </c>
      <c r="W109">
        <v>31335.64499276202</v>
      </c>
      <c r="X109">
        <f t="shared" si="30"/>
        <v>-124.65224530612613</v>
      </c>
      <c r="Y109">
        <v>65.92441468798296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30910</v>
      </c>
      <c r="D110">
        <v>31200</v>
      </c>
      <c r="E110">
        <v>30712.3</v>
      </c>
      <c r="F110">
        <v>30769.45</v>
      </c>
      <c r="G110">
        <f>_xll.TA_TYPPRICE(D110,E110,F110)</f>
        <v>30893.916666666668</v>
      </c>
      <c r="H110">
        <v>30950.572105988569</v>
      </c>
      <c r="I110" t="str">
        <f t="shared" si="20"/>
        <v>DOWN</v>
      </c>
      <c r="J110">
        <v>31440.673209832257</v>
      </c>
      <c r="K110">
        <v>30751.741381434949</v>
      </c>
      <c r="L110" t="str">
        <f t="shared" si="21"/>
        <v>No Confirmation</v>
      </c>
      <c r="M110" t="str">
        <f t="shared" si="22"/>
        <v>No Trend</v>
      </c>
      <c r="N110">
        <v>39.680601151440882</v>
      </c>
      <c r="O110" t="str">
        <f t="shared" si="23"/>
        <v>DOWN</v>
      </c>
      <c r="P110" t="str">
        <f t="shared" si="24"/>
        <v>No Trend + Momentum</v>
      </c>
      <c r="Q110">
        <f t="shared" si="25"/>
        <v>57.150000000001455</v>
      </c>
      <c r="R110">
        <f t="shared" si="26"/>
        <v>487.70000000000073</v>
      </c>
      <c r="S110">
        <f t="shared" si="27"/>
        <v>0.11718269427927286</v>
      </c>
      <c r="T110" t="str">
        <f t="shared" si="28"/>
        <v>DOWN</v>
      </c>
      <c r="U110" t="str">
        <f t="shared" si="29"/>
        <v>No T+M+I</v>
      </c>
      <c r="V110">
        <v>31143.06309400114</v>
      </c>
      <c r="W110">
        <v>31293.704622927795</v>
      </c>
      <c r="X110">
        <f t="shared" si="30"/>
        <v>-150.64152892665516</v>
      </c>
      <c r="Y110">
        <v>22.611225965055333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30988</v>
      </c>
      <c r="D111">
        <v>31625</v>
      </c>
      <c r="E111">
        <v>30850.15</v>
      </c>
      <c r="F111">
        <v>31601</v>
      </c>
      <c r="G111">
        <f>_xll.TA_TYPPRICE(D111,E111,F111)</f>
        <v>31358.716666666664</v>
      </c>
      <c r="H111">
        <v>31154.644386327614</v>
      </c>
      <c r="I111" t="str">
        <f t="shared" si="20"/>
        <v>UP</v>
      </c>
      <c r="J111">
        <v>31481.634718758422</v>
      </c>
      <c r="K111">
        <v>30773.609963338295</v>
      </c>
      <c r="L111" t="str">
        <f t="shared" si="21"/>
        <v>UP</v>
      </c>
      <c r="M111" t="str">
        <f t="shared" si="22"/>
        <v>UP</v>
      </c>
      <c r="N111">
        <v>63.529986374477474</v>
      </c>
      <c r="O111" t="str">
        <f t="shared" si="23"/>
        <v>UP</v>
      </c>
      <c r="P111" t="str">
        <f t="shared" si="24"/>
        <v>UP</v>
      </c>
      <c r="Q111">
        <f t="shared" si="25"/>
        <v>750.84999999999854</v>
      </c>
      <c r="R111">
        <f t="shared" si="26"/>
        <v>774.84999999999854</v>
      </c>
      <c r="S111">
        <f t="shared" si="27"/>
        <v>0.9690262631477059</v>
      </c>
      <c r="T111" t="str">
        <f t="shared" si="28"/>
        <v>UP</v>
      </c>
      <c r="U111" t="str">
        <f t="shared" si="29"/>
        <v>UP</v>
      </c>
      <c r="V111">
        <v>31213.514925693271</v>
      </c>
      <c r="W111">
        <v>31316.467243451661</v>
      </c>
      <c r="X111">
        <f t="shared" si="30"/>
        <v>-102.95231775839056</v>
      </c>
      <c r="Y111">
        <v>-2.5014827796338466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31703</v>
      </c>
      <c r="D112">
        <v>31990</v>
      </c>
      <c r="E112">
        <v>31301.1</v>
      </c>
      <c r="F112">
        <v>31896</v>
      </c>
      <c r="G112">
        <f>_xll.TA_TYPPRICE(D112,E112,F112)</f>
        <v>31729.033333333336</v>
      </c>
      <c r="H112">
        <v>31441.838859830474</v>
      </c>
      <c r="I112" t="str">
        <f t="shared" si="20"/>
        <v>UP</v>
      </c>
      <c r="J112">
        <v>31594.604781256548</v>
      </c>
      <c r="K112">
        <v>30890.829971485338</v>
      </c>
      <c r="L112" t="str">
        <f t="shared" si="21"/>
        <v>UP</v>
      </c>
      <c r="M112" t="str">
        <f t="shared" si="22"/>
        <v>UP</v>
      </c>
      <c r="N112">
        <v>68.970486359269245</v>
      </c>
      <c r="O112" t="str">
        <f t="shared" si="23"/>
        <v>UP</v>
      </c>
      <c r="P112" t="str">
        <f t="shared" si="24"/>
        <v>UP</v>
      </c>
      <c r="Q112">
        <f t="shared" si="25"/>
        <v>594.90000000000146</v>
      </c>
      <c r="R112">
        <f t="shared" si="26"/>
        <v>688.90000000000146</v>
      </c>
      <c r="S112">
        <f t="shared" si="27"/>
        <v>0.86355058789374395</v>
      </c>
      <c r="T112" t="str">
        <f t="shared" si="28"/>
        <v>UP</v>
      </c>
      <c r="U112" t="str">
        <f t="shared" si="29"/>
        <v>UP</v>
      </c>
      <c r="V112">
        <v>31318.512629432767</v>
      </c>
      <c r="W112">
        <v>31359.395595788574</v>
      </c>
      <c r="X112">
        <f t="shared" si="30"/>
        <v>-40.882966355806275</v>
      </c>
      <c r="Y112">
        <v>-10.177779494868332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31900</v>
      </c>
      <c r="D113">
        <v>32072.25</v>
      </c>
      <c r="E113">
        <v>31452.3</v>
      </c>
      <c r="F113">
        <v>31530</v>
      </c>
      <c r="G113">
        <f>_xll.TA_TYPPRICE(D113,E113,F113)</f>
        <v>31684.850000000002</v>
      </c>
      <c r="H113">
        <v>31563.34442991524</v>
      </c>
      <c r="I113" t="str">
        <f t="shared" si="20"/>
        <v>DOWN</v>
      </c>
      <c r="J113">
        <v>31700.748163199536</v>
      </c>
      <c r="K113">
        <v>31015.601088933039</v>
      </c>
      <c r="L113" t="str">
        <f t="shared" si="21"/>
        <v>No Confirmation</v>
      </c>
      <c r="M113" t="str">
        <f t="shared" si="22"/>
        <v>No Trend</v>
      </c>
      <c r="N113">
        <v>56.012029695826115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77.700000000000728</v>
      </c>
      <c r="R113">
        <f t="shared" si="26"/>
        <v>619.95000000000073</v>
      </c>
      <c r="S113">
        <f t="shared" si="27"/>
        <v>0.12533268812001069</v>
      </c>
      <c r="T113" t="str">
        <f t="shared" si="28"/>
        <v>DOWN</v>
      </c>
      <c r="U113" t="str">
        <f t="shared" si="29"/>
        <v>No T+M+I</v>
      </c>
      <c r="V113">
        <v>31351.049147981572</v>
      </c>
      <c r="W113">
        <v>31372.032959063494</v>
      </c>
      <c r="X113">
        <f t="shared" si="30"/>
        <v>-20.983811081921885</v>
      </c>
      <c r="Y113">
        <v>-12.338985812279043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31637.15</v>
      </c>
      <c r="D114">
        <v>31748.55</v>
      </c>
      <c r="E114">
        <v>30960.05</v>
      </c>
      <c r="F114">
        <v>31270</v>
      </c>
      <c r="G114">
        <f>_xll.TA_TYPPRICE(D114,E114,F114)</f>
        <v>31326.2</v>
      </c>
      <c r="H114">
        <v>31444.772214957622</v>
      </c>
      <c r="I114" t="str">
        <f t="shared" si="20"/>
        <v>DOWN</v>
      </c>
      <c r="J114">
        <v>31711.370793599639</v>
      </c>
      <c r="K114">
        <v>31003.256402503474</v>
      </c>
      <c r="L114" t="str">
        <f t="shared" si="21"/>
        <v>No Confirmation</v>
      </c>
      <c r="M114" t="str">
        <f t="shared" si="22"/>
        <v>No Trend</v>
      </c>
      <c r="N114">
        <v>48.003304332271433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309.95000000000073</v>
      </c>
      <c r="R114">
        <f t="shared" si="26"/>
        <v>788.5</v>
      </c>
      <c r="S114">
        <f t="shared" si="27"/>
        <v>0.39308814204185255</v>
      </c>
      <c r="T114" t="str">
        <f t="shared" si="28"/>
        <v>No Indication</v>
      </c>
      <c r="U114" t="str">
        <f t="shared" si="29"/>
        <v>No T+M+I</v>
      </c>
      <c r="V114">
        <v>31338.5800482921</v>
      </c>
      <c r="W114">
        <v>31364.474962095828</v>
      </c>
      <c r="X114">
        <f t="shared" si="30"/>
        <v>-25.894913803727832</v>
      </c>
      <c r="Y114">
        <v>-15.050171410568801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31300.5</v>
      </c>
      <c r="D115">
        <v>31511.95</v>
      </c>
      <c r="E115">
        <v>31020.75</v>
      </c>
      <c r="F115">
        <v>31321</v>
      </c>
      <c r="G115">
        <f>_xll.TA_TYPPRICE(D115,E115,F115)</f>
        <v>31284.566666666666</v>
      </c>
      <c r="H115">
        <v>31364.669440812144</v>
      </c>
      <c r="I115" t="str">
        <f t="shared" si="20"/>
        <v>DOWN</v>
      </c>
      <c r="J115">
        <v>31667.055061688607</v>
      </c>
      <c r="K115">
        <v>31007.143868613814</v>
      </c>
      <c r="L115" t="str">
        <f t="shared" si="21"/>
        <v>No Confirmation</v>
      </c>
      <c r="M115" t="str">
        <f t="shared" si="22"/>
        <v>No Trend</v>
      </c>
      <c r="N115">
        <v>49.764468862333203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300.25</v>
      </c>
      <c r="R115">
        <f t="shared" si="26"/>
        <v>491.20000000000073</v>
      </c>
      <c r="S115">
        <f t="shared" si="27"/>
        <v>0.61125814332247463</v>
      </c>
      <c r="T115" t="str">
        <f t="shared" si="28"/>
        <v>No Indication</v>
      </c>
      <c r="U115" t="str">
        <f t="shared" si="29"/>
        <v>No T+M+I</v>
      </c>
      <c r="V115">
        <v>31335.875425477931</v>
      </c>
      <c r="W115">
        <v>31361.254594533173</v>
      </c>
      <c r="X115">
        <f t="shared" si="30"/>
        <v>-25.379169055242528</v>
      </c>
      <c r="Y115">
        <v>-17.115970939503548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31589.65</v>
      </c>
      <c r="D116">
        <v>31589.65</v>
      </c>
      <c r="E116">
        <v>31211</v>
      </c>
      <c r="F116">
        <v>31398</v>
      </c>
      <c r="G116">
        <f>_xll.TA_TYPPRICE(D116,E116,F116)</f>
        <v>31399.55</v>
      </c>
      <c r="H116">
        <v>31382.109720406072</v>
      </c>
      <c r="I116" t="str">
        <f t="shared" si="20"/>
        <v>UP</v>
      </c>
      <c r="J116">
        <v>31649.853936868916</v>
      </c>
      <c r="K116">
        <v>31052.445231144076</v>
      </c>
      <c r="L116" t="str">
        <f t="shared" si="21"/>
        <v>No Confirmation</v>
      </c>
      <c r="M116" t="str">
        <f t="shared" si="22"/>
        <v>No Trend</v>
      </c>
      <c r="N116">
        <v>52.782722215384638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187</v>
      </c>
      <c r="R116">
        <f t="shared" si="26"/>
        <v>378.65000000000146</v>
      </c>
      <c r="S116">
        <f t="shared" si="27"/>
        <v>0.4938597649544415</v>
      </c>
      <c r="T116" t="str">
        <f t="shared" si="28"/>
        <v>No Indication</v>
      </c>
      <c r="U116" t="str">
        <f t="shared" si="29"/>
        <v>No T+M+I</v>
      </c>
      <c r="V116">
        <v>31345.43305232748</v>
      </c>
      <c r="W116">
        <v>31363.976476419604</v>
      </c>
      <c r="X116">
        <f t="shared" si="30"/>
        <v>-18.543424092124042</v>
      </c>
      <c r="Y116">
        <v>-17.401461570027646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31526.9</v>
      </c>
      <c r="D117">
        <v>31950</v>
      </c>
      <c r="E117">
        <v>31501.1</v>
      </c>
      <c r="F117">
        <v>31737.55</v>
      </c>
      <c r="G117">
        <f>_xll.TA_TYPPRICE(D117,E117,F117)</f>
        <v>31729.55</v>
      </c>
      <c r="H117">
        <v>31555.829860203034</v>
      </c>
      <c r="I117" t="str">
        <f t="shared" si="20"/>
        <v>UP</v>
      </c>
      <c r="J117">
        <v>31716.553062009156</v>
      </c>
      <c r="K117">
        <v>31152.146290889836</v>
      </c>
      <c r="L117" t="str">
        <f t="shared" si="21"/>
        <v>UP</v>
      </c>
      <c r="M117" t="str">
        <f t="shared" si="22"/>
        <v>UP</v>
      </c>
      <c r="N117">
        <v>64.52983065754475</v>
      </c>
      <c r="O117" t="str">
        <f t="shared" si="23"/>
        <v>UP</v>
      </c>
      <c r="P117" t="str">
        <f t="shared" si="24"/>
        <v>UP</v>
      </c>
      <c r="Q117">
        <f t="shared" si="25"/>
        <v>236.45000000000073</v>
      </c>
      <c r="R117">
        <f t="shared" si="26"/>
        <v>448.90000000000146</v>
      </c>
      <c r="S117">
        <f t="shared" si="27"/>
        <v>0.52673201158387162</v>
      </c>
      <c r="T117" t="str">
        <f t="shared" si="28"/>
        <v>No Indication</v>
      </c>
      <c r="U117" t="str">
        <f t="shared" si="29"/>
        <v>No T+M+I</v>
      </c>
      <c r="V117">
        <v>31405.75873658479</v>
      </c>
      <c r="W117">
        <v>31391.648589277411</v>
      </c>
      <c r="X117">
        <f t="shared" si="30"/>
        <v>14.11014730737952</v>
      </c>
      <c r="Y117">
        <v>-11.099139794546211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31699.95</v>
      </c>
      <c r="D118">
        <v>31910</v>
      </c>
      <c r="E118">
        <v>31331.7</v>
      </c>
      <c r="F118">
        <v>31900</v>
      </c>
      <c r="G118">
        <f>_xll.TA_TYPPRICE(D118,E118,F118)</f>
        <v>31713.899999999998</v>
      </c>
      <c r="H118">
        <v>31634.864930101518</v>
      </c>
      <c r="I118" t="str">
        <f t="shared" si="20"/>
        <v>UP</v>
      </c>
      <c r="J118">
        <v>31759.541270451566</v>
      </c>
      <c r="K118">
        <v>31192.047115136538</v>
      </c>
      <c r="L118" t="str">
        <f t="shared" si="21"/>
        <v>UP</v>
      </c>
      <c r="M118" t="str">
        <f t="shared" si="22"/>
        <v>UP</v>
      </c>
      <c r="N118">
        <v>69.123724305975117</v>
      </c>
      <c r="O118" t="str">
        <f t="shared" si="23"/>
        <v>UP</v>
      </c>
      <c r="P118" t="str">
        <f t="shared" si="24"/>
        <v>UP</v>
      </c>
      <c r="Q118">
        <f t="shared" si="25"/>
        <v>568.29999999999927</v>
      </c>
      <c r="R118">
        <f t="shared" si="26"/>
        <v>578.29999999999927</v>
      </c>
      <c r="S118">
        <f t="shared" si="27"/>
        <v>0.98270793705689086</v>
      </c>
      <c r="T118" t="str">
        <f t="shared" si="28"/>
        <v>UP</v>
      </c>
      <c r="U118" t="str">
        <f t="shared" si="29"/>
        <v>UP</v>
      </c>
      <c r="V118">
        <v>31481.795854033284</v>
      </c>
      <c r="W118">
        <v>31429.304249330937</v>
      </c>
      <c r="X118">
        <f t="shared" si="30"/>
        <v>52.491604702347104</v>
      </c>
      <c r="Y118">
        <v>1.6190091048324522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31830</v>
      </c>
      <c r="D119">
        <v>31830</v>
      </c>
      <c r="E119">
        <v>31350</v>
      </c>
      <c r="F119">
        <v>31474.95</v>
      </c>
      <c r="G119">
        <f>_xll.TA_TYPPRICE(D119,E119,F119)</f>
        <v>31551.649999999998</v>
      </c>
      <c r="H119">
        <v>31593.257465050759</v>
      </c>
      <c r="I119" t="str">
        <f t="shared" si="20"/>
        <v>DOWN</v>
      </c>
      <c r="J119">
        <v>31775.198765906774</v>
      </c>
      <c r="K119">
        <v>31227.147756217306</v>
      </c>
      <c r="L119" t="str">
        <f t="shared" si="21"/>
        <v>No Confirmation</v>
      </c>
      <c r="M119" t="str">
        <f t="shared" si="22"/>
        <v>No Trend</v>
      </c>
      <c r="N119">
        <v>48.555845201074646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124.95000000000073</v>
      </c>
      <c r="R119">
        <f t="shared" si="26"/>
        <v>480</v>
      </c>
      <c r="S119">
        <f t="shared" si="27"/>
        <v>0.2603125000000015</v>
      </c>
      <c r="T119" t="str">
        <f t="shared" si="28"/>
        <v>No Indication</v>
      </c>
      <c r="U119" t="str">
        <f t="shared" si="29"/>
        <v>No T+M+I</v>
      </c>
      <c r="V119">
        <v>31480.742645720471</v>
      </c>
      <c r="W119">
        <v>31432.685416047163</v>
      </c>
      <c r="X119">
        <f t="shared" si="30"/>
        <v>48.057229673308029</v>
      </c>
      <c r="Y119">
        <v>10.906653218527568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31519</v>
      </c>
      <c r="D120">
        <v>31698.95</v>
      </c>
      <c r="E120">
        <v>31400</v>
      </c>
      <c r="F120">
        <v>31400</v>
      </c>
      <c r="G120">
        <f>_xll.TA_TYPPRICE(D120,E120,F120)</f>
        <v>31499.649999999998</v>
      </c>
      <c r="H120">
        <v>31546.453732525377</v>
      </c>
      <c r="I120" t="str">
        <f t="shared" si="20"/>
        <v>DOWN</v>
      </c>
      <c r="J120">
        <v>31758.254595705268</v>
      </c>
      <c r="K120">
        <v>31265.559365946792</v>
      </c>
      <c r="L120" t="str">
        <f t="shared" si="21"/>
        <v>No Confirmation</v>
      </c>
      <c r="M120" t="str">
        <f t="shared" si="22"/>
        <v>No Trend</v>
      </c>
      <c r="N120">
        <v>45.567316283554334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</v>
      </c>
      <c r="R120">
        <f t="shared" si="26"/>
        <v>298.95000000000073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31468.320700225013</v>
      </c>
      <c r="W120">
        <v>31430.264274117744</v>
      </c>
      <c r="X120">
        <f t="shared" si="30"/>
        <v>38.056426107268635</v>
      </c>
      <c r="Y120">
        <v>16.336607796275782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31402</v>
      </c>
      <c r="D121">
        <v>31653.5</v>
      </c>
      <c r="E121">
        <v>30900</v>
      </c>
      <c r="F121">
        <v>31091.3</v>
      </c>
      <c r="G121">
        <f>_xll.TA_TYPPRICE(D121,E121,F121)</f>
        <v>31214.933333333334</v>
      </c>
      <c r="H121">
        <v>31380.693532929356</v>
      </c>
      <c r="I121" t="str">
        <f t="shared" si="20"/>
        <v>DOWN</v>
      </c>
      <c r="J121">
        <v>31734.975796659652</v>
      </c>
      <c r="K121">
        <v>31184.32395129195</v>
      </c>
      <c r="L121" t="str">
        <f t="shared" si="21"/>
        <v>DOWN</v>
      </c>
      <c r="M121" t="str">
        <f t="shared" si="22"/>
        <v>DOWN</v>
      </c>
      <c r="N121">
        <v>34.602556222351303</v>
      </c>
      <c r="O121" t="str">
        <f t="shared" si="23"/>
        <v>DOWN</v>
      </c>
      <c r="P121" t="str">
        <f t="shared" si="24"/>
        <v>DOWN</v>
      </c>
      <c r="Q121">
        <f t="shared" si="25"/>
        <v>191.29999999999927</v>
      </c>
      <c r="R121">
        <f t="shared" si="26"/>
        <v>753.5</v>
      </c>
      <c r="S121">
        <f t="shared" si="27"/>
        <v>0.25388188453881788</v>
      </c>
      <c r="T121" t="str">
        <f t="shared" si="28"/>
        <v>No Indication</v>
      </c>
      <c r="U121" t="str">
        <f t="shared" si="29"/>
        <v>No T+M+I</v>
      </c>
      <c r="V121">
        <v>31410.31751557501</v>
      </c>
      <c r="W121">
        <v>31405.155809368283</v>
      </c>
      <c r="X121">
        <f t="shared" si="30"/>
        <v>5.1617062067271036</v>
      </c>
      <c r="Y121">
        <v>14.101627478366046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31200</v>
      </c>
      <c r="D122">
        <v>31610.95</v>
      </c>
      <c r="E122">
        <v>31103.8</v>
      </c>
      <c r="F122">
        <v>31522.95</v>
      </c>
      <c r="G122">
        <f>_xll.TA_TYPPRICE(D122,E122,F122)</f>
        <v>31412.566666666666</v>
      </c>
      <c r="H122">
        <v>31396.630099798011</v>
      </c>
      <c r="I122" t="str">
        <f t="shared" si="20"/>
        <v>UP</v>
      </c>
      <c r="J122">
        <v>31707.414508513062</v>
      </c>
      <c r="K122">
        <v>31166.429739893738</v>
      </c>
      <c r="L122" t="str">
        <f t="shared" si="21"/>
        <v>No Confirmation</v>
      </c>
      <c r="M122" t="str">
        <f t="shared" si="22"/>
        <v>No Trend</v>
      </c>
      <c r="N122">
        <v>53.964334291763649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419.15000000000146</v>
      </c>
      <c r="R122">
        <f t="shared" si="26"/>
        <v>507.15000000000146</v>
      </c>
      <c r="S122">
        <f t="shared" si="27"/>
        <v>0.82648131716454742</v>
      </c>
      <c r="T122" t="str">
        <f t="shared" si="28"/>
        <v>UP</v>
      </c>
      <c r="U122" t="str">
        <f t="shared" si="29"/>
        <v>No T+M+I</v>
      </c>
      <c r="V122">
        <v>31427.645590101933</v>
      </c>
      <c r="W122">
        <v>31413.881304970633</v>
      </c>
      <c r="X122">
        <f t="shared" si="30"/>
        <v>13.764285131299403</v>
      </c>
      <c r="Y122">
        <v>14.034159008952717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31480</v>
      </c>
      <c r="D123">
        <v>31846.45</v>
      </c>
      <c r="E123">
        <v>31436.3</v>
      </c>
      <c r="F123">
        <v>31612.6</v>
      </c>
      <c r="G123">
        <f>_xll.TA_TYPPRICE(D123,E123,F123)</f>
        <v>31631.783333333336</v>
      </c>
      <c r="H123">
        <v>31514.206716565674</v>
      </c>
      <c r="I123" t="str">
        <f t="shared" si="20"/>
        <v>UP</v>
      </c>
      <c r="J123">
        <v>31738.311284399049</v>
      </c>
      <c r="K123">
        <v>31226.400908806241</v>
      </c>
      <c r="L123" t="str">
        <f t="shared" si="21"/>
        <v>No Confirmation</v>
      </c>
      <c r="M123" t="str">
        <f t="shared" si="22"/>
        <v>No Trend</v>
      </c>
      <c r="N123">
        <v>57.250181054618352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176.29999999999927</v>
      </c>
      <c r="R123">
        <f t="shared" si="26"/>
        <v>410.15000000000146</v>
      </c>
      <c r="S123">
        <f t="shared" si="27"/>
        <v>0.42984274046080373</v>
      </c>
      <c r="T123" t="str">
        <f t="shared" si="28"/>
        <v>No Indication</v>
      </c>
      <c r="U123" t="str">
        <f t="shared" si="29"/>
        <v>No T+M+I</v>
      </c>
      <c r="V123">
        <v>31456.100114701636</v>
      </c>
      <c r="W123">
        <v>31428.601208306143</v>
      </c>
      <c r="X123">
        <f t="shared" si="30"/>
        <v>27.498906395492668</v>
      </c>
      <c r="Y123">
        <v>16.727108486260708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31690</v>
      </c>
      <c r="D124">
        <v>31828.75</v>
      </c>
      <c r="E124">
        <v>31305</v>
      </c>
      <c r="F124">
        <v>31570.15</v>
      </c>
      <c r="G124">
        <f>_xll.TA_TYPPRICE(D124,E124,F124)</f>
        <v>31567.966666666664</v>
      </c>
      <c r="H124">
        <v>31541.086691616169</v>
      </c>
      <c r="I124" t="str">
        <f t="shared" si="20"/>
        <v>UP</v>
      </c>
      <c r="J124">
        <v>31758.408776754815</v>
      </c>
      <c r="K124">
        <v>31243.867373515965</v>
      </c>
      <c r="L124" t="str">
        <f t="shared" si="21"/>
        <v>No Confirmation</v>
      </c>
      <c r="M124" t="str">
        <f t="shared" si="22"/>
        <v>No Trend</v>
      </c>
      <c r="N124">
        <v>54.929600071033249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265.15000000000146</v>
      </c>
      <c r="R124">
        <f t="shared" si="26"/>
        <v>523.75</v>
      </c>
      <c r="S124">
        <f t="shared" si="27"/>
        <v>0.50625298329355883</v>
      </c>
      <c r="T124" t="str">
        <f t="shared" si="28"/>
        <v>No Indication</v>
      </c>
      <c r="U124" t="str">
        <f t="shared" si="29"/>
        <v>No T+M+I</v>
      </c>
      <c r="V124">
        <v>31473.646250901384</v>
      </c>
      <c r="W124">
        <v>31439.086303987169</v>
      </c>
      <c r="X124">
        <f t="shared" si="30"/>
        <v>34.559946914214379</v>
      </c>
      <c r="Y124">
        <v>20.293676171851441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31710</v>
      </c>
      <c r="D125">
        <v>31899.95</v>
      </c>
      <c r="E125">
        <v>31570</v>
      </c>
      <c r="F125">
        <v>31750.25</v>
      </c>
      <c r="G125">
        <f>_xll.TA_TYPPRICE(D125,E125,F125)</f>
        <v>31740.066666666666</v>
      </c>
      <c r="H125">
        <v>31640.576679141417</v>
      </c>
      <c r="I125" t="str">
        <f t="shared" si="20"/>
        <v>UP</v>
      </c>
      <c r="J125">
        <v>31789.862381920411</v>
      </c>
      <c r="K125">
        <v>31316.341290512417</v>
      </c>
      <c r="L125" t="str">
        <f t="shared" si="21"/>
        <v>No Confirmation</v>
      </c>
      <c r="M125" t="str">
        <f t="shared" si="22"/>
        <v>No Trend</v>
      </c>
      <c r="N125">
        <v>62.903923925276715</v>
      </c>
      <c r="O125" t="str">
        <f t="shared" si="23"/>
        <v>UP</v>
      </c>
      <c r="P125" t="str">
        <f t="shared" si="24"/>
        <v>No Trend + Momentum</v>
      </c>
      <c r="Q125">
        <f t="shared" si="25"/>
        <v>180.25</v>
      </c>
      <c r="R125">
        <f t="shared" si="26"/>
        <v>329.95000000000073</v>
      </c>
      <c r="S125">
        <f t="shared" si="27"/>
        <v>0.54629489316562996</v>
      </c>
      <c r="T125" t="str">
        <f t="shared" si="28"/>
        <v>No Indication</v>
      </c>
      <c r="U125" t="str">
        <f t="shared" si="29"/>
        <v>No T+M+I</v>
      </c>
      <c r="V125">
        <v>31516.200673839634</v>
      </c>
      <c r="W125">
        <v>31462.135466654785</v>
      </c>
      <c r="X125">
        <f t="shared" si="30"/>
        <v>54.065207184848987</v>
      </c>
      <c r="Y125">
        <v>27.04798237445095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31850</v>
      </c>
      <c r="D126">
        <v>32500</v>
      </c>
      <c r="E126">
        <v>31850</v>
      </c>
      <c r="F126">
        <v>32430</v>
      </c>
      <c r="G126">
        <f>_xll.TA_TYPPRICE(D126,E126,F126)</f>
        <v>32260</v>
      </c>
      <c r="H126">
        <v>31950.28833957071</v>
      </c>
      <c r="I126" t="str">
        <f t="shared" si="20"/>
        <v>UP</v>
      </c>
      <c r="J126">
        <v>31947.670741493654</v>
      </c>
      <c r="K126">
        <v>31434.932114842992</v>
      </c>
      <c r="L126" t="str">
        <f t="shared" si="21"/>
        <v>UP</v>
      </c>
      <c r="M126" t="str">
        <f t="shared" si="22"/>
        <v>UP</v>
      </c>
      <c r="N126">
        <v>79.781221091576484</v>
      </c>
      <c r="O126" t="str">
        <f t="shared" si="23"/>
        <v>UP</v>
      </c>
      <c r="P126" t="str">
        <f t="shared" si="24"/>
        <v>UP</v>
      </c>
      <c r="Q126">
        <f t="shared" si="25"/>
        <v>580</v>
      </c>
      <c r="R126">
        <f t="shared" si="26"/>
        <v>650</v>
      </c>
      <c r="S126">
        <f t="shared" si="27"/>
        <v>0.89230769230769236</v>
      </c>
      <c r="T126" t="str">
        <f t="shared" si="28"/>
        <v>UP</v>
      </c>
      <c r="U126" t="str">
        <f t="shared" si="29"/>
        <v>UP</v>
      </c>
      <c r="V126">
        <v>31656.785185556615</v>
      </c>
      <c r="W126">
        <v>31533.829135791468</v>
      </c>
      <c r="X126">
        <f t="shared" si="30"/>
        <v>122.95604976514733</v>
      </c>
      <c r="Y126">
        <v>46.229595852590222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31924.100000000002</v>
      </c>
      <c r="AE126">
        <f t="shared" si="36"/>
        <v>32098.300000000003</v>
      </c>
      <c r="AF126">
        <f t="shared" si="37"/>
        <v>32175</v>
      </c>
      <c r="AG126">
        <f t="shared" si="38"/>
        <v>32251.7</v>
      </c>
    </row>
    <row r="127" spans="1:33" x14ac:dyDescent="0.25">
      <c r="A127" t="s">
        <v>5</v>
      </c>
      <c r="B127" s="1">
        <v>43039</v>
      </c>
      <c r="C127">
        <v>32489</v>
      </c>
      <c r="D127">
        <v>32766.6</v>
      </c>
      <c r="E127">
        <v>32200</v>
      </c>
      <c r="F127">
        <v>32208.55</v>
      </c>
      <c r="G127">
        <f>_xll.TA_TYPPRICE(D127,E127,F127)</f>
        <v>32391.716666666664</v>
      </c>
      <c r="H127">
        <v>32171.002503118689</v>
      </c>
      <c r="I127" t="str">
        <f t="shared" si="20"/>
        <v>UP</v>
      </c>
      <c r="J127">
        <v>32129.655021161729</v>
      </c>
      <c r="K127">
        <v>31604.947200433438</v>
      </c>
      <c r="L127" t="str">
        <f t="shared" si="21"/>
        <v>UP</v>
      </c>
      <c r="M127" t="str">
        <f t="shared" si="22"/>
        <v>UP</v>
      </c>
      <c r="N127">
        <v>67.310435667988386</v>
      </c>
      <c r="O127" t="str">
        <f t="shared" si="23"/>
        <v>UP</v>
      </c>
      <c r="P127" t="str">
        <f t="shared" si="24"/>
        <v>UP</v>
      </c>
      <c r="Q127">
        <f t="shared" si="25"/>
        <v>8.5499999999992724</v>
      </c>
      <c r="R127">
        <f t="shared" si="26"/>
        <v>566.59999999999854</v>
      </c>
      <c r="S127">
        <f t="shared" si="27"/>
        <v>1.509001058947987E-2</v>
      </c>
      <c r="T127" t="str">
        <f t="shared" si="28"/>
        <v>DOWN</v>
      </c>
      <c r="U127" t="str">
        <f t="shared" si="29"/>
        <v>No T+M+I</v>
      </c>
      <c r="V127">
        <v>31741.672080086366</v>
      </c>
      <c r="W127">
        <v>31583.808459066175</v>
      </c>
      <c r="X127">
        <f t="shared" si="30"/>
        <v>157.8636210201912</v>
      </c>
      <c r="Y127">
        <v>68.556400886110424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2017-07-05T05:33:48Z</dcterms:created>
  <dcterms:modified xsi:type="dcterms:W3CDTF">2017-11-01T04:17:22Z</dcterms:modified>
</cp:coreProperties>
</file>