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5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81" i="1"/>
  <c r="K93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7" i="1"/>
  <c r="K85" i="1"/>
  <c r="K89" i="1"/>
  <c r="K97" i="1"/>
  <c r="K101" i="1"/>
  <c r="K105" i="1"/>
  <c r="K109" i="1"/>
  <c r="K113" i="1"/>
  <c r="K117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53" i="1"/>
  <c r="J65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0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86" i="1"/>
  <c r="J94" i="1"/>
  <c r="J98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7" i="1"/>
  <c r="G12" i="1"/>
  <c r="G36" i="1"/>
  <c r="G56" i="1"/>
  <c r="G68" i="1"/>
  <c r="G80" i="1"/>
  <c r="G92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66" i="1"/>
  <c r="G70" i="1"/>
  <c r="G78" i="1"/>
  <c r="G82" i="1"/>
  <c r="G86" i="1"/>
  <c r="G90" i="1"/>
  <c r="G94" i="1"/>
  <c r="G102" i="1"/>
  <c r="G106" i="1"/>
  <c r="G110" i="1"/>
  <c r="G114" i="1"/>
  <c r="G122" i="1"/>
  <c r="G126" i="1"/>
  <c r="G87" i="1"/>
  <c r="G95" i="1"/>
  <c r="G99" i="1"/>
  <c r="G111" i="1"/>
  <c r="G115" i="1"/>
  <c r="G123" i="1"/>
  <c r="G4" i="1"/>
  <c r="G16" i="1"/>
  <c r="G20" i="1"/>
  <c r="G24" i="1"/>
  <c r="G28" i="1"/>
  <c r="G40" i="1"/>
  <c r="G44" i="1"/>
  <c r="G52" i="1"/>
  <c r="G60" i="1"/>
  <c r="G64" i="1"/>
  <c r="G76" i="1"/>
  <c r="G84" i="1"/>
  <c r="G96" i="1"/>
  <c r="G100" i="1"/>
  <c r="G108" i="1"/>
  <c r="G116" i="1"/>
  <c r="G120" i="1"/>
  <c r="G6" i="1"/>
  <c r="G10" i="1"/>
  <c r="G14" i="1"/>
  <c r="G22" i="1"/>
  <c r="G34" i="1"/>
  <c r="G50" i="1"/>
  <c r="G74" i="1"/>
  <c r="G98" i="1"/>
  <c r="G118" i="1"/>
  <c r="G103" i="1"/>
  <c r="G119" i="1"/>
  <c r="G8" i="1"/>
  <c r="G32" i="1"/>
  <c r="G48" i="1"/>
  <c r="G72" i="1"/>
  <c r="G88" i="1"/>
  <c r="G112" i="1"/>
  <c r="G2" i="1"/>
  <c r="H5" i="1" l="1"/>
  <c r="H9" i="1"/>
  <c r="H13" i="1"/>
  <c r="H17" i="1"/>
  <c r="H21" i="1"/>
  <c r="H29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2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6" i="1"/>
  <c r="H90" i="1"/>
  <c r="H94" i="1"/>
  <c r="H98" i="1"/>
  <c r="H102" i="1"/>
  <c r="H110" i="1"/>
  <c r="H114" i="1"/>
  <c r="H118" i="1"/>
  <c r="H122" i="1"/>
  <c r="H126" i="1"/>
  <c r="H71" i="1"/>
  <c r="H79" i="1"/>
  <c r="H83" i="1"/>
  <c r="H87" i="1"/>
  <c r="H91" i="1"/>
  <c r="H95" i="1"/>
  <c r="H99" i="1"/>
  <c r="H103" i="1"/>
  <c r="H111" i="1"/>
  <c r="H115" i="1"/>
  <c r="H119" i="1"/>
  <c r="H123" i="1"/>
  <c r="AH20" i="1" l="1"/>
  <c r="AH18" i="1"/>
  <c r="AH39" i="1" l="1"/>
  <c r="AH34" i="1"/>
  <c r="AH23" i="1"/>
  <c r="AH50" i="1"/>
  <c r="AH5" i="1"/>
  <c r="AH56" i="1"/>
  <c r="AH6" i="1"/>
  <c r="AH22" i="1"/>
  <c r="AH38" i="1"/>
  <c r="AH54" i="1"/>
  <c r="AH15" i="1"/>
  <c r="AH31" i="1"/>
  <c r="AH47" i="1"/>
  <c r="AH16" i="1"/>
  <c r="AH48" i="1"/>
  <c r="AH10" i="1"/>
  <c r="AH3" i="1"/>
  <c r="AH35" i="1"/>
  <c r="AH51" i="1"/>
  <c r="AH29" i="1"/>
  <c r="AH45" i="1"/>
  <c r="AH25" i="1"/>
  <c r="AH9" i="1"/>
  <c r="AH8" i="1"/>
  <c r="AH52" i="1"/>
  <c r="AH7" i="1"/>
  <c r="AH49" i="1"/>
  <c r="AH27" i="1"/>
  <c r="AH36" i="1"/>
  <c r="AH41" i="1"/>
  <c r="AH13" i="1"/>
  <c r="AH43" i="1"/>
  <c r="AH11" i="1"/>
  <c r="AH4" i="1"/>
  <c r="AH19" i="1"/>
  <c r="AH55" i="1"/>
  <c r="AH2" i="1"/>
  <c r="AH37" i="1"/>
  <c r="AH21" i="1"/>
  <c r="AH32" i="1"/>
  <c r="AH46" i="1"/>
  <c r="AH30" i="1"/>
  <c r="AH14" i="1"/>
  <c r="AH40" i="1" l="1"/>
  <c r="AH12" i="1"/>
  <c r="AH28" i="1"/>
  <c r="AH44" i="1"/>
  <c r="AH26" i="1"/>
  <c r="AH24" i="1"/>
  <c r="AH33" i="1"/>
  <c r="AH53" i="1"/>
  <c r="AH42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<sst xmlns="http://schemas.openxmlformats.org/spreadsheetml/2006/main" count="159" uniqueCount="35">
  <si>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</si>
  <si>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</si>
  <si>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</si>
  <si>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</si>
  <si>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</si>
  <si>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EIHOTEL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</si>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</sst>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131.5</v>
      </c>
      <c r="D2">
        <v>133.65</v>
      </c>
      <c r="E2">
        <v>129.5</v>
      </c>
      <c r="F2">
        <v>132</v>
      </c>
      <c r="G2">
        <f>_xll.TA_TYPPRICE(D2,E2,F2)</f>
        <v>131.71666666666667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4.1500000000000057</v>
      </c>
      <c r="S2">
        <f>Q2/R2</f>
        <v>0.60240963855421603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130.65</v>
      </c>
      <c r="D3">
        <v>135.5</v>
      </c>
      <c r="E3">
        <v>130.65</v>
      </c>
      <c r="F3">
        <v>134</v>
      </c>
      <c r="G3">
        <f>_xll.TA_TYPPRICE(D3,E3,F3)</f>
        <v>133.38333333333333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3.3499999999999943</v>
      </c>
      <c r="R3">
        <f t="shared" ref="R3:R66" si="6">D3-E3</f>
        <v>4.8499999999999943</v>
      </c>
      <c r="S3">
        <f t="shared" ref="S3:S66" si="7">Q3/R3</f>
        <v>0.69072164948453574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134.5</v>
      </c>
      <c r="D4">
        <v>135.4</v>
      </c>
      <c r="E4">
        <v>131.55000000000001</v>
      </c>
      <c r="F4">
        <v>132</v>
      </c>
      <c r="G4">
        <f>_xll.TA_TYPPRICE(D4,E4,F4)</f>
        <v>132.98333333333335</v>
      </c>
      <c r="H4">
        <v>132.69444444444446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0.44999999999998863</v>
      </c>
      <c r="R4">
        <f t="shared" si="6"/>
        <v>3.8499999999999943</v>
      </c>
      <c r="S4">
        <f t="shared" si="7"/>
        <v>0.1168831168831141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134</v>
      </c>
      <c r="D5">
        <v>134.75</v>
      </c>
      <c r="E5">
        <v>131.55000000000001</v>
      </c>
      <c r="F5">
        <v>133</v>
      </c>
      <c r="G5">
        <f>_xll.TA_TYPPRICE(D5,E5,F5)</f>
        <v>133.1</v>
      </c>
      <c r="H5">
        <v>132.89722222222224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1.4499999999999886</v>
      </c>
      <c r="R5">
        <f t="shared" si="6"/>
        <v>3.1999999999999886</v>
      </c>
      <c r="S5">
        <f t="shared" si="7"/>
        <v>0.45312499999999806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134.9</v>
      </c>
      <c r="D6">
        <v>134.9</v>
      </c>
      <c r="E6">
        <v>130.5</v>
      </c>
      <c r="F6">
        <v>132</v>
      </c>
      <c r="G6">
        <f>_xll.TA_TYPPRICE(D6,E6,F6)</f>
        <v>132.46666666666667</v>
      </c>
      <c r="H6">
        <v>132.68194444444447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4.4000000000000057</v>
      </c>
      <c r="S6">
        <f t="shared" si="7"/>
        <v>0.3409090909090905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132.94999999999999</v>
      </c>
      <c r="D7">
        <v>138.5</v>
      </c>
      <c r="E7">
        <v>131.75</v>
      </c>
      <c r="F7">
        <v>136</v>
      </c>
      <c r="G7">
        <f>_xll.TA_TYPPRICE(D7,E7,F7)</f>
        <v>135.41666666666666</v>
      </c>
      <c r="H7">
        <v>134.04930555555558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4.25</v>
      </c>
      <c r="R7">
        <f t="shared" si="6"/>
        <v>6.75</v>
      </c>
      <c r="S7">
        <f t="shared" si="7"/>
        <v>0.62962962962962965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136.69999999999999</v>
      </c>
      <c r="D8">
        <v>137.5</v>
      </c>
      <c r="E8">
        <v>135.30000000000001</v>
      </c>
      <c r="F8">
        <v>137</v>
      </c>
      <c r="G8">
        <f>_xll.TA_TYPPRICE(D8,E8,F8)</f>
        <v>136.6</v>
      </c>
      <c r="H8">
        <v>135.32465277777777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73.333333333333329</v>
      </c>
      <c r="O8" t="str">
        <f t="shared" si="3"/>
        <v>UP</v>
      </c>
      <c r="P8" t="e">
        <f t="shared" si="4"/>
        <v>#N/A</v>
      </c>
      <c r="Q8">
        <f t="shared" si="5"/>
        <v>1.6999999999999886</v>
      </c>
      <c r="R8">
        <f t="shared" si="6"/>
        <v>2.1999999999999886</v>
      </c>
      <c r="S8">
        <f t="shared" si="7"/>
        <v>0.7727272727272716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136.9</v>
      </c>
      <c r="D9">
        <v>137.5</v>
      </c>
      <c r="E9">
        <v>134</v>
      </c>
      <c r="F9">
        <v>135</v>
      </c>
      <c r="G9">
        <f>_xll.TA_TYPPRICE(D9,E9,F9)</f>
        <v>135.5</v>
      </c>
      <c r="H9">
        <v>135.41232638888889</v>
      </c>
      <c r="I9" t="str">
        <f t="shared" si="0"/>
        <v>DOWN</v>
      </c>
      <c r="J9">
        <v>135.96249999999998</v>
      </c>
      <c r="K9">
        <v>131.85</v>
      </c>
      <c r="L9" t="str">
        <f t="shared" si="1"/>
        <v>No Confirmation</v>
      </c>
      <c r="M9" t="str">
        <f t="shared" si="2"/>
        <v>No Trend</v>
      </c>
      <c r="N9">
        <v>57.391304347826079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3.5</v>
      </c>
      <c r="S9">
        <f t="shared" si="7"/>
        <v>0.2857142857142857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135.69999999999999</v>
      </c>
      <c r="D10">
        <v>136</v>
      </c>
      <c r="E10">
        <v>131.6</v>
      </c>
      <c r="F10">
        <v>134</v>
      </c>
      <c r="G10">
        <f>_xll.TA_TYPPRICE(D10,E10,F10)</f>
        <v>133.86666666666667</v>
      </c>
      <c r="H10">
        <v>134.63949652777779</v>
      </c>
      <c r="I10" t="str">
        <f t="shared" si="0"/>
        <v>DOWN</v>
      </c>
      <c r="J10">
        <v>135.9708333333333</v>
      </c>
      <c r="K10">
        <v>131.79444444444445</v>
      </c>
      <c r="L10" t="str">
        <f t="shared" si="1"/>
        <v>No Confirmation</v>
      </c>
      <c r="M10" t="str">
        <f t="shared" si="2"/>
        <v>No Trend</v>
      </c>
      <c r="N10">
        <v>50.526315789473678</v>
      </c>
      <c r="O10" t="str">
        <f t="shared" si="3"/>
        <v>No Momentum</v>
      </c>
      <c r="P10" t="str">
        <f t="shared" si="4"/>
        <v>No Trend + Momentum</v>
      </c>
      <c r="Q10">
        <f t="shared" si="5"/>
        <v>2.4000000000000057</v>
      </c>
      <c r="R10">
        <f t="shared" si="6"/>
        <v>4.4000000000000057</v>
      </c>
      <c r="S10">
        <f t="shared" si="7"/>
        <v>0.54545454545454608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132.69999999999999</v>
      </c>
      <c r="D11">
        <v>136.35</v>
      </c>
      <c r="E11">
        <v>132.69999999999999</v>
      </c>
      <c r="F11">
        <v>136</v>
      </c>
      <c r="G11">
        <f>_xll.TA_TYPPRICE(D11,E11,F11)</f>
        <v>135.01666666666665</v>
      </c>
      <c r="H11">
        <v>134.82808159722222</v>
      </c>
      <c r="I11" t="str">
        <f t="shared" si="0"/>
        <v>UP</v>
      </c>
      <c r="J11">
        <v>136.05509259259256</v>
      </c>
      <c r="K11">
        <v>131.99567901234568</v>
      </c>
      <c r="L11" t="str">
        <f t="shared" si="1"/>
        <v>No Confirmation</v>
      </c>
      <c r="M11" t="str">
        <f t="shared" si="2"/>
        <v>No Trend</v>
      </c>
      <c r="N11">
        <v>61.915285451197043</v>
      </c>
      <c r="O11" t="str">
        <f t="shared" si="3"/>
        <v>UP</v>
      </c>
      <c r="P11" t="str">
        <f t="shared" si="4"/>
        <v>No Trend + Momentum</v>
      </c>
      <c r="Q11">
        <f t="shared" si="5"/>
        <v>3.3000000000000114</v>
      </c>
      <c r="R11">
        <f t="shared" si="6"/>
        <v>3.6500000000000057</v>
      </c>
      <c r="S11">
        <f t="shared" si="7"/>
        <v>0.90410958904109762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134.30000000000001</v>
      </c>
      <c r="D12">
        <v>140.9</v>
      </c>
      <c r="E12">
        <v>134.30000000000001</v>
      </c>
      <c r="F12">
        <v>140</v>
      </c>
      <c r="G12">
        <f>_xll.TA_TYPPRICE(D12,E12,F12)</f>
        <v>138.4</v>
      </c>
      <c r="H12">
        <v>136.61404079861111</v>
      </c>
      <c r="I12" t="str">
        <f t="shared" si="0"/>
        <v>UP</v>
      </c>
      <c r="J12">
        <v>137.13173868312754</v>
      </c>
      <c r="K12">
        <v>132.50775034293554</v>
      </c>
      <c r="L12" t="str">
        <f t="shared" si="1"/>
        <v>UP</v>
      </c>
      <c r="M12" t="str">
        <f t="shared" si="2"/>
        <v>UP</v>
      </c>
      <c r="N12">
        <v>75.827001753360605</v>
      </c>
      <c r="O12" t="str">
        <f t="shared" si="3"/>
        <v>UP</v>
      </c>
      <c r="P12" t="str">
        <f t="shared" si="4"/>
        <v>UP</v>
      </c>
      <c r="Q12">
        <f t="shared" si="5"/>
        <v>5.6999999999999886</v>
      </c>
      <c r="R12">
        <f t="shared" si="6"/>
        <v>6.5999999999999943</v>
      </c>
      <c r="S12">
        <f t="shared" si="7"/>
        <v>0.86363636363636265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140.25</v>
      </c>
      <c r="D13">
        <v>145.30000000000001</v>
      </c>
      <c r="E13">
        <v>139.1</v>
      </c>
      <c r="F13">
        <v>145</v>
      </c>
      <c r="G13">
        <f>_xll.TA_TYPPRICE(D13,E13,F13)</f>
        <v>143.13333333333333</v>
      </c>
      <c r="H13">
        <v>139.87368706597221</v>
      </c>
      <c r="I13" t="str">
        <f t="shared" si="0"/>
        <v>UP</v>
      </c>
      <c r="J13">
        <v>138.94690786465475</v>
      </c>
      <c r="K13">
        <v>133.9726947111721</v>
      </c>
      <c r="L13" t="str">
        <f t="shared" si="1"/>
        <v>UP</v>
      </c>
      <c r="M13" t="str">
        <f t="shared" si="2"/>
        <v>UP</v>
      </c>
      <c r="N13">
        <v>84.610590451384851</v>
      </c>
      <c r="O13" t="str">
        <f t="shared" si="3"/>
        <v>UP</v>
      </c>
      <c r="P13" t="str">
        <f t="shared" si="4"/>
        <v>UP</v>
      </c>
      <c r="Q13">
        <f t="shared" si="5"/>
        <v>5.9000000000000057</v>
      </c>
      <c r="R13">
        <f t="shared" si="6"/>
        <v>6.2000000000000171</v>
      </c>
      <c r="S13">
        <f t="shared" si="7"/>
        <v>0.95161290322580472</v>
      </c>
      <c r="T13" t="str">
        <f t="shared" si="8"/>
        <v>UP</v>
      </c>
      <c r="U13" t="str">
        <f t="shared" si="9"/>
        <v>UP</v>
      </c>
      <c r="V13">
        <v>135.5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143.44999999999999</v>
      </c>
      <c r="D14">
        <v>143.5</v>
      </c>
      <c r="E14">
        <v>140.1</v>
      </c>
      <c r="F14">
        <v>142</v>
      </c>
      <c r="G14">
        <f>_xll.TA_TYPPRICE(D14,E14,F14)</f>
        <v>141.86666666666667</v>
      </c>
      <c r="H14">
        <v>140.87017686631944</v>
      </c>
      <c r="I14" t="str">
        <f t="shared" si="0"/>
        <v>UP</v>
      </c>
      <c r="J14">
        <v>139.95870611695369</v>
      </c>
      <c r="K14">
        <v>135.33431810868942</v>
      </c>
      <c r="L14" t="str">
        <f t="shared" si="1"/>
        <v>UP</v>
      </c>
      <c r="M14" t="str">
        <f t="shared" si="2"/>
        <v>UP</v>
      </c>
      <c r="N14">
        <v>66.490435354693687</v>
      </c>
      <c r="O14" t="str">
        <f t="shared" si="3"/>
        <v>UP</v>
      </c>
      <c r="P14" t="str">
        <f t="shared" si="4"/>
        <v>UP</v>
      </c>
      <c r="Q14">
        <f t="shared" si="5"/>
        <v>1.9000000000000057</v>
      </c>
      <c r="R14">
        <f t="shared" si="6"/>
        <v>3.4000000000000057</v>
      </c>
      <c r="S14">
        <f t="shared" si="7"/>
        <v>0.5588235294117655</v>
      </c>
      <c r="T14" t="str">
        <f t="shared" si="8"/>
        <v>No Indication</v>
      </c>
      <c r="U14" t="str">
        <f t="shared" si="9"/>
        <v>No T+M+I</v>
      </c>
      <c r="V14">
        <v>136.5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142.80000000000001</v>
      </c>
      <c r="D15">
        <v>144.80000000000001</v>
      </c>
      <c r="E15">
        <v>139.5</v>
      </c>
      <c r="F15">
        <v>144</v>
      </c>
      <c r="G15">
        <f>_xll.TA_TYPPRICE(D15,E15,F15)</f>
        <v>142.76666666666668</v>
      </c>
      <c r="H15">
        <v>141.81842176649306</v>
      </c>
      <c r="I15" t="str">
        <f t="shared" si="0"/>
        <v>UP</v>
      </c>
      <c r="J15">
        <v>141.03454920207508</v>
      </c>
      <c r="K15">
        <v>136.26002519564733</v>
      </c>
      <c r="L15" t="str">
        <f t="shared" si="1"/>
        <v>UP</v>
      </c>
      <c r="M15" t="str">
        <f t="shared" si="2"/>
        <v>UP</v>
      </c>
      <c r="N15">
        <v>71.565102940007705</v>
      </c>
      <c r="O15" t="str">
        <f t="shared" si="3"/>
        <v>UP</v>
      </c>
      <c r="P15" t="str">
        <f t="shared" si="4"/>
        <v>UP</v>
      </c>
      <c r="Q15">
        <f t="shared" si="5"/>
        <v>4.5</v>
      </c>
      <c r="R15">
        <f t="shared" si="6"/>
        <v>5.3000000000000114</v>
      </c>
      <c r="S15">
        <f t="shared" si="7"/>
        <v>0.84905660377358305</v>
      </c>
      <c r="T15" t="str">
        <f t="shared" si="8"/>
        <v>UP</v>
      </c>
      <c r="U15" t="str">
        <f t="shared" si="9"/>
        <v>UP</v>
      </c>
      <c r="V15">
        <v>137.65384615384616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145.15</v>
      </c>
      <c r="D16">
        <v>148.4</v>
      </c>
      <c r="E16">
        <v>143.05000000000001</v>
      </c>
      <c r="F16">
        <v>144</v>
      </c>
      <c r="G16">
        <f>_xll.TA_TYPPRICE(D16,E16,F16)</f>
        <v>145.15</v>
      </c>
      <c r="H16">
        <v>143.48421088324653</v>
      </c>
      <c r="I16" t="str">
        <f t="shared" si="0"/>
        <v>UP</v>
      </c>
      <c r="J16">
        <v>142.67131604605839</v>
      </c>
      <c r="K16">
        <v>137.76890848550349</v>
      </c>
      <c r="L16" t="str">
        <f t="shared" si="1"/>
        <v>UP</v>
      </c>
      <c r="M16" t="str">
        <f t="shared" si="2"/>
        <v>UP</v>
      </c>
      <c r="N16">
        <v>71.565102940007705</v>
      </c>
      <c r="O16" t="str">
        <f t="shared" si="3"/>
        <v>UP</v>
      </c>
      <c r="P16" t="str">
        <f t="shared" si="4"/>
        <v>UP</v>
      </c>
      <c r="Q16">
        <f t="shared" si="5"/>
        <v>0.94999999999998863</v>
      </c>
      <c r="R16">
        <f t="shared" si="6"/>
        <v>5.3499999999999943</v>
      </c>
      <c r="S16">
        <f t="shared" si="7"/>
        <v>0.177570093457942</v>
      </c>
      <c r="T16" t="str">
        <f t="shared" si="8"/>
        <v>DOWN</v>
      </c>
      <c r="U16" t="str">
        <f t="shared" si="9"/>
        <v>No T+M+I</v>
      </c>
      <c r="V16">
        <v>138.6301775147929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144</v>
      </c>
      <c r="D17">
        <v>144.85</v>
      </c>
      <c r="E17">
        <v>137</v>
      </c>
      <c r="F17">
        <v>140</v>
      </c>
      <c r="G17">
        <f>_xll.TA_TYPPRICE(D17,E17,F17)</f>
        <v>140.61666666666667</v>
      </c>
      <c r="H17">
        <v>142.0504387749566</v>
      </c>
      <c r="I17" t="str">
        <f t="shared" si="0"/>
        <v>DOWN</v>
      </c>
      <c r="J17">
        <v>143.15546803582319</v>
      </c>
      <c r="K17">
        <v>137.59803993316939</v>
      </c>
      <c r="L17" t="str">
        <f t="shared" si="1"/>
        <v>No Confirmation</v>
      </c>
      <c r="M17" t="str">
        <f t="shared" si="2"/>
        <v>No Trend</v>
      </c>
      <c r="N17">
        <v>48.576411029328192</v>
      </c>
      <c r="O17" t="str">
        <f t="shared" si="3"/>
        <v>No Momentum</v>
      </c>
      <c r="P17" t="str">
        <f t="shared" si="4"/>
        <v>No Trend + Momentum</v>
      </c>
      <c r="Q17">
        <f t="shared" si="5"/>
        <v>3</v>
      </c>
      <c r="R17">
        <f t="shared" si="6"/>
        <v>7.8499999999999943</v>
      </c>
      <c r="S17">
        <f t="shared" si="7"/>
        <v>0.3821656050955417</v>
      </c>
      <c r="T17" t="str">
        <f t="shared" si="8"/>
        <v>No Indication</v>
      </c>
      <c r="U17" t="str">
        <f t="shared" si="9"/>
        <v>No T+M+I</v>
      </c>
      <c r="V17">
        <v>138.840919435594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140.5</v>
      </c>
      <c r="D18">
        <v>142.94999999999999</v>
      </c>
      <c r="E18">
        <v>137.65</v>
      </c>
      <c r="F18">
        <v>142</v>
      </c>
      <c r="G18">
        <f>_xll.TA_TYPPRICE(D18,E18,F18)</f>
        <v>140.86666666666667</v>
      </c>
      <c r="H18">
        <v>141.45855272081164</v>
      </c>
      <c r="I18" t="str">
        <f t="shared" si="0"/>
        <v>UP</v>
      </c>
      <c r="J18">
        <v>143.10980847230692</v>
      </c>
      <c r="K18">
        <v>137.60958661468732</v>
      </c>
      <c r="L18" t="str">
        <f t="shared" si="1"/>
        <v>No Confirmation</v>
      </c>
      <c r="M18" t="str">
        <f t="shared" si="2"/>
        <v>No Trend</v>
      </c>
      <c r="N18">
        <v>57.174392574660857</v>
      </c>
      <c r="O18" t="str">
        <f t="shared" si="3"/>
        <v>No Momentum</v>
      </c>
      <c r="P18" t="str">
        <f t="shared" si="4"/>
        <v>No Trend + Momentum</v>
      </c>
      <c r="Q18">
        <f t="shared" si="5"/>
        <v>4.3499999999999943</v>
      </c>
      <c r="R18">
        <f t="shared" si="6"/>
        <v>5.2999999999999829</v>
      </c>
      <c r="S18">
        <f t="shared" si="7"/>
        <v>0.82075471698113367</v>
      </c>
      <c r="T18" t="str">
        <f t="shared" si="8"/>
        <v>UP</v>
      </c>
      <c r="U18" t="str">
        <f t="shared" si="9"/>
        <v>No T+M+I</v>
      </c>
      <c r="V18">
        <v>139.32693183011801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137.5</v>
      </c>
      <c r="D19">
        <v>143.5</v>
      </c>
      <c r="E19">
        <v>137.5</v>
      </c>
      <c r="F19">
        <v>144</v>
      </c>
      <c r="G19">
        <f>_xll.TA_TYPPRICE(D19,E19,F19)</f>
        <v>141.66666666666666</v>
      </c>
      <c r="H19">
        <v>141.56260969373915</v>
      </c>
      <c r="I19" t="str">
        <f t="shared" si="0"/>
        <v>UP</v>
      </c>
      <c r="J19">
        <v>143.19651770068316</v>
      </c>
      <c r="K19">
        <v>137.58523403364569</v>
      </c>
      <c r="L19" t="str">
        <f t="shared" si="1"/>
        <v>UP</v>
      </c>
      <c r="M19" t="str">
        <f t="shared" si="2"/>
        <v>UP</v>
      </c>
      <c r="N19">
        <v>64.577631062021339</v>
      </c>
      <c r="O19" t="str">
        <f t="shared" si="3"/>
        <v>UP</v>
      </c>
      <c r="P19" t="str">
        <f t="shared" si="4"/>
        <v>UP</v>
      </c>
      <c r="Q19">
        <f t="shared" si="5"/>
        <v>6.5</v>
      </c>
      <c r="R19">
        <f t="shared" si="6"/>
        <v>6</v>
      </c>
      <c r="S19">
        <f t="shared" si="7"/>
        <v>1.0833333333333333</v>
      </c>
      <c r="T19" t="str">
        <f t="shared" si="8"/>
        <v>UP</v>
      </c>
      <c r="U19" t="str">
        <f t="shared" si="9"/>
        <v>UP</v>
      </c>
      <c r="V19">
        <v>140.04586539471524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141.55000000000001</v>
      </c>
      <c r="D20">
        <v>144.69999999999999</v>
      </c>
      <c r="E20">
        <v>141.44999999999999</v>
      </c>
      <c r="F20">
        <v>143</v>
      </c>
      <c r="G20">
        <f>_xll.TA_TYPPRICE(D20,E20,F20)</f>
        <v>143.04999999999998</v>
      </c>
      <c r="H20">
        <v>142.30630484686958</v>
      </c>
      <c r="I20" t="str">
        <f t="shared" si="0"/>
        <v>UP</v>
      </c>
      <c r="J20">
        <v>143.53062487830911</v>
      </c>
      <c r="K20">
        <v>138.44407091505775</v>
      </c>
      <c r="L20" t="str">
        <f t="shared" si="1"/>
        <v>No Confirmation</v>
      </c>
      <c r="M20" t="str">
        <f t="shared" si="2"/>
        <v>No Trend</v>
      </c>
      <c r="N20">
        <v>58.280777905639603</v>
      </c>
      <c r="O20" t="str">
        <f t="shared" si="3"/>
        <v>No Momentum</v>
      </c>
      <c r="P20" t="str">
        <f t="shared" si="4"/>
        <v>No Trend + Momentum</v>
      </c>
      <c r="Q20">
        <f t="shared" si="5"/>
        <v>1.5500000000000114</v>
      </c>
      <c r="R20">
        <f t="shared" si="6"/>
        <v>3.25</v>
      </c>
      <c r="S20">
        <f t="shared" si="7"/>
        <v>0.47692307692308045</v>
      </c>
      <c r="T20" t="str">
        <f t="shared" si="8"/>
        <v>No Indication</v>
      </c>
      <c r="U20" t="str">
        <f t="shared" si="9"/>
        <v>No T+M+I</v>
      </c>
      <c r="V20">
        <v>140.50034764168211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142.55000000000001</v>
      </c>
      <c r="D21">
        <v>143.30000000000001</v>
      </c>
      <c r="E21">
        <v>136.30000000000001</v>
      </c>
      <c r="F21">
        <v>138</v>
      </c>
      <c r="G21">
        <f>_xll.TA_TYPPRICE(D21,E21,F21)</f>
        <v>139.20000000000002</v>
      </c>
      <c r="H21">
        <v>140.75315242343481</v>
      </c>
      <c r="I21" t="str">
        <f t="shared" si="0"/>
        <v>DOWN</v>
      </c>
      <c r="J21">
        <v>143.47937490535153</v>
      </c>
      <c r="K21">
        <v>137.96761071171159</v>
      </c>
      <c r="L21" t="str">
        <f t="shared" si="1"/>
        <v>No Confirmation</v>
      </c>
      <c r="M21" t="str">
        <f t="shared" si="2"/>
        <v>No Trend</v>
      </c>
      <c r="N21">
        <v>36.212135731355502</v>
      </c>
      <c r="O21" t="str">
        <f t="shared" si="3"/>
        <v>DOWN</v>
      </c>
      <c r="P21" t="str">
        <f t="shared" si="4"/>
        <v>No Trend + Momentum</v>
      </c>
      <c r="Q21">
        <f t="shared" si="5"/>
        <v>1.6999999999999886</v>
      </c>
      <c r="R21">
        <f t="shared" si="6"/>
        <v>7</v>
      </c>
      <c r="S21">
        <f t="shared" si="7"/>
        <v>0.24285714285714124</v>
      </c>
      <c r="T21" t="str">
        <f t="shared" si="8"/>
        <v>No Indication</v>
      </c>
      <c r="U21" t="str">
        <f t="shared" si="9"/>
        <v>No T+M+I</v>
      </c>
      <c r="V21">
        <v>140.11567877373102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136.1</v>
      </c>
      <c r="D22">
        <v>140.4</v>
      </c>
      <c r="E22">
        <v>135.5</v>
      </c>
      <c r="F22">
        <v>136</v>
      </c>
      <c r="G22">
        <f>_xll.TA_TYPPRICE(D22,E22,F22)</f>
        <v>137.29999999999998</v>
      </c>
      <c r="H22">
        <v>139.02657621171738</v>
      </c>
      <c r="I22" t="str">
        <f t="shared" si="0"/>
        <v>DOWN</v>
      </c>
      <c r="J22">
        <v>142.79506937082897</v>
      </c>
      <c r="K22">
        <v>137.41925277577567</v>
      </c>
      <c r="L22" t="str">
        <f t="shared" si="1"/>
        <v>DOWN</v>
      </c>
      <c r="M22" t="str">
        <f t="shared" si="2"/>
        <v>DOWN</v>
      </c>
      <c r="N22">
        <v>30.447499472918398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4.9000000000000057</v>
      </c>
      <c r="S22">
        <f t="shared" si="7"/>
        <v>0.10204081632653049</v>
      </c>
      <c r="T22" t="str">
        <f t="shared" si="8"/>
        <v>DOWN</v>
      </c>
      <c r="U22" t="str">
        <f t="shared" si="9"/>
        <v>DOWN</v>
      </c>
      <c r="V22">
        <v>139.48249742392625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136</v>
      </c>
      <c r="D23">
        <v>137.9</v>
      </c>
      <c r="E23">
        <v>133.5</v>
      </c>
      <c r="F23">
        <v>136</v>
      </c>
      <c r="G23">
        <f>_xll.TA_TYPPRICE(D23,E23,F23)</f>
        <v>135.79999999999998</v>
      </c>
      <c r="H23">
        <v>137.41328810585867</v>
      </c>
      <c r="I23" t="str">
        <f t="shared" si="0"/>
        <v>DOWN</v>
      </c>
      <c r="J23">
        <v>141.70727617731143</v>
      </c>
      <c r="K23">
        <v>136.54830771449218</v>
      </c>
      <c r="L23" t="str">
        <f t="shared" si="1"/>
        <v>DOWN</v>
      </c>
      <c r="M23" t="str">
        <f t="shared" si="2"/>
        <v>DOWN</v>
      </c>
      <c r="N23">
        <v>30.447499472918395</v>
      </c>
      <c r="O23" t="str">
        <f t="shared" si="3"/>
        <v>DOWN</v>
      </c>
      <c r="P23" t="str">
        <f t="shared" si="4"/>
        <v>DOWN</v>
      </c>
      <c r="Q23">
        <f t="shared" si="5"/>
        <v>2.5</v>
      </c>
      <c r="R23">
        <f t="shared" si="6"/>
        <v>4.4000000000000057</v>
      </c>
      <c r="S23">
        <f t="shared" si="7"/>
        <v>0.56818181818181746</v>
      </c>
      <c r="T23" t="str">
        <f t="shared" si="8"/>
        <v>No Indication</v>
      </c>
      <c r="U23" t="str">
        <f t="shared" si="9"/>
        <v>No T+M+I</v>
      </c>
      <c r="V23">
        <v>138.94672858947607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137.44999999999999</v>
      </c>
      <c r="D24">
        <v>138</v>
      </c>
      <c r="E24">
        <v>134.80000000000001</v>
      </c>
      <c r="F24">
        <v>135</v>
      </c>
      <c r="G24">
        <f>_xll.TA_TYPPRICE(D24,E24,F24)</f>
        <v>135.93333333333334</v>
      </c>
      <c r="H24">
        <v>136.673310719596</v>
      </c>
      <c r="I24" t="str">
        <f t="shared" si="0"/>
        <v>DOWN</v>
      </c>
      <c r="J24">
        <v>140.88343702679776</v>
      </c>
      <c r="K24">
        <v>136.15979488904946</v>
      </c>
      <c r="L24" t="str">
        <f t="shared" si="1"/>
        <v>DOWN</v>
      </c>
      <c r="M24" t="str">
        <f t="shared" si="2"/>
        <v>DOWN</v>
      </c>
      <c r="N24">
        <v>27.079662591224864</v>
      </c>
      <c r="O24" t="str">
        <f t="shared" si="3"/>
        <v>DOWN</v>
      </c>
      <c r="P24" t="str">
        <f t="shared" si="4"/>
        <v>DOWN</v>
      </c>
      <c r="Q24">
        <f t="shared" si="5"/>
        <v>0.19999999999998863</v>
      </c>
      <c r="R24">
        <f t="shared" si="6"/>
        <v>3.1999999999999886</v>
      </c>
      <c r="S24">
        <f t="shared" si="7"/>
        <v>6.2499999999996669E-2</v>
      </c>
      <c r="T24" t="str">
        <f t="shared" si="8"/>
        <v>DOWN</v>
      </c>
      <c r="U24" t="str">
        <f t="shared" si="9"/>
        <v>DOWN</v>
      </c>
      <c r="V24">
        <v>138.33953957571052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135.4</v>
      </c>
      <c r="D25">
        <v>136.94999999999999</v>
      </c>
      <c r="E25">
        <v>134</v>
      </c>
      <c r="F25">
        <v>135</v>
      </c>
      <c r="G25">
        <f>_xll.TA_TYPPRICE(D25,E25,F25)</f>
        <v>135.31666666666666</v>
      </c>
      <c r="H25">
        <v>135.99498869313135</v>
      </c>
      <c r="I25" t="str">
        <f t="shared" si="0"/>
        <v>DOWN</v>
      </c>
      <c r="J25">
        <v>140.00933990973158</v>
      </c>
      <c r="K25">
        <v>135.67984046926068</v>
      </c>
      <c r="L25" t="str">
        <f t="shared" si="1"/>
        <v>DOWN</v>
      </c>
      <c r="M25" t="str">
        <f t="shared" si="2"/>
        <v>DOWN</v>
      </c>
      <c r="N25">
        <v>27.079662591224864</v>
      </c>
      <c r="O25" t="str">
        <f t="shared" si="3"/>
        <v>DOWN</v>
      </c>
      <c r="P25" t="str">
        <f t="shared" si="4"/>
        <v>DOWN</v>
      </c>
      <c r="Q25">
        <f t="shared" si="5"/>
        <v>1</v>
      </c>
      <c r="R25">
        <f t="shared" si="6"/>
        <v>2.9499999999999886</v>
      </c>
      <c r="S25">
        <f t="shared" si="7"/>
        <v>0.33898305084745894</v>
      </c>
      <c r="T25" t="str">
        <f t="shared" si="8"/>
        <v>No Indication</v>
      </c>
      <c r="U25" t="str">
        <f t="shared" si="9"/>
        <v>No T+M+I</v>
      </c>
      <c r="V25">
        <v>137.82576425637043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</v>
      </c>
      <c r="D26">
        <v>136.80000000000001</v>
      </c>
      <c r="E26">
        <v>129.4</v>
      </c>
      <c r="F26">
        <v>132</v>
      </c>
      <c r="G26">
        <f>_xll.TA_TYPPRICE(D26,E26,F26)</f>
        <v>132.73333333333335</v>
      </c>
      <c r="H26">
        <v>134.36416101323235</v>
      </c>
      <c r="I26" t="str">
        <f t="shared" si="0"/>
        <v>DOWN</v>
      </c>
      <c r="J26">
        <v>139.29615326312455</v>
      </c>
      <c r="K26">
        <v>134.28432036498054</v>
      </c>
      <c r="L26" t="str">
        <f t="shared" si="1"/>
        <v>DOWN</v>
      </c>
      <c r="M26" t="str">
        <f t="shared" si="2"/>
        <v>DOWN</v>
      </c>
      <c r="N26">
        <v>17.833279063526678</v>
      </c>
      <c r="O26" t="str">
        <f t="shared" si="3"/>
        <v>DOWN</v>
      </c>
      <c r="P26" t="str">
        <f t="shared" si="4"/>
        <v>DOWN</v>
      </c>
      <c r="Q26">
        <f t="shared" si="5"/>
        <v>2.5999999999999943</v>
      </c>
      <c r="R26">
        <f t="shared" si="6"/>
        <v>7.4000000000000057</v>
      </c>
      <c r="S26">
        <f t="shared" si="7"/>
        <v>0.35135135135135032</v>
      </c>
      <c r="T26" t="str">
        <f t="shared" si="8"/>
        <v>No Indication</v>
      </c>
      <c r="U26" t="str">
        <f t="shared" si="9"/>
        <v>No T+M+I</v>
      </c>
      <c r="V26">
        <v>136.92949283231346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132.69999999999999</v>
      </c>
      <c r="D27">
        <v>132.69999999999999</v>
      </c>
      <c r="E27">
        <v>130</v>
      </c>
      <c r="F27">
        <v>131</v>
      </c>
      <c r="G27">
        <f>_xll.TA_TYPPRICE(D27,E27,F27)</f>
        <v>131.23333333333332</v>
      </c>
      <c r="H27">
        <v>132.79874717328283</v>
      </c>
      <c r="I27" t="str">
        <f t="shared" si="0"/>
        <v>DOWN</v>
      </c>
      <c r="J27">
        <v>137.83034142687464</v>
      </c>
      <c r="K27">
        <v>133.33224917276266</v>
      </c>
      <c r="L27" t="str">
        <f t="shared" si="1"/>
        <v>DOWN</v>
      </c>
      <c r="M27" t="str">
        <f t="shared" si="2"/>
        <v>DOWN</v>
      </c>
      <c r="N27">
        <v>15.612121643423007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2.6999999999999886</v>
      </c>
      <c r="S27">
        <f t="shared" si="7"/>
        <v>0.3703703703703719</v>
      </c>
      <c r="T27" t="str">
        <f t="shared" si="8"/>
        <v>No Indication</v>
      </c>
      <c r="U27" t="str">
        <f t="shared" si="9"/>
        <v>No T+M+I</v>
      </c>
      <c r="V27">
        <v>136.01726316580368</v>
      </c>
      <c r="W27">
        <v>137.23076923076923</v>
      </c>
      <c r="X27">
        <f t="shared" si="10"/>
        <v>-1.2135060649655429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130.69999999999999</v>
      </c>
      <c r="D28">
        <v>133.5</v>
      </c>
      <c r="E28">
        <v>130.55000000000001</v>
      </c>
      <c r="F28">
        <v>133</v>
      </c>
      <c r="G28">
        <f>_xll.TA_TYPPRICE(D28,E28,F28)</f>
        <v>132.35</v>
      </c>
      <c r="H28">
        <v>132.5743735866414</v>
      </c>
      <c r="I28" t="str">
        <f t="shared" si="0"/>
        <v>UP</v>
      </c>
      <c r="J28">
        <v>136.8680433320136</v>
      </c>
      <c r="K28">
        <v>132.7139715788154</v>
      </c>
      <c r="L28" t="str">
        <f t="shared" si="1"/>
        <v>No Confirmation</v>
      </c>
      <c r="M28" t="str">
        <f t="shared" si="2"/>
        <v>No Trend</v>
      </c>
      <c r="N28">
        <v>35.649470772115407</v>
      </c>
      <c r="O28" t="str">
        <f t="shared" si="3"/>
        <v>DOWN</v>
      </c>
      <c r="P28" t="str">
        <f t="shared" si="4"/>
        <v>No Trend + Momentum</v>
      </c>
      <c r="Q28">
        <f t="shared" si="5"/>
        <v>2.4499999999999886</v>
      </c>
      <c r="R28">
        <f t="shared" si="6"/>
        <v>2.9499999999999886</v>
      </c>
      <c r="S28">
        <f t="shared" si="7"/>
        <v>0.83050847457627053</v>
      </c>
      <c r="T28" t="str">
        <f t="shared" si="8"/>
        <v>UP</v>
      </c>
      <c r="U28" t="str">
        <f t="shared" si="9"/>
        <v>No T+M+I</v>
      </c>
      <c r="V28">
        <v>135.55306883260312</v>
      </c>
      <c r="W28">
        <v>136.91737891737893</v>
      </c>
      <c r="X28">
        <f t="shared" si="10"/>
        <v>-1.3643100847758092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132.15</v>
      </c>
      <c r="D29">
        <v>135.4</v>
      </c>
      <c r="E29">
        <v>132.15</v>
      </c>
      <c r="F29">
        <v>133</v>
      </c>
      <c r="G29">
        <f>_xll.TA_TYPPRICE(D29,E29,F29)</f>
        <v>133.51666666666668</v>
      </c>
      <c r="H29">
        <v>133.04552012665403</v>
      </c>
      <c r="I29" t="str">
        <f t="shared" si="0"/>
        <v>DOWN</v>
      </c>
      <c r="J29">
        <v>136.54181148045501</v>
      </c>
      <c r="K29">
        <v>132.58864456130087</v>
      </c>
      <c r="L29" t="str">
        <f t="shared" si="1"/>
        <v>No Confirmation</v>
      </c>
      <c r="M29" t="str">
        <f t="shared" si="2"/>
        <v>No Trend</v>
      </c>
      <c r="N29">
        <v>35.649470772115407</v>
      </c>
      <c r="O29" t="str">
        <f t="shared" si="3"/>
        <v>DOWN</v>
      </c>
      <c r="P29" t="str">
        <f t="shared" si="4"/>
        <v>No Trend + Momentum</v>
      </c>
      <c r="Q29">
        <f t="shared" si="5"/>
        <v>0.84999999999999432</v>
      </c>
      <c r="R29">
        <f t="shared" si="6"/>
        <v>3.25</v>
      </c>
      <c r="S29">
        <f t="shared" si="7"/>
        <v>0.26153846153845978</v>
      </c>
      <c r="T29" t="str">
        <f t="shared" si="8"/>
        <v>No Indication</v>
      </c>
      <c r="U29" t="str">
        <f t="shared" si="9"/>
        <v>No T+M+I</v>
      </c>
      <c r="V29">
        <v>135.16028901220264</v>
      </c>
      <c r="W29">
        <v>136.62720270127679</v>
      </c>
      <c r="X29">
        <f t="shared" si="10"/>
        <v>-1.466913689074147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133.1</v>
      </c>
      <c r="D30">
        <v>134.5</v>
      </c>
      <c r="E30">
        <v>132.05000000000001</v>
      </c>
      <c r="F30">
        <v>134</v>
      </c>
      <c r="G30">
        <f>_xll.TA_TYPPRICE(D30,E30,F30)</f>
        <v>133.51666666666668</v>
      </c>
      <c r="H30">
        <v>133.28109339666037</v>
      </c>
      <c r="I30" t="str">
        <f t="shared" si="0"/>
        <v>UP</v>
      </c>
      <c r="J30">
        <v>136.08807559590946</v>
      </c>
      <c r="K30">
        <v>132.46894576990067</v>
      </c>
      <c r="L30" t="str">
        <f t="shared" si="1"/>
        <v>No Confirmation</v>
      </c>
      <c r="M30" t="str">
        <f t="shared" si="2"/>
        <v>No Trend</v>
      </c>
      <c r="N30">
        <v>45.718782922066225</v>
      </c>
      <c r="O30" t="str">
        <f t="shared" si="3"/>
        <v>No Momentum</v>
      </c>
      <c r="P30" t="str">
        <f t="shared" si="4"/>
        <v>No Trend + Momentum</v>
      </c>
      <c r="Q30">
        <f t="shared" si="5"/>
        <v>1.9499999999999886</v>
      </c>
      <c r="R30">
        <f t="shared" si="6"/>
        <v>2.4499999999999886</v>
      </c>
      <c r="S30">
        <f t="shared" si="7"/>
        <v>0.79591836734693788</v>
      </c>
      <c r="T30" t="str">
        <f t="shared" si="8"/>
        <v>No Indication</v>
      </c>
      <c r="U30" t="str">
        <f t="shared" si="9"/>
        <v>No T+M+I</v>
      </c>
      <c r="V30">
        <v>134.9817830103253</v>
      </c>
      <c r="W30">
        <v>136.43259509377481</v>
      </c>
      <c r="X30">
        <f t="shared" si="10"/>
        <v>-1.450812083449506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133.9</v>
      </c>
      <c r="D31">
        <v>133.9</v>
      </c>
      <c r="E31">
        <v>130.25</v>
      </c>
      <c r="F31">
        <v>131</v>
      </c>
      <c r="G31">
        <f>_xll.TA_TYPPRICE(D31,E31,F31)</f>
        <v>131.71666666666667</v>
      </c>
      <c r="H31">
        <v>132.49888003166353</v>
      </c>
      <c r="I31" t="str">
        <f t="shared" si="0"/>
        <v>DOWN</v>
      </c>
      <c r="J31">
        <v>135.60183657459623</v>
      </c>
      <c r="K31">
        <v>131.97584670992273</v>
      </c>
      <c r="L31" t="str">
        <f t="shared" si="1"/>
        <v>DOWN</v>
      </c>
      <c r="M31" t="str">
        <f t="shared" si="2"/>
        <v>DOWN</v>
      </c>
      <c r="N31">
        <v>28.81221150954218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3.6500000000000057</v>
      </c>
      <c r="S31">
        <f t="shared" si="7"/>
        <v>0.2054794520547942</v>
      </c>
      <c r="T31" t="str">
        <f t="shared" si="8"/>
        <v>No Indication</v>
      </c>
      <c r="U31" t="str">
        <f t="shared" si="9"/>
        <v>No T+M+I</v>
      </c>
      <c r="V31">
        <v>134.36920100873678</v>
      </c>
      <c r="W31">
        <v>136.03018064238407</v>
      </c>
      <c r="X31">
        <f t="shared" si="10"/>
        <v>-1.6609796336472868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132.85</v>
      </c>
      <c r="D32">
        <v>132.9</v>
      </c>
      <c r="E32">
        <v>130.44999999999999</v>
      </c>
      <c r="F32">
        <v>132</v>
      </c>
      <c r="G32">
        <f>_xll.TA_TYPPRICE(D32,E32,F32)</f>
        <v>131.78333333333333</v>
      </c>
      <c r="H32">
        <v>132.14110668249845</v>
      </c>
      <c r="I32" t="str">
        <f t="shared" si="0"/>
        <v>DOWN</v>
      </c>
      <c r="J32">
        <v>135.00142844690819</v>
      </c>
      <c r="K32">
        <v>131.63676966327324</v>
      </c>
      <c r="L32" t="str">
        <f t="shared" si="1"/>
        <v>No Confirmation</v>
      </c>
      <c r="M32" t="str">
        <f t="shared" si="2"/>
        <v>No Trend</v>
      </c>
      <c r="N32">
        <v>38.316481775069619</v>
      </c>
      <c r="O32" t="str">
        <f t="shared" si="3"/>
        <v>DOWN</v>
      </c>
      <c r="P32" t="str">
        <f t="shared" si="4"/>
        <v>No Trend + Momentum</v>
      </c>
      <c r="Q32">
        <f t="shared" si="5"/>
        <v>1.5500000000000114</v>
      </c>
      <c r="R32">
        <f t="shared" si="6"/>
        <v>2.4500000000000171</v>
      </c>
      <c r="S32">
        <f t="shared" si="7"/>
        <v>0.63265306122449005</v>
      </c>
      <c r="T32" t="str">
        <f t="shared" si="8"/>
        <v>No Indication</v>
      </c>
      <c r="U32" t="str">
        <f t="shared" si="9"/>
        <v>No T+M+I</v>
      </c>
      <c r="V32">
        <v>134.00470854585419</v>
      </c>
      <c r="W32">
        <v>135.73164874294821</v>
      </c>
      <c r="X32">
        <f t="shared" si="10"/>
        <v>-1.7269401970940237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133.5</v>
      </c>
      <c r="D33">
        <v>137.5</v>
      </c>
      <c r="E33">
        <v>132.85</v>
      </c>
      <c r="F33">
        <v>135</v>
      </c>
      <c r="G33">
        <f>_xll.TA_TYPPRICE(D33,E33,F33)</f>
        <v>135.11666666666667</v>
      </c>
      <c r="H33">
        <v>133.62888667458256</v>
      </c>
      <c r="I33" t="str">
        <f t="shared" si="0"/>
        <v>UP</v>
      </c>
      <c r="J33">
        <v>135.55666656981748</v>
      </c>
      <c r="K33">
        <v>131.90637640476808</v>
      </c>
      <c r="L33" t="str">
        <f t="shared" si="1"/>
        <v>No Confirmation</v>
      </c>
      <c r="M33" t="str">
        <f t="shared" si="2"/>
        <v>No Trend</v>
      </c>
      <c r="N33">
        <v>58.895792453878961</v>
      </c>
      <c r="O33" t="str">
        <f t="shared" si="3"/>
        <v>No Momentum</v>
      </c>
      <c r="P33" t="str">
        <f t="shared" si="4"/>
        <v>No Trend + Momentum</v>
      </c>
      <c r="Q33">
        <f t="shared" si="5"/>
        <v>2.1500000000000057</v>
      </c>
      <c r="R33">
        <f t="shared" si="6"/>
        <v>4.6500000000000057</v>
      </c>
      <c r="S33">
        <f t="shared" si="7"/>
        <v>0.46236559139785011</v>
      </c>
      <c r="T33" t="str">
        <f t="shared" si="8"/>
        <v>No Indication</v>
      </c>
      <c r="U33" t="str">
        <f t="shared" si="9"/>
        <v>No T+M+I</v>
      </c>
      <c r="V33">
        <v>134.15783030803047</v>
      </c>
      <c r="W33">
        <v>135.67745253976685</v>
      </c>
      <c r="X33">
        <f t="shared" si="10"/>
        <v>-1.5196222317363777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</v>
      </c>
      <c r="D34">
        <v>135.69999999999999</v>
      </c>
      <c r="E34">
        <v>131.69999999999999</v>
      </c>
      <c r="F34">
        <v>132</v>
      </c>
      <c r="G34">
        <f>_xll.TA_TYPPRICE(D34,E34,F34)</f>
        <v>133.13333333333333</v>
      </c>
      <c r="H34">
        <v>133.38111000395793</v>
      </c>
      <c r="I34" t="str">
        <f t="shared" si="0"/>
        <v>DOWN</v>
      </c>
      <c r="J34">
        <v>135.58851844319136</v>
      </c>
      <c r="K34">
        <v>131.86051498148629</v>
      </c>
      <c r="L34" t="str">
        <f t="shared" si="1"/>
        <v>No Confirmation</v>
      </c>
      <c r="M34" t="str">
        <f t="shared" si="2"/>
        <v>No Trend</v>
      </c>
      <c r="N34">
        <v>41.562716924553492</v>
      </c>
      <c r="O34" t="str">
        <f t="shared" si="3"/>
        <v>No Momentum</v>
      </c>
      <c r="P34" t="str">
        <f t="shared" si="4"/>
        <v>No Trend + Momentum</v>
      </c>
      <c r="Q34">
        <f t="shared" si="5"/>
        <v>0.30000000000001137</v>
      </c>
      <c r="R34">
        <f t="shared" si="6"/>
        <v>4</v>
      </c>
      <c r="S34">
        <f t="shared" si="7"/>
        <v>7.5000000000002842E-2</v>
      </c>
      <c r="T34" t="str">
        <f t="shared" si="8"/>
        <v>DOWN</v>
      </c>
      <c r="U34" t="str">
        <f t="shared" si="9"/>
        <v>No T+M+I</v>
      </c>
      <c r="V34">
        <v>133.82585641448733</v>
      </c>
      <c r="W34">
        <v>135.40504864793226</v>
      </c>
      <c r="X34">
        <f t="shared" si="10"/>
        <v>-1.5791922334449282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134.65</v>
      </c>
      <c r="D35">
        <v>134.65</v>
      </c>
      <c r="E35">
        <v>128.55000000000001</v>
      </c>
      <c r="F35">
        <v>130</v>
      </c>
      <c r="G35">
        <f>_xll.TA_TYPPRICE(D35,E35,F35)</f>
        <v>131.06666666666669</v>
      </c>
      <c r="H35">
        <v>132.22388833531232</v>
      </c>
      <c r="I35" t="str">
        <f t="shared" si="0"/>
        <v>DOWN</v>
      </c>
      <c r="J35">
        <v>135.37995878914884</v>
      </c>
      <c r="K35">
        <v>131.12484498560045</v>
      </c>
      <c r="L35" t="str">
        <f t="shared" si="1"/>
        <v>DOWN</v>
      </c>
      <c r="M35" t="str">
        <f t="shared" si="2"/>
        <v>DOWN</v>
      </c>
      <c r="N35">
        <v>33.376989548082328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6.0999999999999943</v>
      </c>
      <c r="S35">
        <f t="shared" si="7"/>
        <v>0.23770491803278523</v>
      </c>
      <c r="T35" t="str">
        <f t="shared" si="8"/>
        <v>No Indication</v>
      </c>
      <c r="U35" t="str">
        <f t="shared" si="9"/>
        <v>No T+M+I</v>
      </c>
      <c r="V35">
        <v>133.23726311995082</v>
      </c>
      <c r="W35">
        <v>135.00467467401134</v>
      </c>
      <c r="X35">
        <f t="shared" si="10"/>
        <v>-1.7674115540605158</v>
      </c>
      <c r="Y35">
        <v>-1.5277430858053487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131.4</v>
      </c>
      <c r="D36">
        <v>132</v>
      </c>
      <c r="E36">
        <v>126.7</v>
      </c>
      <c r="F36">
        <v>132</v>
      </c>
      <c r="G36">
        <f>_xll.TA_TYPPRICE(D36,E36,F36)</f>
        <v>130.23333333333332</v>
      </c>
      <c r="H36">
        <v>131.22861083432281</v>
      </c>
      <c r="I36" t="str">
        <f t="shared" si="0"/>
        <v>UP</v>
      </c>
      <c r="J36">
        <v>134.62885683600464</v>
      </c>
      <c r="K36">
        <v>130.14154609991147</v>
      </c>
      <c r="L36" t="str">
        <f t="shared" si="1"/>
        <v>No Confirmation</v>
      </c>
      <c r="M36" t="str">
        <f t="shared" si="2"/>
        <v>No Trend</v>
      </c>
      <c r="N36">
        <v>46.538470015545848</v>
      </c>
      <c r="O36" t="str">
        <f t="shared" si="3"/>
        <v>No Momentum</v>
      </c>
      <c r="P36" t="str">
        <f t="shared" si="4"/>
        <v>No Trend + Momentum</v>
      </c>
      <c r="Q36">
        <f t="shared" si="5"/>
        <v>5.2999999999999972</v>
      </c>
      <c r="R36">
        <f t="shared" si="6"/>
        <v>5.2999999999999972</v>
      </c>
      <c r="S36">
        <f t="shared" si="7"/>
        <v>1</v>
      </c>
      <c r="T36" t="str">
        <f t="shared" si="8"/>
        <v>UP</v>
      </c>
      <c r="U36" t="str">
        <f t="shared" si="9"/>
        <v>No T+M+I</v>
      </c>
      <c r="V36">
        <v>133.04691494765069</v>
      </c>
      <c r="W36">
        <v>134.78210617964012</v>
      </c>
      <c r="X36">
        <f t="shared" si="10"/>
        <v>-1.7351912319894325</v>
      </c>
      <c r="Y36">
        <v>-1.5692327150421654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130.30000000000001</v>
      </c>
      <c r="D37">
        <v>133.4</v>
      </c>
      <c r="E37">
        <v>129.5</v>
      </c>
      <c r="F37">
        <v>132</v>
      </c>
      <c r="G37">
        <f>_xll.TA_TYPPRICE(D37,E37,F37)</f>
        <v>131.63333333333333</v>
      </c>
      <c r="H37">
        <v>131.43097208382807</v>
      </c>
      <c r="I37" t="str">
        <f t="shared" si="0"/>
        <v>UP</v>
      </c>
      <c r="J37">
        <v>134.35577753911471</v>
      </c>
      <c r="K37">
        <v>129.99898029993113</v>
      </c>
      <c r="L37" t="str">
        <f t="shared" si="1"/>
        <v>No Confirmation</v>
      </c>
      <c r="M37" t="str">
        <f t="shared" si="2"/>
        <v>No Trend</v>
      </c>
      <c r="N37">
        <v>46.53847001554584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3.9000000000000057</v>
      </c>
      <c r="S37">
        <f t="shared" si="7"/>
        <v>0.64102564102564008</v>
      </c>
      <c r="T37" t="str">
        <f t="shared" si="8"/>
        <v>No Indication</v>
      </c>
      <c r="U37" t="str">
        <f t="shared" si="9"/>
        <v>No T+M+I</v>
      </c>
      <c r="V37">
        <v>132.88585110955057</v>
      </c>
      <c r="W37">
        <v>134.57602424040752</v>
      </c>
      <c r="X37">
        <f t="shared" si="10"/>
        <v>-1.6901731308569481</v>
      </c>
      <c r="Y37">
        <v>-1.5934207982051221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132.1</v>
      </c>
      <c r="D38">
        <v>142.5</v>
      </c>
      <c r="E38">
        <v>131</v>
      </c>
      <c r="F38">
        <v>138</v>
      </c>
      <c r="G38">
        <f>_xll.TA_TYPPRICE(D38,E38,F38)</f>
        <v>137.16666666666666</v>
      </c>
      <c r="H38">
        <v>134.29881937524738</v>
      </c>
      <c r="I38" t="str">
        <f t="shared" si="0"/>
        <v>UP</v>
      </c>
      <c r="J38">
        <v>136.16560475264478</v>
      </c>
      <c r="K38">
        <v>130.22142912216867</v>
      </c>
      <c r="L38" t="str">
        <f t="shared" si="1"/>
        <v>UP</v>
      </c>
      <c r="M38" t="str">
        <f t="shared" si="2"/>
        <v>UP</v>
      </c>
      <c r="N38">
        <v>72.242527676818412</v>
      </c>
      <c r="O38" t="str">
        <f t="shared" si="3"/>
        <v>UP</v>
      </c>
      <c r="P38" t="str">
        <f t="shared" si="4"/>
        <v>UP</v>
      </c>
      <c r="Q38">
        <f t="shared" si="5"/>
        <v>7</v>
      </c>
      <c r="R38">
        <f t="shared" si="6"/>
        <v>11.5</v>
      </c>
      <c r="S38">
        <f t="shared" si="7"/>
        <v>0.60869565217391308</v>
      </c>
      <c r="T38" t="str">
        <f t="shared" si="8"/>
        <v>No Indication</v>
      </c>
      <c r="U38" t="str">
        <f t="shared" si="9"/>
        <v>No T+M+I</v>
      </c>
      <c r="V38">
        <v>133.6726432465428</v>
      </c>
      <c r="W38">
        <v>134.82965207445142</v>
      </c>
      <c r="X38">
        <f t="shared" si="10"/>
        <v>-1.1570088279086121</v>
      </c>
      <c r="Y38">
        <v>-1.5061384041458201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137.1</v>
      </c>
      <c r="D39">
        <v>141.5</v>
      </c>
      <c r="E39">
        <v>135.1</v>
      </c>
      <c r="F39">
        <v>138</v>
      </c>
      <c r="G39">
        <f>_xll.TA_TYPPRICE(D39,E39,F39)</f>
        <v>138.20000000000002</v>
      </c>
      <c r="H39">
        <v>136.24940968762371</v>
      </c>
      <c r="I39" t="str">
        <f t="shared" si="0"/>
        <v>UP</v>
      </c>
      <c r="J39">
        <v>137.35102591872371</v>
      </c>
      <c r="K39">
        <v>131.30555598390896</v>
      </c>
      <c r="L39" t="str">
        <f t="shared" si="1"/>
        <v>UP</v>
      </c>
      <c r="M39" t="str">
        <f t="shared" si="2"/>
        <v>UP</v>
      </c>
      <c r="N39">
        <v>72.242527676818412</v>
      </c>
      <c r="O39" t="str">
        <f t="shared" si="3"/>
        <v>UP</v>
      </c>
      <c r="P39" t="str">
        <f t="shared" si="4"/>
        <v>UP</v>
      </c>
      <c r="Q39">
        <f t="shared" si="5"/>
        <v>2.9000000000000057</v>
      </c>
      <c r="R39">
        <f t="shared" si="6"/>
        <v>6.4000000000000057</v>
      </c>
      <c r="S39">
        <f t="shared" si="7"/>
        <v>0.4531250000000005</v>
      </c>
      <c r="T39" t="str">
        <f t="shared" si="8"/>
        <v>No Indication</v>
      </c>
      <c r="U39" t="str">
        <f t="shared" si="9"/>
        <v>No T+M+I</v>
      </c>
      <c r="V39">
        <v>134.33839043938238</v>
      </c>
      <c r="W39">
        <v>135.0644926615291</v>
      </c>
      <c r="X39">
        <f t="shared" si="10"/>
        <v>-0.72610222214672149</v>
      </c>
      <c r="Y39">
        <v>-1.3501311677460004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</v>
      </c>
      <c r="D40">
        <v>139.5</v>
      </c>
      <c r="E40">
        <v>131.30000000000001</v>
      </c>
      <c r="F40">
        <v>138</v>
      </c>
      <c r="G40">
        <f>_xll.TA_TYPPRICE(D40,E40,F40)</f>
        <v>136.26666666666668</v>
      </c>
      <c r="H40">
        <v>136.25803817714518</v>
      </c>
      <c r="I40" t="str">
        <f t="shared" si="0"/>
        <v>UP</v>
      </c>
      <c r="J40">
        <v>137.82857571456287</v>
      </c>
      <c r="K40">
        <v>131.30432132081808</v>
      </c>
      <c r="L40" t="str">
        <f t="shared" si="1"/>
        <v>UP</v>
      </c>
      <c r="M40" t="str">
        <f t="shared" si="2"/>
        <v>UP</v>
      </c>
      <c r="N40">
        <v>72.242527676818426</v>
      </c>
      <c r="O40" t="str">
        <f t="shared" si="3"/>
        <v>UP</v>
      </c>
      <c r="P40" t="str">
        <f t="shared" si="4"/>
        <v>UP</v>
      </c>
      <c r="Q40">
        <f t="shared" si="5"/>
        <v>6.6999999999999886</v>
      </c>
      <c r="R40">
        <f t="shared" si="6"/>
        <v>8.1999999999999886</v>
      </c>
      <c r="S40">
        <f t="shared" si="7"/>
        <v>0.81707317073170704</v>
      </c>
      <c r="T40" t="str">
        <f t="shared" si="8"/>
        <v>UP</v>
      </c>
      <c r="U40" t="str">
        <f t="shared" si="9"/>
        <v>UP</v>
      </c>
      <c r="V40">
        <v>134.9017149871697</v>
      </c>
      <c r="W40">
        <v>135.28193764956399</v>
      </c>
      <c r="X40">
        <f t="shared" si="10"/>
        <v>-0.38022266239428859</v>
      </c>
      <c r="Y40">
        <v>-1.156149466675658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137.35</v>
      </c>
      <c r="D41">
        <v>139.5</v>
      </c>
      <c r="E41">
        <v>132.1</v>
      </c>
      <c r="F41">
        <v>137</v>
      </c>
      <c r="G41">
        <f>_xll.TA_TYPPRICE(D41,E41,F41)</f>
        <v>136.20000000000002</v>
      </c>
      <c r="H41">
        <v>136.22901908857261</v>
      </c>
      <c r="I41" t="str">
        <f t="shared" si="0"/>
        <v>UP</v>
      </c>
      <c r="J41">
        <v>138.20000333354889</v>
      </c>
      <c r="K41">
        <v>131.48113880508072</v>
      </c>
      <c r="L41" t="str">
        <f t="shared" si="1"/>
        <v>No Confirmation</v>
      </c>
      <c r="M41" t="str">
        <f t="shared" si="2"/>
        <v>No Trend</v>
      </c>
      <c r="N41">
        <v>62.466035916627007</v>
      </c>
      <c r="O41" t="str">
        <f t="shared" si="3"/>
        <v>UP</v>
      </c>
      <c r="P41" t="str">
        <f t="shared" si="4"/>
        <v>No Trend + Momentum</v>
      </c>
      <c r="Q41">
        <f t="shared" si="5"/>
        <v>4.9000000000000057</v>
      </c>
      <c r="R41">
        <f t="shared" si="6"/>
        <v>7.4000000000000057</v>
      </c>
      <c r="S41">
        <f t="shared" si="7"/>
        <v>0.66216216216216239</v>
      </c>
      <c r="T41" t="str">
        <f t="shared" si="8"/>
        <v>No Indication</v>
      </c>
      <c r="U41" t="str">
        <f t="shared" si="9"/>
        <v>No T+M+I</v>
      </c>
      <c r="V41">
        <v>135.22452806606665</v>
      </c>
      <c r="W41">
        <v>135.40920152737405</v>
      </c>
      <c r="X41">
        <f t="shared" si="10"/>
        <v>-0.1846734613073977</v>
      </c>
      <c r="Y41">
        <v>-0.96185426560200593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136.5</v>
      </c>
      <c r="D42">
        <v>137.80000000000001</v>
      </c>
      <c r="E42">
        <v>133.6</v>
      </c>
      <c r="F42">
        <v>137</v>
      </c>
      <c r="G42">
        <f>_xll.TA_TYPPRICE(D42,E42,F42)</f>
        <v>136.13333333333333</v>
      </c>
      <c r="H42">
        <v>136.18117621095297</v>
      </c>
      <c r="I42" t="str">
        <f t="shared" si="0"/>
        <v>UP</v>
      </c>
      <c r="J42">
        <v>138.11111370387135</v>
      </c>
      <c r="K42">
        <v>131.95199684839611</v>
      </c>
      <c r="L42" t="str">
        <f t="shared" si="1"/>
        <v>No Confirmation</v>
      </c>
      <c r="M42" t="str">
        <f t="shared" si="2"/>
        <v>No Trend</v>
      </c>
      <c r="N42">
        <v>62.466035916627007</v>
      </c>
      <c r="O42" t="str">
        <f t="shared" si="3"/>
        <v>UP</v>
      </c>
      <c r="P42" t="str">
        <f t="shared" si="4"/>
        <v>No Trend + Momentum</v>
      </c>
      <c r="Q42">
        <f t="shared" si="5"/>
        <v>3.4000000000000057</v>
      </c>
      <c r="R42">
        <f t="shared" si="6"/>
        <v>4.2000000000000171</v>
      </c>
      <c r="S42">
        <f t="shared" si="7"/>
        <v>0.80952380952380754</v>
      </c>
      <c r="T42" t="str">
        <f t="shared" si="8"/>
        <v>UP</v>
      </c>
      <c r="U42" t="str">
        <f t="shared" si="9"/>
        <v>No T+M+I</v>
      </c>
      <c r="V42">
        <v>135.49767759436409</v>
      </c>
      <c r="W42">
        <v>135.52703845127226</v>
      </c>
      <c r="X42">
        <f t="shared" si="10"/>
        <v>-2.9360856908169808E-2</v>
      </c>
      <c r="Y42">
        <v>-0.77535558386323866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136.85</v>
      </c>
      <c r="D43">
        <v>138.5</v>
      </c>
      <c r="E43">
        <v>136.1</v>
      </c>
      <c r="F43">
        <v>138</v>
      </c>
      <c r="G43">
        <f>_xll.TA_TYPPRICE(D43,E43,F43)</f>
        <v>137.53333333333333</v>
      </c>
      <c r="H43">
        <v>136.85725477214316</v>
      </c>
      <c r="I43" t="str">
        <f t="shared" si="0"/>
        <v>UP</v>
      </c>
      <c r="J43">
        <v>138.19753288078883</v>
      </c>
      <c r="K43">
        <v>132.87377532653031</v>
      </c>
      <c r="L43" t="str">
        <f t="shared" si="1"/>
        <v>No Confirmation</v>
      </c>
      <c r="M43" t="str">
        <f t="shared" si="2"/>
        <v>No Trend</v>
      </c>
      <c r="N43">
        <v>69.017353382896715</v>
      </c>
      <c r="O43" t="str">
        <f t="shared" si="3"/>
        <v>UP</v>
      </c>
      <c r="P43" t="str">
        <f t="shared" si="4"/>
        <v>No Trend + Momentum</v>
      </c>
      <c r="Q43">
        <f t="shared" si="5"/>
        <v>1.9000000000000057</v>
      </c>
      <c r="R43">
        <f t="shared" si="6"/>
        <v>2.4000000000000057</v>
      </c>
      <c r="S43">
        <f t="shared" si="7"/>
        <v>0.79166666666666718</v>
      </c>
      <c r="T43" t="str">
        <f t="shared" si="8"/>
        <v>No Indication</v>
      </c>
      <c r="U43" t="str">
        <f t="shared" si="9"/>
        <v>No T+M+I</v>
      </c>
      <c r="V43">
        <v>135.88265027215422</v>
      </c>
      <c r="W43">
        <v>135.71022078821505</v>
      </c>
      <c r="X43">
        <f t="shared" si="10"/>
        <v>0.1724294839391689</v>
      </c>
      <c r="Y43">
        <v>-0.58579857030275717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138.4</v>
      </c>
      <c r="D44">
        <v>138.4</v>
      </c>
      <c r="E44">
        <v>135.4</v>
      </c>
      <c r="F44">
        <v>136</v>
      </c>
      <c r="G44">
        <f>_xll.TA_TYPPRICE(D44,E44,F44)</f>
        <v>136.6</v>
      </c>
      <c r="H44">
        <v>136.72862738607159</v>
      </c>
      <c r="I44" t="str">
        <f t="shared" si="0"/>
        <v>DOWN</v>
      </c>
      <c r="J44">
        <v>138.24252557394686</v>
      </c>
      <c r="K44">
        <v>133.43515858730134</v>
      </c>
      <c r="L44" t="str">
        <f t="shared" si="1"/>
        <v>No Confirmation</v>
      </c>
      <c r="M44" t="str">
        <f t="shared" si="2"/>
        <v>No Trend</v>
      </c>
      <c r="N44">
        <v>48.050201775288954</v>
      </c>
      <c r="O44" t="str">
        <f t="shared" si="3"/>
        <v>No Momentum</v>
      </c>
      <c r="P44" t="str">
        <f t="shared" si="4"/>
        <v>No Trend + Momentum</v>
      </c>
      <c r="Q44">
        <f t="shared" si="5"/>
        <v>0.59999999999999432</v>
      </c>
      <c r="R44">
        <f t="shared" si="6"/>
        <v>3</v>
      </c>
      <c r="S44">
        <f t="shared" si="7"/>
        <v>0.1999999999999981</v>
      </c>
      <c r="T44" t="str">
        <f t="shared" si="8"/>
        <v>DOWN</v>
      </c>
      <c r="U44" t="str">
        <f t="shared" si="9"/>
        <v>No T+M+I</v>
      </c>
      <c r="V44">
        <v>135.90070407643819</v>
      </c>
      <c r="W44">
        <v>135.73168591501394</v>
      </c>
      <c r="X44">
        <f t="shared" si="10"/>
        <v>0.16901816142424764</v>
      </c>
      <c r="Y44">
        <v>-0.43483522395735619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137.30000000000001</v>
      </c>
      <c r="D45">
        <v>137.44999999999999</v>
      </c>
      <c r="E45">
        <v>134.25</v>
      </c>
      <c r="F45">
        <v>135</v>
      </c>
      <c r="G45">
        <f>_xll.TA_TYPPRICE(D45,E45,F45)</f>
        <v>135.56666666666666</v>
      </c>
      <c r="H45">
        <v>136.14764702636913</v>
      </c>
      <c r="I45" t="str">
        <f t="shared" si="0"/>
        <v>DOWN</v>
      </c>
      <c r="J45">
        <v>138.06640877973643</v>
      </c>
      <c r="K45">
        <v>133.61623445678993</v>
      </c>
      <c r="L45" t="str">
        <f t="shared" si="1"/>
        <v>No Confirmation</v>
      </c>
      <c r="M45" t="str">
        <f t="shared" si="2"/>
        <v>No Trend</v>
      </c>
      <c r="N45">
        <v>40.382661140947548</v>
      </c>
      <c r="O45" t="str">
        <f t="shared" si="3"/>
        <v>No Momentum</v>
      </c>
      <c r="P45" t="str">
        <f t="shared" si="4"/>
        <v>No Trend + Momentum</v>
      </c>
      <c r="Q45">
        <f t="shared" si="5"/>
        <v>0.75</v>
      </c>
      <c r="R45">
        <f t="shared" si="6"/>
        <v>3.1999999999999886</v>
      </c>
      <c r="S45">
        <f t="shared" si="7"/>
        <v>0.23437500000000083</v>
      </c>
      <c r="T45" t="str">
        <f t="shared" si="8"/>
        <v>No Indication</v>
      </c>
      <c r="U45" t="str">
        <f t="shared" si="9"/>
        <v>No T+M+I</v>
      </c>
      <c r="V45">
        <v>135.76213421852461</v>
      </c>
      <c r="W45">
        <v>135.67748695834624</v>
      </c>
      <c r="X45">
        <f t="shared" si="10"/>
        <v>8.4647260178371653E-2</v>
      </c>
      <c r="Y45">
        <v>-0.33093872713021061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134.1</v>
      </c>
      <c r="D46">
        <v>136</v>
      </c>
      <c r="E46">
        <v>133.5</v>
      </c>
      <c r="F46">
        <v>134</v>
      </c>
      <c r="G46">
        <f>_xll.TA_TYPPRICE(D46,E46,F46)</f>
        <v>134.5</v>
      </c>
      <c r="H46">
        <v>135.32382351318455</v>
      </c>
      <c r="I46" t="str">
        <f t="shared" si="0"/>
        <v>DOWN</v>
      </c>
      <c r="J46">
        <v>137.6072068286839</v>
      </c>
      <c r="K46">
        <v>133.59040457750328</v>
      </c>
      <c r="L46" t="str">
        <f t="shared" si="1"/>
        <v>No Confirmation</v>
      </c>
      <c r="M46" t="str">
        <f t="shared" si="2"/>
        <v>No Trend</v>
      </c>
      <c r="N46">
        <v>33.667173675218429</v>
      </c>
      <c r="O46" t="str">
        <f t="shared" si="3"/>
        <v>DOWN</v>
      </c>
      <c r="P46" t="str">
        <f t="shared" si="4"/>
        <v>No Trend + Momentum</v>
      </c>
      <c r="Q46">
        <f t="shared" si="5"/>
        <v>0.5</v>
      </c>
      <c r="R46">
        <f t="shared" si="6"/>
        <v>2.5</v>
      </c>
      <c r="S46">
        <f t="shared" si="7"/>
        <v>0.2</v>
      </c>
      <c r="T46" t="str">
        <f t="shared" si="8"/>
        <v>No Indication</v>
      </c>
      <c r="U46" t="str">
        <f t="shared" si="9"/>
        <v>No T+M+I</v>
      </c>
      <c r="V46">
        <v>135.49103664644389</v>
      </c>
      <c r="W46">
        <v>135.55322866513541</v>
      </c>
      <c r="X46">
        <f t="shared" si="10"/>
        <v>-6.2192018691519024E-2</v>
      </c>
      <c r="Y46">
        <v>-0.27718938544247229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134.19999999999999</v>
      </c>
      <c r="D47">
        <v>137.5</v>
      </c>
      <c r="E47">
        <v>133.69999999999999</v>
      </c>
      <c r="F47">
        <v>137</v>
      </c>
      <c r="G47">
        <f>_xll.TA_TYPPRICE(D47,E47,F47)</f>
        <v>136.06666666666666</v>
      </c>
      <c r="H47">
        <v>135.69524508992561</v>
      </c>
      <c r="I47" t="str">
        <f t="shared" si="0"/>
        <v>UP</v>
      </c>
      <c r="J47">
        <v>137.58338308897638</v>
      </c>
      <c r="K47">
        <v>133.61475911583588</v>
      </c>
      <c r="L47" t="str">
        <f t="shared" si="1"/>
        <v>No Confirmation</v>
      </c>
      <c r="M47" t="str">
        <f t="shared" si="2"/>
        <v>No Trend</v>
      </c>
      <c r="N47">
        <v>59.144881408563265</v>
      </c>
      <c r="O47" t="str">
        <f t="shared" si="3"/>
        <v>No Momentum</v>
      </c>
      <c r="P47" t="str">
        <f t="shared" si="4"/>
        <v>No Trend + Momentum</v>
      </c>
      <c r="Q47">
        <f t="shared" si="5"/>
        <v>3.3000000000000114</v>
      </c>
      <c r="R47">
        <f t="shared" si="6"/>
        <v>3.8000000000000114</v>
      </c>
      <c r="S47">
        <f t="shared" si="7"/>
        <v>0.86842105263157932</v>
      </c>
      <c r="T47" t="str">
        <f t="shared" si="8"/>
        <v>UP</v>
      </c>
      <c r="U47" t="str">
        <f t="shared" si="9"/>
        <v>No T+M+I</v>
      </c>
      <c r="V47">
        <v>135.7231848546833</v>
      </c>
      <c r="W47">
        <v>135.66039691216241</v>
      </c>
      <c r="X47">
        <f t="shared" si="10"/>
        <v>6.2787942520884599E-2</v>
      </c>
      <c r="Y47">
        <v>-0.2091939198498009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137.5</v>
      </c>
      <c r="D48">
        <v>137.5</v>
      </c>
      <c r="E48">
        <v>135</v>
      </c>
      <c r="F48">
        <v>136</v>
      </c>
      <c r="G48">
        <f>_xll.TA_TYPPRICE(D48,E48,F48)</f>
        <v>136.16666666666666</v>
      </c>
      <c r="H48">
        <v>135.93095587829612</v>
      </c>
      <c r="I48" t="str">
        <f t="shared" si="0"/>
        <v>UP</v>
      </c>
      <c r="J48">
        <v>137.5648535136483</v>
      </c>
      <c r="K48">
        <v>133.92259042342792</v>
      </c>
      <c r="L48" t="str">
        <f t="shared" si="1"/>
        <v>No Confirmation</v>
      </c>
      <c r="M48" t="str">
        <f t="shared" si="2"/>
        <v>No Trend</v>
      </c>
      <c r="N48">
        <v>50.985337142790641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2.5</v>
      </c>
      <c r="S48">
        <f t="shared" si="7"/>
        <v>0.4</v>
      </c>
      <c r="T48" t="str">
        <f t="shared" si="8"/>
        <v>No Indication</v>
      </c>
      <c r="U48" t="str">
        <f t="shared" si="9"/>
        <v>No T+M+I</v>
      </c>
      <c r="V48">
        <v>135.76577180011662</v>
      </c>
      <c r="W48">
        <v>135.68555269644668</v>
      </c>
      <c r="X48">
        <f t="shared" si="10"/>
        <v>8.021910366994689E-2</v>
      </c>
      <c r="Y48">
        <v>-0.15131131514585133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137.5</v>
      </c>
      <c r="D49">
        <v>141</v>
      </c>
      <c r="E49">
        <v>136.15</v>
      </c>
      <c r="F49">
        <v>139</v>
      </c>
      <c r="G49">
        <f>_xll.TA_TYPPRICE(D49,E49,F49)</f>
        <v>138.71666666666667</v>
      </c>
      <c r="H49">
        <v>137.32381127248141</v>
      </c>
      <c r="I49" t="str">
        <f t="shared" si="0"/>
        <v>UP</v>
      </c>
      <c r="J49">
        <v>138.32821939950423</v>
      </c>
      <c r="K49">
        <v>134.41757032933282</v>
      </c>
      <c r="L49" t="str">
        <f t="shared" si="1"/>
        <v>UP</v>
      </c>
      <c r="M49" t="str">
        <f t="shared" si="2"/>
        <v>UP</v>
      </c>
      <c r="N49">
        <v>67.697081078425967</v>
      </c>
      <c r="O49" t="str">
        <f t="shared" si="3"/>
        <v>UP</v>
      </c>
      <c r="P49" t="str">
        <f t="shared" si="4"/>
        <v>UP</v>
      </c>
      <c r="Q49">
        <f t="shared" si="5"/>
        <v>2.8499999999999943</v>
      </c>
      <c r="R49">
        <f t="shared" si="6"/>
        <v>4.8499999999999943</v>
      </c>
      <c r="S49">
        <f t="shared" si="7"/>
        <v>0.58762886597938091</v>
      </c>
      <c r="T49" t="str">
        <f t="shared" si="8"/>
        <v>No Indication</v>
      </c>
      <c r="U49" t="str">
        <f t="shared" si="9"/>
        <v>No T+M+I</v>
      </c>
      <c r="V49">
        <v>136.26334536932944</v>
      </c>
      <c r="W49">
        <v>135.93106731152471</v>
      </c>
      <c r="X49">
        <f t="shared" si="10"/>
        <v>0.33227805780472863</v>
      </c>
      <c r="Y49">
        <v>-5.459344055573534E-2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140</v>
      </c>
      <c r="D50">
        <v>141.19999999999999</v>
      </c>
      <c r="E50">
        <v>136.05000000000001</v>
      </c>
      <c r="F50">
        <v>138</v>
      </c>
      <c r="G50">
        <f>_xll.TA_TYPPRICE(D50,E50,F50)</f>
        <v>138.41666666666666</v>
      </c>
      <c r="H50">
        <v>137.87023896957402</v>
      </c>
      <c r="I50" t="str">
        <f t="shared" si="0"/>
        <v>UP</v>
      </c>
      <c r="J50">
        <v>138.96639286628107</v>
      </c>
      <c r="K50">
        <v>134.78033247836998</v>
      </c>
      <c r="L50" t="str">
        <f t="shared" si="1"/>
        <v>No Confirmation</v>
      </c>
      <c r="M50" t="str">
        <f t="shared" si="2"/>
        <v>No Trend</v>
      </c>
      <c r="N50">
        <v>59.276075523544712</v>
      </c>
      <c r="O50" t="str">
        <f t="shared" si="3"/>
        <v>No Momentum</v>
      </c>
      <c r="P50" t="str">
        <f t="shared" si="4"/>
        <v>No Trend + Momentum</v>
      </c>
      <c r="Q50">
        <f t="shared" si="5"/>
        <v>1.9499999999999886</v>
      </c>
      <c r="R50">
        <f t="shared" si="6"/>
        <v>5.1499999999999773</v>
      </c>
      <c r="S50">
        <f t="shared" si="7"/>
        <v>0.37864077669902857</v>
      </c>
      <c r="T50" t="str">
        <f t="shared" si="8"/>
        <v>No Indication</v>
      </c>
      <c r="U50" t="str">
        <f t="shared" si="9"/>
        <v>No T+M+I</v>
      </c>
      <c r="V50">
        <v>136.53052300481721</v>
      </c>
      <c r="W50">
        <v>136.08432158474511</v>
      </c>
      <c r="X50">
        <f t="shared" si="10"/>
        <v>0.44620142007210006</v>
      </c>
      <c r="Y50">
        <v>4.5565531569831744E-2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139.44999999999999</v>
      </c>
      <c r="D51">
        <v>140.44999999999999</v>
      </c>
      <c r="E51">
        <v>137.19999999999999</v>
      </c>
      <c r="F51">
        <v>140</v>
      </c>
      <c r="G51">
        <f>_xll.TA_TYPPRICE(D51,E51,F51)</f>
        <v>139.21666666666667</v>
      </c>
      <c r="H51">
        <v>138.54345281812033</v>
      </c>
      <c r="I51" t="str">
        <f t="shared" si="0"/>
        <v>UP</v>
      </c>
      <c r="J51">
        <v>139.29608334044082</v>
      </c>
      <c r="K51">
        <v>135.31803637206554</v>
      </c>
      <c r="L51" t="str">
        <f t="shared" si="1"/>
        <v>UP</v>
      </c>
      <c r="M51" t="str">
        <f t="shared" si="2"/>
        <v>UP</v>
      </c>
      <c r="N51">
        <v>68.936299729796218</v>
      </c>
      <c r="O51" t="str">
        <f t="shared" si="3"/>
        <v>UP</v>
      </c>
      <c r="P51" t="str">
        <f t="shared" si="4"/>
        <v>UP</v>
      </c>
      <c r="Q51">
        <f t="shared" si="5"/>
        <v>2.8000000000000114</v>
      </c>
      <c r="R51">
        <f t="shared" si="6"/>
        <v>3.25</v>
      </c>
      <c r="S51">
        <f t="shared" si="7"/>
        <v>0.86153846153846503</v>
      </c>
      <c r="T51" t="str">
        <f t="shared" si="8"/>
        <v>UP</v>
      </c>
      <c r="U51" t="str">
        <f t="shared" si="9"/>
        <v>UP</v>
      </c>
      <c r="V51">
        <v>137.06428869638378</v>
      </c>
      <c r="W51">
        <v>136.37437183772695</v>
      </c>
      <c r="X51">
        <f t="shared" si="10"/>
        <v>0.68991685865682939</v>
      </c>
      <c r="Y51">
        <v>0.17443579698723127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139.80000000000001</v>
      </c>
      <c r="D52">
        <v>141.44999999999999</v>
      </c>
      <c r="E52">
        <v>136</v>
      </c>
      <c r="F52">
        <v>138</v>
      </c>
      <c r="G52">
        <f>_xll.TA_TYPPRICE(D52,E52,F52)</f>
        <v>138.48333333333332</v>
      </c>
      <c r="H52">
        <v>138.51339307572681</v>
      </c>
      <c r="I52" t="str">
        <f t="shared" si="0"/>
        <v>DOWN</v>
      </c>
      <c r="J52">
        <v>139.77473148700952</v>
      </c>
      <c r="K52">
        <v>135.46958384493985</v>
      </c>
      <c r="L52" t="str">
        <f t="shared" si="1"/>
        <v>No Confirmation</v>
      </c>
      <c r="M52" t="str">
        <f t="shared" si="2"/>
        <v>No Trend</v>
      </c>
      <c r="N52">
        <v>53.170434630815066</v>
      </c>
      <c r="O52" t="str">
        <f t="shared" si="3"/>
        <v>No Momentum</v>
      </c>
      <c r="P52" t="str">
        <f t="shared" si="4"/>
        <v>No Trend + Momentum</v>
      </c>
      <c r="Q52">
        <f t="shared" si="5"/>
        <v>2</v>
      </c>
      <c r="R52">
        <f t="shared" si="6"/>
        <v>5.4499999999999886</v>
      </c>
      <c r="S52">
        <f t="shared" si="7"/>
        <v>0.36697247706422093</v>
      </c>
      <c r="T52" t="str">
        <f t="shared" si="8"/>
        <v>No Indication</v>
      </c>
      <c r="U52" t="str">
        <f t="shared" si="9"/>
        <v>No T+M+I</v>
      </c>
      <c r="V52">
        <v>137.20824428155552</v>
      </c>
      <c r="W52">
        <v>136.49478873863606</v>
      </c>
      <c r="X52">
        <f t="shared" si="10"/>
        <v>0.713455542919462</v>
      </c>
      <c r="Y52">
        <v>0.28223974617367742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138.9</v>
      </c>
      <c r="D53">
        <v>142</v>
      </c>
      <c r="E53">
        <v>137.44999999999999</v>
      </c>
      <c r="F53">
        <v>142</v>
      </c>
      <c r="G53">
        <f>_xll.TA_TYPPRICE(D53,E53,F53)</f>
        <v>140.48333333333332</v>
      </c>
      <c r="H53">
        <v>139.49836320453005</v>
      </c>
      <c r="I53" t="str">
        <f t="shared" si="0"/>
        <v>UP</v>
      </c>
      <c r="J53">
        <v>140.26923560100741</v>
      </c>
      <c r="K53">
        <v>135.90967632384209</v>
      </c>
      <c r="L53" t="str">
        <f t="shared" si="1"/>
        <v>UP</v>
      </c>
      <c r="M53" t="str">
        <f t="shared" si="2"/>
        <v>UP</v>
      </c>
      <c r="N53">
        <v>70.20555350226752</v>
      </c>
      <c r="O53" t="str">
        <f t="shared" si="3"/>
        <v>UP</v>
      </c>
      <c r="P53" t="str">
        <f t="shared" si="4"/>
        <v>UP</v>
      </c>
      <c r="Q53">
        <f t="shared" si="5"/>
        <v>4.5500000000000114</v>
      </c>
      <c r="R53">
        <f t="shared" si="6"/>
        <v>4.5500000000000114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137.94543746900851</v>
      </c>
      <c r="W53">
        <v>136.90258216540377</v>
      </c>
      <c r="X53">
        <f t="shared" si="10"/>
        <v>1.042855303604739</v>
      </c>
      <c r="Y53">
        <v>0.43436285765988975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140.4</v>
      </c>
      <c r="D54">
        <v>144</v>
      </c>
      <c r="E54">
        <v>137.25</v>
      </c>
      <c r="F54">
        <v>141</v>
      </c>
      <c r="G54">
        <f>_xll.TA_TYPPRICE(D54,E54,F54)</f>
        <v>140.75</v>
      </c>
      <c r="H54">
        <v>140.12418160226503</v>
      </c>
      <c r="I54" t="str">
        <f t="shared" si="0"/>
        <v>UP</v>
      </c>
      <c r="J54">
        <v>141.0982943563391</v>
      </c>
      <c r="K54">
        <v>136.20752602965496</v>
      </c>
      <c r="L54" t="str">
        <f t="shared" si="1"/>
        <v>No Confirmation</v>
      </c>
      <c r="M54" t="str">
        <f t="shared" si="2"/>
        <v>No Trend</v>
      </c>
      <c r="N54">
        <v>63.039384779357555</v>
      </c>
      <c r="O54" t="str">
        <f t="shared" si="3"/>
        <v>UP</v>
      </c>
      <c r="P54" t="str">
        <f t="shared" si="4"/>
        <v>No Trend + Momentum</v>
      </c>
      <c r="Q54">
        <f t="shared" si="5"/>
        <v>3.75</v>
      </c>
      <c r="R54">
        <f t="shared" si="6"/>
        <v>6.75</v>
      </c>
      <c r="S54">
        <f t="shared" si="7"/>
        <v>0.55555555555555558</v>
      </c>
      <c r="T54" t="str">
        <f t="shared" si="8"/>
        <v>No Indication</v>
      </c>
      <c r="U54" t="str">
        <f t="shared" si="9"/>
        <v>No T+M+I</v>
      </c>
      <c r="V54">
        <v>138.41537016608413</v>
      </c>
      <c r="W54">
        <v>137.20609459759609</v>
      </c>
      <c r="X54">
        <f t="shared" si="10"/>
        <v>1.2092755684880387</v>
      </c>
      <c r="Y54">
        <v>0.58934539982551959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142.85</v>
      </c>
      <c r="D55">
        <v>142.85</v>
      </c>
      <c r="E55">
        <v>136.15</v>
      </c>
      <c r="F55">
        <v>140</v>
      </c>
      <c r="G55">
        <f>_xll.TA_TYPPRICE(D55,E55,F55)</f>
        <v>139.66666666666666</v>
      </c>
      <c r="H55">
        <v>139.89542413446583</v>
      </c>
      <c r="I55" t="str">
        <f t="shared" si="0"/>
        <v>UP</v>
      </c>
      <c r="J55">
        <v>141.48756227715262</v>
      </c>
      <c r="K55">
        <v>136.1947424675094</v>
      </c>
      <c r="L55" t="str">
        <f t="shared" si="1"/>
        <v>No Confirmation</v>
      </c>
      <c r="M55" t="str">
        <f t="shared" si="2"/>
        <v>No Trend</v>
      </c>
      <c r="N55">
        <v>55.906169788358184</v>
      </c>
      <c r="O55" t="str">
        <f t="shared" si="3"/>
        <v>No Momentum</v>
      </c>
      <c r="P55" t="str">
        <f t="shared" si="4"/>
        <v>No Trend + Momentum</v>
      </c>
      <c r="Q55">
        <f t="shared" si="5"/>
        <v>3.8499999999999943</v>
      </c>
      <c r="R55">
        <f t="shared" si="6"/>
        <v>6.6999999999999886</v>
      </c>
      <c r="S55">
        <f t="shared" si="7"/>
        <v>0.5746268656716419</v>
      </c>
      <c r="T55" t="str">
        <f t="shared" si="8"/>
        <v>No Indication</v>
      </c>
      <c r="U55" t="str">
        <f t="shared" si="9"/>
        <v>No T+M+I</v>
      </c>
      <c r="V55">
        <v>138.65915937130197</v>
      </c>
      <c r="W55">
        <v>137.41305055332973</v>
      </c>
      <c r="X55">
        <f t="shared" si="10"/>
        <v>1.2461088179722424</v>
      </c>
      <c r="Y55">
        <v>0.72069808345486419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137.5</v>
      </c>
      <c r="D56">
        <v>139.44999999999999</v>
      </c>
      <c r="E56">
        <v>133.25</v>
      </c>
      <c r="F56">
        <v>134</v>
      </c>
      <c r="G56">
        <f>_xll.TA_TYPPRICE(D56,E56,F56)</f>
        <v>135.56666666666666</v>
      </c>
      <c r="H56">
        <v>137.73104540056625</v>
      </c>
      <c r="I56" t="str">
        <f t="shared" si="0"/>
        <v>DOWN</v>
      </c>
      <c r="J56">
        <v>141.03477066000758</v>
      </c>
      <c r="K56">
        <v>135.54035525250731</v>
      </c>
      <c r="L56" t="str">
        <f t="shared" si="1"/>
        <v>DOWN</v>
      </c>
      <c r="M56" t="str">
        <f t="shared" si="2"/>
        <v>DOWN</v>
      </c>
      <c r="N56">
        <v>30.241427795500687</v>
      </c>
      <c r="O56" t="str">
        <f t="shared" si="3"/>
        <v>DOWN</v>
      </c>
      <c r="P56" t="str">
        <f t="shared" si="4"/>
        <v>DOWN</v>
      </c>
      <c r="Q56">
        <f t="shared" si="5"/>
        <v>0.75</v>
      </c>
      <c r="R56">
        <f t="shared" si="6"/>
        <v>6.1999999999999886</v>
      </c>
      <c r="S56">
        <f t="shared" si="7"/>
        <v>0.1209677419354841</v>
      </c>
      <c r="T56" t="str">
        <f t="shared" si="8"/>
        <v>DOWN</v>
      </c>
      <c r="U56" t="str">
        <f t="shared" si="9"/>
        <v>DOWN</v>
      </c>
      <c r="V56">
        <v>137.94236562187089</v>
      </c>
      <c r="W56">
        <v>137.16023199382383</v>
      </c>
      <c r="X56">
        <f t="shared" si="10"/>
        <v>0.78213362804706321</v>
      </c>
      <c r="Y56">
        <v>0.73298519237330395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135.30000000000001</v>
      </c>
      <c r="D57">
        <v>141</v>
      </c>
      <c r="E57">
        <v>130.6</v>
      </c>
      <c r="F57">
        <v>139</v>
      </c>
      <c r="G57">
        <f>_xll.TA_TYPPRICE(D57,E57,F57)</f>
        <v>136.86666666666667</v>
      </c>
      <c r="H57">
        <v>137.29885603361646</v>
      </c>
      <c r="I57" t="str">
        <f t="shared" si="0"/>
        <v>UP</v>
      </c>
      <c r="J57">
        <v>141.02704384667257</v>
      </c>
      <c r="K57">
        <v>134.44249852972791</v>
      </c>
      <c r="L57" t="str">
        <f t="shared" si="1"/>
        <v>No Confirmation</v>
      </c>
      <c r="M57" t="str">
        <f t="shared" si="2"/>
        <v>No Trend</v>
      </c>
      <c r="N57">
        <v>52.808306443711459</v>
      </c>
      <c r="O57" t="str">
        <f t="shared" si="3"/>
        <v>No Momentum</v>
      </c>
      <c r="P57" t="str">
        <f t="shared" si="4"/>
        <v>No Trend + Momentum</v>
      </c>
      <c r="Q57">
        <f t="shared" si="5"/>
        <v>8.4000000000000057</v>
      </c>
      <c r="R57">
        <f t="shared" si="6"/>
        <v>10.400000000000006</v>
      </c>
      <c r="S57">
        <f t="shared" si="7"/>
        <v>0.80769230769230782</v>
      </c>
      <c r="T57" t="str">
        <f t="shared" si="8"/>
        <v>UP</v>
      </c>
      <c r="U57" t="str">
        <f t="shared" si="9"/>
        <v>No T+M+I</v>
      </c>
      <c r="V57">
        <v>138.10507860312151</v>
      </c>
      <c r="W57">
        <v>137.29651110539243</v>
      </c>
      <c r="X57">
        <f t="shared" si="10"/>
        <v>0.80856749772908643</v>
      </c>
      <c r="Y57">
        <v>0.74810165344446045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141</v>
      </c>
      <c r="D58">
        <v>142</v>
      </c>
      <c r="E58">
        <v>137.15</v>
      </c>
      <c r="F58">
        <v>140</v>
      </c>
      <c r="G58">
        <f>_xll.TA_TYPPRICE(D58,E58,F58)</f>
        <v>139.71666666666667</v>
      </c>
      <c r="H58">
        <v>138.50776135014155</v>
      </c>
      <c r="I58" t="str">
        <f t="shared" si="0"/>
        <v>UP</v>
      </c>
      <c r="J58">
        <v>141.24325632518978</v>
      </c>
      <c r="K58">
        <v>135.04416552312171</v>
      </c>
      <c r="L58" t="str">
        <f t="shared" si="1"/>
        <v>No Confirmation</v>
      </c>
      <c r="M58" t="str">
        <f t="shared" si="2"/>
        <v>No Trend</v>
      </c>
      <c r="N58">
        <v>56.339357833980472</v>
      </c>
      <c r="O58" t="str">
        <f t="shared" si="3"/>
        <v>No Momentum</v>
      </c>
      <c r="P58" t="str">
        <f t="shared" si="4"/>
        <v>No Trend + Momentum</v>
      </c>
      <c r="Q58">
        <f t="shared" si="5"/>
        <v>2.8499999999999943</v>
      </c>
      <c r="R58">
        <f t="shared" si="6"/>
        <v>4.8499999999999943</v>
      </c>
      <c r="S58">
        <f t="shared" si="7"/>
        <v>0.58762886597938091</v>
      </c>
      <c r="T58" t="str">
        <f t="shared" si="8"/>
        <v>No Indication</v>
      </c>
      <c r="U58" t="str">
        <f t="shared" si="9"/>
        <v>No T+M+I</v>
      </c>
      <c r="V58">
        <v>138.39660497187205</v>
      </c>
      <c r="W58">
        <v>137.49676954203002</v>
      </c>
      <c r="X58">
        <f t="shared" si="10"/>
        <v>0.89983542984202813</v>
      </c>
      <c r="Y58">
        <v>0.77844840872397403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139.55000000000001</v>
      </c>
      <c r="D59">
        <v>141.5</v>
      </c>
      <c r="E59">
        <v>137.25</v>
      </c>
      <c r="F59">
        <v>140</v>
      </c>
      <c r="G59">
        <f>_xll.TA_TYPPRICE(D59,E59,F59)</f>
        <v>139.58333333333334</v>
      </c>
      <c r="H59">
        <v>139.04554734173746</v>
      </c>
      <c r="I59" t="str">
        <f t="shared" si="0"/>
        <v>UP</v>
      </c>
      <c r="J59">
        <v>141.3003104751476</v>
      </c>
      <c r="K59">
        <v>135.53435096242799</v>
      </c>
      <c r="L59" t="str">
        <f t="shared" si="1"/>
        <v>No Confirmation</v>
      </c>
      <c r="M59" t="str">
        <f t="shared" si="2"/>
        <v>No Trend</v>
      </c>
      <c r="N59">
        <v>56.339357833980472</v>
      </c>
      <c r="O59" t="str">
        <f t="shared" si="3"/>
        <v>No Momentum</v>
      </c>
      <c r="P59" t="str">
        <f t="shared" si="4"/>
        <v>No Trend + Momentum</v>
      </c>
      <c r="Q59">
        <f t="shared" si="5"/>
        <v>2.75</v>
      </c>
      <c r="R59">
        <f t="shared" si="6"/>
        <v>4.25</v>
      </c>
      <c r="S59">
        <f t="shared" si="7"/>
        <v>0.6470588235294118</v>
      </c>
      <c r="T59" t="str">
        <f t="shared" si="8"/>
        <v>No Indication</v>
      </c>
      <c r="U59" t="str">
        <f t="shared" si="9"/>
        <v>No T+M+I</v>
      </c>
      <c r="V59">
        <v>138.64328113004558</v>
      </c>
      <c r="W59">
        <v>137.68219402039816</v>
      </c>
      <c r="X59">
        <f t="shared" si="10"/>
        <v>0.96108710964742272</v>
      </c>
      <c r="Y59">
        <v>0.81497614890866377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139.44999999999999</v>
      </c>
      <c r="D60">
        <v>139.55000000000001</v>
      </c>
      <c r="E60">
        <v>137</v>
      </c>
      <c r="F60">
        <v>138</v>
      </c>
      <c r="G60">
        <f>_xll.TA_TYPPRICE(D60,E60,F60)</f>
        <v>138.18333333333334</v>
      </c>
      <c r="H60">
        <v>138.6144403375354</v>
      </c>
      <c r="I60" t="str">
        <f t="shared" si="0"/>
        <v>DOWN</v>
      </c>
      <c r="J60">
        <v>140.91135259178148</v>
      </c>
      <c r="K60">
        <v>135.8600507485551</v>
      </c>
      <c r="L60" t="str">
        <f t="shared" si="1"/>
        <v>No Confirmation</v>
      </c>
      <c r="M60" t="str">
        <f t="shared" si="2"/>
        <v>No Trend</v>
      </c>
      <c r="N60">
        <v>45.66240590936745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2.5500000000000114</v>
      </c>
      <c r="S60">
        <f t="shared" si="7"/>
        <v>0.39215686274509631</v>
      </c>
      <c r="T60" t="str">
        <f t="shared" si="8"/>
        <v>No Indication</v>
      </c>
      <c r="U60" t="str">
        <f t="shared" si="9"/>
        <v>No T+M+I</v>
      </c>
      <c r="V60">
        <v>138.54431480234626</v>
      </c>
      <c r="W60">
        <v>137.70573520407237</v>
      </c>
      <c r="X60">
        <f t="shared" si="10"/>
        <v>0.8385795982738955</v>
      </c>
      <c r="Y60">
        <v>0.81969683878171007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137.30000000000001</v>
      </c>
      <c r="D61">
        <v>139</v>
      </c>
      <c r="E61">
        <v>136.5</v>
      </c>
      <c r="F61">
        <v>138</v>
      </c>
      <c r="G61">
        <f>_xll.TA_TYPPRICE(D61,E61,F61)</f>
        <v>137.83333333333334</v>
      </c>
      <c r="H61">
        <v>138.22388683543437</v>
      </c>
      <c r="I61" t="str">
        <f t="shared" si="0"/>
        <v>DOWN</v>
      </c>
      <c r="J61">
        <v>140.4866075713856</v>
      </c>
      <c r="K61">
        <v>136.00226169332063</v>
      </c>
      <c r="L61" t="str">
        <f t="shared" si="1"/>
        <v>No Confirmation</v>
      </c>
      <c r="M61" t="str">
        <f t="shared" si="2"/>
        <v>No Trend</v>
      </c>
      <c r="N61">
        <v>45.662405909367443</v>
      </c>
      <c r="O61" t="str">
        <f t="shared" si="3"/>
        <v>No Momentum</v>
      </c>
      <c r="P61" t="str">
        <f t="shared" si="4"/>
        <v>No Trend + Momentum</v>
      </c>
      <c r="Q61">
        <f t="shared" si="5"/>
        <v>1.5</v>
      </c>
      <c r="R61">
        <f t="shared" si="6"/>
        <v>2.5</v>
      </c>
      <c r="S61">
        <f t="shared" si="7"/>
        <v>0.6</v>
      </c>
      <c r="T61" t="str">
        <f t="shared" si="8"/>
        <v>No Indication</v>
      </c>
      <c r="U61" t="str">
        <f t="shared" si="9"/>
        <v>No T+M+I</v>
      </c>
      <c r="V61">
        <v>138.46057406352375</v>
      </c>
      <c r="W61">
        <v>137.72753259636332</v>
      </c>
      <c r="X61">
        <f t="shared" si="10"/>
        <v>0.73304146716043306</v>
      </c>
      <c r="Y61">
        <v>0.80236576445745467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138.19999999999999</v>
      </c>
      <c r="D62">
        <v>139.5</v>
      </c>
      <c r="E62">
        <v>134.5</v>
      </c>
      <c r="F62">
        <v>134</v>
      </c>
      <c r="G62">
        <f>_xll.TA_TYPPRICE(D62,E62,F62)</f>
        <v>136</v>
      </c>
      <c r="H62">
        <v>137.11194341771719</v>
      </c>
      <c r="I62" t="str">
        <f t="shared" si="0"/>
        <v>DOWN</v>
      </c>
      <c r="J62">
        <v>140.26736144441102</v>
      </c>
      <c r="K62">
        <v>135.66842576147161</v>
      </c>
      <c r="L62" t="str">
        <f t="shared" si="1"/>
        <v>DOWN</v>
      </c>
      <c r="M62" t="str">
        <f t="shared" si="2"/>
        <v>DOWN</v>
      </c>
      <c r="N62">
        <v>28.678395038154402</v>
      </c>
      <c r="O62" t="str">
        <f t="shared" si="3"/>
        <v>DOWN</v>
      </c>
      <c r="P62" t="str">
        <f t="shared" si="4"/>
        <v>DOWN</v>
      </c>
      <c r="Q62">
        <f t="shared" si="5"/>
        <v>-0.5</v>
      </c>
      <c r="R62">
        <f t="shared" si="6"/>
        <v>5</v>
      </c>
      <c r="S62">
        <f t="shared" si="7"/>
        <v>-0.1</v>
      </c>
      <c r="T62" t="str">
        <f t="shared" si="8"/>
        <v>DOWN</v>
      </c>
      <c r="U62" t="str">
        <f t="shared" si="9"/>
        <v>DOWN</v>
      </c>
      <c r="V62">
        <v>137.77433189990472</v>
      </c>
      <c r="W62">
        <v>137.45141907070678</v>
      </c>
      <c r="X62">
        <f t="shared" si="10"/>
        <v>0.32291282919794639</v>
      </c>
      <c r="Y62">
        <v>0.70647517740555299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135.30000000000001</v>
      </c>
      <c r="D63">
        <v>144.69999999999999</v>
      </c>
      <c r="E63">
        <v>135</v>
      </c>
      <c r="F63">
        <v>139</v>
      </c>
      <c r="G63">
        <f>_xll.TA_TYPPRICE(D63,E63,F63)</f>
        <v>139.56666666666666</v>
      </c>
      <c r="H63">
        <v>138.33930504219194</v>
      </c>
      <c r="I63" t="str">
        <f t="shared" si="0"/>
        <v>UP</v>
      </c>
      <c r="J63">
        <v>141.2523922345419</v>
      </c>
      <c r="K63">
        <v>135.51988670336681</v>
      </c>
      <c r="L63" t="str">
        <f t="shared" si="1"/>
        <v>No Confirmation</v>
      </c>
      <c r="M63" t="str">
        <f t="shared" si="2"/>
        <v>No Trend</v>
      </c>
      <c r="N63">
        <v>54.89308097208351</v>
      </c>
      <c r="O63" t="str">
        <f t="shared" si="3"/>
        <v>No Momentum</v>
      </c>
      <c r="P63" t="str">
        <f t="shared" si="4"/>
        <v>No Trend + Momentum</v>
      </c>
      <c r="Q63">
        <f t="shared" si="5"/>
        <v>4</v>
      </c>
      <c r="R63">
        <f t="shared" si="6"/>
        <v>9.6999999999999886</v>
      </c>
      <c r="S63">
        <f t="shared" si="7"/>
        <v>0.41237113402061903</v>
      </c>
      <c r="T63" t="str">
        <f t="shared" si="8"/>
        <v>No Indication</v>
      </c>
      <c r="U63" t="str">
        <f t="shared" si="9"/>
        <v>No T+M+I</v>
      </c>
      <c r="V63">
        <v>137.96289622299631</v>
      </c>
      <c r="W63">
        <v>137.56612876917293</v>
      </c>
      <c r="X63">
        <f t="shared" si="10"/>
        <v>0.39676745382337231</v>
      </c>
      <c r="Y63">
        <v>0.6445336326891169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137.55000000000001</v>
      </c>
      <c r="D64">
        <v>139.19999999999999</v>
      </c>
      <c r="E64">
        <v>136.5</v>
      </c>
      <c r="F64">
        <v>136.6</v>
      </c>
      <c r="G64">
        <f>_xll.TA_TYPPRICE(D64,E64,F64)</f>
        <v>137.43333333333331</v>
      </c>
      <c r="H64">
        <v>137.88631918776264</v>
      </c>
      <c r="I64" t="str">
        <f t="shared" si="0"/>
        <v>DOWN</v>
      </c>
      <c r="J64">
        <v>140.79630507131037</v>
      </c>
      <c r="K64">
        <v>135.73768965817419</v>
      </c>
      <c r="L64" t="str">
        <f t="shared" si="1"/>
        <v>No Confirmation</v>
      </c>
      <c r="M64" t="str">
        <f t="shared" si="2"/>
        <v>No Trend</v>
      </c>
      <c r="N64">
        <v>44.974657131375892</v>
      </c>
      <c r="O64" t="str">
        <f t="shared" si="3"/>
        <v>No Momentum</v>
      </c>
      <c r="P64" t="str">
        <f t="shared" si="4"/>
        <v>No Trend + Momentum</v>
      </c>
      <c r="Q64">
        <f t="shared" si="5"/>
        <v>9.9999999999994316E-2</v>
      </c>
      <c r="R64">
        <f t="shared" si="6"/>
        <v>2.6999999999999886</v>
      </c>
      <c r="S64">
        <f t="shared" si="7"/>
        <v>3.7037037037035085E-2</v>
      </c>
      <c r="T64" t="str">
        <f t="shared" si="8"/>
        <v>DOWN</v>
      </c>
      <c r="U64" t="str">
        <f t="shared" si="9"/>
        <v>No T+M+I</v>
      </c>
      <c r="V64">
        <v>137.75321988099688</v>
      </c>
      <c r="W64">
        <v>137.49456367516012</v>
      </c>
      <c r="X64">
        <f t="shared" si="10"/>
        <v>0.25865620583675764</v>
      </c>
      <c r="Y64">
        <v>0.56735814731864509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139.30000000000001</v>
      </c>
      <c r="D65">
        <v>140.19999999999999</v>
      </c>
      <c r="E65">
        <v>137</v>
      </c>
      <c r="F65">
        <v>137.6</v>
      </c>
      <c r="G65">
        <f>_xll.TA_TYPPRICE(D65,E65,F65)</f>
        <v>138.26666666666665</v>
      </c>
      <c r="H65">
        <v>138.07649292721464</v>
      </c>
      <c r="I65" t="str">
        <f t="shared" si="0"/>
        <v>DOWN</v>
      </c>
      <c r="J65">
        <v>140.66379283324139</v>
      </c>
      <c r="K65">
        <v>136.01820306746882</v>
      </c>
      <c r="L65" t="str">
        <f t="shared" si="1"/>
        <v>No Confirmation</v>
      </c>
      <c r="M65" t="str">
        <f t="shared" si="2"/>
        <v>No Trend</v>
      </c>
      <c r="N65">
        <v>49.70754946117156</v>
      </c>
      <c r="O65" t="str">
        <f t="shared" si="3"/>
        <v>No Momentum</v>
      </c>
      <c r="P65" t="str">
        <f t="shared" si="4"/>
        <v>No Trend + Momentum</v>
      </c>
      <c r="Q65">
        <f t="shared" si="5"/>
        <v>0.59999999999999432</v>
      </c>
      <c r="R65">
        <f t="shared" si="6"/>
        <v>3.1999999999999886</v>
      </c>
      <c r="S65">
        <f t="shared" si="7"/>
        <v>0.18749999999999889</v>
      </c>
      <c r="T65" t="str">
        <f t="shared" si="8"/>
        <v>DOWN</v>
      </c>
      <c r="U65" t="str">
        <f t="shared" si="9"/>
        <v>No T+M+I</v>
      </c>
      <c r="V65">
        <v>137.72964759161275</v>
      </c>
      <c r="W65">
        <v>137.5023737732964</v>
      </c>
      <c r="X65">
        <f t="shared" si="10"/>
        <v>0.2272738183163483</v>
      </c>
      <c r="Y65">
        <v>0.49934128151818574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138</v>
      </c>
      <c r="D66">
        <v>140.19999999999999</v>
      </c>
      <c r="E66">
        <v>131.1</v>
      </c>
      <c r="F66">
        <v>131.80000000000001</v>
      </c>
      <c r="G66">
        <f>_xll.TA_TYPPRICE(D66,E66,F66)</f>
        <v>134.36666666666665</v>
      </c>
      <c r="H66">
        <v>136.22157979694066</v>
      </c>
      <c r="I66" t="str">
        <f t="shared" si="0"/>
        <v>DOWN</v>
      </c>
      <c r="J66">
        <v>140.56072775918776</v>
      </c>
      <c r="K66">
        <v>134.92526905247576</v>
      </c>
      <c r="L66" t="str">
        <f t="shared" si="1"/>
        <v>DOWN</v>
      </c>
      <c r="M66" t="str">
        <f t="shared" si="2"/>
        <v>DOWN</v>
      </c>
      <c r="N66">
        <v>30.615752359801938</v>
      </c>
      <c r="O66" t="str">
        <f t="shared" si="3"/>
        <v>DOWN</v>
      </c>
      <c r="P66" t="str">
        <f t="shared" si="4"/>
        <v>DOWN</v>
      </c>
      <c r="Q66">
        <f t="shared" si="5"/>
        <v>0.70000000000001705</v>
      </c>
      <c r="R66">
        <f t="shared" si="6"/>
        <v>9.0999999999999943</v>
      </c>
      <c r="S66">
        <f t="shared" si="7"/>
        <v>7.6923076923078842E-2</v>
      </c>
      <c r="T66" t="str">
        <f t="shared" si="8"/>
        <v>DOWN</v>
      </c>
      <c r="U66" t="str">
        <f t="shared" si="9"/>
        <v>DOWN</v>
      </c>
      <c r="V66">
        <v>136.81739411598002</v>
      </c>
      <c r="W66">
        <v>137.07997571601518</v>
      </c>
      <c r="X66">
        <f t="shared" si="10"/>
        <v>-0.26258160003516196</v>
      </c>
      <c r="Y66">
        <v>0.3469567052075162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133.75</v>
      </c>
      <c r="D67">
        <v>137.80000000000001</v>
      </c>
      <c r="E67">
        <v>133.5</v>
      </c>
      <c r="F67">
        <v>134.80000000000001</v>
      </c>
      <c r="G67">
        <f>_xll.TA_TYPPRICE(D67,E67,F67)</f>
        <v>135.36666666666667</v>
      </c>
      <c r="H67">
        <v>135.79412323180367</v>
      </c>
      <c r="I67" t="str">
        <f t="shared" ref="I67:I126" si="20">IF(F67&gt;H67,"UP","DOWN")</f>
        <v>DOWN</v>
      </c>
      <c r="J67">
        <v>139.94723270159048</v>
      </c>
      <c r="K67">
        <v>134.60854259637003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44.418307690708005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1.3000000000000114</v>
      </c>
      <c r="R67">
        <f t="shared" ref="R67:R126" si="26">D67-E67</f>
        <v>4.3000000000000114</v>
      </c>
      <c r="S67">
        <f t="shared" ref="S67:S126" si="27">Q67/R67</f>
        <v>0.30232558139535071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136.50702579044463</v>
      </c>
      <c r="W67">
        <v>136.91108862593998</v>
      </c>
      <c r="X67">
        <f t="shared" ref="X67:X126" si="30">V67-W67</f>
        <v>-0.4040628354953526</v>
      </c>
      <c r="Y67">
        <v>0.19675279706694243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135</v>
      </c>
      <c r="D68">
        <v>136.5</v>
      </c>
      <c r="E68">
        <v>130.1</v>
      </c>
      <c r="F68">
        <v>133.15</v>
      </c>
      <c r="G68">
        <f>_xll.TA_TYPPRICE(D68,E68,F68)</f>
        <v>133.25</v>
      </c>
      <c r="H68">
        <v>134.52206161590183</v>
      </c>
      <c r="I68" t="str">
        <f t="shared" si="20"/>
        <v>DOWN</v>
      </c>
      <c r="J68">
        <v>139.18118099012594</v>
      </c>
      <c r="K68">
        <v>133.60664424162113</v>
      </c>
      <c r="L68" t="str">
        <f t="shared" si="21"/>
        <v>DOWN</v>
      </c>
      <c r="M68" t="str">
        <f t="shared" si="22"/>
        <v>DOWN</v>
      </c>
      <c r="N68">
        <v>39.074349274009293</v>
      </c>
      <c r="O68" t="str">
        <f t="shared" si="23"/>
        <v>DOWN</v>
      </c>
      <c r="P68" t="str">
        <f t="shared" si="24"/>
        <v>DOWN</v>
      </c>
      <c r="Q68">
        <f t="shared" si="25"/>
        <v>3.0500000000000114</v>
      </c>
      <c r="R68">
        <f t="shared" si="26"/>
        <v>6.4000000000000057</v>
      </c>
      <c r="S68">
        <f t="shared" si="27"/>
        <v>0.47656250000000133</v>
      </c>
      <c r="T68" t="str">
        <f t="shared" si="28"/>
        <v>No Indication</v>
      </c>
      <c r="U68" t="str">
        <f t="shared" si="29"/>
        <v>No T+M+I</v>
      </c>
      <c r="V68">
        <v>135.99056028422237</v>
      </c>
      <c r="W68">
        <v>136.63248946846295</v>
      </c>
      <c r="X68">
        <f t="shared" si="30"/>
        <v>-0.64192918424058121</v>
      </c>
      <c r="Y68">
        <v>2.9016400805437687E-2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133.5</v>
      </c>
      <c r="D69">
        <v>135.9</v>
      </c>
      <c r="E69">
        <v>131.1</v>
      </c>
      <c r="F69">
        <v>132.44999999999999</v>
      </c>
      <c r="G69">
        <f>_xll.TA_TYPPRICE(D69,E69,F69)</f>
        <v>133.15</v>
      </c>
      <c r="H69">
        <v>133.83603080795092</v>
      </c>
      <c r="I69" t="str">
        <f t="shared" si="20"/>
        <v>DOWN</v>
      </c>
      <c r="J69">
        <v>138.45202965898685</v>
      </c>
      <c r="K69">
        <v>133.04961218792755</v>
      </c>
      <c r="L69" t="str">
        <f t="shared" si="21"/>
        <v>DOWN</v>
      </c>
      <c r="M69" t="str">
        <f t="shared" si="22"/>
        <v>DOWN</v>
      </c>
      <c r="N69">
        <v>36.730893998299763</v>
      </c>
      <c r="O69" t="str">
        <f t="shared" si="23"/>
        <v>DOWN</v>
      </c>
      <c r="P69" t="str">
        <f t="shared" si="24"/>
        <v>DOWN</v>
      </c>
      <c r="Q69">
        <f t="shared" si="25"/>
        <v>1.3499999999999943</v>
      </c>
      <c r="R69">
        <f t="shared" si="26"/>
        <v>4.8000000000000114</v>
      </c>
      <c r="S69">
        <f t="shared" si="27"/>
        <v>0.28124999999999817</v>
      </c>
      <c r="T69" t="str">
        <f t="shared" si="28"/>
        <v>No Indication</v>
      </c>
      <c r="U69" t="str">
        <f t="shared" si="29"/>
        <v>No T+M+I</v>
      </c>
      <c r="V69">
        <v>135.44585870203431</v>
      </c>
      <c r="W69">
        <v>136.32267543376199</v>
      </c>
      <c r="X69">
        <f t="shared" si="30"/>
        <v>-0.87681673172767205</v>
      </c>
      <c r="Y69">
        <v>-0.15215022570118428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132.30000000000001</v>
      </c>
      <c r="D70">
        <v>133.69999999999999</v>
      </c>
      <c r="E70">
        <v>128</v>
      </c>
      <c r="F70">
        <v>131.19999999999999</v>
      </c>
      <c r="G70">
        <f>_xll.TA_TYPPRICE(D70,E70,F70)</f>
        <v>130.96666666666667</v>
      </c>
      <c r="H70">
        <v>132.40134873730881</v>
      </c>
      <c r="I70" t="str">
        <f t="shared" si="20"/>
        <v>DOWN</v>
      </c>
      <c r="J70">
        <v>137.39602306810087</v>
      </c>
      <c r="K70">
        <v>131.92747614616587</v>
      </c>
      <c r="L70" t="str">
        <f t="shared" si="21"/>
        <v>DOWN</v>
      </c>
      <c r="M70" t="str">
        <f t="shared" si="22"/>
        <v>DOWN</v>
      </c>
      <c r="N70">
        <v>32.394240672985134</v>
      </c>
      <c r="O70" t="str">
        <f t="shared" si="23"/>
        <v>DOWN</v>
      </c>
      <c r="P70" t="str">
        <f t="shared" si="24"/>
        <v>DOWN</v>
      </c>
      <c r="Q70">
        <f t="shared" si="25"/>
        <v>3.1999999999999886</v>
      </c>
      <c r="R70">
        <f t="shared" si="26"/>
        <v>5.6999999999999886</v>
      </c>
      <c r="S70">
        <f t="shared" si="27"/>
        <v>0.56140350877192891</v>
      </c>
      <c r="T70" t="str">
        <f t="shared" si="28"/>
        <v>No Indication</v>
      </c>
      <c r="U70" t="str">
        <f t="shared" si="29"/>
        <v>No T+M+I</v>
      </c>
      <c r="V70">
        <v>134.7926496709521</v>
      </c>
      <c r="W70">
        <v>135.94321799422406</v>
      </c>
      <c r="X70">
        <f t="shared" si="30"/>
        <v>-1.1505683232719548</v>
      </c>
      <c r="Y70">
        <v>-0.35183384521533839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131.85</v>
      </c>
      <c r="D71">
        <v>133.5</v>
      </c>
      <c r="E71">
        <v>130</v>
      </c>
      <c r="F71">
        <v>133.4</v>
      </c>
      <c r="G71">
        <f>_xll.TA_TYPPRICE(D71,E71,F71)</f>
        <v>132.29999999999998</v>
      </c>
      <c r="H71">
        <v>132.35067436865438</v>
      </c>
      <c r="I71" t="str">
        <f t="shared" si="20"/>
        <v>UP</v>
      </c>
      <c r="J71">
        <v>136.53024016407846</v>
      </c>
      <c r="K71">
        <v>131.49914811368456</v>
      </c>
      <c r="L71" t="str">
        <f t="shared" si="21"/>
        <v>No Confirmation</v>
      </c>
      <c r="M71" t="str">
        <f t="shared" si="22"/>
        <v>No Trend</v>
      </c>
      <c r="N71">
        <v>46.333741093105999</v>
      </c>
      <c r="O71" t="str">
        <f t="shared" si="23"/>
        <v>No Momentum</v>
      </c>
      <c r="P71" t="str">
        <f t="shared" si="24"/>
        <v>No Trend + Momentum</v>
      </c>
      <c r="Q71">
        <f t="shared" si="25"/>
        <v>3.4000000000000057</v>
      </c>
      <c r="R71">
        <f t="shared" si="26"/>
        <v>3.5</v>
      </c>
      <c r="S71">
        <f t="shared" si="27"/>
        <v>0.97142857142857308</v>
      </c>
      <c r="T71" t="str">
        <f t="shared" si="28"/>
        <v>UP</v>
      </c>
      <c r="U71" t="str">
        <f t="shared" si="29"/>
        <v>No T+M+I</v>
      </c>
      <c r="V71">
        <v>134.57839587542102</v>
      </c>
      <c r="W71">
        <v>135.75483147613338</v>
      </c>
      <c r="X71">
        <f t="shared" si="30"/>
        <v>-1.1764356007123524</v>
      </c>
      <c r="Y71">
        <v>-0.51675419631474118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132.9</v>
      </c>
      <c r="D72">
        <v>132.9</v>
      </c>
      <c r="E72">
        <v>130.05000000000001</v>
      </c>
      <c r="F72">
        <v>131.65</v>
      </c>
      <c r="G72">
        <f>_xll.TA_TYPPRICE(D72,E72,F72)</f>
        <v>131.53333333333333</v>
      </c>
      <c r="H72">
        <v>131.94200385099384</v>
      </c>
      <c r="I72" t="str">
        <f t="shared" si="20"/>
        <v>DOWN</v>
      </c>
      <c r="J72">
        <v>135.72352012761658</v>
      </c>
      <c r="K72">
        <v>131.17711519953244</v>
      </c>
      <c r="L72" t="str">
        <f t="shared" si="21"/>
        <v>No Confirmation</v>
      </c>
      <c r="M72" t="str">
        <f t="shared" si="22"/>
        <v>No Trend</v>
      </c>
      <c r="N72">
        <v>38.450709711704775</v>
      </c>
      <c r="O72" t="str">
        <f t="shared" si="23"/>
        <v>DOWN</v>
      </c>
      <c r="P72" t="str">
        <f t="shared" si="24"/>
        <v>No Trend + Momentum</v>
      </c>
      <c r="Q72">
        <f t="shared" si="25"/>
        <v>1.5999999999999943</v>
      </c>
      <c r="R72">
        <f t="shared" si="26"/>
        <v>2.8499999999999943</v>
      </c>
      <c r="S72">
        <f t="shared" si="27"/>
        <v>0.56140350877192891</v>
      </c>
      <c r="T72" t="str">
        <f t="shared" si="28"/>
        <v>No Indication</v>
      </c>
      <c r="U72" t="str">
        <f t="shared" si="29"/>
        <v>No T+M+I</v>
      </c>
      <c r="V72">
        <v>134.12787343304856</v>
      </c>
      <c r="W72">
        <v>135.45076988530869</v>
      </c>
      <c r="X72">
        <f t="shared" si="30"/>
        <v>-1.3228964522601245</v>
      </c>
      <c r="Y72">
        <v>-0.67798264750381787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130.94999999999999</v>
      </c>
      <c r="D73">
        <v>131.94999999999999</v>
      </c>
      <c r="E73">
        <v>128.80000000000001</v>
      </c>
      <c r="F73">
        <v>130.25</v>
      </c>
      <c r="G73">
        <f>_xll.TA_TYPPRICE(D73,E73,F73)</f>
        <v>130.33333333333334</v>
      </c>
      <c r="H73">
        <v>131.13766859216361</v>
      </c>
      <c r="I73" t="str">
        <f t="shared" si="20"/>
        <v>DOWN</v>
      </c>
      <c r="J73">
        <v>134.88496009925734</v>
      </c>
      <c r="K73">
        <v>130.64886737741412</v>
      </c>
      <c r="L73" t="str">
        <f t="shared" si="21"/>
        <v>DOWN</v>
      </c>
      <c r="M73" t="str">
        <f t="shared" si="22"/>
        <v>DOWN</v>
      </c>
      <c r="N73">
        <v>32.860038458873554</v>
      </c>
      <c r="O73" t="str">
        <f t="shared" si="23"/>
        <v>DOWN</v>
      </c>
      <c r="P73" t="str">
        <f t="shared" si="24"/>
        <v>DOWN</v>
      </c>
      <c r="Q73">
        <f t="shared" si="25"/>
        <v>1.4499999999999886</v>
      </c>
      <c r="R73">
        <f t="shared" si="26"/>
        <v>3.1499999999999773</v>
      </c>
      <c r="S73">
        <f t="shared" si="27"/>
        <v>0.46031746031746001</v>
      </c>
      <c r="T73" t="str">
        <f t="shared" si="28"/>
        <v>No Indication</v>
      </c>
      <c r="U73" t="str">
        <f t="shared" si="29"/>
        <v>No T+M+I</v>
      </c>
      <c r="V73">
        <v>133.53127752027186</v>
      </c>
      <c r="W73">
        <v>135.06552767158212</v>
      </c>
      <c r="X73">
        <f t="shared" si="30"/>
        <v>-1.5342501513102604</v>
      </c>
      <c r="Y73">
        <v>-0.84923614826510641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129.5</v>
      </c>
      <c r="D74">
        <v>131.85</v>
      </c>
      <c r="E74">
        <v>126.65</v>
      </c>
      <c r="F74">
        <v>131.65</v>
      </c>
      <c r="G74">
        <f>_xll.TA_TYPPRICE(D74,E74,F74)</f>
        <v>130.04999999999998</v>
      </c>
      <c r="H74">
        <v>130.59383429608181</v>
      </c>
      <c r="I74" t="str">
        <f t="shared" si="20"/>
        <v>UP</v>
      </c>
      <c r="J74">
        <v>134.2105245216446</v>
      </c>
      <c r="K74">
        <v>129.76023018243322</v>
      </c>
      <c r="L74" t="str">
        <f t="shared" si="21"/>
        <v>No Confirmation</v>
      </c>
      <c r="M74" t="str">
        <f t="shared" si="22"/>
        <v>No Trend</v>
      </c>
      <c r="N74">
        <v>43.185888773768923</v>
      </c>
      <c r="O74" t="str">
        <f t="shared" si="23"/>
        <v>No Momentum</v>
      </c>
      <c r="P74" t="str">
        <f t="shared" si="24"/>
        <v>No Trend + Momentum</v>
      </c>
      <c r="Q74">
        <f t="shared" si="25"/>
        <v>5</v>
      </c>
      <c r="R74">
        <f t="shared" si="26"/>
        <v>5.1999999999999886</v>
      </c>
      <c r="S74">
        <f t="shared" si="27"/>
        <v>0.96153846153846367</v>
      </c>
      <c r="T74" t="str">
        <f t="shared" si="28"/>
        <v>UP</v>
      </c>
      <c r="U74" t="str">
        <f t="shared" si="29"/>
        <v>No T+M+I</v>
      </c>
      <c r="V74">
        <v>133.24185020946081</v>
      </c>
      <c r="W74">
        <v>134.81252562183531</v>
      </c>
      <c r="X74">
        <f t="shared" si="30"/>
        <v>-1.5706754123744986</v>
      </c>
      <c r="Y74">
        <v>-0.9935240010869848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132</v>
      </c>
      <c r="D75">
        <v>132.4</v>
      </c>
      <c r="E75">
        <v>129.6</v>
      </c>
      <c r="F75">
        <v>129.80000000000001</v>
      </c>
      <c r="G75">
        <f>_xll.TA_TYPPRICE(D75,E75,F75)</f>
        <v>130.6</v>
      </c>
      <c r="H75">
        <v>130.59691714804092</v>
      </c>
      <c r="I75" t="str">
        <f t="shared" si="20"/>
        <v>DOWN</v>
      </c>
      <c r="J75">
        <v>133.80818573905691</v>
      </c>
      <c r="K75">
        <v>129.72462347522583</v>
      </c>
      <c r="L75" t="str">
        <f t="shared" si="21"/>
        <v>No Confirmation</v>
      </c>
      <c r="M75" t="str">
        <f t="shared" si="22"/>
        <v>No Trend</v>
      </c>
      <c r="N75">
        <v>34.437468125099343</v>
      </c>
      <c r="O75" t="str">
        <f t="shared" si="23"/>
        <v>DOWN</v>
      </c>
      <c r="P75" t="str">
        <f t="shared" si="24"/>
        <v>No Trend + Momentum</v>
      </c>
      <c r="Q75">
        <f t="shared" si="25"/>
        <v>0.20000000000001705</v>
      </c>
      <c r="R75">
        <f t="shared" si="26"/>
        <v>2.8000000000000114</v>
      </c>
      <c r="S75">
        <f t="shared" si="27"/>
        <v>7.1428571428577226E-2</v>
      </c>
      <c r="T75" t="str">
        <f t="shared" si="28"/>
        <v>DOWN</v>
      </c>
      <c r="U75" t="str">
        <f t="shared" si="29"/>
        <v>No T+M+I</v>
      </c>
      <c r="V75">
        <v>132.71233479262068</v>
      </c>
      <c r="W75">
        <v>134.44122742762528</v>
      </c>
      <c r="X75">
        <f t="shared" si="30"/>
        <v>-1.7288926350045983</v>
      </c>
      <c r="Y75">
        <v>-1.1405977278705075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130</v>
      </c>
      <c r="D76">
        <v>131.55000000000001</v>
      </c>
      <c r="E76">
        <v>130</v>
      </c>
      <c r="F76">
        <v>130.9</v>
      </c>
      <c r="G76">
        <f>_xll.TA_TYPPRICE(D76,E76,F76)</f>
        <v>130.81666666666669</v>
      </c>
      <c r="H76">
        <v>130.70679190735382</v>
      </c>
      <c r="I76" t="str">
        <f t="shared" si="20"/>
        <v>UP</v>
      </c>
      <c r="J76">
        <v>133.30636668593314</v>
      </c>
      <c r="K76">
        <v>129.78581825850898</v>
      </c>
      <c r="L76" t="str">
        <f t="shared" si="21"/>
        <v>No Confirmation</v>
      </c>
      <c r="M76" t="str">
        <f t="shared" si="22"/>
        <v>No Trend</v>
      </c>
      <c r="N76">
        <v>43.017008287786304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0.90000000000000568</v>
      </c>
      <c r="R76">
        <f t="shared" si="26"/>
        <v>1.5500000000000114</v>
      </c>
      <c r="S76">
        <f t="shared" si="27"/>
        <v>0.58064516129032195</v>
      </c>
      <c r="T76" t="str">
        <f t="shared" si="28"/>
        <v>No Indication</v>
      </c>
      <c r="U76" t="str">
        <f t="shared" si="29"/>
        <v>No T+M+I</v>
      </c>
      <c r="V76">
        <v>132.43351405529441</v>
      </c>
      <c r="W76">
        <v>134.17891428483821</v>
      </c>
      <c r="X76">
        <f t="shared" si="30"/>
        <v>-1.7454002295438045</v>
      </c>
      <c r="Y76">
        <v>-1.2615582282051669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130.5</v>
      </c>
      <c r="D77">
        <v>133.94999999999999</v>
      </c>
      <c r="E77">
        <v>130.5</v>
      </c>
      <c r="F77">
        <v>131.75</v>
      </c>
      <c r="G77">
        <f>_xll.TA_TYPPRICE(D77,E77,F77)</f>
        <v>132.06666666666666</v>
      </c>
      <c r="H77">
        <v>131.38672928701024</v>
      </c>
      <c r="I77" t="str">
        <f t="shared" si="20"/>
        <v>UP</v>
      </c>
      <c r="J77">
        <v>133.44939631128133</v>
      </c>
      <c r="K77">
        <v>129.94452531217365</v>
      </c>
      <c r="L77" t="str">
        <f t="shared" si="21"/>
        <v>No Confirmation</v>
      </c>
      <c r="M77" t="str">
        <f t="shared" si="22"/>
        <v>No Trend</v>
      </c>
      <c r="N77">
        <v>49.411373494261632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1.25</v>
      </c>
      <c r="R77">
        <f t="shared" si="26"/>
        <v>3.4499999999999886</v>
      </c>
      <c r="S77">
        <f t="shared" si="27"/>
        <v>0.36231884057971137</v>
      </c>
      <c r="T77" t="str">
        <f t="shared" si="28"/>
        <v>No Indication</v>
      </c>
      <c r="U77" t="str">
        <f t="shared" si="29"/>
        <v>No T+M+I</v>
      </c>
      <c r="V77">
        <v>132.32835804678757</v>
      </c>
      <c r="W77">
        <v>133.99899470818355</v>
      </c>
      <c r="X77">
        <f t="shared" si="30"/>
        <v>-1.6706366613959744</v>
      </c>
      <c r="Y77">
        <v>-1.3433739148433284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131.25</v>
      </c>
      <c r="D78">
        <v>135.9</v>
      </c>
      <c r="E78">
        <v>130.25</v>
      </c>
      <c r="F78">
        <v>135.25</v>
      </c>
      <c r="G78">
        <f>_xll.TA_TYPPRICE(D78,E78,F78)</f>
        <v>133.79999999999998</v>
      </c>
      <c r="H78">
        <v>132.59336464350511</v>
      </c>
      <c r="I78" t="str">
        <f t="shared" si="20"/>
        <v>UP</v>
      </c>
      <c r="J78">
        <v>133.99397490877436</v>
      </c>
      <c r="K78">
        <v>130.01240857613507</v>
      </c>
      <c r="L78" t="str">
        <f t="shared" si="21"/>
        <v>UP</v>
      </c>
      <c r="M78" t="str">
        <f t="shared" si="22"/>
        <v>UP</v>
      </c>
      <c r="N78">
        <v>67.93274402844493</v>
      </c>
      <c r="O78" t="str">
        <f t="shared" si="23"/>
        <v>UP</v>
      </c>
      <c r="P78" t="str">
        <f t="shared" si="24"/>
        <v>UP</v>
      </c>
      <c r="Q78">
        <f t="shared" si="25"/>
        <v>5</v>
      </c>
      <c r="R78">
        <f t="shared" si="26"/>
        <v>5.6500000000000057</v>
      </c>
      <c r="S78">
        <f t="shared" si="27"/>
        <v>0.88495575221238854</v>
      </c>
      <c r="T78" t="str">
        <f t="shared" si="28"/>
        <v>UP</v>
      </c>
      <c r="U78" t="str">
        <f t="shared" si="29"/>
        <v>UP</v>
      </c>
      <c r="V78">
        <v>132.77784142420487</v>
      </c>
      <c r="W78">
        <v>134.09166176683661</v>
      </c>
      <c r="X78">
        <f t="shared" si="30"/>
        <v>-1.3138203426317432</v>
      </c>
      <c r="Y78">
        <v>-1.3374632004010114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</v>
      </c>
      <c r="D79">
        <v>138.75</v>
      </c>
      <c r="E79">
        <v>136</v>
      </c>
      <c r="F79">
        <v>138.35</v>
      </c>
      <c r="G79">
        <f>_xll.TA_TYPPRICE(D79,E79,F79)</f>
        <v>137.70000000000002</v>
      </c>
      <c r="H79">
        <v>135.14668232175256</v>
      </c>
      <c r="I79" t="str">
        <f t="shared" si="20"/>
        <v>UP</v>
      </c>
      <c r="J79">
        <v>135.05086937349117</v>
      </c>
      <c r="K79">
        <v>131.34298444810506</v>
      </c>
      <c r="L79" t="str">
        <f t="shared" si="21"/>
        <v>UP</v>
      </c>
      <c r="M79" t="str">
        <f t="shared" si="22"/>
        <v>UP</v>
      </c>
      <c r="N79">
        <v>77.181919250199414</v>
      </c>
      <c r="O79" t="str">
        <f t="shared" si="23"/>
        <v>UP</v>
      </c>
      <c r="P79" t="str">
        <f t="shared" si="24"/>
        <v>UP</v>
      </c>
      <c r="Q79">
        <f t="shared" si="25"/>
        <v>2.3499999999999943</v>
      </c>
      <c r="R79">
        <f t="shared" si="26"/>
        <v>2.75</v>
      </c>
      <c r="S79">
        <f t="shared" si="27"/>
        <v>0.8545454545454525</v>
      </c>
      <c r="T79" t="str">
        <f t="shared" si="28"/>
        <v>UP</v>
      </c>
      <c r="U79" t="str">
        <f t="shared" si="29"/>
        <v>UP</v>
      </c>
      <c r="V79">
        <v>133.63509658971182</v>
      </c>
      <c r="W79">
        <v>134.40709422855241</v>
      </c>
      <c r="X79">
        <f t="shared" si="30"/>
        <v>-0.77199763884058825</v>
      </c>
      <c r="Y79">
        <v>-1.2243700880889268</v>
      </c>
      <c r="Z79" t="str">
        <f t="shared" si="31"/>
        <v>UP</v>
      </c>
      <c r="AA79" t="str">
        <f t="shared" si="32"/>
        <v>UP</v>
      </c>
      <c r="AB79" t="str">
        <f t="shared" si="33"/>
        <v>UP</v>
      </c>
      <c r="AC79" t="str">
        <f t="shared" si="34"/>
        <v>UP</v>
      </c>
      <c r="AD79">
        <f t="shared" si="35"/>
        <v>136.30000000000001</v>
      </c>
      <c r="AE79">
        <f t="shared" si="36"/>
        <v>137.05000000000001</v>
      </c>
      <c r="AF79">
        <f t="shared" si="37"/>
        <v>137.4</v>
      </c>
      <c r="AG79">
        <f t="shared" si="38"/>
        <v>137.70000000000002</v>
      </c>
    </row>
    <row r="80" spans="1:33" x14ac:dyDescent="0.25">
      <c r="A80" t="s">
        <v>5</v>
      </c>
      <c r="B80" s="1">
        <v>42969</v>
      </c>
      <c r="C80">
        <v>139.5</v>
      </c>
      <c r="D80">
        <v>139.5</v>
      </c>
      <c r="E80">
        <v>132.1</v>
      </c>
      <c r="F80">
        <v>132.80000000000001</v>
      </c>
      <c r="G80">
        <f>_xll.TA_TYPPRICE(D80,E80,F80)</f>
        <v>134.80000000000001</v>
      </c>
      <c r="H80">
        <v>134.97334116087629</v>
      </c>
      <c r="I80" t="str">
        <f t="shared" si="20"/>
        <v>DOWN</v>
      </c>
      <c r="J80">
        <v>136.03956506827092</v>
      </c>
      <c r="K80">
        <v>131.51121012630392</v>
      </c>
      <c r="L80" t="str">
        <f t="shared" si="21"/>
        <v>No Confirmation</v>
      </c>
      <c r="M80" t="str">
        <f t="shared" si="22"/>
        <v>No Trend</v>
      </c>
      <c r="N80">
        <v>46.905425002554345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0.70000000000001705</v>
      </c>
      <c r="R80">
        <f t="shared" si="26"/>
        <v>7.4000000000000057</v>
      </c>
      <c r="S80">
        <f t="shared" si="27"/>
        <v>9.459459459459682E-2</v>
      </c>
      <c r="T80" t="str">
        <f t="shared" si="28"/>
        <v>DOWN</v>
      </c>
      <c r="U80" t="str">
        <f t="shared" si="29"/>
        <v>No T+M+I</v>
      </c>
      <c r="V80">
        <v>133.50662019129462</v>
      </c>
      <c r="W80">
        <v>134.28805021162259</v>
      </c>
      <c r="X80">
        <f t="shared" si="30"/>
        <v>-0.78143002032797426</v>
      </c>
      <c r="Y80">
        <v>-1.1357820745367362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132.80000000000001</v>
      </c>
      <c r="D81">
        <v>134.55000000000001</v>
      </c>
      <c r="E81">
        <v>131.69999999999999</v>
      </c>
      <c r="F81">
        <v>131.80000000000001</v>
      </c>
      <c r="G81">
        <f>_xll.TA_TYPPRICE(D81,E81,F81)</f>
        <v>132.68333333333334</v>
      </c>
      <c r="H81">
        <v>133.8283372471048</v>
      </c>
      <c r="I81" t="str">
        <f t="shared" si="20"/>
        <v>DOWN</v>
      </c>
      <c r="J81">
        <v>135.70855060865517</v>
      </c>
      <c r="K81">
        <v>131.55316343156971</v>
      </c>
      <c r="L81" t="str">
        <f t="shared" si="21"/>
        <v>No Confirmation</v>
      </c>
      <c r="M81" t="str">
        <f t="shared" si="22"/>
        <v>No Trend</v>
      </c>
      <c r="N81">
        <v>43.097735764761801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0.10000000000002274</v>
      </c>
      <c r="R81">
        <f t="shared" si="26"/>
        <v>2.8500000000000227</v>
      </c>
      <c r="S81">
        <f t="shared" si="27"/>
        <v>3.5087719298253314E-2</v>
      </c>
      <c r="T81" t="str">
        <f t="shared" si="28"/>
        <v>DOWN</v>
      </c>
      <c r="U81" t="str">
        <f t="shared" si="29"/>
        <v>No T+M+I</v>
      </c>
      <c r="V81">
        <v>133.24406323878776</v>
      </c>
      <c r="W81">
        <v>134.10375019594684</v>
      </c>
      <c r="X81">
        <f t="shared" si="30"/>
        <v>-0.85968695715908439</v>
      </c>
      <c r="Y81">
        <v>-1.0805630510612059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132.94999999999999</v>
      </c>
      <c r="D82">
        <v>134.15</v>
      </c>
      <c r="E82">
        <v>130.55000000000001</v>
      </c>
      <c r="F82">
        <v>130.55000000000001</v>
      </c>
      <c r="G82">
        <f>_xll.TA_TYPPRICE(D82,E82,F82)</f>
        <v>131.75000000000003</v>
      </c>
      <c r="H82">
        <v>132.78916862355243</v>
      </c>
      <c r="I82" t="str">
        <f t="shared" si="20"/>
        <v>DOWN</v>
      </c>
      <c r="J82">
        <v>135.36220602895403</v>
      </c>
      <c r="K82">
        <v>131.33023822455422</v>
      </c>
      <c r="L82" t="str">
        <f t="shared" si="21"/>
        <v>DOWN</v>
      </c>
      <c r="M82" t="str">
        <f t="shared" si="22"/>
        <v>DOWN</v>
      </c>
      <c r="N82">
        <v>38.246522165039444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3.5999999999999943</v>
      </c>
      <c r="S82">
        <f t="shared" si="27"/>
        <v>0</v>
      </c>
      <c r="T82" t="str">
        <f t="shared" si="28"/>
        <v>DOWN</v>
      </c>
      <c r="U82" t="str">
        <f t="shared" si="29"/>
        <v>DOWN</v>
      </c>
      <c r="V82">
        <v>132.82959197128196</v>
      </c>
      <c r="W82">
        <v>133.84050944069153</v>
      </c>
      <c r="X82">
        <f t="shared" si="30"/>
        <v>-1.0109174694095771</v>
      </c>
      <c r="Y82">
        <v>-1.0666339347308802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130.65</v>
      </c>
      <c r="D83">
        <v>133.5</v>
      </c>
      <c r="E83">
        <v>130.65</v>
      </c>
      <c r="F83">
        <v>132.65</v>
      </c>
      <c r="G83">
        <f>_xll.TA_TYPPRICE(D83,E83,F83)</f>
        <v>132.26666666666665</v>
      </c>
      <c r="H83">
        <v>132.52791764510954</v>
      </c>
      <c r="I83" t="str">
        <f t="shared" si="20"/>
        <v>UP</v>
      </c>
      <c r="J83">
        <v>134.94838246696426</v>
      </c>
      <c r="K83">
        <v>131.17907417465329</v>
      </c>
      <c r="L83" t="str">
        <f t="shared" si="21"/>
        <v>No Confirmation</v>
      </c>
      <c r="M83" t="str">
        <f t="shared" si="22"/>
        <v>No Trend</v>
      </c>
      <c r="N83">
        <v>50.053094319728473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2.8499999999999943</v>
      </c>
      <c r="S83">
        <f t="shared" si="27"/>
        <v>0.70175438596491369</v>
      </c>
      <c r="T83" t="str">
        <f t="shared" si="28"/>
        <v>No Indication</v>
      </c>
      <c r="U83" t="str">
        <f t="shared" si="29"/>
        <v>No T+M+I</v>
      </c>
      <c r="V83">
        <v>132.80196243723859</v>
      </c>
      <c r="W83">
        <v>133.75232355619588</v>
      </c>
      <c r="X83">
        <f t="shared" si="30"/>
        <v>-0.95036111895728936</v>
      </c>
      <c r="Y83">
        <v>-1.0433793715761621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131.5</v>
      </c>
      <c r="D84">
        <v>134.44999999999999</v>
      </c>
      <c r="E84">
        <v>131.5</v>
      </c>
      <c r="F84">
        <v>134.1</v>
      </c>
      <c r="G84">
        <f>_xll.TA_TYPPRICE(D84,E84,F84)</f>
        <v>133.35</v>
      </c>
      <c r="H84">
        <v>132.93895882255475</v>
      </c>
      <c r="I84" t="str">
        <f t="shared" si="20"/>
        <v>UP</v>
      </c>
      <c r="J84">
        <v>134.83763080763887</v>
      </c>
      <c r="K84">
        <v>131.25039102473033</v>
      </c>
      <c r="L84" t="str">
        <f t="shared" si="21"/>
        <v>No Confirmation</v>
      </c>
      <c r="M84" t="str">
        <f t="shared" si="22"/>
        <v>No Trend</v>
      </c>
      <c r="N84">
        <v>57.127639448314994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2.5999999999999943</v>
      </c>
      <c r="R84">
        <f t="shared" si="26"/>
        <v>2.9499999999999886</v>
      </c>
      <c r="S84">
        <f t="shared" si="27"/>
        <v>0.88135593220339126</v>
      </c>
      <c r="T84" t="str">
        <f t="shared" si="28"/>
        <v>UP</v>
      </c>
      <c r="U84" t="str">
        <f t="shared" si="29"/>
        <v>No T+M+I</v>
      </c>
      <c r="V84">
        <v>133.00166052381726</v>
      </c>
      <c r="W84">
        <v>133.77807736684804</v>
      </c>
      <c r="X84">
        <f t="shared" si="30"/>
        <v>-0.77641684303077341</v>
      </c>
      <c r="Y84">
        <v>-0.9899868658670844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132.65</v>
      </c>
      <c r="D85">
        <v>135.1</v>
      </c>
      <c r="E85">
        <v>132.65</v>
      </c>
      <c r="F85">
        <v>134</v>
      </c>
      <c r="G85">
        <f>_xll.TA_TYPPRICE(D85,E85,F85)</f>
        <v>133.91666666666666</v>
      </c>
      <c r="H85">
        <v>133.42781274461072</v>
      </c>
      <c r="I85" t="str">
        <f t="shared" si="20"/>
        <v>UP</v>
      </c>
      <c r="J85">
        <v>134.89593507260801</v>
      </c>
      <c r="K85">
        <v>131.56141524145693</v>
      </c>
      <c r="L85" t="str">
        <f t="shared" si="21"/>
        <v>No Confirmation</v>
      </c>
      <c r="M85" t="str">
        <f t="shared" si="22"/>
        <v>No Trend</v>
      </c>
      <c r="N85">
        <v>56.438499535954648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1.3499999999999943</v>
      </c>
      <c r="R85">
        <f t="shared" si="26"/>
        <v>2.4499999999999886</v>
      </c>
      <c r="S85">
        <f t="shared" si="27"/>
        <v>0.55102040816326558</v>
      </c>
      <c r="T85" t="str">
        <f t="shared" si="28"/>
        <v>No Indication</v>
      </c>
      <c r="U85" t="str">
        <f t="shared" si="29"/>
        <v>No T+M+I</v>
      </c>
      <c r="V85">
        <v>133.15525121246077</v>
      </c>
      <c r="W85">
        <v>133.79451608041484</v>
      </c>
      <c r="X85">
        <f t="shared" si="30"/>
        <v>-0.63926486795406845</v>
      </c>
      <c r="Y85">
        <v>-0.91984246628448119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134.65</v>
      </c>
      <c r="D86">
        <v>135.5</v>
      </c>
      <c r="E86">
        <v>133.85</v>
      </c>
      <c r="F86">
        <v>135.4</v>
      </c>
      <c r="G86">
        <f>_xll.TA_TYPPRICE(D86,E86,F86)</f>
        <v>134.91666666666666</v>
      </c>
      <c r="H86">
        <v>134.17223970563867</v>
      </c>
      <c r="I86" t="str">
        <f t="shared" si="20"/>
        <v>UP</v>
      </c>
      <c r="J86">
        <v>135.03017172313957</v>
      </c>
      <c r="K86">
        <v>132.06998963224427</v>
      </c>
      <c r="L86" t="str">
        <f t="shared" si="21"/>
        <v>UP</v>
      </c>
      <c r="M86" t="str">
        <f t="shared" si="22"/>
        <v>UP</v>
      </c>
      <c r="N86">
        <v>64.031616546474922</v>
      </c>
      <c r="O86" t="str">
        <f t="shared" si="23"/>
        <v>UP</v>
      </c>
      <c r="P86" t="str">
        <f t="shared" si="24"/>
        <v>UP</v>
      </c>
      <c r="Q86">
        <f t="shared" si="25"/>
        <v>1.5500000000000114</v>
      </c>
      <c r="R86">
        <f t="shared" si="26"/>
        <v>1.6500000000000057</v>
      </c>
      <c r="S86">
        <f t="shared" si="27"/>
        <v>0.939393939393943</v>
      </c>
      <c r="T86" t="str">
        <f t="shared" si="28"/>
        <v>UP</v>
      </c>
      <c r="U86" t="str">
        <f t="shared" si="29"/>
        <v>UP</v>
      </c>
      <c r="V86">
        <v>133.5005971797745</v>
      </c>
      <c r="W86">
        <v>133.91344081519892</v>
      </c>
      <c r="X86">
        <f t="shared" si="30"/>
        <v>-0.41284363542442293</v>
      </c>
      <c r="Y86">
        <v>-0.81844270011246956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134.65</v>
      </c>
      <c r="D87">
        <v>136.69999999999999</v>
      </c>
      <c r="E87">
        <v>134.15</v>
      </c>
      <c r="F87">
        <v>136</v>
      </c>
      <c r="G87">
        <f>_xll.TA_TYPPRICE(D87,E87,F87)</f>
        <v>135.61666666666667</v>
      </c>
      <c r="H87">
        <v>134.89445318615267</v>
      </c>
      <c r="I87" t="str">
        <f t="shared" si="20"/>
        <v>UP</v>
      </c>
      <c r="J87">
        <v>135.40124467355301</v>
      </c>
      <c r="K87">
        <v>132.53221415841222</v>
      </c>
      <c r="L87" t="str">
        <f t="shared" si="21"/>
        <v>UP</v>
      </c>
      <c r="M87" t="str">
        <f t="shared" si="22"/>
        <v>UP</v>
      </c>
      <c r="N87">
        <v>67.103470558628445</v>
      </c>
      <c r="O87" t="str">
        <f t="shared" si="23"/>
        <v>UP</v>
      </c>
      <c r="P87" t="str">
        <f t="shared" si="24"/>
        <v>UP</v>
      </c>
      <c r="Q87">
        <f t="shared" si="25"/>
        <v>1.8499999999999943</v>
      </c>
      <c r="R87">
        <f t="shared" si="26"/>
        <v>2.5499999999999829</v>
      </c>
      <c r="S87">
        <f t="shared" si="27"/>
        <v>0.72549019607843401</v>
      </c>
      <c r="T87" t="str">
        <f t="shared" si="28"/>
        <v>No Indication</v>
      </c>
      <c r="U87" t="str">
        <f t="shared" si="29"/>
        <v>No T+M+I</v>
      </c>
      <c r="V87">
        <v>133.88512069057842</v>
      </c>
      <c r="W87">
        <v>134.06800075481382</v>
      </c>
      <c r="X87">
        <f t="shared" si="30"/>
        <v>-0.18288006423540537</v>
      </c>
      <c r="Y87">
        <v>-0.69133017293705668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135</v>
      </c>
      <c r="D88">
        <v>138</v>
      </c>
      <c r="E88">
        <v>134.44999999999999</v>
      </c>
      <c r="F88">
        <v>136</v>
      </c>
      <c r="G88">
        <f>_xll.TA_TYPPRICE(D88,E88,F88)</f>
        <v>136.15</v>
      </c>
      <c r="H88">
        <v>135.52222659307634</v>
      </c>
      <c r="I88" t="str">
        <f t="shared" si="20"/>
        <v>UP</v>
      </c>
      <c r="J88">
        <v>135.97874585720788</v>
      </c>
      <c r="K88">
        <v>132.95838878987615</v>
      </c>
      <c r="L88" t="str">
        <f t="shared" si="21"/>
        <v>UP</v>
      </c>
      <c r="M88" t="str">
        <f t="shared" si="22"/>
        <v>UP</v>
      </c>
      <c r="N88">
        <v>67.103470558628445</v>
      </c>
      <c r="O88" t="str">
        <f t="shared" si="23"/>
        <v>UP</v>
      </c>
      <c r="P88" t="str">
        <f t="shared" si="24"/>
        <v>UP</v>
      </c>
      <c r="Q88">
        <f t="shared" si="25"/>
        <v>1.5500000000000114</v>
      </c>
      <c r="R88">
        <f t="shared" si="26"/>
        <v>3.5500000000000114</v>
      </c>
      <c r="S88">
        <f t="shared" si="27"/>
        <v>0.43661971830986096</v>
      </c>
      <c r="T88" t="str">
        <f t="shared" si="28"/>
        <v>No Indication</v>
      </c>
      <c r="U88" t="str">
        <f t="shared" si="29"/>
        <v>No T+M+I</v>
      </c>
      <c r="V88">
        <v>134.21048673818174</v>
      </c>
      <c r="W88">
        <v>134.2111118100128</v>
      </c>
      <c r="X88">
        <f t="shared" si="30"/>
        <v>-6.2507183105253716E-4</v>
      </c>
      <c r="Y88">
        <v>-0.55318915271585589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135.55000000000001</v>
      </c>
      <c r="D89">
        <v>137.35</v>
      </c>
      <c r="E89">
        <v>135.55000000000001</v>
      </c>
      <c r="F89">
        <v>136</v>
      </c>
      <c r="G89">
        <f>_xll.TA_TYPPRICE(D89,E89,F89)</f>
        <v>136.29999999999998</v>
      </c>
      <c r="H89">
        <v>135.91111329653816</v>
      </c>
      <c r="I89" t="str">
        <f t="shared" si="20"/>
        <v>UP</v>
      </c>
      <c r="J89">
        <v>136.28346900005059</v>
      </c>
      <c r="K89">
        <v>133.53430239212591</v>
      </c>
      <c r="L89" t="str">
        <f t="shared" si="21"/>
        <v>No Confirmation</v>
      </c>
      <c r="M89" t="str">
        <f t="shared" si="22"/>
        <v>No Trend</v>
      </c>
      <c r="N89">
        <v>67.103470558628445</v>
      </c>
      <c r="O89" t="str">
        <f t="shared" si="23"/>
        <v>UP</v>
      </c>
      <c r="P89" t="str">
        <f t="shared" si="24"/>
        <v>No Trend + Momentum</v>
      </c>
      <c r="Q89">
        <f t="shared" si="25"/>
        <v>0.44999999999998863</v>
      </c>
      <c r="R89">
        <f t="shared" si="26"/>
        <v>1.7999999999999829</v>
      </c>
      <c r="S89">
        <f t="shared" si="27"/>
        <v>0.24999999999999606</v>
      </c>
      <c r="T89" t="str">
        <f t="shared" si="28"/>
        <v>No Indication</v>
      </c>
      <c r="U89" t="str">
        <f t="shared" si="29"/>
        <v>No T+M+I</v>
      </c>
      <c r="V89">
        <v>134.48579647076917</v>
      </c>
      <c r="W89">
        <v>134.34362204630816</v>
      </c>
      <c r="X89">
        <f t="shared" si="30"/>
        <v>0.14217442446101813</v>
      </c>
      <c r="Y89">
        <v>-0.41411643728048109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135.6</v>
      </c>
      <c r="D90">
        <v>135.6</v>
      </c>
      <c r="E90">
        <v>133.55000000000001</v>
      </c>
      <c r="F90">
        <v>135</v>
      </c>
      <c r="G90">
        <f>_xll.TA_TYPPRICE(D90,E90,F90)</f>
        <v>134.71666666666667</v>
      </c>
      <c r="H90">
        <v>135.31388998160241</v>
      </c>
      <c r="I90" t="str">
        <f t="shared" si="20"/>
        <v>DOWN</v>
      </c>
      <c r="J90">
        <v>136.13158700003933</v>
      </c>
      <c r="K90">
        <v>133.53779074943125</v>
      </c>
      <c r="L90" t="str">
        <f t="shared" si="21"/>
        <v>No Confirmation</v>
      </c>
      <c r="M90" t="str">
        <f t="shared" si="22"/>
        <v>No Trend</v>
      </c>
      <c r="N90">
        <v>52.506269110580497</v>
      </c>
      <c r="O90" t="str">
        <f t="shared" si="23"/>
        <v>No Momentum</v>
      </c>
      <c r="P90" t="str">
        <f t="shared" si="24"/>
        <v>No Trend + Momentum</v>
      </c>
      <c r="Q90">
        <f t="shared" si="25"/>
        <v>1.4499999999999886</v>
      </c>
      <c r="R90">
        <f t="shared" si="26"/>
        <v>2.0499999999999829</v>
      </c>
      <c r="S90">
        <f t="shared" si="27"/>
        <v>0.707317073170732</v>
      </c>
      <c r="T90" t="str">
        <f t="shared" si="28"/>
        <v>No Indication</v>
      </c>
      <c r="U90" t="str">
        <f t="shared" si="29"/>
        <v>No T+M+I</v>
      </c>
      <c r="V90">
        <v>134.56490470603546</v>
      </c>
      <c r="W90">
        <v>134.39224263547052</v>
      </c>
      <c r="X90">
        <f t="shared" si="30"/>
        <v>0.17266207056493954</v>
      </c>
      <c r="Y90">
        <v>-0.29676073571139694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134.05000000000001</v>
      </c>
      <c r="D91">
        <v>135.9</v>
      </c>
      <c r="E91">
        <v>134.05000000000001</v>
      </c>
      <c r="F91">
        <v>135.55000000000001</v>
      </c>
      <c r="G91">
        <f>_xll.TA_TYPPRICE(D91,E91,F91)</f>
        <v>135.16666666666669</v>
      </c>
      <c r="H91">
        <v>135.24027832413455</v>
      </c>
      <c r="I91" t="str">
        <f t="shared" si="20"/>
        <v>UP</v>
      </c>
      <c r="J91">
        <v>136.08012322225281</v>
      </c>
      <c r="K91">
        <v>133.65161502733542</v>
      </c>
      <c r="L91" t="str">
        <f t="shared" si="21"/>
        <v>No Confirmation</v>
      </c>
      <c r="M91" t="str">
        <f t="shared" si="22"/>
        <v>No Trend</v>
      </c>
      <c r="N91">
        <v>58.685071765569454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</v>
      </c>
      <c r="R91">
        <f t="shared" si="26"/>
        <v>1.8499999999999943</v>
      </c>
      <c r="S91">
        <f t="shared" si="27"/>
        <v>0.8108108108108133</v>
      </c>
      <c r="T91" t="str">
        <f t="shared" si="28"/>
        <v>UP</v>
      </c>
      <c r="U91" t="str">
        <f t="shared" si="29"/>
        <v>No T+M+I</v>
      </c>
      <c r="V91">
        <v>134.71645782818385</v>
      </c>
      <c r="W91">
        <v>134.47800244025049</v>
      </c>
      <c r="X91">
        <f t="shared" si="30"/>
        <v>0.23845538793335663</v>
      </c>
      <c r="Y91">
        <v>-0.18971751098244621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136.30000000000001</v>
      </c>
      <c r="D92">
        <v>137.5</v>
      </c>
      <c r="E92">
        <v>134.75</v>
      </c>
      <c r="F92">
        <v>136</v>
      </c>
      <c r="G92">
        <f>_xll.TA_TYPPRICE(D92,E92,F92)</f>
        <v>136.08333333333334</v>
      </c>
      <c r="H92">
        <v>135.66180582873395</v>
      </c>
      <c r="I92" t="str">
        <f t="shared" si="20"/>
        <v>UP</v>
      </c>
      <c r="J92">
        <v>136.39565139508551</v>
      </c>
      <c r="K92">
        <v>133.89570057681644</v>
      </c>
      <c r="L92" t="str">
        <f t="shared" si="21"/>
        <v>No Confirmation</v>
      </c>
      <c r="M92" t="str">
        <f t="shared" si="22"/>
        <v>No Trend</v>
      </c>
      <c r="N92">
        <v>63.536663820648073</v>
      </c>
      <c r="O92" t="str">
        <f t="shared" si="23"/>
        <v>UP</v>
      </c>
      <c r="P92" t="str">
        <f t="shared" si="24"/>
        <v>No Trend + Momentum</v>
      </c>
      <c r="Q92">
        <f t="shared" si="25"/>
        <v>1.25</v>
      </c>
      <c r="R92">
        <f t="shared" si="26"/>
        <v>2.75</v>
      </c>
      <c r="S92">
        <f t="shared" si="27"/>
        <v>0.45454545454545453</v>
      </c>
      <c r="T92" t="str">
        <f t="shared" si="28"/>
        <v>No Indication</v>
      </c>
      <c r="U92" t="str">
        <f t="shared" si="29"/>
        <v>No T+M+I</v>
      </c>
      <c r="V92">
        <v>134.9139258546171</v>
      </c>
      <c r="W92">
        <v>134.59074300023192</v>
      </c>
      <c r="X92">
        <f t="shared" si="30"/>
        <v>0.32318285438518046</v>
      </c>
      <c r="Y92">
        <v>-8.7137437908920867E-2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137.44999999999999</v>
      </c>
      <c r="D93">
        <v>137.44999999999999</v>
      </c>
      <c r="E93">
        <v>136.05000000000001</v>
      </c>
      <c r="F93">
        <v>137.15</v>
      </c>
      <c r="G93">
        <f>_xll.TA_TYPPRICE(D93,E93,F93)</f>
        <v>136.88333333333333</v>
      </c>
      <c r="H93">
        <v>136.27256958103362</v>
      </c>
      <c r="I93" t="str">
        <f t="shared" si="20"/>
        <v>UP</v>
      </c>
      <c r="J93">
        <v>136.62995108506649</v>
      </c>
      <c r="K93">
        <v>134.37443378196835</v>
      </c>
      <c r="L93" t="str">
        <f t="shared" si="21"/>
        <v>UP</v>
      </c>
      <c r="M93" t="str">
        <f t="shared" si="22"/>
        <v>UP</v>
      </c>
      <c r="N93">
        <v>73.483564079070547</v>
      </c>
      <c r="O93" t="str">
        <f t="shared" si="23"/>
        <v>UP</v>
      </c>
      <c r="P93" t="str">
        <f t="shared" si="24"/>
        <v>UP</v>
      </c>
      <c r="Q93">
        <f t="shared" si="25"/>
        <v>1.0999999999999943</v>
      </c>
      <c r="R93">
        <f t="shared" si="26"/>
        <v>1.3999999999999773</v>
      </c>
      <c r="S93">
        <f t="shared" si="27"/>
        <v>0.78571428571429447</v>
      </c>
      <c r="T93" t="str">
        <f t="shared" si="28"/>
        <v>No Indication</v>
      </c>
      <c r="U93" t="str">
        <f t="shared" si="29"/>
        <v>No T+M+I</v>
      </c>
      <c r="V93">
        <v>135.2579372615991</v>
      </c>
      <c r="W93">
        <v>134.78031759280734</v>
      </c>
      <c r="X93">
        <f t="shared" si="30"/>
        <v>0.47761966879176043</v>
      </c>
      <c r="Y93">
        <v>2.5813983431215409E-2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137.5</v>
      </c>
      <c r="D94">
        <v>146.6</v>
      </c>
      <c r="E94">
        <v>136.65</v>
      </c>
      <c r="F94">
        <v>143</v>
      </c>
      <c r="G94">
        <f>_xll.TA_TYPPRICE(D94,E94,F94)</f>
        <v>142.08333333333334</v>
      </c>
      <c r="H94">
        <v>139.1779514571835</v>
      </c>
      <c r="I94" t="str">
        <f t="shared" si="20"/>
        <v>UP</v>
      </c>
      <c r="J94">
        <v>138.84551751060727</v>
      </c>
      <c r="K94">
        <v>134.88011516375317</v>
      </c>
      <c r="L94" t="str">
        <f t="shared" si="21"/>
        <v>UP</v>
      </c>
      <c r="M94" t="str">
        <f t="shared" si="22"/>
        <v>UP</v>
      </c>
      <c r="N94">
        <v>90.303359298096026</v>
      </c>
      <c r="O94" t="str">
        <f t="shared" si="23"/>
        <v>UP</v>
      </c>
      <c r="P94" t="str">
        <f t="shared" si="24"/>
        <v>UP</v>
      </c>
      <c r="Q94">
        <f t="shared" si="25"/>
        <v>6.3499999999999943</v>
      </c>
      <c r="R94">
        <f t="shared" si="26"/>
        <v>9.9499999999999886</v>
      </c>
      <c r="S94">
        <f t="shared" si="27"/>
        <v>0.63819095477386956</v>
      </c>
      <c r="T94" t="str">
        <f t="shared" si="28"/>
        <v>No Indication</v>
      </c>
      <c r="U94" t="str">
        <f t="shared" si="29"/>
        <v>No T+M+I</v>
      </c>
      <c r="V94">
        <v>136.44902383673769</v>
      </c>
      <c r="W94">
        <v>135.3891829563031</v>
      </c>
      <c r="X94">
        <f t="shared" si="30"/>
        <v>1.0598408804345922</v>
      </c>
      <c r="Y94">
        <v>0.23261936283189077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142.94999999999999</v>
      </c>
      <c r="D95">
        <v>147.9</v>
      </c>
      <c r="E95">
        <v>142.4</v>
      </c>
      <c r="F95">
        <v>143.85</v>
      </c>
      <c r="G95">
        <f>_xll.TA_TYPPRICE(D95,E95,F95)</f>
        <v>144.71666666666667</v>
      </c>
      <c r="H95">
        <v>141.94730906192507</v>
      </c>
      <c r="I95" t="str">
        <f t="shared" si="20"/>
        <v>UP</v>
      </c>
      <c r="J95">
        <v>140.85762473047231</v>
      </c>
      <c r="K95">
        <v>136.55120068291913</v>
      </c>
      <c r="L95" t="str">
        <f t="shared" si="21"/>
        <v>UP</v>
      </c>
      <c r="M95" t="str">
        <f t="shared" si="22"/>
        <v>UP</v>
      </c>
      <c r="N95">
        <v>91.305074969803599</v>
      </c>
      <c r="O95" t="str">
        <f t="shared" si="23"/>
        <v>UP</v>
      </c>
      <c r="P95" t="str">
        <f t="shared" si="24"/>
        <v>UP</v>
      </c>
      <c r="Q95">
        <f t="shared" si="25"/>
        <v>1.4499999999999886</v>
      </c>
      <c r="R95">
        <f t="shared" si="26"/>
        <v>5.5</v>
      </c>
      <c r="S95">
        <f t="shared" si="27"/>
        <v>0.26363636363636156</v>
      </c>
      <c r="T95" t="str">
        <f t="shared" si="28"/>
        <v>No Indication</v>
      </c>
      <c r="U95" t="str">
        <f t="shared" si="29"/>
        <v>No T+M+I</v>
      </c>
      <c r="V95">
        <v>137.58763555416266</v>
      </c>
      <c r="W95">
        <v>136.0159101447251</v>
      </c>
      <c r="X95">
        <f t="shared" si="30"/>
        <v>1.5717254094375619</v>
      </c>
      <c r="Y95">
        <v>0.50044057215302495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145.15</v>
      </c>
      <c r="D96">
        <v>145.69999999999999</v>
      </c>
      <c r="E96">
        <v>142.9</v>
      </c>
      <c r="F96">
        <v>144.9</v>
      </c>
      <c r="G96">
        <f>_xll.TA_TYPPRICE(D96,E96,F96)</f>
        <v>144.5</v>
      </c>
      <c r="H96">
        <v>143.22365453096253</v>
      </c>
      <c r="I96" t="str">
        <f t="shared" si="20"/>
        <v>UP</v>
      </c>
      <c r="J96">
        <v>141.93370812370068</v>
      </c>
      <c r="K96">
        <v>137.96204497560376</v>
      </c>
      <c r="L96" t="str">
        <f t="shared" si="21"/>
        <v>UP</v>
      </c>
      <c r="M96" t="str">
        <f t="shared" si="22"/>
        <v>UP</v>
      </c>
      <c r="N96">
        <v>92.501244521427964</v>
      </c>
      <c r="O96" t="str">
        <f t="shared" si="23"/>
        <v>UP</v>
      </c>
      <c r="P96" t="str">
        <f t="shared" si="24"/>
        <v>UP</v>
      </c>
      <c r="Q96">
        <f t="shared" si="25"/>
        <v>2</v>
      </c>
      <c r="R96">
        <f t="shared" si="26"/>
        <v>2.7999999999999829</v>
      </c>
      <c r="S96">
        <f t="shared" si="27"/>
        <v>0.71428571428571863</v>
      </c>
      <c r="T96" t="str">
        <f t="shared" si="28"/>
        <v>No Indication</v>
      </c>
      <c r="U96" t="str">
        <f t="shared" si="29"/>
        <v>No T+M+I</v>
      </c>
      <c r="V96">
        <v>138.7126146996761</v>
      </c>
      <c r="W96">
        <v>136.67399087474547</v>
      </c>
      <c r="X96">
        <f t="shared" si="30"/>
        <v>2.0386238249306246</v>
      </c>
      <c r="Y96">
        <v>0.80807722270854487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143.1</v>
      </c>
      <c r="D97">
        <v>149.5</v>
      </c>
      <c r="E97">
        <v>141.94999999999999</v>
      </c>
      <c r="F97">
        <v>146</v>
      </c>
      <c r="G97">
        <f>_xll.TA_TYPPRICE(D97,E97,F97)</f>
        <v>145.81666666666666</v>
      </c>
      <c r="H97">
        <v>144.52016059881458</v>
      </c>
      <c r="I97" t="str">
        <f t="shared" si="20"/>
        <v>UP</v>
      </c>
      <c r="J97">
        <v>143.61510631843387</v>
      </c>
      <c r="K97">
        <v>138.84825720324736</v>
      </c>
      <c r="L97" t="str">
        <f t="shared" si="21"/>
        <v>UP</v>
      </c>
      <c r="M97" t="str">
        <f t="shared" si="22"/>
        <v>UP</v>
      </c>
      <c r="N97">
        <v>93.645943673253996</v>
      </c>
      <c r="O97" t="str">
        <f t="shared" si="23"/>
        <v>UP</v>
      </c>
      <c r="P97" t="str">
        <f t="shared" si="24"/>
        <v>UP</v>
      </c>
      <c r="Q97">
        <f t="shared" si="25"/>
        <v>4.0500000000000114</v>
      </c>
      <c r="R97">
        <f t="shared" si="26"/>
        <v>7.5500000000000114</v>
      </c>
      <c r="S97">
        <f t="shared" si="27"/>
        <v>0.53642384105960339</v>
      </c>
      <c r="T97" t="str">
        <f t="shared" si="28"/>
        <v>No Indication</v>
      </c>
      <c r="U97" t="str">
        <f t="shared" si="29"/>
        <v>No T+M+I</v>
      </c>
      <c r="V97">
        <v>139.83375089972591</v>
      </c>
      <c r="W97">
        <v>137.36480636550507</v>
      </c>
      <c r="X97">
        <f t="shared" si="30"/>
        <v>2.4689445342208387</v>
      </c>
      <c r="Y97">
        <v>1.1402506850110037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147</v>
      </c>
      <c r="D98">
        <v>149</v>
      </c>
      <c r="E98">
        <v>143.05000000000001</v>
      </c>
      <c r="F98">
        <v>143.05000000000001</v>
      </c>
      <c r="G98">
        <f>_xll.TA_TYPPRICE(D98,E98,F98)</f>
        <v>145.03333333333333</v>
      </c>
      <c r="H98">
        <v>144.77674696607397</v>
      </c>
      <c r="I98" t="str">
        <f t="shared" si="20"/>
        <v>DOWN</v>
      </c>
      <c r="J98">
        <v>144.8117493587819</v>
      </c>
      <c r="K98">
        <v>139.78197782474794</v>
      </c>
      <c r="L98" t="str">
        <f t="shared" si="21"/>
        <v>No Confirmation</v>
      </c>
      <c r="M98" t="str">
        <f t="shared" si="22"/>
        <v>No Trend</v>
      </c>
      <c r="N98">
        <v>61.946179118182918</v>
      </c>
      <c r="O98" t="str">
        <f t="shared" si="23"/>
        <v>UP</v>
      </c>
      <c r="P98" t="str">
        <f t="shared" si="24"/>
        <v>No Trend + Momentum</v>
      </c>
      <c r="Q98">
        <f t="shared" si="25"/>
        <v>0</v>
      </c>
      <c r="R98">
        <f t="shared" si="26"/>
        <v>5.9499999999999886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140.32855845361425</v>
      </c>
      <c r="W98">
        <v>137.78593181991209</v>
      </c>
      <c r="X98">
        <f t="shared" si="30"/>
        <v>2.5426266337021559</v>
      </c>
      <c r="Y98">
        <v>1.4207258747492342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144.85</v>
      </c>
      <c r="D99">
        <v>145.85</v>
      </c>
      <c r="E99">
        <v>140.35</v>
      </c>
      <c r="F99">
        <v>144.5</v>
      </c>
      <c r="G99">
        <f>_xll.TA_TYPPRICE(D99,E99,F99)</f>
        <v>143.56666666666666</v>
      </c>
      <c r="H99">
        <v>144.17170681637032</v>
      </c>
      <c r="I99" t="str">
        <f t="shared" si="20"/>
        <v>UP</v>
      </c>
      <c r="J99">
        <v>145.04247172349702</v>
      </c>
      <c r="K99">
        <v>139.90820497480397</v>
      </c>
      <c r="L99" t="str">
        <f t="shared" si="21"/>
        <v>No Confirmation</v>
      </c>
      <c r="M99" t="str">
        <f t="shared" si="22"/>
        <v>No Trend</v>
      </c>
      <c r="N99">
        <v>68.497989718383238</v>
      </c>
      <c r="O99" t="str">
        <f t="shared" si="23"/>
        <v>UP</v>
      </c>
      <c r="P99" t="str">
        <f t="shared" si="24"/>
        <v>No Trend + Momentum</v>
      </c>
      <c r="Q99">
        <f t="shared" si="25"/>
        <v>4.1500000000000057</v>
      </c>
      <c r="R99">
        <f t="shared" si="26"/>
        <v>5.5</v>
      </c>
      <c r="S99">
        <f t="shared" si="27"/>
        <v>0.75454545454545563</v>
      </c>
      <c r="T99" t="str">
        <f t="shared" si="28"/>
        <v>No Indication</v>
      </c>
      <c r="U99" t="str">
        <f t="shared" si="29"/>
        <v>No T+M+I</v>
      </c>
      <c r="V99">
        <v>140.97031869151974</v>
      </c>
      <c r="W99">
        <v>138.28327020362232</v>
      </c>
      <c r="X99">
        <f t="shared" si="30"/>
        <v>2.6870484878974139</v>
      </c>
      <c r="Y99">
        <v>1.6739903973788701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145.05000000000001</v>
      </c>
      <c r="D100">
        <v>145.69999999999999</v>
      </c>
      <c r="E100">
        <v>141.55000000000001</v>
      </c>
      <c r="F100">
        <v>142</v>
      </c>
      <c r="G100">
        <f>_xll.TA_TYPPRICE(D100,E100,F100)</f>
        <v>143.08333333333334</v>
      </c>
      <c r="H100">
        <v>143.62752007485182</v>
      </c>
      <c r="I100" t="str">
        <f t="shared" si="20"/>
        <v>DOWN</v>
      </c>
      <c r="J100">
        <v>145.18858911827544</v>
      </c>
      <c r="K100">
        <v>140.27304831373641</v>
      </c>
      <c r="L100" t="str">
        <f t="shared" si="21"/>
        <v>No Confirmation</v>
      </c>
      <c r="M100" t="str">
        <f t="shared" si="22"/>
        <v>No Trend</v>
      </c>
      <c r="N100">
        <v>49.959848166309797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0.44999999999998863</v>
      </c>
      <c r="R100">
        <f t="shared" si="26"/>
        <v>4.1499999999999773</v>
      </c>
      <c r="S100">
        <f t="shared" si="27"/>
        <v>0.10843373493975689</v>
      </c>
      <c r="T100" t="str">
        <f t="shared" si="28"/>
        <v>DOWN</v>
      </c>
      <c r="U100" t="str">
        <f t="shared" si="29"/>
        <v>No T+M+I</v>
      </c>
      <c r="V100">
        <v>141.12873120051671</v>
      </c>
      <c r="W100">
        <v>138.55858352187252</v>
      </c>
      <c r="X100">
        <f t="shared" si="30"/>
        <v>2.5701476786441901</v>
      </c>
      <c r="Y100">
        <v>1.853221853631934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141.94999999999999</v>
      </c>
      <c r="D101">
        <v>145</v>
      </c>
      <c r="E101">
        <v>140.30000000000001</v>
      </c>
      <c r="F101">
        <v>141.5</v>
      </c>
      <c r="G101">
        <f>_xll.TA_TYPPRICE(D101,E101,F101)</f>
        <v>142.26666666666668</v>
      </c>
      <c r="H101">
        <v>142.94709337075926</v>
      </c>
      <c r="I101" t="str">
        <f t="shared" si="20"/>
        <v>DOWN</v>
      </c>
      <c r="J101">
        <v>145.14668042532534</v>
      </c>
      <c r="K101">
        <v>140.27903757735055</v>
      </c>
      <c r="L101" t="str">
        <f t="shared" si="21"/>
        <v>No Confirmation</v>
      </c>
      <c r="M101" t="str">
        <f t="shared" si="22"/>
        <v>No Trend</v>
      </c>
      <c r="N101">
        <v>46.793805643233853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1.1999999999999886</v>
      </c>
      <c r="R101">
        <f t="shared" si="26"/>
        <v>4.6999999999999886</v>
      </c>
      <c r="S101">
        <f t="shared" si="27"/>
        <v>0.25531914893616842</v>
      </c>
      <c r="T101" t="str">
        <f t="shared" si="28"/>
        <v>No Indication</v>
      </c>
      <c r="U101" t="str">
        <f t="shared" si="29"/>
        <v>No T+M+I</v>
      </c>
      <c r="V101">
        <v>141.18584947736031</v>
      </c>
      <c r="W101">
        <v>138.77646622395605</v>
      </c>
      <c r="X101">
        <f t="shared" si="30"/>
        <v>2.4093832534042576</v>
      </c>
      <c r="Y101">
        <v>1.9644541335863988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140.1</v>
      </c>
      <c r="D102">
        <v>144.4</v>
      </c>
      <c r="E102">
        <v>138</v>
      </c>
      <c r="F102">
        <v>140.1</v>
      </c>
      <c r="G102">
        <f>_xll.TA_TYPPRICE(D102,E102,F102)</f>
        <v>140.83333333333334</v>
      </c>
      <c r="H102">
        <v>141.89021335204632</v>
      </c>
      <c r="I102" t="str">
        <f t="shared" si="20"/>
        <v>DOWN</v>
      </c>
      <c r="J102">
        <v>144.98075144191972</v>
      </c>
      <c r="K102">
        <v>139.77258478238377</v>
      </c>
      <c r="L102" t="str">
        <f t="shared" si="21"/>
        <v>No Confirmation</v>
      </c>
      <c r="M102" t="str">
        <f t="shared" si="22"/>
        <v>No Trend</v>
      </c>
      <c r="N102">
        <v>38.299037369454716</v>
      </c>
      <c r="O102" t="str">
        <f t="shared" si="23"/>
        <v>DOWN</v>
      </c>
      <c r="P102" t="str">
        <f t="shared" si="24"/>
        <v>No Trend + Momentum</v>
      </c>
      <c r="Q102">
        <f t="shared" si="25"/>
        <v>2.0999999999999943</v>
      </c>
      <c r="R102">
        <f t="shared" si="26"/>
        <v>6.4000000000000057</v>
      </c>
      <c r="S102">
        <f t="shared" si="27"/>
        <v>0.32812499999999883</v>
      </c>
      <c r="T102" t="str">
        <f t="shared" si="28"/>
        <v>No Indication</v>
      </c>
      <c r="U102" t="str">
        <f t="shared" si="29"/>
        <v>No T+M+I</v>
      </c>
      <c r="V102">
        <v>141.01879571161257</v>
      </c>
      <c r="W102">
        <v>138.87450576292227</v>
      </c>
      <c r="X102">
        <f t="shared" si="30"/>
        <v>2.1442899486903002</v>
      </c>
      <c r="Y102">
        <v>2.000421296607179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142</v>
      </c>
      <c r="D103">
        <v>142</v>
      </c>
      <c r="E103">
        <v>134</v>
      </c>
      <c r="F103">
        <v>140</v>
      </c>
      <c r="G103">
        <f>_xll.TA_TYPPRICE(D103,E103,F103)</f>
        <v>138.66666666666666</v>
      </c>
      <c r="H103">
        <v>140.27844000935647</v>
      </c>
      <c r="I103" t="str">
        <f t="shared" si="20"/>
        <v>DOWN</v>
      </c>
      <c r="J103">
        <v>144.31836223260422</v>
      </c>
      <c r="K103">
        <v>138.48978816407626</v>
      </c>
      <c r="L103" t="str">
        <f t="shared" si="21"/>
        <v>No Confirmation</v>
      </c>
      <c r="M103" t="str">
        <f t="shared" si="22"/>
        <v>No Trend</v>
      </c>
      <c r="N103">
        <v>37.68816547404009</v>
      </c>
      <c r="O103" t="str">
        <f t="shared" si="23"/>
        <v>DOWN</v>
      </c>
      <c r="P103" t="str">
        <f t="shared" si="24"/>
        <v>No Trend + Momentum</v>
      </c>
      <c r="Q103">
        <f t="shared" si="25"/>
        <v>6</v>
      </c>
      <c r="R103">
        <f t="shared" si="26"/>
        <v>8</v>
      </c>
      <c r="S103">
        <f t="shared" si="27"/>
        <v>0.75</v>
      </c>
      <c r="T103" t="str">
        <f t="shared" si="28"/>
        <v>No Indication</v>
      </c>
      <c r="U103" t="str">
        <f t="shared" si="29"/>
        <v>No T+M+I</v>
      </c>
      <c r="V103">
        <v>140.86205790982601</v>
      </c>
      <c r="W103">
        <v>138.95787570640951</v>
      </c>
      <c r="X103">
        <f t="shared" si="30"/>
        <v>1.9041822034164966</v>
      </c>
      <c r="Y103">
        <v>1.9811734779690426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140</v>
      </c>
      <c r="D104">
        <v>140.80000000000001</v>
      </c>
      <c r="E104">
        <v>136</v>
      </c>
      <c r="F104">
        <v>136</v>
      </c>
      <c r="G104">
        <f>_xll.TA_TYPPRICE(D104,E104,F104)</f>
        <v>137.6</v>
      </c>
      <c r="H104">
        <v>138.93922000467825</v>
      </c>
      <c r="I104" t="str">
        <f t="shared" si="20"/>
        <v>DOWN</v>
      </c>
      <c r="J104">
        <v>143.53650395869218</v>
      </c>
      <c r="K104">
        <v>137.93650190539265</v>
      </c>
      <c r="L104" t="str">
        <f t="shared" si="21"/>
        <v>DOWN</v>
      </c>
      <c r="M104" t="str">
        <f t="shared" si="22"/>
        <v>DOWN</v>
      </c>
      <c r="N104">
        <v>20.966956274088165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4.8000000000000114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140.114049000622</v>
      </c>
      <c r="W104">
        <v>138.73877380223104</v>
      </c>
      <c r="X104">
        <f t="shared" si="30"/>
        <v>1.3752751983909661</v>
      </c>
      <c r="Y104">
        <v>1.8599938220534273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139.30000000000001</v>
      </c>
      <c r="D105">
        <v>139.30000000000001</v>
      </c>
      <c r="E105">
        <v>134</v>
      </c>
      <c r="F105">
        <v>134.25</v>
      </c>
      <c r="G105">
        <f>_xll.TA_TYPPRICE(D105,E105,F105)</f>
        <v>135.85</v>
      </c>
      <c r="H105">
        <v>137.39461000233911</v>
      </c>
      <c r="I105" t="str">
        <f t="shared" si="20"/>
        <v>DOWN</v>
      </c>
      <c r="J105">
        <v>142.59505863453836</v>
      </c>
      <c r="K105">
        <v>137.06172370419429</v>
      </c>
      <c r="L105" t="str">
        <f t="shared" si="21"/>
        <v>DOWN</v>
      </c>
      <c r="M105" t="str">
        <f t="shared" si="22"/>
        <v>DOWN</v>
      </c>
      <c r="N105">
        <v>16.873001066634277</v>
      </c>
      <c r="O105" t="str">
        <f t="shared" si="23"/>
        <v>DOWN</v>
      </c>
      <c r="P105" t="str">
        <f t="shared" si="24"/>
        <v>DOWN</v>
      </c>
      <c r="Q105">
        <f t="shared" si="25"/>
        <v>0.25</v>
      </c>
      <c r="R105">
        <f t="shared" si="26"/>
        <v>5.3000000000000114</v>
      </c>
      <c r="S105">
        <f t="shared" si="27"/>
        <v>4.7169811320754616E-2</v>
      </c>
      <c r="T105" t="str">
        <f t="shared" si="28"/>
        <v>DOWN</v>
      </c>
      <c r="U105" t="str">
        <f t="shared" si="29"/>
        <v>DOWN</v>
      </c>
      <c r="V105">
        <v>139.21188761591094</v>
      </c>
      <c r="W105">
        <v>138.40627203910282</v>
      </c>
      <c r="X105">
        <f t="shared" si="30"/>
        <v>0.80561557680812257</v>
      </c>
      <c r="Y105">
        <v>1.6491181730043665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136.1</v>
      </c>
      <c r="D106">
        <v>136.1</v>
      </c>
      <c r="E106">
        <v>134</v>
      </c>
      <c r="F106">
        <v>135.6</v>
      </c>
      <c r="G106">
        <f>_xll.TA_TYPPRICE(D106,E106,F106)</f>
        <v>135.23333333333335</v>
      </c>
      <c r="H106">
        <v>136.31397166783623</v>
      </c>
      <c r="I106" t="str">
        <f t="shared" si="20"/>
        <v>DOWN</v>
      </c>
      <c r="J106">
        <v>141.15171227130762</v>
      </c>
      <c r="K106">
        <v>136.38134065881778</v>
      </c>
      <c r="L106" t="str">
        <f t="shared" si="21"/>
        <v>DOWN</v>
      </c>
      <c r="M106" t="str">
        <f t="shared" si="22"/>
        <v>DOWN</v>
      </c>
      <c r="N106">
        <v>30.044502398618299</v>
      </c>
      <c r="O106" t="str">
        <f t="shared" si="23"/>
        <v>DOWN</v>
      </c>
      <c r="P106" t="str">
        <f t="shared" si="24"/>
        <v>DOWN</v>
      </c>
      <c r="Q106">
        <f t="shared" si="25"/>
        <v>1.5999999999999943</v>
      </c>
      <c r="R106">
        <f t="shared" si="26"/>
        <v>2.0999999999999943</v>
      </c>
      <c r="S106">
        <f t="shared" si="27"/>
        <v>0.76190476190476131</v>
      </c>
      <c r="T106" t="str">
        <f t="shared" si="28"/>
        <v>No Indication</v>
      </c>
      <c r="U106" t="str">
        <f t="shared" si="29"/>
        <v>No T+M+I</v>
      </c>
      <c r="V106">
        <v>138.6562125980785</v>
      </c>
      <c r="W106">
        <v>138.19840003620632</v>
      </c>
      <c r="X106">
        <f t="shared" si="30"/>
        <v>0.45781256187217423</v>
      </c>
      <c r="Y106">
        <v>1.4108570507779281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137.44999999999999</v>
      </c>
      <c r="D107">
        <v>137.44999999999999</v>
      </c>
      <c r="E107">
        <v>133.55000000000001</v>
      </c>
      <c r="F107">
        <v>134.85</v>
      </c>
      <c r="G107">
        <f>_xll.TA_TYPPRICE(D107,E107,F107)</f>
        <v>135.28333333333333</v>
      </c>
      <c r="H107">
        <v>135.79865250058478</v>
      </c>
      <c r="I107" t="str">
        <f t="shared" si="20"/>
        <v>DOWN</v>
      </c>
      <c r="J107">
        <v>140.32910954435036</v>
      </c>
      <c r="K107">
        <v>135.75215384574716</v>
      </c>
      <c r="L107" t="str">
        <f t="shared" si="21"/>
        <v>DOWN</v>
      </c>
      <c r="M107" t="str">
        <f t="shared" si="22"/>
        <v>DOWN</v>
      </c>
      <c r="N107">
        <v>27.066266835301516</v>
      </c>
      <c r="O107" t="str">
        <f t="shared" si="23"/>
        <v>DOWN</v>
      </c>
      <c r="P107" t="str">
        <f t="shared" si="24"/>
        <v>DOWN</v>
      </c>
      <c r="Q107">
        <f t="shared" si="25"/>
        <v>1.2999999999999829</v>
      </c>
      <c r="R107">
        <f t="shared" si="26"/>
        <v>3.8999999999999773</v>
      </c>
      <c r="S107">
        <f t="shared" si="27"/>
        <v>0.33333333333333093</v>
      </c>
      <c r="T107" t="str">
        <f t="shared" si="28"/>
        <v>No Indication</v>
      </c>
      <c r="U107" t="str">
        <f t="shared" si="29"/>
        <v>No T+M+I</v>
      </c>
      <c r="V107">
        <v>138.07064142914334</v>
      </c>
      <c r="W107">
        <v>137.95037040389474</v>
      </c>
      <c r="X107">
        <f t="shared" si="30"/>
        <v>0.12027102524859856</v>
      </c>
      <c r="Y107">
        <v>1.1527398456720621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134.15</v>
      </c>
      <c r="D108">
        <v>136.75</v>
      </c>
      <c r="E108">
        <v>132.1</v>
      </c>
      <c r="F108">
        <v>132.55000000000001</v>
      </c>
      <c r="G108">
        <f>_xll.TA_TYPPRICE(D108,E108,F108)</f>
        <v>133.80000000000001</v>
      </c>
      <c r="H108">
        <v>134.79932625029238</v>
      </c>
      <c r="I108" t="str">
        <f t="shared" si="20"/>
        <v>DOWN</v>
      </c>
      <c r="J108">
        <v>139.53375186782804</v>
      </c>
      <c r="K108">
        <v>134.94056410224778</v>
      </c>
      <c r="L108" t="str">
        <f t="shared" si="21"/>
        <v>DOWN</v>
      </c>
      <c r="M108" t="str">
        <f t="shared" si="22"/>
        <v>DOWN</v>
      </c>
      <c r="N108">
        <v>19.613398267109392</v>
      </c>
      <c r="O108" t="str">
        <f t="shared" si="23"/>
        <v>DOWN</v>
      </c>
      <c r="P108" t="str">
        <f t="shared" si="24"/>
        <v>DOWN</v>
      </c>
      <c r="Q108">
        <f t="shared" si="25"/>
        <v>0.45000000000001705</v>
      </c>
      <c r="R108">
        <f t="shared" si="26"/>
        <v>4.6500000000000057</v>
      </c>
      <c r="S108">
        <f t="shared" si="27"/>
        <v>9.6774193548390647E-2</v>
      </c>
      <c r="T108" t="str">
        <f t="shared" si="28"/>
        <v>DOWN</v>
      </c>
      <c r="U108" t="str">
        <f t="shared" si="29"/>
        <v>DOWN</v>
      </c>
      <c r="V108">
        <v>137.2213119785059</v>
      </c>
      <c r="W108">
        <v>137.55034296656919</v>
      </c>
      <c r="X108">
        <f t="shared" si="30"/>
        <v>-0.32903098806329467</v>
      </c>
      <c r="Y108">
        <v>0.85638567892499073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136.20000000000002</v>
      </c>
      <c r="AE108">
        <f t="shared" si="36"/>
        <v>134.95000000000002</v>
      </c>
      <c r="AF108">
        <f t="shared" si="37"/>
        <v>134.45000000000002</v>
      </c>
      <c r="AG108">
        <f t="shared" si="38"/>
        <v>133.9</v>
      </c>
    </row>
    <row r="109" spans="1:33" x14ac:dyDescent="0.25">
      <c r="A109" t="s">
        <v>5</v>
      </c>
      <c r="B109" s="1">
        <v>43013</v>
      </c>
      <c r="C109">
        <v>132.30000000000001</v>
      </c>
      <c r="D109">
        <v>137.44999999999999</v>
      </c>
      <c r="E109">
        <v>132.30000000000001</v>
      </c>
      <c r="F109">
        <v>135.4</v>
      </c>
      <c r="G109">
        <f>_xll.TA_TYPPRICE(D109,E109,F109)</f>
        <v>135.04999999999998</v>
      </c>
      <c r="H109">
        <v>134.9246631251462</v>
      </c>
      <c r="I109" t="str">
        <f t="shared" si="20"/>
        <v>UP</v>
      </c>
      <c r="J109">
        <v>139.07069589719958</v>
      </c>
      <c r="K109">
        <v>134.35377207952604</v>
      </c>
      <c r="L109" t="str">
        <f t="shared" si="21"/>
        <v>No Confirmation</v>
      </c>
      <c r="M109" t="str">
        <f t="shared" si="22"/>
        <v>No Trend</v>
      </c>
      <c r="N109">
        <v>43.647788361805709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3.0999999999999943</v>
      </c>
      <c r="R109">
        <f t="shared" si="26"/>
        <v>5.1499999999999773</v>
      </c>
      <c r="S109">
        <f t="shared" si="27"/>
        <v>0.60194174757281704</v>
      </c>
      <c r="T109" t="str">
        <f t="shared" si="28"/>
        <v>No Indication</v>
      </c>
      <c r="U109" t="str">
        <f t="shared" si="29"/>
        <v>No T+M+I</v>
      </c>
      <c r="V109">
        <v>136.94111013565885</v>
      </c>
      <c r="W109">
        <v>137.39105830237887</v>
      </c>
      <c r="X109">
        <f t="shared" si="30"/>
        <v>-0.44994816672002003</v>
      </c>
      <c r="Y109">
        <v>0.59511890979598858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136.65</v>
      </c>
      <c r="D110">
        <v>136.65</v>
      </c>
      <c r="E110">
        <v>134.6</v>
      </c>
      <c r="F110">
        <v>135</v>
      </c>
      <c r="G110">
        <f>_xll.TA_TYPPRICE(D110,E110,F110)</f>
        <v>135.41666666666666</v>
      </c>
      <c r="H110">
        <v>135.17066489590644</v>
      </c>
      <c r="I110" t="str">
        <f t="shared" si="20"/>
        <v>DOWN</v>
      </c>
      <c r="J110">
        <v>138.53276347559967</v>
      </c>
      <c r="K110">
        <v>134.4084893951869</v>
      </c>
      <c r="L110" t="str">
        <f t="shared" si="21"/>
        <v>No Confirmation</v>
      </c>
      <c r="M110" t="str">
        <f t="shared" si="22"/>
        <v>No Trend</v>
      </c>
      <c r="N110">
        <v>41.472414523967423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0.40000000000000568</v>
      </c>
      <c r="R110">
        <f t="shared" si="26"/>
        <v>2.0500000000000114</v>
      </c>
      <c r="S110">
        <f t="shared" si="27"/>
        <v>0.19512195121951389</v>
      </c>
      <c r="T110" t="str">
        <f t="shared" si="28"/>
        <v>DOWN</v>
      </c>
      <c r="U110" t="str">
        <f t="shared" si="29"/>
        <v>No T+M+I</v>
      </c>
      <c r="V110">
        <v>136.64247780709596</v>
      </c>
      <c r="W110">
        <v>137.21394287257303</v>
      </c>
      <c r="X110">
        <f t="shared" si="30"/>
        <v>-0.57146506547707077</v>
      </c>
      <c r="Y110">
        <v>0.36180211474137669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136.19999999999999</v>
      </c>
      <c r="D111">
        <v>137.94999999999999</v>
      </c>
      <c r="E111">
        <v>134.35</v>
      </c>
      <c r="F111">
        <v>137</v>
      </c>
      <c r="G111">
        <f>_xll.TA_TYPPRICE(D111,E111,F111)</f>
        <v>136.43333333333331</v>
      </c>
      <c r="H111">
        <v>135.80199911461989</v>
      </c>
      <c r="I111" t="str">
        <f t="shared" si="20"/>
        <v>UP</v>
      </c>
      <c r="J111">
        <v>138.40326048102196</v>
      </c>
      <c r="K111">
        <v>134.39549175181205</v>
      </c>
      <c r="L111" t="str">
        <f t="shared" si="21"/>
        <v>No Confirmation</v>
      </c>
      <c r="M111" t="str">
        <f t="shared" si="22"/>
        <v>No Trend</v>
      </c>
      <c r="N111">
        <v>55.373397224498667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2.6500000000000057</v>
      </c>
      <c r="R111">
        <f t="shared" si="26"/>
        <v>3.5999999999999943</v>
      </c>
      <c r="S111">
        <f t="shared" si="27"/>
        <v>0.73611111111111382</v>
      </c>
      <c r="T111" t="str">
        <f t="shared" si="28"/>
        <v>No Indication</v>
      </c>
      <c r="U111" t="str">
        <f t="shared" si="29"/>
        <v>No T+M+I</v>
      </c>
      <c r="V111">
        <v>136.6974812213889</v>
      </c>
      <c r="W111">
        <v>137.19809525238244</v>
      </c>
      <c r="X111">
        <f t="shared" si="30"/>
        <v>-0.50061403099354607</v>
      </c>
      <c r="Y111">
        <v>0.18931888559439214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136.69999999999999</v>
      </c>
      <c r="D112">
        <v>137</v>
      </c>
      <c r="E112">
        <v>134</v>
      </c>
      <c r="F112">
        <v>134</v>
      </c>
      <c r="G112">
        <f>_xll.TA_TYPPRICE(D112,E112,F112)</f>
        <v>135</v>
      </c>
      <c r="H112">
        <v>135.40099955730994</v>
      </c>
      <c r="I112" t="str">
        <f t="shared" si="20"/>
        <v>DOWN</v>
      </c>
      <c r="J112">
        <v>138.09142481857265</v>
      </c>
      <c r="K112">
        <v>134.30760469585383</v>
      </c>
      <c r="L112" t="str">
        <f t="shared" si="21"/>
        <v>DOWN</v>
      </c>
      <c r="M112" t="str">
        <f t="shared" si="22"/>
        <v>DOWN</v>
      </c>
      <c r="N112">
        <v>38.311826131220649</v>
      </c>
      <c r="O112" t="str">
        <f t="shared" si="23"/>
        <v>DOWN</v>
      </c>
      <c r="P112" t="str">
        <f t="shared" si="24"/>
        <v>DOWN</v>
      </c>
      <c r="Q112">
        <f t="shared" si="25"/>
        <v>0</v>
      </c>
      <c r="R112">
        <f t="shared" si="26"/>
        <v>3</v>
      </c>
      <c r="S112">
        <f t="shared" si="27"/>
        <v>0</v>
      </c>
      <c r="T112" t="str">
        <f t="shared" si="28"/>
        <v>DOWN</v>
      </c>
      <c r="U112" t="str">
        <f t="shared" si="29"/>
        <v>DOWN</v>
      </c>
      <c r="V112">
        <v>136.28248411040599</v>
      </c>
      <c r="W112">
        <v>136.96119930776152</v>
      </c>
      <c r="X112">
        <f t="shared" si="30"/>
        <v>-0.67871519735552965</v>
      </c>
      <c r="Y112">
        <v>1.5712069004407775E-2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135.65</v>
      </c>
      <c r="D113">
        <v>135.9</v>
      </c>
      <c r="E113">
        <v>133.5</v>
      </c>
      <c r="F113">
        <v>134.5</v>
      </c>
      <c r="G113">
        <f>_xll.TA_TYPPRICE(D113,E113,F113)</f>
        <v>134.63333333333333</v>
      </c>
      <c r="H113">
        <v>135.01716644532164</v>
      </c>
      <c r="I113" t="str">
        <f t="shared" si="20"/>
        <v>DOWN</v>
      </c>
      <c r="J113">
        <v>137.6044415255565</v>
      </c>
      <c r="K113">
        <v>134.1281369856641</v>
      </c>
      <c r="L113" t="str">
        <f t="shared" si="21"/>
        <v>No Confirmation</v>
      </c>
      <c r="M113" t="str">
        <f t="shared" si="22"/>
        <v>No Trend</v>
      </c>
      <c r="N113">
        <v>42.032818653477172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</v>
      </c>
      <c r="R113">
        <f t="shared" si="26"/>
        <v>2.4000000000000057</v>
      </c>
      <c r="S113">
        <f t="shared" si="27"/>
        <v>0.41666666666666569</v>
      </c>
      <c r="T113" t="str">
        <f t="shared" si="28"/>
        <v>No Indication</v>
      </c>
      <c r="U113" t="str">
        <f t="shared" si="29"/>
        <v>No T+M+I</v>
      </c>
      <c r="V113">
        <v>136.00825578572815</v>
      </c>
      <c r="W113">
        <v>136.77888824792734</v>
      </c>
      <c r="X113">
        <f t="shared" si="30"/>
        <v>-0.77063246219918824</v>
      </c>
      <c r="Y113">
        <v>-0.14155683723631143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134.25</v>
      </c>
      <c r="D114">
        <v>135.85</v>
      </c>
      <c r="E114">
        <v>131.5</v>
      </c>
      <c r="F114">
        <v>135.25</v>
      </c>
      <c r="G114">
        <f>_xll.TA_TYPPRICE(D114,E114,F114)</f>
        <v>134.20000000000002</v>
      </c>
      <c r="H114">
        <v>134.60858322266083</v>
      </c>
      <c r="I114" t="str">
        <f t="shared" si="20"/>
        <v>UP</v>
      </c>
      <c r="J114">
        <v>137.21456563098837</v>
      </c>
      <c r="K114">
        <v>133.54410654440542</v>
      </c>
      <c r="L114" t="str">
        <f t="shared" si="21"/>
        <v>No Confirmation</v>
      </c>
      <c r="M114" t="str">
        <f t="shared" si="22"/>
        <v>No Trend</v>
      </c>
      <c r="N114">
        <v>47.922700840353826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3.75</v>
      </c>
      <c r="R114">
        <f t="shared" si="26"/>
        <v>4.3499999999999943</v>
      </c>
      <c r="S114">
        <f t="shared" si="27"/>
        <v>0.86206896551724255</v>
      </c>
      <c r="T114" t="str">
        <f t="shared" si="28"/>
        <v>UP</v>
      </c>
      <c r="U114" t="str">
        <f t="shared" si="29"/>
        <v>No T+M+I</v>
      </c>
      <c r="V114">
        <v>135.89160104946228</v>
      </c>
      <c r="W114">
        <v>136.66563726659939</v>
      </c>
      <c r="X114">
        <f t="shared" si="30"/>
        <v>-0.77403621713710891</v>
      </c>
      <c r="Y114">
        <v>-0.26805271321647095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135.9</v>
      </c>
      <c r="D115">
        <v>137.5</v>
      </c>
      <c r="E115">
        <v>134.75</v>
      </c>
      <c r="F115">
        <v>136</v>
      </c>
      <c r="G115">
        <f>_xll.TA_TYPPRICE(D115,E115,F115)</f>
        <v>136.08333333333334</v>
      </c>
      <c r="H115">
        <v>135.34595827799708</v>
      </c>
      <c r="I115" t="str">
        <f t="shared" si="20"/>
        <v>UP</v>
      </c>
      <c r="J115">
        <v>137.27799549076875</v>
      </c>
      <c r="K115">
        <v>133.81208286787088</v>
      </c>
      <c r="L115" t="str">
        <f t="shared" si="21"/>
        <v>No Confirmation</v>
      </c>
      <c r="M115" t="str">
        <f t="shared" si="22"/>
        <v>No Trend</v>
      </c>
      <c r="N115">
        <v>53.791584664874925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1.25</v>
      </c>
      <c r="R115">
        <f t="shared" si="26"/>
        <v>2.75</v>
      </c>
      <c r="S115">
        <f t="shared" si="27"/>
        <v>0.45454545454545453</v>
      </c>
      <c r="T115" t="str">
        <f t="shared" si="28"/>
        <v>No Indication</v>
      </c>
      <c r="U115" t="str">
        <f t="shared" si="29"/>
        <v>No T+M+I</v>
      </c>
      <c r="V115">
        <v>135.90827781108348</v>
      </c>
      <c r="W115">
        <v>136.61633080240685</v>
      </c>
      <c r="X115">
        <f t="shared" si="30"/>
        <v>-0.70805299132337041</v>
      </c>
      <c r="Y115">
        <v>-0.35605276883785086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136.85</v>
      </c>
      <c r="D116">
        <v>136.9</v>
      </c>
      <c r="E116">
        <v>135.5</v>
      </c>
      <c r="F116">
        <v>136</v>
      </c>
      <c r="G116">
        <f>_xll.TA_TYPPRICE(D116,E116,F116)</f>
        <v>136.13333333333333</v>
      </c>
      <c r="H116">
        <v>135.73964580566519</v>
      </c>
      <c r="I116" t="str">
        <f t="shared" si="20"/>
        <v>UP</v>
      </c>
      <c r="J116">
        <v>137.19399649282013</v>
      </c>
      <c r="K116">
        <v>134.18717556389959</v>
      </c>
      <c r="L116" t="str">
        <f t="shared" si="21"/>
        <v>No Confirmation</v>
      </c>
      <c r="M116" t="str">
        <f t="shared" si="22"/>
        <v>No Trend</v>
      </c>
      <c r="N116">
        <v>53.791584664874925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0.5</v>
      </c>
      <c r="R116">
        <f t="shared" si="26"/>
        <v>1.4000000000000057</v>
      </c>
      <c r="S116">
        <f t="shared" si="27"/>
        <v>0.35714285714285571</v>
      </c>
      <c r="T116" t="str">
        <f t="shared" si="28"/>
        <v>No Indication</v>
      </c>
      <c r="U116" t="str">
        <f t="shared" si="29"/>
        <v>No T+M+I</v>
      </c>
      <c r="V116">
        <v>135.92238891707063</v>
      </c>
      <c r="W116">
        <v>136.57067666889523</v>
      </c>
      <c r="X116">
        <f t="shared" si="30"/>
        <v>-0.64828775182459708</v>
      </c>
      <c r="Y116">
        <v>-0.41449976543520012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136</v>
      </c>
      <c r="D117">
        <v>138.80000000000001</v>
      </c>
      <c r="E117">
        <v>133.5</v>
      </c>
      <c r="F117">
        <v>138</v>
      </c>
      <c r="G117">
        <f>_xll.TA_TYPPRICE(D117,E117,F117)</f>
        <v>136.76666666666668</v>
      </c>
      <c r="H117">
        <v>136.25315623616592</v>
      </c>
      <c r="I117" t="str">
        <f t="shared" si="20"/>
        <v>UP</v>
      </c>
      <c r="J117">
        <v>137.55088616108233</v>
      </c>
      <c r="K117">
        <v>134.03446988303301</v>
      </c>
      <c r="L117" t="str">
        <f t="shared" si="21"/>
        <v>UP</v>
      </c>
      <c r="M117" t="str">
        <f t="shared" si="22"/>
        <v>UP</v>
      </c>
      <c r="N117">
        <v>68.556401424591598</v>
      </c>
      <c r="O117" t="str">
        <f t="shared" si="23"/>
        <v>UP</v>
      </c>
      <c r="P117" t="str">
        <f t="shared" si="24"/>
        <v>UP</v>
      </c>
      <c r="Q117">
        <f t="shared" si="25"/>
        <v>4.5</v>
      </c>
      <c r="R117">
        <f t="shared" si="26"/>
        <v>5.3000000000000114</v>
      </c>
      <c r="S117">
        <f t="shared" si="27"/>
        <v>0.84905660377358305</v>
      </c>
      <c r="T117" t="str">
        <f t="shared" si="28"/>
        <v>UP</v>
      </c>
      <c r="U117" t="str">
        <f t="shared" si="29"/>
        <v>UP</v>
      </c>
      <c r="V117">
        <v>136.24202139136747</v>
      </c>
      <c r="W117">
        <v>136.6765524711993</v>
      </c>
      <c r="X117">
        <f t="shared" si="30"/>
        <v>-0.43453107983182804</v>
      </c>
      <c r="Y117">
        <v>-0.41850602831452571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137.85</v>
      </c>
      <c r="D118">
        <v>139</v>
      </c>
      <c r="E118">
        <v>134.1</v>
      </c>
      <c r="F118">
        <v>137</v>
      </c>
      <c r="G118">
        <f>_xll.TA_TYPPRICE(D118,E118,F118)</f>
        <v>136.70000000000002</v>
      </c>
      <c r="H118">
        <v>136.47657811808295</v>
      </c>
      <c r="I118" t="str">
        <f t="shared" si="20"/>
        <v>UP</v>
      </c>
      <c r="J118">
        <v>137.8729114586196</v>
      </c>
      <c r="K118">
        <v>134.04903213124788</v>
      </c>
      <c r="L118" t="str">
        <f t="shared" si="21"/>
        <v>No Confirmation</v>
      </c>
      <c r="M118" t="str">
        <f t="shared" si="22"/>
        <v>No Trend</v>
      </c>
      <c r="N118">
        <v>57.144424890765897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2.9000000000000057</v>
      </c>
      <c r="R118">
        <f t="shared" si="26"/>
        <v>4.9000000000000057</v>
      </c>
      <c r="S118">
        <f t="shared" si="27"/>
        <v>0.59183673469387799</v>
      </c>
      <c r="T118" t="str">
        <f t="shared" si="28"/>
        <v>No Indication</v>
      </c>
      <c r="U118" t="str">
        <f t="shared" si="29"/>
        <v>No T+M+I</v>
      </c>
      <c r="V118">
        <v>136.35863348500325</v>
      </c>
      <c r="W118">
        <v>136.70051154740676</v>
      </c>
      <c r="X118">
        <f t="shared" si="30"/>
        <v>-0.34187806240350938</v>
      </c>
      <c r="Y118">
        <v>-0.40318043513232243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138.94999999999999</v>
      </c>
      <c r="D119">
        <v>138.94999999999999</v>
      </c>
      <c r="E119">
        <v>135.55000000000001</v>
      </c>
      <c r="F119">
        <v>137.80000000000001</v>
      </c>
      <c r="G119">
        <f>_xll.TA_TYPPRICE(D119,E119,F119)</f>
        <v>137.43333333333334</v>
      </c>
      <c r="H119">
        <v>136.95495572570815</v>
      </c>
      <c r="I119" t="str">
        <f t="shared" si="20"/>
        <v>UP</v>
      </c>
      <c r="J119">
        <v>138.11226446781524</v>
      </c>
      <c r="K119">
        <v>134.38258054652613</v>
      </c>
      <c r="L119" t="str">
        <f t="shared" si="21"/>
        <v>No Confirmation</v>
      </c>
      <c r="M119" t="str">
        <f t="shared" si="22"/>
        <v>No Trend</v>
      </c>
      <c r="N119">
        <v>63.260177516691364</v>
      </c>
      <c r="O119" t="str">
        <f t="shared" si="23"/>
        <v>UP</v>
      </c>
      <c r="P119" t="str">
        <f t="shared" si="24"/>
        <v>No Trend + Momentum</v>
      </c>
      <c r="Q119">
        <f t="shared" si="25"/>
        <v>2.25</v>
      </c>
      <c r="R119">
        <f t="shared" si="26"/>
        <v>3.3999999999999773</v>
      </c>
      <c r="S119">
        <f t="shared" si="27"/>
        <v>0.66176470588235736</v>
      </c>
      <c r="T119" t="str">
        <f t="shared" si="28"/>
        <v>No Indication</v>
      </c>
      <c r="U119" t="str">
        <f t="shared" si="29"/>
        <v>No T+M+I</v>
      </c>
      <c r="V119">
        <v>136.58038217961814</v>
      </c>
      <c r="W119">
        <v>136.78195513648774</v>
      </c>
      <c r="X119">
        <f t="shared" si="30"/>
        <v>-0.20157295686959742</v>
      </c>
      <c r="Y119">
        <v>-0.36285893947977743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137</v>
      </c>
      <c r="D120">
        <v>138.75</v>
      </c>
      <c r="E120">
        <v>134</v>
      </c>
      <c r="F120">
        <v>138</v>
      </c>
      <c r="G120">
        <f>_xll.TA_TYPPRICE(D120,E120,F120)</f>
        <v>136.91666666666666</v>
      </c>
      <c r="H120">
        <v>136.93581119618739</v>
      </c>
      <c r="I120" t="str">
        <f t="shared" si="20"/>
        <v>UP</v>
      </c>
      <c r="J120">
        <v>138.25398347496741</v>
      </c>
      <c r="K120">
        <v>134.29756264729809</v>
      </c>
      <c r="L120" t="str">
        <f t="shared" si="21"/>
        <v>No Confirmation</v>
      </c>
      <c r="M120" t="str">
        <f t="shared" si="22"/>
        <v>No Trend</v>
      </c>
      <c r="N120">
        <v>64.828666384309372</v>
      </c>
      <c r="O120" t="str">
        <f t="shared" si="23"/>
        <v>UP</v>
      </c>
      <c r="P120" t="str">
        <f t="shared" si="24"/>
        <v>No Trend + Momentum</v>
      </c>
      <c r="Q120">
        <f t="shared" si="25"/>
        <v>4</v>
      </c>
      <c r="R120">
        <f t="shared" si="26"/>
        <v>4.75</v>
      </c>
      <c r="S120">
        <f t="shared" si="27"/>
        <v>0.84210526315789469</v>
      </c>
      <c r="T120" t="str">
        <f t="shared" si="28"/>
        <v>UP</v>
      </c>
      <c r="U120" t="str">
        <f t="shared" si="29"/>
        <v>No T+M+I</v>
      </c>
      <c r="V120">
        <v>136.79878492121534</v>
      </c>
      <c r="W120">
        <v>136.87218068193309</v>
      </c>
      <c r="X120">
        <f t="shared" si="30"/>
        <v>-7.3395760717744452E-2</v>
      </c>
      <c r="Y120">
        <v>-0.30496630372737082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136.6</v>
      </c>
      <c r="D121">
        <v>142</v>
      </c>
      <c r="E121">
        <v>136.6</v>
      </c>
      <c r="F121">
        <v>141</v>
      </c>
      <c r="G121">
        <f>_xll.TA_TYPPRICE(D121,E121,F121)</f>
        <v>139.86666666666667</v>
      </c>
      <c r="H121">
        <v>138.40123893142703</v>
      </c>
      <c r="I121" t="str">
        <f t="shared" si="20"/>
        <v>UP</v>
      </c>
      <c r="J121">
        <v>139.08643159164131</v>
      </c>
      <c r="K121">
        <v>134.80921539234296</v>
      </c>
      <c r="L121" t="str">
        <f t="shared" si="21"/>
        <v>UP</v>
      </c>
      <c r="M121" t="str">
        <f t="shared" si="22"/>
        <v>UP</v>
      </c>
      <c r="N121">
        <v>80.46548287528779</v>
      </c>
      <c r="O121" t="str">
        <f t="shared" si="23"/>
        <v>UP</v>
      </c>
      <c r="P121" t="str">
        <f t="shared" si="24"/>
        <v>UP</v>
      </c>
      <c r="Q121">
        <f t="shared" si="25"/>
        <v>4.4000000000000057</v>
      </c>
      <c r="R121">
        <f t="shared" si="26"/>
        <v>5.4000000000000057</v>
      </c>
      <c r="S121">
        <f t="shared" si="27"/>
        <v>0.81481481481481499</v>
      </c>
      <c r="T121" t="str">
        <f t="shared" si="28"/>
        <v>UP</v>
      </c>
      <c r="U121" t="str">
        <f t="shared" si="29"/>
        <v>UP</v>
      </c>
      <c r="V121">
        <v>137.44512570256683</v>
      </c>
      <c r="W121">
        <v>137.17794507586396</v>
      </c>
      <c r="X121">
        <f t="shared" si="30"/>
        <v>0.26718062670286713</v>
      </c>
      <c r="Y121">
        <v>-0.19053691764132322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142.6</v>
      </c>
      <c r="D122">
        <v>149.5</v>
      </c>
      <c r="E122">
        <v>140.30000000000001</v>
      </c>
      <c r="F122">
        <v>146.05000000000001</v>
      </c>
      <c r="G122">
        <f>_xll.TA_TYPPRICE(D122,E122,F122)</f>
        <v>145.28333333333333</v>
      </c>
      <c r="H122">
        <v>141.8422861323802</v>
      </c>
      <c r="I122" t="str">
        <f t="shared" si="20"/>
        <v>UP</v>
      </c>
      <c r="J122">
        <v>141.40055790460991</v>
      </c>
      <c r="K122">
        <v>136.02938974960009</v>
      </c>
      <c r="L122" t="str">
        <f t="shared" si="21"/>
        <v>UP</v>
      </c>
      <c r="M122" t="str">
        <f t="shared" si="22"/>
        <v>UP</v>
      </c>
      <c r="N122">
        <v>89.907203620574123</v>
      </c>
      <c r="O122" t="str">
        <f t="shared" si="23"/>
        <v>UP</v>
      </c>
      <c r="P122" t="str">
        <f t="shared" si="24"/>
        <v>UP</v>
      </c>
      <c r="Q122">
        <f t="shared" si="25"/>
        <v>5.75</v>
      </c>
      <c r="R122">
        <f t="shared" si="26"/>
        <v>9.1999999999999886</v>
      </c>
      <c r="S122">
        <f t="shared" si="27"/>
        <v>0.62500000000000078</v>
      </c>
      <c r="T122" t="str">
        <f t="shared" si="28"/>
        <v>No Indication</v>
      </c>
      <c r="U122" t="str">
        <f t="shared" si="29"/>
        <v>No T+M+I</v>
      </c>
      <c r="V122">
        <v>138.76895251755656</v>
      </c>
      <c r="W122">
        <v>137.83513432950366</v>
      </c>
      <c r="X122">
        <f t="shared" si="30"/>
        <v>0.9338181880528964</v>
      </c>
      <c r="Y122">
        <v>3.4334103497520724E-2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145.55000000000001</v>
      </c>
      <c r="D123">
        <v>147.5</v>
      </c>
      <c r="E123">
        <v>141.55000000000001</v>
      </c>
      <c r="F123">
        <v>147.5</v>
      </c>
      <c r="G123">
        <f>_xll.TA_TYPPRICE(D123,E123,F123)</f>
        <v>145.51666666666668</v>
      </c>
      <c r="H123">
        <v>143.67947639952342</v>
      </c>
      <c r="I123" t="str">
        <f t="shared" si="20"/>
        <v>UP</v>
      </c>
      <c r="J123">
        <v>142.75598948136326</v>
      </c>
      <c r="K123">
        <v>137.25619202746674</v>
      </c>
      <c r="L123" t="str">
        <f t="shared" si="21"/>
        <v>UP</v>
      </c>
      <c r="M123" t="str">
        <f t="shared" si="22"/>
        <v>UP</v>
      </c>
      <c r="N123">
        <v>91.399218115130367</v>
      </c>
      <c r="O123" t="str">
        <f t="shared" si="23"/>
        <v>UP</v>
      </c>
      <c r="P123" t="str">
        <f t="shared" si="24"/>
        <v>UP</v>
      </c>
      <c r="Q123">
        <f t="shared" si="25"/>
        <v>5.9499999999999886</v>
      </c>
      <c r="R123">
        <f t="shared" si="26"/>
        <v>5.9499999999999886</v>
      </c>
      <c r="S123">
        <f t="shared" si="27"/>
        <v>1</v>
      </c>
      <c r="T123" t="str">
        <f t="shared" si="28"/>
        <v>UP</v>
      </c>
      <c r="U123" t="str">
        <f t="shared" si="29"/>
        <v>UP</v>
      </c>
      <c r="V123">
        <v>140.11219059177861</v>
      </c>
      <c r="W123">
        <v>138.55105030509597</v>
      </c>
      <c r="X123">
        <f t="shared" si="30"/>
        <v>1.5611402866826438</v>
      </c>
      <c r="Y123">
        <v>0.33969534013454539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142.25</v>
      </c>
      <c r="AE123">
        <f t="shared" si="36"/>
        <v>143.80000000000001</v>
      </c>
      <c r="AF123">
        <f t="shared" si="37"/>
        <v>144.55000000000001</v>
      </c>
      <c r="AG123">
        <f t="shared" si="38"/>
        <v>145.25</v>
      </c>
    </row>
    <row r="124" spans="1:33" x14ac:dyDescent="0.25">
      <c r="A124" t="s">
        <v>5</v>
      </c>
      <c r="B124" s="1">
        <v>43035</v>
      </c>
      <c r="C124">
        <v>146</v>
      </c>
      <c r="D124">
        <v>149.9</v>
      </c>
      <c r="E124">
        <v>144.65</v>
      </c>
      <c r="F124">
        <v>149.80000000000001</v>
      </c>
      <c r="G124">
        <f>_xll.TA_TYPPRICE(D124,E124,F124)</f>
        <v>148.11666666666667</v>
      </c>
      <c r="H124">
        <v>145.89807153309505</v>
      </c>
      <c r="I124" t="str">
        <f t="shared" si="20"/>
        <v>UP</v>
      </c>
      <c r="J124">
        <v>144.34354737439364</v>
      </c>
      <c r="K124">
        <v>138.89926046580746</v>
      </c>
      <c r="L124" t="str">
        <f t="shared" si="21"/>
        <v>UP</v>
      </c>
      <c r="M124" t="str">
        <f t="shared" si="22"/>
        <v>UP</v>
      </c>
      <c r="N124">
        <v>93.348764951232496</v>
      </c>
      <c r="O124" t="str">
        <f t="shared" si="23"/>
        <v>UP</v>
      </c>
      <c r="P124" t="str">
        <f t="shared" si="24"/>
        <v>UP</v>
      </c>
      <c r="Q124">
        <f t="shared" si="25"/>
        <v>5.1500000000000057</v>
      </c>
      <c r="R124">
        <f t="shared" si="26"/>
        <v>5.25</v>
      </c>
      <c r="S124">
        <f t="shared" si="27"/>
        <v>0.98095238095238202</v>
      </c>
      <c r="T124" t="str">
        <f t="shared" si="28"/>
        <v>UP</v>
      </c>
      <c r="U124" t="str">
        <f t="shared" si="29"/>
        <v>UP</v>
      </c>
      <c r="V124">
        <v>141.60262280842807</v>
      </c>
      <c r="W124">
        <v>139.38430583805183</v>
      </c>
      <c r="X124">
        <f t="shared" si="30"/>
        <v>2.218316970376236</v>
      </c>
      <c r="Y124">
        <v>0.71541966618288355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145.25</v>
      </c>
      <c r="AE124">
        <f t="shared" si="36"/>
        <v>146.65</v>
      </c>
      <c r="AF124">
        <f t="shared" si="37"/>
        <v>147.30000000000001</v>
      </c>
      <c r="AG124">
        <f t="shared" si="38"/>
        <v>147.9</v>
      </c>
    </row>
    <row r="125" spans="1:33" x14ac:dyDescent="0.25">
      <c r="A125" t="s">
        <v>5</v>
      </c>
      <c r="B125" s="1">
        <v>43038</v>
      </c>
      <c r="C125">
        <v>153</v>
      </c>
      <c r="D125">
        <v>157.9</v>
      </c>
      <c r="E125">
        <v>152.35</v>
      </c>
      <c r="F125">
        <v>157.4</v>
      </c>
      <c r="G125">
        <f>_xll.TA_TYPPRICE(D125,E125,F125)</f>
        <v>155.88333333333333</v>
      </c>
      <c r="H125">
        <v>150.89070243321419</v>
      </c>
      <c r="I125" t="str">
        <f t="shared" si="20"/>
        <v>UP</v>
      </c>
      <c r="J125">
        <v>147.35609240230616</v>
      </c>
      <c r="K125">
        <v>141.88831369562803</v>
      </c>
      <c r="L125" t="str">
        <f t="shared" si="21"/>
        <v>UP</v>
      </c>
      <c r="M125" t="str">
        <f t="shared" si="22"/>
        <v>UP</v>
      </c>
      <c r="N125">
        <v>96.564887056850651</v>
      </c>
      <c r="O125" t="str">
        <f t="shared" si="23"/>
        <v>UP</v>
      </c>
      <c r="P125" t="str">
        <f t="shared" si="24"/>
        <v>UP</v>
      </c>
      <c r="Q125">
        <f t="shared" si="25"/>
        <v>5.0500000000000114</v>
      </c>
      <c r="R125">
        <f t="shared" si="26"/>
        <v>5.5500000000000114</v>
      </c>
      <c r="S125">
        <f t="shared" si="27"/>
        <v>0.90990990990991005</v>
      </c>
      <c r="T125" t="str">
        <f t="shared" si="28"/>
        <v>UP</v>
      </c>
      <c r="U125" t="str">
        <f t="shared" si="29"/>
        <v>UP</v>
      </c>
      <c r="V125">
        <v>144.03298853020837</v>
      </c>
      <c r="W125">
        <v>140.71880170189985</v>
      </c>
      <c r="X125">
        <f t="shared" si="30"/>
        <v>3.3141868283085216</v>
      </c>
      <c r="Y125">
        <v>1.2351730986080112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153</v>
      </c>
      <c r="AE125">
        <f t="shared" si="36"/>
        <v>154.45000000000002</v>
      </c>
      <c r="AF125">
        <f t="shared" si="37"/>
        <v>155.15</v>
      </c>
      <c r="AG125">
        <f t="shared" si="38"/>
        <v>155.80000000000001</v>
      </c>
    </row>
    <row r="126" spans="1:33" x14ac:dyDescent="0.25">
      <c r="A126" t="s">
        <v>5</v>
      </c>
      <c r="B126" s="1">
        <v>43039</v>
      </c>
      <c r="C126">
        <v>155.5</v>
      </c>
      <c r="D126">
        <v>156.4</v>
      </c>
      <c r="E126">
        <v>146</v>
      </c>
      <c r="F126">
        <v>153.5</v>
      </c>
      <c r="G126">
        <f>_xll.TA_TYPPRICE(D126,E126,F126)</f>
        <v>151.96666666666667</v>
      </c>
      <c r="H126">
        <v>151.42868454994044</v>
      </c>
      <c r="I126" t="str">
        <f t="shared" si="20"/>
        <v>UP</v>
      </c>
      <c r="J126">
        <v>149.36584964623813</v>
      </c>
      <c r="K126">
        <v>142.80202176326625</v>
      </c>
      <c r="L126" t="str">
        <f t="shared" si="21"/>
        <v>UP</v>
      </c>
      <c r="M126" t="str">
        <f t="shared" si="22"/>
        <v>UP</v>
      </c>
      <c r="N126">
        <v>73.704432252472373</v>
      </c>
      <c r="O126" t="str">
        <f t="shared" si="23"/>
        <v>UP</v>
      </c>
      <c r="P126" t="str">
        <f t="shared" si="24"/>
        <v>UP</v>
      </c>
      <c r="Q126">
        <f t="shared" si="25"/>
        <v>7.5</v>
      </c>
      <c r="R126">
        <f t="shared" si="26"/>
        <v>10.400000000000006</v>
      </c>
      <c r="S126">
        <f t="shared" si="27"/>
        <v>0.72115384615384581</v>
      </c>
      <c r="T126" t="str">
        <f t="shared" si="28"/>
        <v>No Indication</v>
      </c>
      <c r="U126" t="str">
        <f t="shared" si="29"/>
        <v>No T+M+I</v>
      </c>
      <c r="V126">
        <v>145.48945183325324</v>
      </c>
      <c r="W126">
        <v>141.66555713138874</v>
      </c>
      <c r="X126">
        <f t="shared" si="30"/>
        <v>3.8238947018645035</v>
      </c>
      <c r="Y126">
        <v>1.7529174192593096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2017-07-05T05:34:05Z</dcterms:created>
  <dcterms:modified xsi:type="dcterms:W3CDTF">2017-11-01T04:17:23Z</dcterms:modified>
</cp:coreProperties>
</file>