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106" i="1"/>
  <c r="W122" i="1"/>
  <c r="W110" i="1"/>
  <c r="W98" i="1"/>
  <c r="W114" i="1"/>
  <c r="W102" i="1"/>
  <c r="W118" i="1"/>
  <c r="W94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5" i="1"/>
  <c r="N57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41" i="1"/>
  <c r="N49" i="1"/>
  <c r="N53" i="1"/>
  <c r="N61" i="1"/>
  <c r="N65" i="1"/>
  <c r="N69" i="1"/>
  <c r="N73" i="1"/>
  <c r="N77" i="1"/>
  <c r="N81" i="1"/>
  <c r="N85" i="1"/>
  <c r="N93" i="1"/>
  <c r="N97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33" i="1"/>
  <c r="K53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9" i="1"/>
  <c r="K37" i="1"/>
  <c r="K41" i="1"/>
  <c r="K45" i="1"/>
  <c r="K49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15" i="1"/>
  <c r="K123" i="1"/>
  <c r="K127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93" i="1"/>
  <c r="J10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89" i="1"/>
  <c r="J97" i="1"/>
  <c r="J105" i="1"/>
  <c r="J113" i="1"/>
  <c r="J117" i="1"/>
  <c r="J121" i="1"/>
  <c r="J125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09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11" i="1"/>
  <c r="G12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82" i="1"/>
  <c r="G86" i="1"/>
  <c r="G94" i="1"/>
  <c r="G98" i="1"/>
  <c r="G106" i="1"/>
  <c r="G114" i="1"/>
  <c r="G118" i="1"/>
  <c r="G126" i="1"/>
  <c r="G107" i="1"/>
  <c r="G119" i="1"/>
  <c r="G127" i="1"/>
  <c r="G124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90" i="1"/>
  <c r="G102" i="1"/>
  <c r="G110" i="1"/>
  <c r="G122" i="1"/>
  <c r="G115" i="1"/>
  <c r="G120" i="1"/>
  <c r="G2" i="1"/>
  <c r="H5" i="1" l="1"/>
  <c r="H9" i="1"/>
  <c r="H13" i="1"/>
  <c r="H17" i="1"/>
  <c r="H21" i="1"/>
  <c r="H25" i="1"/>
  <c r="H29" i="1"/>
  <c r="H33" i="1"/>
  <c r="H41" i="1"/>
  <c r="H61" i="1"/>
  <c r="H11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18" i="1"/>
  <c r="H115" i="1"/>
  <c r="H127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3" i="1"/>
  <c r="H11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5" i="1"/>
  <c r="H69" i="1"/>
  <c r="H73" i="1"/>
  <c r="H77" i="1"/>
  <c r="H81" i="1"/>
  <c r="H85" i="1"/>
  <c r="H89" i="1"/>
  <c r="H93" i="1"/>
  <c r="H97" i="1"/>
  <c r="H101" i="1"/>
  <c r="H105" i="1"/>
  <c r="H109" i="1"/>
  <c r="H117" i="1"/>
  <c r="H121" i="1"/>
  <c r="H125" i="1"/>
  <c r="H98" i="1"/>
  <c r="H106" i="1"/>
  <c r="H110" i="1"/>
  <c r="H114" i="1"/>
  <c r="H122" i="1"/>
  <c r="H126" i="1"/>
  <c r="H79" i="1"/>
  <c r="H87" i="1"/>
  <c r="H91" i="1"/>
  <c r="H95" i="1"/>
  <c r="H99" i="1"/>
  <c r="H103" i="1"/>
  <c r="H107" i="1"/>
  <c r="H119" i="1"/>
  <c r="H123" i="1"/>
  <c r="AH25" i="1" l="1"/>
  <c r="AH20" i="1" l="1"/>
  <c r="AH52" i="1"/>
  <c r="AH6" i="1"/>
  <c r="AH44" i="1"/>
  <c r="AH26" i="1"/>
  <c r="AH42" i="1"/>
  <c r="AH7" i="1"/>
  <c r="AH11" i="1"/>
  <c r="AH19" i="1"/>
  <c r="AH35" i="1"/>
  <c r="AH39" i="1"/>
  <c r="AH51" i="1"/>
  <c r="AH55" i="1"/>
  <c r="AH41" i="1"/>
  <c r="AH46" i="1"/>
  <c r="AH5" i="1"/>
  <c r="AH54" i="1"/>
  <c r="AH29" i="1"/>
  <c r="AH16" i="1"/>
  <c r="AH43" i="1"/>
  <c r="AH53" i="1"/>
  <c r="AH9" i="1"/>
  <c r="AH36" i="1"/>
  <c r="AH50" i="1"/>
  <c r="AH2" i="1"/>
  <c r="AH10" i="1"/>
  <c r="AH37" i="1"/>
  <c r="AH27" i="1"/>
  <c r="AH18" i="1"/>
  <c r="AH4" i="1"/>
  <c r="AH34" i="1"/>
  <c r="AH12" i="1"/>
  <c r="AH48" i="1"/>
  <c r="AH49" i="1"/>
  <c r="AH28" i="1"/>
  <c r="AH3" i="1"/>
  <c r="AH38" i="1"/>
  <c r="AH22" i="1"/>
  <c r="AH23" i="1"/>
  <c r="AH32" i="1" l="1"/>
  <c r="AH13" i="1"/>
  <c r="AH45" i="1"/>
  <c r="AH30" i="1"/>
  <c r="AH33" i="1"/>
  <c r="AH21" i="1"/>
  <c r="AH14" i="1"/>
  <c r="AH17" i="1"/>
  <c r="AH40" i="1"/>
  <c r="AH15" i="1"/>
  <c r="AH47" i="1"/>
  <c r="AH31" i="1"/>
  <c r="AH8" i="1"/>
  <c r="AH56" i="1"/>
  <c r="AH24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<sst xmlns="http://schemas.openxmlformats.org/spreadsheetml/2006/main" count="160" uniqueCount="35">
  <si>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</si>
  <si>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</si>
  <si>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</si>
  <si>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</si>
  <si>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</si>
  <si>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ENGINERSIN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</si>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</sst>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167</v>
      </c>
      <c r="D2">
        <v>171.8</v>
      </c>
      <c r="E2">
        <v>164.3</v>
      </c>
      <c r="F2">
        <v>172</v>
      </c>
      <c r="G2">
        <f>_xll.TA_TYPPRICE(D2,E2,F2)</f>
        <v>169.36666666666667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7.6999999999999886</v>
      </c>
      <c r="R2">
        <f>D2-E2</f>
        <v>7.5</v>
      </c>
      <c r="S2">
        <f>Q2/R2</f>
        <v>1.0266666666666651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171.9</v>
      </c>
      <c r="D3">
        <v>172.75</v>
      </c>
      <c r="E3">
        <v>168.25</v>
      </c>
      <c r="F3">
        <v>170</v>
      </c>
      <c r="G3">
        <f>_xll.TA_TYPPRICE(D3,E3,F3)</f>
        <v>170.33333333333334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4.5</v>
      </c>
      <c r="S3">
        <f t="shared" ref="S3:S66" si="7">Q3/R3</f>
        <v>0.3888888888888889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170.8</v>
      </c>
      <c r="D4">
        <v>170.8</v>
      </c>
      <c r="E4">
        <v>167.1</v>
      </c>
      <c r="F4">
        <v>170</v>
      </c>
      <c r="G4">
        <f>_xll.TA_TYPPRICE(D4,E4,F4)</f>
        <v>169.29999999999998</v>
      </c>
      <c r="H4">
        <v>169.66666666666666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2.9000000000000057</v>
      </c>
      <c r="R4">
        <f t="shared" si="6"/>
        <v>3.7000000000000171</v>
      </c>
      <c r="S4">
        <f t="shared" si="7"/>
        <v>0.78378378378378166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170</v>
      </c>
      <c r="D5">
        <v>170.3</v>
      </c>
      <c r="E5">
        <v>163</v>
      </c>
      <c r="F5">
        <v>166</v>
      </c>
      <c r="G5">
        <f>_xll.TA_TYPPRICE(D5,E5,F5)</f>
        <v>166.43333333333334</v>
      </c>
      <c r="H5">
        <v>168.05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</v>
      </c>
      <c r="R5">
        <f t="shared" si="6"/>
        <v>7.3000000000000114</v>
      </c>
      <c r="S5">
        <f t="shared" si="7"/>
        <v>0.41095890410958841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166</v>
      </c>
      <c r="D6">
        <v>168.4</v>
      </c>
      <c r="E6">
        <v>165.25</v>
      </c>
      <c r="F6">
        <v>168</v>
      </c>
      <c r="G6">
        <f>_xll.TA_TYPPRICE(D6,E6,F6)</f>
        <v>167.21666666666667</v>
      </c>
      <c r="H6">
        <v>167.63333333333333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2.75</v>
      </c>
      <c r="R6">
        <f t="shared" si="6"/>
        <v>3.1500000000000057</v>
      </c>
      <c r="S6">
        <f t="shared" si="7"/>
        <v>0.87301587301587147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167.6</v>
      </c>
      <c r="D7">
        <v>169.75</v>
      </c>
      <c r="E7">
        <v>166.3</v>
      </c>
      <c r="F7">
        <v>168</v>
      </c>
      <c r="G7">
        <f>_xll.TA_TYPPRICE(D7,E7,F7)</f>
        <v>168.01666666666668</v>
      </c>
      <c r="H7">
        <v>167.82499999999999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1.6999999999999886</v>
      </c>
      <c r="R7">
        <f t="shared" si="6"/>
        <v>3.4499999999999886</v>
      </c>
      <c r="S7">
        <f t="shared" si="7"/>
        <v>0.4927536231884041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168.05</v>
      </c>
      <c r="D8">
        <v>168.95</v>
      </c>
      <c r="E8">
        <v>167.2</v>
      </c>
      <c r="F8">
        <v>168</v>
      </c>
      <c r="G8">
        <f>_xll.TA_TYPPRICE(D8,E8,F8)</f>
        <v>168.04999999999998</v>
      </c>
      <c r="H8">
        <v>167.9375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25</v>
      </c>
      <c r="O8" t="str">
        <f t="shared" si="3"/>
        <v>DOWN</v>
      </c>
      <c r="P8" t="e">
        <f t="shared" si="4"/>
        <v>#N/A</v>
      </c>
      <c r="Q8">
        <f t="shared" si="5"/>
        <v>0.80000000000001137</v>
      </c>
      <c r="R8">
        <f t="shared" si="6"/>
        <v>1.75</v>
      </c>
      <c r="S8">
        <f t="shared" si="7"/>
        <v>0.45714285714286362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168.4</v>
      </c>
      <c r="D9">
        <v>169.6</v>
      </c>
      <c r="E9">
        <v>165</v>
      </c>
      <c r="F9">
        <v>166</v>
      </c>
      <c r="G9">
        <f>_xll.TA_TYPPRICE(D9,E9,F9)</f>
        <v>166.86666666666667</v>
      </c>
      <c r="H9">
        <v>167.40208333333334</v>
      </c>
      <c r="I9" t="str">
        <f t="shared" si="0"/>
        <v>DOWN</v>
      </c>
      <c r="J9">
        <v>170.29374999999999</v>
      </c>
      <c r="K9">
        <v>165.8</v>
      </c>
      <c r="L9" t="str">
        <f t="shared" si="1"/>
        <v>No Confirmation</v>
      </c>
      <c r="M9" t="str">
        <f t="shared" si="2"/>
        <v>No Trend</v>
      </c>
      <c r="N9">
        <v>17.977528089887642</v>
      </c>
      <c r="O9" t="str">
        <f t="shared" si="3"/>
        <v>DOWN</v>
      </c>
      <c r="P9" t="str">
        <f t="shared" si="4"/>
        <v>No Trend + Momentum</v>
      </c>
      <c r="Q9">
        <f t="shared" si="5"/>
        <v>1</v>
      </c>
      <c r="R9">
        <f t="shared" si="6"/>
        <v>4.5999999999999943</v>
      </c>
      <c r="S9">
        <f t="shared" si="7"/>
        <v>0.21739130434782636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</v>
      </c>
      <c r="D10">
        <v>166.8</v>
      </c>
      <c r="E10">
        <v>163.19999999999999</v>
      </c>
      <c r="F10">
        <v>166</v>
      </c>
      <c r="G10">
        <f>_xll.TA_TYPPRICE(D10,E10,F10)</f>
        <v>165.33333333333334</v>
      </c>
      <c r="H10">
        <v>166.36770833333333</v>
      </c>
      <c r="I10" t="str">
        <f t="shared" si="0"/>
        <v>DOWN</v>
      </c>
      <c r="J10">
        <v>169.51736111111111</v>
      </c>
      <c r="K10">
        <v>165.22222222222223</v>
      </c>
      <c r="L10" t="str">
        <f t="shared" si="1"/>
        <v>No Confirmation</v>
      </c>
      <c r="M10" t="str">
        <f t="shared" si="2"/>
        <v>No Trend</v>
      </c>
      <c r="N10">
        <v>17.977528089887642</v>
      </c>
      <c r="O10" t="str">
        <f t="shared" si="3"/>
        <v>DOWN</v>
      </c>
      <c r="P10" t="str">
        <f t="shared" si="4"/>
        <v>No Trend + Momentum</v>
      </c>
      <c r="Q10">
        <f t="shared" si="5"/>
        <v>2.8000000000000114</v>
      </c>
      <c r="R10">
        <f t="shared" si="6"/>
        <v>3.6000000000000227</v>
      </c>
      <c r="S10">
        <f t="shared" si="7"/>
        <v>0.77777777777777601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166.8</v>
      </c>
      <c r="D11">
        <v>169.7</v>
      </c>
      <c r="E11">
        <v>166.3</v>
      </c>
      <c r="F11">
        <v>169</v>
      </c>
      <c r="G11">
        <f>_xll.TA_TYPPRICE(D11,E11,F11)</f>
        <v>168.33333333333334</v>
      </c>
      <c r="H11">
        <v>167.35052083333335</v>
      </c>
      <c r="I11" t="str">
        <f t="shared" si="0"/>
        <v>UP</v>
      </c>
      <c r="J11">
        <v>169.5579475308642</v>
      </c>
      <c r="K11">
        <v>165.46172839506173</v>
      </c>
      <c r="L11" t="str">
        <f t="shared" si="1"/>
        <v>No Confirmation</v>
      </c>
      <c r="M11" t="str">
        <f t="shared" si="2"/>
        <v>No Trend</v>
      </c>
      <c r="N11">
        <v>50.539911073470257</v>
      </c>
      <c r="O11" t="str">
        <f t="shared" si="3"/>
        <v>No Momentum</v>
      </c>
      <c r="P11" t="str">
        <f t="shared" si="4"/>
        <v>No Trend + Momentum</v>
      </c>
      <c r="Q11">
        <f t="shared" si="5"/>
        <v>2.6999999999999886</v>
      </c>
      <c r="R11">
        <f t="shared" si="6"/>
        <v>3.3999999999999773</v>
      </c>
      <c r="S11">
        <f t="shared" si="7"/>
        <v>0.79411764705882548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169.9</v>
      </c>
      <c r="D12">
        <v>174</v>
      </c>
      <c r="E12">
        <v>167.4</v>
      </c>
      <c r="F12">
        <v>173</v>
      </c>
      <c r="G12">
        <f>_xll.TA_TYPPRICE(D12,E12,F12)</f>
        <v>171.46666666666667</v>
      </c>
      <c r="H12">
        <v>169.40859375000002</v>
      </c>
      <c r="I12" t="str">
        <f t="shared" si="0"/>
        <v>UP</v>
      </c>
      <c r="J12">
        <v>170.54507030178326</v>
      </c>
      <c r="K12">
        <v>165.89245541838133</v>
      </c>
      <c r="L12" t="str">
        <f t="shared" si="1"/>
        <v>UP</v>
      </c>
      <c r="M12" t="str">
        <f t="shared" si="2"/>
        <v>UP</v>
      </c>
      <c r="N12">
        <v>70.234454638124362</v>
      </c>
      <c r="O12" t="str">
        <f t="shared" si="3"/>
        <v>UP</v>
      </c>
      <c r="P12" t="str">
        <f t="shared" si="4"/>
        <v>UP</v>
      </c>
      <c r="Q12">
        <f t="shared" si="5"/>
        <v>5.5999999999999943</v>
      </c>
      <c r="R12">
        <f t="shared" si="6"/>
        <v>6.5999999999999943</v>
      </c>
      <c r="S12">
        <f t="shared" si="7"/>
        <v>0.8484848484848484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174</v>
      </c>
      <c r="D13">
        <v>175.7</v>
      </c>
      <c r="E13">
        <v>172.5</v>
      </c>
      <c r="F13">
        <v>173</v>
      </c>
      <c r="G13">
        <f>_xll.TA_TYPPRICE(D13,E13,F13)</f>
        <v>173.73333333333335</v>
      </c>
      <c r="H13">
        <v>171.57096354166669</v>
      </c>
      <c r="I13" t="str">
        <f t="shared" si="0"/>
        <v>UP</v>
      </c>
      <c r="J13">
        <v>171.69061023472031</v>
      </c>
      <c r="K13">
        <v>167.36079865874103</v>
      </c>
      <c r="L13" t="str">
        <f t="shared" si="1"/>
        <v>UP</v>
      </c>
      <c r="M13" t="str">
        <f t="shared" si="2"/>
        <v>UP</v>
      </c>
      <c r="N13">
        <v>70.234454638124362</v>
      </c>
      <c r="O13" t="str">
        <f t="shared" si="3"/>
        <v>UP</v>
      </c>
      <c r="P13" t="str">
        <f t="shared" si="4"/>
        <v>UP</v>
      </c>
      <c r="Q13">
        <f t="shared" si="5"/>
        <v>0.5</v>
      </c>
      <c r="R13">
        <f t="shared" si="6"/>
        <v>3.1999999999999886</v>
      </c>
      <c r="S13">
        <f t="shared" si="7"/>
        <v>0.15625000000000056</v>
      </c>
      <c r="T13" t="str">
        <f t="shared" si="8"/>
        <v>DOWN</v>
      </c>
      <c r="U13" t="str">
        <f t="shared" si="9"/>
        <v>No T+M+I</v>
      </c>
      <c r="V13">
        <v>169.08333333333334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172.5</v>
      </c>
      <c r="D14">
        <v>173.25</v>
      </c>
      <c r="E14">
        <v>166.5</v>
      </c>
      <c r="F14">
        <v>167</v>
      </c>
      <c r="G14">
        <f>_xll.TA_TYPPRICE(D14,E14,F14)</f>
        <v>168.91666666666666</v>
      </c>
      <c r="H14">
        <v>170.24381510416669</v>
      </c>
      <c r="I14" t="str">
        <f t="shared" si="0"/>
        <v>DOWN</v>
      </c>
      <c r="J14">
        <v>172.03714129367134</v>
      </c>
      <c r="K14">
        <v>167.1695100679097</v>
      </c>
      <c r="L14" t="str">
        <f t="shared" si="1"/>
        <v>DOWN</v>
      </c>
      <c r="M14" t="str">
        <f t="shared" si="2"/>
        <v>DOWN</v>
      </c>
      <c r="N14">
        <v>36.329557929686459</v>
      </c>
      <c r="O14" t="str">
        <f t="shared" si="3"/>
        <v>DOWN</v>
      </c>
      <c r="P14" t="str">
        <f t="shared" si="4"/>
        <v>DOWN</v>
      </c>
      <c r="Q14">
        <f t="shared" si="5"/>
        <v>0.5</v>
      </c>
      <c r="R14">
        <f t="shared" si="6"/>
        <v>6.75</v>
      </c>
      <c r="S14">
        <f t="shared" si="7"/>
        <v>7.407407407407407E-2</v>
      </c>
      <c r="T14" t="str">
        <f t="shared" si="8"/>
        <v>DOWN</v>
      </c>
      <c r="U14" t="str">
        <f t="shared" si="9"/>
        <v>DOWN</v>
      </c>
      <c r="V14">
        <v>168.76282051282053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168.25</v>
      </c>
      <c r="D15">
        <v>171</v>
      </c>
      <c r="E15">
        <v>162.55000000000001</v>
      </c>
      <c r="F15">
        <v>166</v>
      </c>
      <c r="G15">
        <f>_xll.TA_TYPPRICE(D15,E15,F15)</f>
        <v>166.51666666666668</v>
      </c>
      <c r="H15">
        <v>168.3802408854167</v>
      </c>
      <c r="I15" t="str">
        <f t="shared" si="0"/>
        <v>DOWN</v>
      </c>
      <c r="J15">
        <v>171.80666545063326</v>
      </c>
      <c r="K15">
        <v>166.14295227504087</v>
      </c>
      <c r="L15" t="str">
        <f t="shared" si="1"/>
        <v>DOWN</v>
      </c>
      <c r="M15" t="str">
        <f t="shared" si="2"/>
        <v>DOWN</v>
      </c>
      <c r="N15">
        <v>33.009748256783553</v>
      </c>
      <c r="O15" t="str">
        <f t="shared" si="3"/>
        <v>DOWN</v>
      </c>
      <c r="P15" t="str">
        <f t="shared" si="4"/>
        <v>DOWN</v>
      </c>
      <c r="Q15">
        <f t="shared" si="5"/>
        <v>3.4499999999999886</v>
      </c>
      <c r="R15">
        <f t="shared" si="6"/>
        <v>8.4499999999999886</v>
      </c>
      <c r="S15">
        <f t="shared" si="7"/>
        <v>0.40828402366863825</v>
      </c>
      <c r="T15" t="str">
        <f t="shared" si="8"/>
        <v>No Indication</v>
      </c>
      <c r="U15" t="str">
        <f t="shared" si="9"/>
        <v>No T+M+I</v>
      </c>
      <c r="V15">
        <v>168.33777120315582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166</v>
      </c>
      <c r="D16">
        <v>168.85</v>
      </c>
      <c r="E16">
        <v>161.5</v>
      </c>
      <c r="F16">
        <v>163</v>
      </c>
      <c r="G16">
        <f>_xll.TA_TYPPRICE(D16,E16,F16)</f>
        <v>164.45000000000002</v>
      </c>
      <c r="H16">
        <v>166.41512044270837</v>
      </c>
      <c r="I16" t="str">
        <f t="shared" si="0"/>
        <v>DOWN</v>
      </c>
      <c r="J16">
        <v>171.14962868382588</v>
      </c>
      <c r="K16">
        <v>165.11118510280957</v>
      </c>
      <c r="L16" t="str">
        <f t="shared" si="1"/>
        <v>DOWN</v>
      </c>
      <c r="M16" t="str">
        <f t="shared" si="2"/>
        <v>DOWN</v>
      </c>
      <c r="N16">
        <v>24.585034375694608</v>
      </c>
      <c r="O16" t="str">
        <f t="shared" si="3"/>
        <v>DOWN</v>
      </c>
      <c r="P16" t="str">
        <f t="shared" si="4"/>
        <v>DOWN</v>
      </c>
      <c r="Q16">
        <f t="shared" si="5"/>
        <v>1.5</v>
      </c>
      <c r="R16">
        <f t="shared" si="6"/>
        <v>7.3499999999999943</v>
      </c>
      <c r="S16">
        <f t="shared" si="7"/>
        <v>0.2040816326530614</v>
      </c>
      <c r="T16" t="str">
        <f t="shared" si="8"/>
        <v>No Indication</v>
      </c>
      <c r="U16" t="str">
        <f t="shared" si="9"/>
        <v>No T+M+I</v>
      </c>
      <c r="V16">
        <v>167.51657563343954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161</v>
      </c>
      <c r="D17">
        <v>164.85</v>
      </c>
      <c r="E17">
        <v>155.35</v>
      </c>
      <c r="F17">
        <v>162</v>
      </c>
      <c r="G17">
        <f>_xll.TA_TYPPRICE(D17,E17,F17)</f>
        <v>160.73333333333332</v>
      </c>
      <c r="H17">
        <v>163.57422688802086</v>
      </c>
      <c r="I17" t="str">
        <f t="shared" si="0"/>
        <v>DOWN</v>
      </c>
      <c r="J17">
        <v>169.74971119853123</v>
      </c>
      <c r="K17">
        <v>162.94203285774077</v>
      </c>
      <c r="L17" t="str">
        <f t="shared" si="1"/>
        <v>DOWN</v>
      </c>
      <c r="M17" t="str">
        <f t="shared" si="2"/>
        <v>DOWN</v>
      </c>
      <c r="N17">
        <v>22.221927161093948</v>
      </c>
      <c r="O17" t="str">
        <f t="shared" si="3"/>
        <v>DOWN</v>
      </c>
      <c r="P17" t="str">
        <f t="shared" si="4"/>
        <v>DOWN</v>
      </c>
      <c r="Q17">
        <f t="shared" si="5"/>
        <v>6.6500000000000057</v>
      </c>
      <c r="R17">
        <f t="shared" si="6"/>
        <v>9.5</v>
      </c>
      <c r="S17">
        <f t="shared" si="7"/>
        <v>0.70000000000000062</v>
      </c>
      <c r="T17" t="str">
        <f t="shared" si="8"/>
        <v>No Indication</v>
      </c>
      <c r="U17" t="str">
        <f t="shared" si="9"/>
        <v>No T+M+I</v>
      </c>
      <c r="V17">
        <v>166.66787168983345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161.1</v>
      </c>
      <c r="D18">
        <v>163.44999999999999</v>
      </c>
      <c r="E18">
        <v>153.44999999999999</v>
      </c>
      <c r="F18">
        <v>154</v>
      </c>
      <c r="G18">
        <f>_xll.TA_TYPPRICE(D18,E18,F18)</f>
        <v>156.96666666666667</v>
      </c>
      <c r="H18">
        <v>160.27044677734375</v>
      </c>
      <c r="I18" t="str">
        <f t="shared" si="0"/>
        <v>DOWN</v>
      </c>
      <c r="J18">
        <v>168.34977537663539</v>
      </c>
      <c r="K18">
        <v>160.83269222268726</v>
      </c>
      <c r="L18" t="str">
        <f t="shared" si="1"/>
        <v>DOWN</v>
      </c>
      <c r="M18" t="str">
        <f t="shared" si="2"/>
        <v>DOWN</v>
      </c>
      <c r="N18">
        <v>11.330795507177363</v>
      </c>
      <c r="O18" t="str">
        <f t="shared" si="3"/>
        <v>DOWN</v>
      </c>
      <c r="P18" t="str">
        <f t="shared" si="4"/>
        <v>DOWN</v>
      </c>
      <c r="Q18">
        <f t="shared" si="5"/>
        <v>0.55000000000001137</v>
      </c>
      <c r="R18">
        <f t="shared" si="6"/>
        <v>10</v>
      </c>
      <c r="S18">
        <f t="shared" si="7"/>
        <v>5.5000000000001138E-2</v>
      </c>
      <c r="T18" t="str">
        <f t="shared" si="8"/>
        <v>DOWN</v>
      </c>
      <c r="U18" t="str">
        <f t="shared" si="9"/>
        <v>DOWN</v>
      </c>
      <c r="V18">
        <v>164.718968352936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155.35</v>
      </c>
      <c r="D19">
        <v>157.5</v>
      </c>
      <c r="E19">
        <v>152.4</v>
      </c>
      <c r="F19">
        <v>154</v>
      </c>
      <c r="G19">
        <f>_xll.TA_TYPPRICE(D19,E19,F19)</f>
        <v>154.63333333333333</v>
      </c>
      <c r="H19">
        <v>157.45189005533854</v>
      </c>
      <c r="I19" t="str">
        <f t="shared" si="0"/>
        <v>DOWN</v>
      </c>
      <c r="J19">
        <v>165.93871418182752</v>
      </c>
      <c r="K19">
        <v>158.95876061764565</v>
      </c>
      <c r="L19" t="str">
        <f t="shared" si="1"/>
        <v>DOWN</v>
      </c>
      <c r="M19" t="str">
        <f t="shared" si="2"/>
        <v>DOWN</v>
      </c>
      <c r="N19">
        <v>11.330795507177362</v>
      </c>
      <c r="O19" t="str">
        <f t="shared" si="3"/>
        <v>DOWN</v>
      </c>
      <c r="P19" t="str">
        <f t="shared" si="4"/>
        <v>DOWN</v>
      </c>
      <c r="Q19">
        <f t="shared" si="5"/>
        <v>1.5999999999999943</v>
      </c>
      <c r="R19">
        <f t="shared" si="6"/>
        <v>5.0999999999999943</v>
      </c>
      <c r="S19">
        <f t="shared" si="7"/>
        <v>0.31372549019607765</v>
      </c>
      <c r="T19" t="str">
        <f t="shared" si="8"/>
        <v>No Indication</v>
      </c>
      <c r="U19" t="str">
        <f t="shared" si="9"/>
        <v>No T+M+I</v>
      </c>
      <c r="V19">
        <v>163.06989629863816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155.35</v>
      </c>
      <c r="D20">
        <v>159.1</v>
      </c>
      <c r="E20">
        <v>154.4</v>
      </c>
      <c r="F20">
        <v>159</v>
      </c>
      <c r="G20">
        <f>_xll.TA_TYPPRICE(D20,E20,F20)</f>
        <v>157.5</v>
      </c>
      <c r="H20">
        <v>157.47594502766927</v>
      </c>
      <c r="I20" t="str">
        <f t="shared" si="0"/>
        <v>UP</v>
      </c>
      <c r="J20">
        <v>164.41899991919919</v>
      </c>
      <c r="K20">
        <v>157.94570270261329</v>
      </c>
      <c r="L20" t="str">
        <f t="shared" si="1"/>
        <v>No Confirmation</v>
      </c>
      <c r="M20" t="str">
        <f t="shared" si="2"/>
        <v>No Trend</v>
      </c>
      <c r="N20">
        <v>40.032481523666412</v>
      </c>
      <c r="O20" t="str">
        <f t="shared" si="3"/>
        <v>No Momentum</v>
      </c>
      <c r="P20" t="str">
        <f t="shared" si="4"/>
        <v>No Trend + Momentum</v>
      </c>
      <c r="Q20">
        <f t="shared" si="5"/>
        <v>4.5999999999999943</v>
      </c>
      <c r="R20">
        <f t="shared" si="6"/>
        <v>4.6999999999999886</v>
      </c>
      <c r="S20">
        <f t="shared" si="7"/>
        <v>0.97872340425532034</v>
      </c>
      <c r="T20" t="str">
        <f t="shared" si="8"/>
        <v>UP</v>
      </c>
      <c r="U20" t="str">
        <f t="shared" si="9"/>
        <v>No T+M+I</v>
      </c>
      <c r="V20">
        <v>162.44375840653998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158.5</v>
      </c>
      <c r="D21">
        <v>160.15</v>
      </c>
      <c r="E21">
        <v>153.75</v>
      </c>
      <c r="F21">
        <v>154</v>
      </c>
      <c r="G21">
        <f>_xll.TA_TYPPRICE(D21,E21,F21)</f>
        <v>155.96666666666667</v>
      </c>
      <c r="H21">
        <v>156.72130584716797</v>
      </c>
      <c r="I21" t="str">
        <f t="shared" si="0"/>
        <v>DOWN</v>
      </c>
      <c r="J21">
        <v>163.47033327048825</v>
      </c>
      <c r="K21">
        <v>157.01332432425477</v>
      </c>
      <c r="L21" t="str">
        <f t="shared" si="1"/>
        <v>DOWN</v>
      </c>
      <c r="M21" t="str">
        <f t="shared" si="2"/>
        <v>DOWN</v>
      </c>
      <c r="N21">
        <v>28.500629470218637</v>
      </c>
      <c r="O21" t="str">
        <f t="shared" si="3"/>
        <v>DOWN</v>
      </c>
      <c r="P21" t="str">
        <f t="shared" si="4"/>
        <v>DOWN</v>
      </c>
      <c r="Q21">
        <f t="shared" si="5"/>
        <v>0.25</v>
      </c>
      <c r="R21">
        <f t="shared" si="6"/>
        <v>6.4000000000000057</v>
      </c>
      <c r="S21">
        <f t="shared" si="7"/>
        <v>3.9062499999999965E-2</v>
      </c>
      <c r="T21" t="str">
        <f t="shared" si="8"/>
        <v>DOWN</v>
      </c>
      <c r="U21" t="str">
        <f t="shared" si="9"/>
        <v>DOWN</v>
      </c>
      <c r="V21">
        <v>161.14471865168767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154</v>
      </c>
      <c r="D22">
        <v>158</v>
      </c>
      <c r="E22">
        <v>152.1</v>
      </c>
      <c r="F22">
        <v>156</v>
      </c>
      <c r="G22">
        <f>_xll.TA_TYPPRICE(D22,E22,F22)</f>
        <v>155.36666666666667</v>
      </c>
      <c r="H22">
        <v>156.04398625691732</v>
      </c>
      <c r="I22" t="str">
        <f t="shared" si="0"/>
        <v>DOWN</v>
      </c>
      <c r="J22">
        <v>162.2547036548242</v>
      </c>
      <c r="K22">
        <v>155.92147447442036</v>
      </c>
      <c r="L22" t="str">
        <f t="shared" si="1"/>
        <v>No Confirmation</v>
      </c>
      <c r="M22" t="str">
        <f t="shared" si="2"/>
        <v>No Trend</v>
      </c>
      <c r="N22">
        <v>37.502254275152019</v>
      </c>
      <c r="O22" t="str">
        <f t="shared" si="3"/>
        <v>DOWN</v>
      </c>
      <c r="P22" t="str">
        <f t="shared" si="4"/>
        <v>No Trend + Momentum</v>
      </c>
      <c r="Q22">
        <f t="shared" si="5"/>
        <v>3.9000000000000057</v>
      </c>
      <c r="R22">
        <f t="shared" si="6"/>
        <v>5.9000000000000057</v>
      </c>
      <c r="S22">
        <f t="shared" si="7"/>
        <v>0.66101694915254272</v>
      </c>
      <c r="T22" t="str">
        <f t="shared" si="8"/>
        <v>No Indication</v>
      </c>
      <c r="U22" t="str">
        <f t="shared" si="9"/>
        <v>No T+M+I</v>
      </c>
      <c r="V22">
        <v>160.35322347450494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156.19999999999999</v>
      </c>
      <c r="D23">
        <v>161.65</v>
      </c>
      <c r="E23">
        <v>156.05000000000001</v>
      </c>
      <c r="F23">
        <v>158</v>
      </c>
      <c r="G23">
        <f>_xll.TA_TYPPRICE(D23,E23,F23)</f>
        <v>158.56666666666669</v>
      </c>
      <c r="H23">
        <v>157.30532646179199</v>
      </c>
      <c r="I23" t="str">
        <f t="shared" si="0"/>
        <v>UP</v>
      </c>
      <c r="J23">
        <v>162.12032506486327</v>
      </c>
      <c r="K23">
        <v>155.95003570232694</v>
      </c>
      <c r="L23" t="str">
        <f t="shared" si="1"/>
        <v>No Confirmation</v>
      </c>
      <c r="M23" t="str">
        <f t="shared" si="2"/>
        <v>No Trend</v>
      </c>
      <c r="N23">
        <v>46.000316660307192</v>
      </c>
      <c r="O23" t="str">
        <f t="shared" si="3"/>
        <v>No Momentum</v>
      </c>
      <c r="P23" t="str">
        <f t="shared" si="4"/>
        <v>No Trend + Momentum</v>
      </c>
      <c r="Q23">
        <f t="shared" si="5"/>
        <v>1.9499999999999886</v>
      </c>
      <c r="R23">
        <f t="shared" si="6"/>
        <v>5.5999999999999943</v>
      </c>
      <c r="S23">
        <f t="shared" si="7"/>
        <v>0.34821428571428403</v>
      </c>
      <c r="T23" t="str">
        <f t="shared" si="8"/>
        <v>No Indication</v>
      </c>
      <c r="U23" t="str">
        <f t="shared" si="9"/>
        <v>No T+M+I</v>
      </c>
      <c r="V23">
        <v>159.99118909381187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158.4</v>
      </c>
      <c r="D24">
        <v>161</v>
      </c>
      <c r="E24">
        <v>158.1</v>
      </c>
      <c r="F24">
        <v>160</v>
      </c>
      <c r="G24">
        <f>_xll.TA_TYPPRICE(D24,E24,F24)</f>
        <v>159.70000000000002</v>
      </c>
      <c r="H24">
        <v>158.50266323089602</v>
      </c>
      <c r="I24" t="str">
        <f t="shared" si="0"/>
        <v>UP</v>
      </c>
      <c r="J24">
        <v>161.8713639393381</v>
      </c>
      <c r="K24">
        <v>156.42780554625429</v>
      </c>
      <c r="L24" t="str">
        <f t="shared" si="1"/>
        <v>No Confirmation</v>
      </c>
      <c r="M24" t="str">
        <f t="shared" si="2"/>
        <v>No Trend</v>
      </c>
      <c r="N24">
        <v>53.845137609859528</v>
      </c>
      <c r="O24" t="str">
        <f t="shared" si="3"/>
        <v>No Momentum</v>
      </c>
      <c r="P24" t="str">
        <f t="shared" si="4"/>
        <v>No Trend + Momentum</v>
      </c>
      <c r="Q24">
        <f t="shared" si="5"/>
        <v>1.9000000000000057</v>
      </c>
      <c r="R24">
        <f t="shared" si="6"/>
        <v>2.9000000000000057</v>
      </c>
      <c r="S24">
        <f t="shared" si="7"/>
        <v>0.65517241379310409</v>
      </c>
      <c r="T24" t="str">
        <f t="shared" si="8"/>
        <v>No Indication</v>
      </c>
      <c r="U24" t="str">
        <f t="shared" si="9"/>
        <v>No T+M+I</v>
      </c>
      <c r="V24">
        <v>159.99254461784082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161.1</v>
      </c>
      <c r="D25">
        <v>163.19999999999999</v>
      </c>
      <c r="E25">
        <v>159.5</v>
      </c>
      <c r="F25">
        <v>160</v>
      </c>
      <c r="G25">
        <f>_xll.TA_TYPPRICE(D25,E25,F25)</f>
        <v>160.9</v>
      </c>
      <c r="H25">
        <v>159.701331615448</v>
      </c>
      <c r="I25" t="str">
        <f t="shared" si="0"/>
        <v>UP</v>
      </c>
      <c r="J25">
        <v>162.16661639726297</v>
      </c>
      <c r="K25">
        <v>157.11051542486445</v>
      </c>
      <c r="L25" t="str">
        <f t="shared" si="1"/>
        <v>No Confirmation</v>
      </c>
      <c r="M25" t="str">
        <f t="shared" si="2"/>
        <v>No Trend</v>
      </c>
      <c r="N25">
        <v>53.845137609859542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3.6999999999999886</v>
      </c>
      <c r="S25">
        <f t="shared" si="7"/>
        <v>0.13513513513513556</v>
      </c>
      <c r="T25" t="str">
        <f t="shared" si="8"/>
        <v>DOWN</v>
      </c>
      <c r="U25" t="str">
        <f t="shared" si="9"/>
        <v>No T+M+I</v>
      </c>
      <c r="V25">
        <v>159.99369159971147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160.85</v>
      </c>
      <c r="D26">
        <v>161.65</v>
      </c>
      <c r="E26">
        <v>157.65</v>
      </c>
      <c r="F26">
        <v>159</v>
      </c>
      <c r="G26">
        <f>_xll.TA_TYPPRICE(D26,E26,F26)</f>
        <v>159.43333333333334</v>
      </c>
      <c r="H26">
        <v>159.56733247439067</v>
      </c>
      <c r="I26" t="str">
        <f t="shared" si="0"/>
        <v>DOWN</v>
      </c>
      <c r="J26">
        <v>162.05181275342676</v>
      </c>
      <c r="K26">
        <v>157.23040088600567</v>
      </c>
      <c r="L26" t="str">
        <f t="shared" si="1"/>
        <v>No Confirmation</v>
      </c>
      <c r="M26" t="str">
        <f t="shared" si="2"/>
        <v>No Trend</v>
      </c>
      <c r="N26">
        <v>48.35681602479103</v>
      </c>
      <c r="O26" t="str">
        <f t="shared" si="3"/>
        <v>No Momentum</v>
      </c>
      <c r="P26" t="str">
        <f t="shared" si="4"/>
        <v>No Trend + Momentum</v>
      </c>
      <c r="Q26">
        <f t="shared" si="5"/>
        <v>1.3499999999999943</v>
      </c>
      <c r="R26">
        <f t="shared" si="6"/>
        <v>4</v>
      </c>
      <c r="S26">
        <f t="shared" si="7"/>
        <v>0.33749999999999858</v>
      </c>
      <c r="T26" t="str">
        <f t="shared" si="8"/>
        <v>No Indication</v>
      </c>
      <c r="U26" t="str">
        <f t="shared" si="9"/>
        <v>No T+M+I</v>
      </c>
      <c r="V26">
        <v>159.84081596898662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158.30000000000001</v>
      </c>
      <c r="D27">
        <v>160.44999999999999</v>
      </c>
      <c r="E27">
        <v>154.30000000000001</v>
      </c>
      <c r="F27">
        <v>156</v>
      </c>
      <c r="G27">
        <f>_xll.TA_TYPPRICE(D27,E27,F27)</f>
        <v>156.91666666666666</v>
      </c>
      <c r="H27">
        <v>158.24199957052866</v>
      </c>
      <c r="I27" t="str">
        <f t="shared" si="0"/>
        <v>DOWN</v>
      </c>
      <c r="J27">
        <v>161.69585436377636</v>
      </c>
      <c r="K27">
        <v>156.57920068911551</v>
      </c>
      <c r="L27" t="str">
        <f t="shared" si="1"/>
        <v>DOWN</v>
      </c>
      <c r="M27" t="str">
        <f t="shared" si="2"/>
        <v>DOWN</v>
      </c>
      <c r="N27">
        <v>34.984647759096674</v>
      </c>
      <c r="O27" t="str">
        <f t="shared" si="3"/>
        <v>DOWN</v>
      </c>
      <c r="P27" t="str">
        <f t="shared" si="4"/>
        <v>DOWN</v>
      </c>
      <c r="Q27">
        <f t="shared" si="5"/>
        <v>1.6999999999999886</v>
      </c>
      <c r="R27">
        <f t="shared" si="6"/>
        <v>6.1499999999999773</v>
      </c>
      <c r="S27">
        <f t="shared" si="7"/>
        <v>0.27642276422764145</v>
      </c>
      <c r="T27" t="str">
        <f t="shared" si="8"/>
        <v>No Indication</v>
      </c>
      <c r="U27" t="str">
        <f t="shared" si="9"/>
        <v>No T+M+I</v>
      </c>
      <c r="V27">
        <v>159.24992120452714</v>
      </c>
      <c r="W27">
        <v>163.73076923076923</v>
      </c>
      <c r="X27">
        <f t="shared" si="10"/>
        <v>-4.4808480262420858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156.4</v>
      </c>
      <c r="D28">
        <v>157.44999999999999</v>
      </c>
      <c r="E28">
        <v>154.6</v>
      </c>
      <c r="F28">
        <v>155</v>
      </c>
      <c r="G28">
        <f>_xll.TA_TYPPRICE(D28,E28,F28)</f>
        <v>155.68333333333331</v>
      </c>
      <c r="H28">
        <v>156.962666451931</v>
      </c>
      <c r="I28" t="str">
        <f t="shared" si="0"/>
        <v>DOWN</v>
      </c>
      <c r="J28">
        <v>160.75233117182606</v>
      </c>
      <c r="K28">
        <v>156.13937831375651</v>
      </c>
      <c r="L28" t="str">
        <f t="shared" si="1"/>
        <v>DOWN</v>
      </c>
      <c r="M28" t="str">
        <f t="shared" si="2"/>
        <v>DOWN</v>
      </c>
      <c r="N28">
        <v>31.370138590310564</v>
      </c>
      <c r="O28" t="str">
        <f t="shared" si="3"/>
        <v>DOWN</v>
      </c>
      <c r="P28" t="str">
        <f t="shared" si="4"/>
        <v>DOWN</v>
      </c>
      <c r="Q28">
        <f t="shared" si="5"/>
        <v>0.40000000000000568</v>
      </c>
      <c r="R28">
        <f t="shared" si="6"/>
        <v>2.8499999999999943</v>
      </c>
      <c r="S28">
        <f t="shared" si="7"/>
        <v>0.14035087719298472</v>
      </c>
      <c r="T28" t="str">
        <f t="shared" si="8"/>
        <v>DOWN</v>
      </c>
      <c r="U28" t="str">
        <f t="shared" si="9"/>
        <v>DOWN</v>
      </c>
      <c r="V28">
        <v>158.59608717306142</v>
      </c>
      <c r="W28">
        <v>163.08404558404558</v>
      </c>
      <c r="X28">
        <f t="shared" si="10"/>
        <v>-4.487958410984163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155.65</v>
      </c>
      <c r="D29">
        <v>158.15</v>
      </c>
      <c r="E29">
        <v>153.35</v>
      </c>
      <c r="F29">
        <v>154</v>
      </c>
      <c r="G29">
        <f>_xll.TA_TYPPRICE(D29,E29,F29)</f>
        <v>155.16666666666666</v>
      </c>
      <c r="H29">
        <v>156.06466655929881</v>
      </c>
      <c r="I29" t="str">
        <f t="shared" si="0"/>
        <v>DOWN</v>
      </c>
      <c r="J29">
        <v>160.1740353558647</v>
      </c>
      <c r="K29">
        <v>155.51951646625506</v>
      </c>
      <c r="L29" t="str">
        <f t="shared" si="1"/>
        <v>DOWN</v>
      </c>
      <c r="M29" t="str">
        <f t="shared" si="2"/>
        <v>DOWN</v>
      </c>
      <c r="N29">
        <v>27.782174608801714</v>
      </c>
      <c r="O29" t="str">
        <f t="shared" si="3"/>
        <v>DOWN</v>
      </c>
      <c r="P29" t="str">
        <f t="shared" si="4"/>
        <v>DOWN</v>
      </c>
      <c r="Q29">
        <f t="shared" si="5"/>
        <v>0.65000000000000568</v>
      </c>
      <c r="R29">
        <f t="shared" si="6"/>
        <v>4.8000000000000114</v>
      </c>
      <c r="S29">
        <f t="shared" si="7"/>
        <v>0.13541666666666752</v>
      </c>
      <c r="T29" t="str">
        <f t="shared" si="8"/>
        <v>DOWN</v>
      </c>
      <c r="U29" t="str">
        <f t="shared" si="9"/>
        <v>DOWN</v>
      </c>
      <c r="V29">
        <v>157.88899683874428</v>
      </c>
      <c r="W29">
        <v>162.41115331856074</v>
      </c>
      <c r="X29">
        <f t="shared" si="10"/>
        <v>-4.5221564798164593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154</v>
      </c>
      <c r="D30">
        <v>155</v>
      </c>
      <c r="E30">
        <v>152.19999999999999</v>
      </c>
      <c r="F30">
        <v>153</v>
      </c>
      <c r="G30">
        <f>_xll.TA_TYPPRICE(D30,E30,F30)</f>
        <v>153.4</v>
      </c>
      <c r="H30">
        <v>154.73233327964942</v>
      </c>
      <c r="I30" t="str">
        <f t="shared" si="0"/>
        <v>DOWN</v>
      </c>
      <c r="J30">
        <v>159.0242497212281</v>
      </c>
      <c r="K30">
        <v>154.78184614042058</v>
      </c>
      <c r="L30" t="str">
        <f t="shared" si="1"/>
        <v>DOWN</v>
      </c>
      <c r="M30" t="str">
        <f t="shared" si="2"/>
        <v>DOWN</v>
      </c>
      <c r="N30">
        <v>24.307025337556766</v>
      </c>
      <c r="O30" t="str">
        <f t="shared" si="3"/>
        <v>DOWN</v>
      </c>
      <c r="P30" t="str">
        <f t="shared" si="4"/>
        <v>DOWN</v>
      </c>
      <c r="Q30">
        <f t="shared" si="5"/>
        <v>0.80000000000001137</v>
      </c>
      <c r="R30">
        <f t="shared" si="6"/>
        <v>2.8000000000000114</v>
      </c>
      <c r="S30">
        <f t="shared" si="7"/>
        <v>0.28571428571428864</v>
      </c>
      <c r="T30" t="str">
        <f t="shared" si="8"/>
        <v>No Indication</v>
      </c>
      <c r="U30" t="str">
        <f t="shared" si="9"/>
        <v>No T+M+I</v>
      </c>
      <c r="V30">
        <v>157.13684347893746</v>
      </c>
      <c r="W30">
        <v>161.71403085051921</v>
      </c>
      <c r="X30">
        <f t="shared" si="10"/>
        <v>-4.5771873715817435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DOWN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154</v>
      </c>
      <c r="E31">
        <v>150.4</v>
      </c>
      <c r="F31">
        <v>151</v>
      </c>
      <c r="G31">
        <f>_xll.TA_TYPPRICE(D31,E31,F31)</f>
        <v>151.79999999999998</v>
      </c>
      <c r="H31">
        <v>153.26616663982469</v>
      </c>
      <c r="I31" t="str">
        <f t="shared" si="0"/>
        <v>DOWN</v>
      </c>
      <c r="J31">
        <v>157.90774978317742</v>
      </c>
      <c r="K31">
        <v>153.80810255366046</v>
      </c>
      <c r="L31" t="str">
        <f t="shared" si="1"/>
        <v>DOWN</v>
      </c>
      <c r="M31" t="str">
        <f t="shared" si="2"/>
        <v>DOWN</v>
      </c>
      <c r="N31">
        <v>18.51662016167899</v>
      </c>
      <c r="O31" t="str">
        <f t="shared" si="3"/>
        <v>DOWN</v>
      </c>
      <c r="P31" t="str">
        <f t="shared" si="4"/>
        <v>DOWN</v>
      </c>
      <c r="Q31">
        <f t="shared" si="5"/>
        <v>0.59999999999999432</v>
      </c>
      <c r="R31">
        <f t="shared" si="6"/>
        <v>3.5999999999999943</v>
      </c>
      <c r="S31">
        <f t="shared" si="7"/>
        <v>0.16666666666666535</v>
      </c>
      <c r="T31" t="str">
        <f t="shared" si="8"/>
        <v>DOWN</v>
      </c>
      <c r="U31" t="str">
        <f t="shared" si="9"/>
        <v>DOWN</v>
      </c>
      <c r="V31">
        <v>156.1927137129471</v>
      </c>
      <c r="W31">
        <v>160.92039893566593</v>
      </c>
      <c r="X31">
        <f t="shared" si="10"/>
        <v>-4.7276852227188328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152.9</v>
      </c>
      <c r="D32">
        <v>152.9</v>
      </c>
      <c r="E32">
        <v>150.25</v>
      </c>
      <c r="F32">
        <v>152</v>
      </c>
      <c r="G32">
        <f>_xll.TA_TYPPRICE(D32,E32,F32)</f>
        <v>151.71666666666667</v>
      </c>
      <c r="H32">
        <v>152.49141665324566</v>
      </c>
      <c r="I32" t="str">
        <f t="shared" si="0"/>
        <v>DOWN</v>
      </c>
      <c r="J32">
        <v>156.79491649802688</v>
      </c>
      <c r="K32">
        <v>153.01741309729147</v>
      </c>
      <c r="L32" t="str">
        <f t="shared" si="1"/>
        <v>DOWN</v>
      </c>
      <c r="M32" t="str">
        <f t="shared" si="2"/>
        <v>DOWN</v>
      </c>
      <c r="N32">
        <v>29.076253245990525</v>
      </c>
      <c r="O32" t="str">
        <f t="shared" si="3"/>
        <v>DOWN</v>
      </c>
      <c r="P32" t="str">
        <f t="shared" si="4"/>
        <v>DOWN</v>
      </c>
      <c r="Q32">
        <f t="shared" si="5"/>
        <v>1.75</v>
      </c>
      <c r="R32">
        <f t="shared" si="6"/>
        <v>2.6500000000000057</v>
      </c>
      <c r="S32">
        <f t="shared" si="7"/>
        <v>0.66037735849056467</v>
      </c>
      <c r="T32" t="str">
        <f t="shared" si="8"/>
        <v>No Indication</v>
      </c>
      <c r="U32" t="str">
        <f t="shared" si="9"/>
        <v>No T+M+I</v>
      </c>
      <c r="V32">
        <v>155.54768083403215</v>
      </c>
      <c r="W32">
        <v>160.25962864413512</v>
      </c>
      <c r="X32">
        <f t="shared" si="10"/>
        <v>-4.7119478101029699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152.5</v>
      </c>
      <c r="D33">
        <v>157.25</v>
      </c>
      <c r="E33">
        <v>152.1</v>
      </c>
      <c r="F33">
        <v>156</v>
      </c>
      <c r="G33">
        <f>_xll.TA_TYPPRICE(D33,E33,F33)</f>
        <v>155.11666666666667</v>
      </c>
      <c r="H33">
        <v>153.80404165995617</v>
      </c>
      <c r="I33" t="str">
        <f t="shared" si="0"/>
        <v>UP</v>
      </c>
      <c r="J33">
        <v>156.89604616513202</v>
      </c>
      <c r="K33">
        <v>152.81354352011559</v>
      </c>
      <c r="L33" t="str">
        <f t="shared" si="1"/>
        <v>No Confirmation</v>
      </c>
      <c r="M33" t="str">
        <f t="shared" si="2"/>
        <v>No Trend</v>
      </c>
      <c r="N33">
        <v>56.962763683353657</v>
      </c>
      <c r="O33" t="str">
        <f t="shared" si="3"/>
        <v>No Momentum</v>
      </c>
      <c r="P33" t="str">
        <f t="shared" si="4"/>
        <v>No Trend + Momentum</v>
      </c>
      <c r="Q33">
        <f t="shared" si="5"/>
        <v>3.9000000000000057</v>
      </c>
      <c r="R33">
        <f t="shared" si="6"/>
        <v>5.1500000000000057</v>
      </c>
      <c r="S33">
        <f t="shared" si="7"/>
        <v>0.75728155339805847</v>
      </c>
      <c r="T33" t="str">
        <f t="shared" si="8"/>
        <v>No Indication</v>
      </c>
      <c r="U33" t="str">
        <f t="shared" si="9"/>
        <v>No T+M+I</v>
      </c>
      <c r="V33">
        <v>155.61726839802719</v>
      </c>
      <c r="W33">
        <v>159.94410059642141</v>
      </c>
      <c r="X33">
        <f t="shared" si="10"/>
        <v>-4.3268321983942144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158.44999999999999</v>
      </c>
      <c r="D34">
        <v>159.19999999999999</v>
      </c>
      <c r="E34">
        <v>156</v>
      </c>
      <c r="F34">
        <v>159</v>
      </c>
      <c r="G34">
        <f>_xll.TA_TYPPRICE(D34,E34,F34)</f>
        <v>158.06666666666666</v>
      </c>
      <c r="H34">
        <v>155.93535416331142</v>
      </c>
      <c r="I34" t="str">
        <f t="shared" si="0"/>
        <v>UP</v>
      </c>
      <c r="J34">
        <v>157.4080359062138</v>
      </c>
      <c r="K34">
        <v>153.5216449600899</v>
      </c>
      <c r="L34" t="str">
        <f t="shared" si="1"/>
        <v>UP</v>
      </c>
      <c r="M34" t="str">
        <f t="shared" si="2"/>
        <v>UP</v>
      </c>
      <c r="N34">
        <v>68.554183868980999</v>
      </c>
      <c r="O34" t="str">
        <f t="shared" si="3"/>
        <v>UP</v>
      </c>
      <c r="P34" t="str">
        <f t="shared" si="4"/>
        <v>UP</v>
      </c>
      <c r="Q34">
        <f t="shared" si="5"/>
        <v>3</v>
      </c>
      <c r="R34">
        <f t="shared" si="6"/>
        <v>3.1999999999999886</v>
      </c>
      <c r="S34">
        <f t="shared" si="7"/>
        <v>0.93750000000000333</v>
      </c>
      <c r="T34" t="str">
        <f t="shared" si="8"/>
        <v>UP</v>
      </c>
      <c r="U34" t="str">
        <f t="shared" si="9"/>
        <v>UP</v>
      </c>
      <c r="V34">
        <v>156.13768864448454</v>
      </c>
      <c r="W34">
        <v>159.87416721890872</v>
      </c>
      <c r="X34">
        <f t="shared" si="10"/>
        <v>-3.7364785744241829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158.5</v>
      </c>
      <c r="D35">
        <v>159.44999999999999</v>
      </c>
      <c r="E35">
        <v>156.5</v>
      </c>
      <c r="F35">
        <v>158</v>
      </c>
      <c r="G35">
        <f>_xll.TA_TYPPRICE(D35,E35,F35)</f>
        <v>157.98333333333332</v>
      </c>
      <c r="H35">
        <v>156.95934374832237</v>
      </c>
      <c r="I35" t="str">
        <f t="shared" si="0"/>
        <v>UP</v>
      </c>
      <c r="J35">
        <v>157.86180570483296</v>
      </c>
      <c r="K35">
        <v>154.18350163562548</v>
      </c>
      <c r="L35" t="str">
        <f t="shared" si="1"/>
        <v>UP</v>
      </c>
      <c r="M35" t="str">
        <f t="shared" si="2"/>
        <v>UP</v>
      </c>
      <c r="N35">
        <v>61.637097304125575</v>
      </c>
      <c r="O35" t="str">
        <f t="shared" si="3"/>
        <v>UP</v>
      </c>
      <c r="P35" t="str">
        <f t="shared" si="4"/>
        <v>UP</v>
      </c>
      <c r="Q35">
        <f t="shared" si="5"/>
        <v>1.5</v>
      </c>
      <c r="R35">
        <f t="shared" si="6"/>
        <v>2.9499999999999886</v>
      </c>
      <c r="S35">
        <f t="shared" si="7"/>
        <v>0.50847457627118842</v>
      </c>
      <c r="T35" t="str">
        <f t="shared" si="8"/>
        <v>No Indication</v>
      </c>
      <c r="U35" t="str">
        <f t="shared" si="9"/>
        <v>No T+M+I</v>
      </c>
      <c r="V35">
        <v>156.42419808379461</v>
      </c>
      <c r="W35">
        <v>159.73534001750807</v>
      </c>
      <c r="X35">
        <f t="shared" si="10"/>
        <v>-3.3111419337134578</v>
      </c>
      <c r="Y35">
        <v>-4.3202484475531229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158.1</v>
      </c>
      <c r="D36">
        <v>159</v>
      </c>
      <c r="E36">
        <v>156.25</v>
      </c>
      <c r="F36">
        <v>158</v>
      </c>
      <c r="G36">
        <f>_xll.TA_TYPPRICE(D36,E36,F36)</f>
        <v>157.75</v>
      </c>
      <c r="H36">
        <v>157.35467187416117</v>
      </c>
      <c r="I36" t="str">
        <f t="shared" si="0"/>
        <v>UP</v>
      </c>
      <c r="J36">
        <v>158.11473777042565</v>
      </c>
      <c r="K36">
        <v>154.64272349437536</v>
      </c>
      <c r="L36" t="str">
        <f t="shared" si="1"/>
        <v>No Confirmation</v>
      </c>
      <c r="M36" t="str">
        <f t="shared" si="2"/>
        <v>No Trend</v>
      </c>
      <c r="N36">
        <v>61.637097304125575</v>
      </c>
      <c r="O36" t="str">
        <f t="shared" si="3"/>
        <v>UP</v>
      </c>
      <c r="P36" t="str">
        <f t="shared" si="4"/>
        <v>No Trend + Momentum</v>
      </c>
      <c r="Q36">
        <f t="shared" si="5"/>
        <v>1.75</v>
      </c>
      <c r="R36">
        <f t="shared" si="6"/>
        <v>2.75</v>
      </c>
      <c r="S36">
        <f t="shared" si="7"/>
        <v>0.63636363636363635</v>
      </c>
      <c r="T36" t="str">
        <f t="shared" si="8"/>
        <v>No Indication</v>
      </c>
      <c r="U36" t="str">
        <f t="shared" si="9"/>
        <v>No T+M+I</v>
      </c>
      <c r="V36">
        <v>156.6666291478262</v>
      </c>
      <c r="W36">
        <v>159.60679631250747</v>
      </c>
      <c r="X36">
        <f t="shared" si="10"/>
        <v>-2.9401671646812702</v>
      </c>
      <c r="Y36">
        <v>-4.044232190978752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158.4</v>
      </c>
      <c r="D37">
        <v>161.4</v>
      </c>
      <c r="E37">
        <v>157.1</v>
      </c>
      <c r="F37">
        <v>160</v>
      </c>
      <c r="G37">
        <f>_xll.TA_TYPPRICE(D37,E37,F37)</f>
        <v>159.5</v>
      </c>
      <c r="H37">
        <v>158.42733593708058</v>
      </c>
      <c r="I37" t="str">
        <f t="shared" si="0"/>
        <v>UP</v>
      </c>
      <c r="J37">
        <v>158.84479604366439</v>
      </c>
      <c r="K37">
        <v>155.18878494006972</v>
      </c>
      <c r="L37" t="str">
        <f t="shared" si="1"/>
        <v>UP</v>
      </c>
      <c r="M37" t="str">
        <f t="shared" si="2"/>
        <v>UP</v>
      </c>
      <c r="N37">
        <v>70.833590220583005</v>
      </c>
      <c r="O37" t="str">
        <f t="shared" si="3"/>
        <v>UP</v>
      </c>
      <c r="P37" t="str">
        <f t="shared" si="4"/>
        <v>UP</v>
      </c>
      <c r="Q37">
        <f t="shared" si="5"/>
        <v>2.9000000000000057</v>
      </c>
      <c r="R37">
        <f t="shared" si="6"/>
        <v>4.3000000000000114</v>
      </c>
      <c r="S37">
        <f t="shared" si="7"/>
        <v>0.67441860465116232</v>
      </c>
      <c r="T37" t="str">
        <f t="shared" si="8"/>
        <v>No Indication</v>
      </c>
      <c r="U37" t="str">
        <f t="shared" si="9"/>
        <v>No T+M+I</v>
      </c>
      <c r="V37">
        <v>157.17945543277602</v>
      </c>
      <c r="W37">
        <v>159.63592251158099</v>
      </c>
      <c r="X37">
        <f t="shared" si="10"/>
        <v>-2.4564670788049625</v>
      </c>
      <c r="Y37">
        <v>-3.7266791685439942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160.1</v>
      </c>
      <c r="D38">
        <v>160.1</v>
      </c>
      <c r="E38">
        <v>156.85</v>
      </c>
      <c r="F38">
        <v>157</v>
      </c>
      <c r="G38">
        <f>_xll.TA_TYPPRICE(D38,E38,F38)</f>
        <v>157.98333333333332</v>
      </c>
      <c r="H38">
        <v>158.20533463520695</v>
      </c>
      <c r="I38" t="str">
        <f t="shared" si="0"/>
        <v>DOWN</v>
      </c>
      <c r="J38">
        <v>159.12373025618342</v>
      </c>
      <c r="K38">
        <v>155.55794384227644</v>
      </c>
      <c r="L38" t="str">
        <f t="shared" si="1"/>
        <v>No Confirmation</v>
      </c>
      <c r="M38" t="str">
        <f t="shared" si="2"/>
        <v>No Trend</v>
      </c>
      <c r="N38">
        <v>48.868218420954015</v>
      </c>
      <c r="O38" t="str">
        <f t="shared" si="3"/>
        <v>No Momentum</v>
      </c>
      <c r="P38" t="str">
        <f t="shared" si="4"/>
        <v>No Trend + Momentum</v>
      </c>
      <c r="Q38">
        <f t="shared" si="5"/>
        <v>0.15000000000000568</v>
      </c>
      <c r="R38">
        <f t="shared" si="6"/>
        <v>3.25</v>
      </c>
      <c r="S38">
        <f t="shared" si="7"/>
        <v>4.6153846153847905E-2</v>
      </c>
      <c r="T38" t="str">
        <f t="shared" si="8"/>
        <v>DOWN</v>
      </c>
      <c r="U38" t="str">
        <f t="shared" si="9"/>
        <v>No T+M+I</v>
      </c>
      <c r="V38">
        <v>157.15184690465662</v>
      </c>
      <c r="W38">
        <v>159.44066899220462</v>
      </c>
      <c r="X38">
        <f t="shared" si="10"/>
        <v>-2.2888220875479988</v>
      </c>
      <c r="Y38">
        <v>-3.4391077523447953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157.5</v>
      </c>
      <c r="D39">
        <v>159</v>
      </c>
      <c r="E39">
        <v>154.75</v>
      </c>
      <c r="F39">
        <v>155</v>
      </c>
      <c r="G39">
        <f>_xll.TA_TYPPRICE(D39,E39,F39)</f>
        <v>156.25</v>
      </c>
      <c r="H39">
        <v>157.22766731760348</v>
      </c>
      <c r="I39" t="str">
        <f t="shared" si="0"/>
        <v>DOWN</v>
      </c>
      <c r="J39">
        <v>159.09623464369821</v>
      </c>
      <c r="K39">
        <v>155.37840076621501</v>
      </c>
      <c r="L39" t="str">
        <f t="shared" si="1"/>
        <v>DOWN</v>
      </c>
      <c r="M39" t="str">
        <f t="shared" si="2"/>
        <v>DOWN</v>
      </c>
      <c r="N39">
        <v>38.8331437488144</v>
      </c>
      <c r="O39" t="str">
        <f t="shared" si="3"/>
        <v>DOWN</v>
      </c>
      <c r="P39" t="str">
        <f t="shared" si="4"/>
        <v>DOWN</v>
      </c>
      <c r="Q39">
        <f t="shared" si="5"/>
        <v>0.25</v>
      </c>
      <c r="R39">
        <f t="shared" si="6"/>
        <v>4.25</v>
      </c>
      <c r="S39">
        <f t="shared" si="7"/>
        <v>5.8823529411764705E-2</v>
      </c>
      <c r="T39" t="str">
        <f t="shared" si="8"/>
        <v>DOWN</v>
      </c>
      <c r="U39" t="str">
        <f t="shared" si="9"/>
        <v>DOWN</v>
      </c>
      <c r="V39">
        <v>156.82079353470945</v>
      </c>
      <c r="W39">
        <v>159.11173054833762</v>
      </c>
      <c r="X39">
        <f t="shared" si="10"/>
        <v>-2.2909370136281666</v>
      </c>
      <c r="Y39">
        <v>-3.2094736046014694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154.69999999999999</v>
      </c>
      <c r="D40">
        <v>156.30000000000001</v>
      </c>
      <c r="E40">
        <v>152.69999999999999</v>
      </c>
      <c r="F40">
        <v>156</v>
      </c>
      <c r="G40">
        <f>_xll.TA_TYPPRICE(D40,E40,F40)</f>
        <v>155</v>
      </c>
      <c r="H40">
        <v>156.11383365880175</v>
      </c>
      <c r="I40" t="str">
        <f t="shared" si="0"/>
        <v>DOWN</v>
      </c>
      <c r="J40">
        <v>158.47484916732083</v>
      </c>
      <c r="K40">
        <v>154.783200595945</v>
      </c>
      <c r="L40" t="str">
        <f t="shared" si="1"/>
        <v>No Confirmation</v>
      </c>
      <c r="M40" t="str">
        <f t="shared" si="2"/>
        <v>No Trend</v>
      </c>
      <c r="N40">
        <v>45.790574951918167</v>
      </c>
      <c r="O40" t="str">
        <f t="shared" si="3"/>
        <v>No Momentum</v>
      </c>
      <c r="P40" t="str">
        <f t="shared" si="4"/>
        <v>No Trend + Momentum</v>
      </c>
      <c r="Q40">
        <f t="shared" si="5"/>
        <v>3.3000000000000114</v>
      </c>
      <c r="R40">
        <f t="shared" si="6"/>
        <v>3.6000000000000227</v>
      </c>
      <c r="S40">
        <f t="shared" si="7"/>
        <v>0.91666666666666408</v>
      </c>
      <c r="T40" t="str">
        <f t="shared" si="8"/>
        <v>UP</v>
      </c>
      <c r="U40" t="str">
        <f t="shared" si="9"/>
        <v>No T+M+I</v>
      </c>
      <c r="V40">
        <v>156.69451760629261</v>
      </c>
      <c r="W40">
        <v>158.8812319892015</v>
      </c>
      <c r="X40">
        <f t="shared" si="10"/>
        <v>-2.1867143829088889</v>
      </c>
      <c r="Y40">
        <v>-3.0049217602629534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155.1</v>
      </c>
      <c r="D41">
        <v>155.94999999999999</v>
      </c>
      <c r="E41">
        <v>153.1</v>
      </c>
      <c r="F41">
        <v>155</v>
      </c>
      <c r="G41">
        <f>_xll.TA_TYPPRICE(D41,E41,F41)</f>
        <v>154.68333333333331</v>
      </c>
      <c r="H41">
        <v>155.39858349606754</v>
      </c>
      <c r="I41" t="str">
        <f t="shared" si="0"/>
        <v>DOWN</v>
      </c>
      <c r="J41">
        <v>157.91377157458285</v>
      </c>
      <c r="K41">
        <v>154.40915601906835</v>
      </c>
      <c r="L41" t="str">
        <f t="shared" si="1"/>
        <v>No Confirmation</v>
      </c>
      <c r="M41" t="str">
        <f t="shared" si="2"/>
        <v>No Trend</v>
      </c>
      <c r="N41">
        <v>40.090457712554702</v>
      </c>
      <c r="O41" t="str">
        <f t="shared" si="3"/>
        <v>No Momentum</v>
      </c>
      <c r="P41" t="str">
        <f t="shared" si="4"/>
        <v>No Trend + Momentum</v>
      </c>
      <c r="Q41">
        <f t="shared" si="5"/>
        <v>1.9000000000000057</v>
      </c>
      <c r="R41">
        <f t="shared" si="6"/>
        <v>2.8499999999999943</v>
      </c>
      <c r="S41">
        <f t="shared" si="7"/>
        <v>0.66666666666666996</v>
      </c>
      <c r="T41" t="str">
        <f t="shared" si="8"/>
        <v>No Indication</v>
      </c>
      <c r="U41" t="str">
        <f t="shared" si="9"/>
        <v>No T+M+I</v>
      </c>
      <c r="V41">
        <v>156.43382258993989</v>
      </c>
      <c r="W41">
        <v>158.59373332333473</v>
      </c>
      <c r="X41">
        <f t="shared" si="10"/>
        <v>-2.1599107333948382</v>
      </c>
      <c r="Y41">
        <v>-2.8359195548893306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153.75</v>
      </c>
      <c r="D42">
        <v>154.4</v>
      </c>
      <c r="E42">
        <v>152.55000000000001</v>
      </c>
      <c r="F42">
        <v>153</v>
      </c>
      <c r="G42">
        <f>_xll.TA_TYPPRICE(D42,E42,F42)</f>
        <v>153.31666666666669</v>
      </c>
      <c r="H42">
        <v>154.35762508136713</v>
      </c>
      <c r="I42" t="str">
        <f t="shared" si="0"/>
        <v>DOWN</v>
      </c>
      <c r="J42">
        <v>157.13293344689777</v>
      </c>
      <c r="K42">
        <v>153.99601023705316</v>
      </c>
      <c r="L42" t="str">
        <f t="shared" si="1"/>
        <v>DOWN</v>
      </c>
      <c r="M42" t="str">
        <f t="shared" si="2"/>
        <v>DOWN</v>
      </c>
      <c r="N42">
        <v>30.575259291799146</v>
      </c>
      <c r="O42" t="str">
        <f t="shared" si="3"/>
        <v>DOWN</v>
      </c>
      <c r="P42" t="str">
        <f t="shared" si="4"/>
        <v>DOWN</v>
      </c>
      <c r="Q42">
        <f t="shared" si="5"/>
        <v>0.44999999999998863</v>
      </c>
      <c r="R42">
        <f t="shared" si="6"/>
        <v>1.8499999999999943</v>
      </c>
      <c r="S42">
        <f t="shared" si="7"/>
        <v>0.24324324324323784</v>
      </c>
      <c r="T42" t="str">
        <f t="shared" si="8"/>
        <v>No Indication</v>
      </c>
      <c r="U42" t="str">
        <f t="shared" si="9"/>
        <v>No T+M+I</v>
      </c>
      <c r="V42">
        <v>155.9055421914876</v>
      </c>
      <c r="W42">
        <v>158.17938270679142</v>
      </c>
      <c r="X42">
        <f t="shared" si="10"/>
        <v>-2.2738405153038173</v>
      </c>
      <c r="Y42">
        <v>-2.7235037469722281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153.25</v>
      </c>
      <c r="D43">
        <v>154.6</v>
      </c>
      <c r="E43">
        <v>150.75</v>
      </c>
      <c r="F43">
        <v>151</v>
      </c>
      <c r="G43">
        <f>_xll.TA_TYPPRICE(D43,E43,F43)</f>
        <v>152.11666666666667</v>
      </c>
      <c r="H43">
        <v>153.2371458740169</v>
      </c>
      <c r="I43" t="str">
        <f t="shared" si="0"/>
        <v>DOWN</v>
      </c>
      <c r="J43">
        <v>156.57005934758715</v>
      </c>
      <c r="K43">
        <v>153.27467462881913</v>
      </c>
      <c r="L43" t="str">
        <f t="shared" si="1"/>
        <v>DOWN</v>
      </c>
      <c r="M43" t="str">
        <f t="shared" si="2"/>
        <v>DOWN</v>
      </c>
      <c r="N43">
        <v>23.579666696028749</v>
      </c>
      <c r="O43" t="str">
        <f t="shared" si="3"/>
        <v>DOWN</v>
      </c>
      <c r="P43" t="str">
        <f t="shared" si="4"/>
        <v>DOWN</v>
      </c>
      <c r="Q43">
        <f t="shared" si="5"/>
        <v>0.25</v>
      </c>
      <c r="R43">
        <f t="shared" si="6"/>
        <v>3.8499999999999943</v>
      </c>
      <c r="S43">
        <f t="shared" si="7"/>
        <v>6.4935064935065026E-2</v>
      </c>
      <c r="T43" t="str">
        <f t="shared" si="8"/>
        <v>DOWN</v>
      </c>
      <c r="U43" t="str">
        <f t="shared" si="9"/>
        <v>DOWN</v>
      </c>
      <c r="V43">
        <v>155.15084339279719</v>
      </c>
      <c r="W43">
        <v>157.64757658036243</v>
      </c>
      <c r="X43">
        <f t="shared" si="10"/>
        <v>-2.4967331875652405</v>
      </c>
      <c r="Y43">
        <v>-2.6781496350908305</v>
      </c>
      <c r="Z43" t="str">
        <f t="shared" si="11"/>
        <v>UP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151.25</v>
      </c>
      <c r="D44">
        <v>154.4</v>
      </c>
      <c r="E44">
        <v>150.25</v>
      </c>
      <c r="F44">
        <v>154</v>
      </c>
      <c r="G44">
        <f>_xll.TA_TYPPRICE(D44,E44,F44)</f>
        <v>152.88333333333333</v>
      </c>
      <c r="H44">
        <v>153.06023960367511</v>
      </c>
      <c r="I44" t="str">
        <f t="shared" si="0"/>
        <v>UP</v>
      </c>
      <c r="J44">
        <v>156.08782393701222</v>
      </c>
      <c r="K44">
        <v>152.60252471130377</v>
      </c>
      <c r="L44" t="str">
        <f t="shared" si="1"/>
        <v>No Confirmation</v>
      </c>
      <c r="M44" t="str">
        <f t="shared" si="2"/>
        <v>No Trend</v>
      </c>
      <c r="N44">
        <v>46.521748799315418</v>
      </c>
      <c r="O44" t="str">
        <f t="shared" si="3"/>
        <v>No Momentum</v>
      </c>
      <c r="P44" t="str">
        <f t="shared" si="4"/>
        <v>No Trend + Momentum</v>
      </c>
      <c r="Q44">
        <f t="shared" si="5"/>
        <v>3.75</v>
      </c>
      <c r="R44">
        <f t="shared" si="6"/>
        <v>4.1500000000000057</v>
      </c>
      <c r="S44">
        <f t="shared" si="7"/>
        <v>0.9036144578313241</v>
      </c>
      <c r="T44" t="str">
        <f t="shared" si="8"/>
        <v>UP</v>
      </c>
      <c r="U44" t="str">
        <f t="shared" si="9"/>
        <v>No T+M+I</v>
      </c>
      <c r="V44">
        <v>154.97379056313608</v>
      </c>
      <c r="W44">
        <v>157.37738572255779</v>
      </c>
      <c r="X44">
        <f t="shared" si="10"/>
        <v>-2.4035951594217124</v>
      </c>
      <c r="Y44">
        <v>-2.623238739957007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154.05000000000001</v>
      </c>
      <c r="D45">
        <v>154.9</v>
      </c>
      <c r="E45">
        <v>152.80000000000001</v>
      </c>
      <c r="F45">
        <v>154</v>
      </c>
      <c r="G45">
        <f>_xll.TA_TYPPRICE(D45,E45,F45)</f>
        <v>153.9</v>
      </c>
      <c r="H45">
        <v>153.48011980183756</v>
      </c>
      <c r="I45" t="str">
        <f t="shared" si="0"/>
        <v>UP</v>
      </c>
      <c r="J45">
        <v>155.82386306212061</v>
      </c>
      <c r="K45">
        <v>152.64640810879183</v>
      </c>
      <c r="L45" t="str">
        <f t="shared" si="1"/>
        <v>No Confirmation</v>
      </c>
      <c r="M45" t="str">
        <f t="shared" si="2"/>
        <v>No Trend</v>
      </c>
      <c r="N45">
        <v>46.521748799315418</v>
      </c>
      <c r="O45" t="str">
        <f t="shared" si="3"/>
        <v>No Momentum</v>
      </c>
      <c r="P45" t="str">
        <f t="shared" si="4"/>
        <v>No Trend + Momentum</v>
      </c>
      <c r="Q45">
        <f t="shared" si="5"/>
        <v>1.1999999999999886</v>
      </c>
      <c r="R45">
        <f t="shared" si="6"/>
        <v>2.0999999999999943</v>
      </c>
      <c r="S45">
        <f t="shared" si="7"/>
        <v>0.57142857142856751</v>
      </c>
      <c r="T45" t="str">
        <f t="shared" si="8"/>
        <v>No Indication</v>
      </c>
      <c r="U45" t="str">
        <f t="shared" si="9"/>
        <v>No T+M+I</v>
      </c>
      <c r="V45">
        <v>154.82397663034592</v>
      </c>
      <c r="W45">
        <v>157.12720900236832</v>
      </c>
      <c r="X45">
        <f t="shared" si="10"/>
        <v>-2.3032323720223928</v>
      </c>
      <c r="Y45">
        <v>-2.5592374663700843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154</v>
      </c>
      <c r="D46">
        <v>156.1</v>
      </c>
      <c r="E46">
        <v>154</v>
      </c>
      <c r="F46">
        <v>155</v>
      </c>
      <c r="G46">
        <f>_xll.TA_TYPPRICE(D46,E46,F46)</f>
        <v>155.03333333333333</v>
      </c>
      <c r="H46">
        <v>154.25672656758545</v>
      </c>
      <c r="I46" t="str">
        <f t="shared" si="0"/>
        <v>UP</v>
      </c>
      <c r="J46">
        <v>155.8852268260938</v>
      </c>
      <c r="K46">
        <v>152.9472063068381</v>
      </c>
      <c r="L46" t="str">
        <f t="shared" si="1"/>
        <v>No Confirmation</v>
      </c>
      <c r="M46" t="str">
        <f t="shared" si="2"/>
        <v>No Trend</v>
      </c>
      <c r="N46">
        <v>53.752896193636644</v>
      </c>
      <c r="O46" t="str">
        <f t="shared" si="3"/>
        <v>No Momentum</v>
      </c>
      <c r="P46" t="str">
        <f t="shared" si="4"/>
        <v>No Trend + Momentum</v>
      </c>
      <c r="Q46">
        <f t="shared" si="5"/>
        <v>1</v>
      </c>
      <c r="R46">
        <f t="shared" si="6"/>
        <v>2.0999999999999943</v>
      </c>
      <c r="S46">
        <f t="shared" si="7"/>
        <v>0.4761904761904775</v>
      </c>
      <c r="T46" t="str">
        <f t="shared" si="8"/>
        <v>No Indication</v>
      </c>
      <c r="U46" t="str">
        <f t="shared" si="9"/>
        <v>No T+M+I</v>
      </c>
      <c r="V46">
        <v>154.85105714875425</v>
      </c>
      <c r="W46">
        <v>156.96963796515584</v>
      </c>
      <c r="X46">
        <f t="shared" si="10"/>
        <v>-2.1185808164015896</v>
      </c>
      <c r="Y46">
        <v>-2.4711061363763855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155</v>
      </c>
      <c r="D47">
        <v>157.5</v>
      </c>
      <c r="E47">
        <v>154.15</v>
      </c>
      <c r="F47">
        <v>157</v>
      </c>
      <c r="G47">
        <f>_xll.TA_TYPPRICE(D47,E47,F47)</f>
        <v>156.21666666666667</v>
      </c>
      <c r="H47">
        <v>155.23669661712606</v>
      </c>
      <c r="I47" t="str">
        <f t="shared" si="0"/>
        <v>UP</v>
      </c>
      <c r="J47">
        <v>156.24406530918407</v>
      </c>
      <c r="K47">
        <v>153.21449379420741</v>
      </c>
      <c r="L47" t="str">
        <f t="shared" si="1"/>
        <v>UP</v>
      </c>
      <c r="M47" t="str">
        <f t="shared" si="2"/>
        <v>UP</v>
      </c>
      <c r="N47">
        <v>65.436719521728534</v>
      </c>
      <c r="O47" t="str">
        <f t="shared" si="3"/>
        <v>UP</v>
      </c>
      <c r="P47" t="str">
        <f t="shared" si="4"/>
        <v>UP</v>
      </c>
      <c r="Q47">
        <f t="shared" si="5"/>
        <v>2.8499999999999943</v>
      </c>
      <c r="R47">
        <f t="shared" si="6"/>
        <v>3.3499999999999943</v>
      </c>
      <c r="S47">
        <f t="shared" si="7"/>
        <v>0.85074626865671621</v>
      </c>
      <c r="T47" t="str">
        <f t="shared" si="8"/>
        <v>UP</v>
      </c>
      <c r="U47" t="str">
        <f t="shared" si="9"/>
        <v>UP</v>
      </c>
      <c r="V47">
        <v>155.1816637412536</v>
      </c>
      <c r="W47">
        <v>156.97188700477392</v>
      </c>
      <c r="X47">
        <f t="shared" si="10"/>
        <v>-1.7902232635203177</v>
      </c>
      <c r="Y47">
        <v>-2.334929561805172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156.9</v>
      </c>
      <c r="D48">
        <v>157.65</v>
      </c>
      <c r="E48">
        <v>155.65</v>
      </c>
      <c r="F48">
        <v>157</v>
      </c>
      <c r="G48">
        <f>_xll.TA_TYPPRICE(D48,E48,F48)</f>
        <v>156.76666666666668</v>
      </c>
      <c r="H48">
        <v>156.00168164189637</v>
      </c>
      <c r="I48" t="str">
        <f t="shared" si="0"/>
        <v>UP</v>
      </c>
      <c r="J48">
        <v>156.55649524047649</v>
      </c>
      <c r="K48">
        <v>153.75571739549466</v>
      </c>
      <c r="L48" t="str">
        <f t="shared" si="1"/>
        <v>UP</v>
      </c>
      <c r="M48" t="str">
        <f t="shared" si="2"/>
        <v>UP</v>
      </c>
      <c r="N48">
        <v>65.43671952172852</v>
      </c>
      <c r="O48" t="str">
        <f t="shared" si="3"/>
        <v>UP</v>
      </c>
      <c r="P48" t="str">
        <f t="shared" si="4"/>
        <v>UP</v>
      </c>
      <c r="Q48">
        <f t="shared" si="5"/>
        <v>1.3499999999999943</v>
      </c>
      <c r="R48">
        <f t="shared" si="6"/>
        <v>2</v>
      </c>
      <c r="S48">
        <f t="shared" si="7"/>
        <v>0.67499999999999716</v>
      </c>
      <c r="T48" t="str">
        <f t="shared" si="8"/>
        <v>No Indication</v>
      </c>
      <c r="U48" t="str">
        <f t="shared" si="9"/>
        <v>No T+M+I</v>
      </c>
      <c r="V48">
        <v>155.46140778106073</v>
      </c>
      <c r="W48">
        <v>156.97396944886475</v>
      </c>
      <c r="X48">
        <f t="shared" si="10"/>
        <v>-1.5125616678040217</v>
      </c>
      <c r="Y48">
        <v>-2.1704559830049419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155.80000000000001</v>
      </c>
      <c r="D49">
        <v>157.4</v>
      </c>
      <c r="E49">
        <v>154.80000000000001</v>
      </c>
      <c r="F49">
        <v>156</v>
      </c>
      <c r="G49">
        <f>_xll.TA_TYPPRICE(D49,E49,F49)</f>
        <v>156.06666666666669</v>
      </c>
      <c r="H49">
        <v>156.03417415428152</v>
      </c>
      <c r="I49" t="str">
        <f t="shared" si="0"/>
        <v>DOWN</v>
      </c>
      <c r="J49">
        <v>156.74394074259283</v>
      </c>
      <c r="K49">
        <v>153.98778019649583</v>
      </c>
      <c r="L49" t="str">
        <f t="shared" si="1"/>
        <v>No Confirmation</v>
      </c>
      <c r="M49" t="str">
        <f t="shared" si="2"/>
        <v>No Trend</v>
      </c>
      <c r="N49">
        <v>54.65018147625026</v>
      </c>
      <c r="O49" t="str">
        <f t="shared" si="3"/>
        <v>No Momentum</v>
      </c>
      <c r="P49" t="str">
        <f t="shared" si="4"/>
        <v>No Trend + Momentum</v>
      </c>
      <c r="Q49">
        <f t="shared" si="5"/>
        <v>1.1999999999999886</v>
      </c>
      <c r="R49">
        <f t="shared" si="6"/>
        <v>2.5999999999999943</v>
      </c>
      <c r="S49">
        <f t="shared" si="7"/>
        <v>0.46153846153845818</v>
      </c>
      <c r="T49" t="str">
        <f t="shared" si="8"/>
        <v>No Indication</v>
      </c>
      <c r="U49" t="str">
        <f t="shared" si="9"/>
        <v>No T+M+I</v>
      </c>
      <c r="V49">
        <v>155.54426812243599</v>
      </c>
      <c r="W49">
        <v>156.90182356376366</v>
      </c>
      <c r="X49">
        <f t="shared" si="10"/>
        <v>-1.357555441327662</v>
      </c>
      <c r="Y49">
        <v>-2.007875874669486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156</v>
      </c>
      <c r="D50">
        <v>159</v>
      </c>
      <c r="E50">
        <v>150.9</v>
      </c>
      <c r="F50">
        <v>157</v>
      </c>
      <c r="G50">
        <f>_xll.TA_TYPPRICE(D50,E50,F50)</f>
        <v>155.63333333333333</v>
      </c>
      <c r="H50">
        <v>155.83375374380742</v>
      </c>
      <c r="I50" t="str">
        <f t="shared" si="0"/>
        <v>UP</v>
      </c>
      <c r="J50">
        <v>157.24528724423885</v>
      </c>
      <c r="K50">
        <v>153.30160681949675</v>
      </c>
      <c r="L50" t="str">
        <f t="shared" si="1"/>
        <v>No Confirmation</v>
      </c>
      <c r="M50" t="str">
        <f t="shared" si="2"/>
        <v>No Trend</v>
      </c>
      <c r="N50">
        <v>62.398030750659487</v>
      </c>
      <c r="O50" t="str">
        <f t="shared" si="3"/>
        <v>UP</v>
      </c>
      <c r="P50" t="str">
        <f t="shared" si="4"/>
        <v>No Trend + Momentum</v>
      </c>
      <c r="Q50">
        <f t="shared" si="5"/>
        <v>6.0999999999999943</v>
      </c>
      <c r="R50">
        <f t="shared" si="6"/>
        <v>8.0999999999999943</v>
      </c>
      <c r="S50">
        <f t="shared" si="7"/>
        <v>0.75308641975308621</v>
      </c>
      <c r="T50" t="str">
        <f t="shared" si="8"/>
        <v>No Indication</v>
      </c>
      <c r="U50" t="str">
        <f t="shared" si="9"/>
        <v>No T+M+I</v>
      </c>
      <c r="V50">
        <v>155.76822687283047</v>
      </c>
      <c r="W50">
        <v>156.90909589237376</v>
      </c>
      <c r="X50">
        <f t="shared" si="10"/>
        <v>-1.1408690195432882</v>
      </c>
      <c r="Y50">
        <v>-1.8344745036442465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156.5</v>
      </c>
      <c r="D51">
        <v>159.4</v>
      </c>
      <c r="E51">
        <v>156.1</v>
      </c>
      <c r="F51">
        <v>157</v>
      </c>
      <c r="G51">
        <f>_xll.TA_TYPPRICE(D51,E51,F51)</f>
        <v>157.5</v>
      </c>
      <c r="H51">
        <v>156.6668768719037</v>
      </c>
      <c r="I51" t="str">
        <f t="shared" si="0"/>
        <v>UP</v>
      </c>
      <c r="J51">
        <v>157.72411230107465</v>
      </c>
      <c r="K51">
        <v>153.9234719707197</v>
      </c>
      <c r="L51" t="str">
        <f t="shared" si="1"/>
        <v>No Confirmation</v>
      </c>
      <c r="M51" t="str">
        <f t="shared" si="2"/>
        <v>No Trend</v>
      </c>
      <c r="N51">
        <v>62.398030750659487</v>
      </c>
      <c r="O51" t="str">
        <f t="shared" si="3"/>
        <v>UP</v>
      </c>
      <c r="P51" t="str">
        <f t="shared" si="4"/>
        <v>No Trend + Momentum</v>
      </c>
      <c r="Q51">
        <f t="shared" si="5"/>
        <v>0.90000000000000568</v>
      </c>
      <c r="R51">
        <f t="shared" si="6"/>
        <v>3.3000000000000114</v>
      </c>
      <c r="S51">
        <f t="shared" si="7"/>
        <v>0.27272727272727348</v>
      </c>
      <c r="T51" t="str">
        <f t="shared" si="8"/>
        <v>No Indication</v>
      </c>
      <c r="U51" t="str">
        <f t="shared" si="9"/>
        <v>No T+M+I</v>
      </c>
      <c r="V51">
        <v>155.95773043085654</v>
      </c>
      <c r="W51">
        <v>156.9158295299757</v>
      </c>
      <c r="X51">
        <f t="shared" si="10"/>
        <v>-0.9580990991191527</v>
      </c>
      <c r="Y51">
        <v>-1.6591994227392277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157.05000000000001</v>
      </c>
      <c r="D52">
        <v>158.25</v>
      </c>
      <c r="E52">
        <v>155.85</v>
      </c>
      <c r="F52">
        <v>157</v>
      </c>
      <c r="G52">
        <f>_xll.TA_TYPPRICE(D52,E52,F52)</f>
        <v>157.03333333333333</v>
      </c>
      <c r="H52">
        <v>156.8501051026185</v>
      </c>
      <c r="I52" t="str">
        <f t="shared" si="0"/>
        <v>UP</v>
      </c>
      <c r="J52">
        <v>157.84097623416918</v>
      </c>
      <c r="K52">
        <v>154.35158931055977</v>
      </c>
      <c r="L52" t="str">
        <f t="shared" si="1"/>
        <v>No Confirmation</v>
      </c>
      <c r="M52" t="str">
        <f t="shared" si="2"/>
        <v>No Trend</v>
      </c>
      <c r="N52">
        <v>62.398030750659487</v>
      </c>
      <c r="O52" t="str">
        <f t="shared" si="3"/>
        <v>UP</v>
      </c>
      <c r="P52" t="str">
        <f t="shared" si="4"/>
        <v>No Trend + Momentum</v>
      </c>
      <c r="Q52">
        <f t="shared" si="5"/>
        <v>1.1500000000000057</v>
      </c>
      <c r="R52">
        <f t="shared" si="6"/>
        <v>2.4000000000000057</v>
      </c>
      <c r="S52">
        <f t="shared" si="7"/>
        <v>0.47916666666666791</v>
      </c>
      <c r="T52" t="str">
        <f t="shared" si="8"/>
        <v>No Indication</v>
      </c>
      <c r="U52" t="str">
        <f t="shared" si="9"/>
        <v>No T+M+I</v>
      </c>
      <c r="V52">
        <v>156.11807959534016</v>
      </c>
      <c r="W52">
        <v>156.92206437960712</v>
      </c>
      <c r="X52">
        <f t="shared" si="10"/>
        <v>-0.80398478426695874</v>
      </c>
      <c r="Y52">
        <v>-1.4881564950447739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157.9</v>
      </c>
      <c r="D53">
        <v>158.05000000000001</v>
      </c>
      <c r="E53">
        <v>155.69999999999999</v>
      </c>
      <c r="F53">
        <v>157</v>
      </c>
      <c r="G53">
        <f>_xll.TA_TYPPRICE(D53,E53,F53)</f>
        <v>156.91666666666666</v>
      </c>
      <c r="H53">
        <v>156.88338588464256</v>
      </c>
      <c r="I53" t="str">
        <f t="shared" si="0"/>
        <v>UP</v>
      </c>
      <c r="J53">
        <v>157.88742595990936</v>
      </c>
      <c r="K53">
        <v>154.65123613043536</v>
      </c>
      <c r="L53" t="str">
        <f t="shared" si="1"/>
        <v>No Confirmation</v>
      </c>
      <c r="M53" t="str">
        <f t="shared" si="2"/>
        <v>No Trend</v>
      </c>
      <c r="N53">
        <v>62.398030750659487</v>
      </c>
      <c r="O53" t="str">
        <f t="shared" si="3"/>
        <v>UP</v>
      </c>
      <c r="P53" t="str">
        <f t="shared" si="4"/>
        <v>No Trend + Momentum</v>
      </c>
      <c r="Q53">
        <f t="shared" si="5"/>
        <v>1.3000000000000114</v>
      </c>
      <c r="R53">
        <f t="shared" si="6"/>
        <v>2.3500000000000227</v>
      </c>
      <c r="S53">
        <f t="shared" si="7"/>
        <v>0.55319148936170159</v>
      </c>
      <c r="T53" t="str">
        <f t="shared" si="8"/>
        <v>No Indication</v>
      </c>
      <c r="U53" t="str">
        <f t="shared" si="9"/>
        <v>No T+M+I</v>
      </c>
      <c r="V53">
        <v>156.25375965759551</v>
      </c>
      <c r="W53">
        <v>156.92783738852512</v>
      </c>
      <c r="X53">
        <f t="shared" si="10"/>
        <v>-0.67407773092961065</v>
      </c>
      <c r="Y53">
        <v>-1.3253407422217411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157.69999999999999</v>
      </c>
      <c r="D54">
        <v>157.69999999999999</v>
      </c>
      <c r="E54">
        <v>155.6</v>
      </c>
      <c r="F54">
        <v>156</v>
      </c>
      <c r="G54">
        <f>_xll.TA_TYPPRICE(D54,E54,F54)</f>
        <v>156.43333333333331</v>
      </c>
      <c r="H54">
        <v>156.65835960898795</v>
      </c>
      <c r="I54" t="str">
        <f t="shared" si="0"/>
        <v>DOWN</v>
      </c>
      <c r="J54">
        <v>157.84577574659616</v>
      </c>
      <c r="K54">
        <v>154.86207254589416</v>
      </c>
      <c r="L54" t="str">
        <f t="shared" si="1"/>
        <v>No Confirmation</v>
      </c>
      <c r="M54" t="str">
        <f t="shared" si="2"/>
        <v>No Trend</v>
      </c>
      <c r="N54">
        <v>44.032036793400302</v>
      </c>
      <c r="O54" t="str">
        <f t="shared" si="3"/>
        <v>No Momentum</v>
      </c>
      <c r="P54" t="str">
        <f t="shared" si="4"/>
        <v>No Trend + Momentum</v>
      </c>
      <c r="Q54">
        <f t="shared" si="5"/>
        <v>0.40000000000000568</v>
      </c>
      <c r="R54">
        <f t="shared" si="6"/>
        <v>2.0999999999999943</v>
      </c>
      <c r="S54">
        <f t="shared" si="7"/>
        <v>0.19047619047619369</v>
      </c>
      <c r="T54" t="str">
        <f t="shared" si="8"/>
        <v>DOWN</v>
      </c>
      <c r="U54" t="str">
        <f t="shared" si="9"/>
        <v>No T+M+I</v>
      </c>
      <c r="V54">
        <v>156.21471971027313</v>
      </c>
      <c r="W54">
        <v>156.85910869307881</v>
      </c>
      <c r="X54">
        <f t="shared" si="10"/>
        <v>-0.64438898280567969</v>
      </c>
      <c r="Y54">
        <v>-1.1891503903385288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156.1</v>
      </c>
      <c r="D55">
        <v>157.69999999999999</v>
      </c>
      <c r="E55">
        <v>155.69999999999999</v>
      </c>
      <c r="F55">
        <v>157</v>
      </c>
      <c r="G55">
        <f>_xll.TA_TYPPRICE(D55,E55,F55)</f>
        <v>156.79999999999998</v>
      </c>
      <c r="H55">
        <v>156.72917980449398</v>
      </c>
      <c r="I55" t="str">
        <f t="shared" si="0"/>
        <v>UP</v>
      </c>
      <c r="J55">
        <v>157.81338113624145</v>
      </c>
      <c r="K55">
        <v>155.04827864680658</v>
      </c>
      <c r="L55" t="str">
        <f t="shared" si="1"/>
        <v>No Confirmation</v>
      </c>
      <c r="M55" t="str">
        <f t="shared" si="2"/>
        <v>No Trend</v>
      </c>
      <c r="N55">
        <v>59.085357825674038</v>
      </c>
      <c r="O55" t="str">
        <f t="shared" si="3"/>
        <v>No Momentum</v>
      </c>
      <c r="P55" t="str">
        <f t="shared" si="4"/>
        <v>No Trend + Momentum</v>
      </c>
      <c r="Q55">
        <f t="shared" si="5"/>
        <v>1.3000000000000114</v>
      </c>
      <c r="R55">
        <f t="shared" si="6"/>
        <v>2</v>
      </c>
      <c r="S55">
        <f t="shared" si="7"/>
        <v>0.65000000000000568</v>
      </c>
      <c r="T55" t="str">
        <f t="shared" si="8"/>
        <v>No Indication</v>
      </c>
      <c r="U55" t="str">
        <f t="shared" si="9"/>
        <v>No T+M+I</v>
      </c>
      <c r="V55">
        <v>156.33553206253879</v>
      </c>
      <c r="W55">
        <v>156.86954508618408</v>
      </c>
      <c r="X55">
        <f t="shared" si="10"/>
        <v>-0.53401302364528647</v>
      </c>
      <c r="Y55">
        <v>-1.0581229169998803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157.19999999999999</v>
      </c>
      <c r="D56">
        <v>158.69999999999999</v>
      </c>
      <c r="E56">
        <v>156.65</v>
      </c>
      <c r="F56">
        <v>157</v>
      </c>
      <c r="G56">
        <f>_xll.TA_TYPPRICE(D56,E56,F56)</f>
        <v>157.45000000000002</v>
      </c>
      <c r="H56">
        <v>157.08958990224698</v>
      </c>
      <c r="I56" t="str">
        <f t="shared" si="0"/>
        <v>DOWN</v>
      </c>
      <c r="J56">
        <v>158.01040755041001</v>
      </c>
      <c r="K56">
        <v>155.40421672529402</v>
      </c>
      <c r="L56" t="str">
        <f t="shared" si="1"/>
        <v>No Confirmation</v>
      </c>
      <c r="M56" t="str">
        <f t="shared" si="2"/>
        <v>No Trend</v>
      </c>
      <c r="N56">
        <v>59.085357825674038</v>
      </c>
      <c r="O56" t="str">
        <f t="shared" si="3"/>
        <v>No Momentum</v>
      </c>
      <c r="P56" t="str">
        <f t="shared" si="4"/>
        <v>No Trend + Momentum</v>
      </c>
      <c r="Q56">
        <f t="shared" si="5"/>
        <v>0.34999999999999432</v>
      </c>
      <c r="R56">
        <f t="shared" si="6"/>
        <v>2.0499999999999829</v>
      </c>
      <c r="S56">
        <f t="shared" si="7"/>
        <v>0.17073170731707182</v>
      </c>
      <c r="T56" t="str">
        <f t="shared" si="8"/>
        <v>DOWN</v>
      </c>
      <c r="U56" t="str">
        <f t="shared" si="9"/>
        <v>No T+M+I</v>
      </c>
      <c r="V56">
        <v>156.43775789907127</v>
      </c>
      <c r="W56">
        <v>156.8792084131334</v>
      </c>
      <c r="X56">
        <f t="shared" si="10"/>
        <v>-0.44145051406212588</v>
      </c>
      <c r="Y56">
        <v>-0.93478843641232934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157.1</v>
      </c>
      <c r="D57">
        <v>158</v>
      </c>
      <c r="E57">
        <v>156.44999999999999</v>
      </c>
      <c r="F57">
        <v>158</v>
      </c>
      <c r="G57">
        <f>_xll.TA_TYPPRICE(D57,E57,F57)</f>
        <v>157.48333333333332</v>
      </c>
      <c r="H57">
        <v>157.28646161779017</v>
      </c>
      <c r="I57" t="str">
        <f t="shared" si="0"/>
        <v>UP</v>
      </c>
      <c r="J57">
        <v>158.00809476143002</v>
      </c>
      <c r="K57">
        <v>155.63661300856202</v>
      </c>
      <c r="L57" t="str">
        <f t="shared" si="1"/>
        <v>No Confirmation</v>
      </c>
      <c r="M57" t="str">
        <f t="shared" si="2"/>
        <v>No Trend</v>
      </c>
      <c r="N57">
        <v>71.192044147075791</v>
      </c>
      <c r="O57" t="str">
        <f t="shared" si="3"/>
        <v>UP</v>
      </c>
      <c r="P57" t="str">
        <f t="shared" si="4"/>
        <v>No Trend + Momentum</v>
      </c>
      <c r="Q57">
        <f t="shared" si="5"/>
        <v>1.5500000000000114</v>
      </c>
      <c r="R57">
        <f t="shared" si="6"/>
        <v>1.5500000000000114</v>
      </c>
      <c r="S57">
        <f t="shared" si="7"/>
        <v>1</v>
      </c>
      <c r="T57" t="str">
        <f t="shared" si="8"/>
        <v>UP</v>
      </c>
      <c r="U57" t="str">
        <f t="shared" si="9"/>
        <v>No T+M+I</v>
      </c>
      <c r="V57">
        <v>156.67810283767568</v>
      </c>
      <c r="W57">
        <v>156.96223001216055</v>
      </c>
      <c r="X57">
        <f t="shared" si="10"/>
        <v>-0.28412717448486546</v>
      </c>
      <c r="Y57">
        <v>-0.80465618402683659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157.6</v>
      </c>
      <c r="D58">
        <v>165.7</v>
      </c>
      <c r="E58">
        <v>157</v>
      </c>
      <c r="F58">
        <v>166</v>
      </c>
      <c r="G58">
        <f>_xll.TA_TYPPRICE(D58,E58,F58)</f>
        <v>162.9</v>
      </c>
      <c r="H58">
        <v>160.0932308088951</v>
      </c>
      <c r="I58" t="str">
        <f t="shared" si="0"/>
        <v>UP</v>
      </c>
      <c r="J58">
        <v>159.71740703666779</v>
      </c>
      <c r="K58">
        <v>155.93958789554824</v>
      </c>
      <c r="L58" t="str">
        <f t="shared" si="1"/>
        <v>UP</v>
      </c>
      <c r="M58" t="str">
        <f t="shared" si="2"/>
        <v>UP</v>
      </c>
      <c r="N58">
        <v>92.723445786786783</v>
      </c>
      <c r="O58" t="str">
        <f t="shared" si="3"/>
        <v>UP</v>
      </c>
      <c r="P58" t="str">
        <f t="shared" si="4"/>
        <v>UP</v>
      </c>
      <c r="Q58">
        <f t="shared" si="5"/>
        <v>9</v>
      </c>
      <c r="R58">
        <f t="shared" si="6"/>
        <v>8.6999999999999886</v>
      </c>
      <c r="S58">
        <f t="shared" si="7"/>
        <v>1.0344827586206911</v>
      </c>
      <c r="T58" t="str">
        <f t="shared" si="8"/>
        <v>UP</v>
      </c>
      <c r="U58" t="str">
        <f t="shared" si="9"/>
        <v>UP</v>
      </c>
      <c r="V58">
        <v>158.11224086264866</v>
      </c>
      <c r="W58">
        <v>157.63169445570421</v>
      </c>
      <c r="X58">
        <f t="shared" si="10"/>
        <v>0.48054640694445538</v>
      </c>
      <c r="Y58">
        <v>-0.54761566583257815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158</v>
      </c>
      <c r="AE58">
        <f t="shared" si="16"/>
        <v>160.30000000000001</v>
      </c>
      <c r="AF58">
        <f t="shared" si="17"/>
        <v>161.35000000000002</v>
      </c>
      <c r="AG58">
        <f t="shared" si="18"/>
        <v>162.4</v>
      </c>
    </row>
    <row r="59" spans="1:34" x14ac:dyDescent="0.25">
      <c r="A59" t="s">
        <v>5</v>
      </c>
      <c r="B59" s="1">
        <v>42937</v>
      </c>
      <c r="C59">
        <v>166.15</v>
      </c>
      <c r="D59">
        <v>167.5</v>
      </c>
      <c r="E59">
        <v>161.65</v>
      </c>
      <c r="F59">
        <v>165</v>
      </c>
      <c r="G59">
        <f>_xll.TA_TYPPRICE(D59,E59,F59)</f>
        <v>164.71666666666667</v>
      </c>
      <c r="H59">
        <v>162.4049487377809</v>
      </c>
      <c r="I59" t="str">
        <f t="shared" si="0"/>
        <v>UP</v>
      </c>
      <c r="J59">
        <v>161.4468721396305</v>
      </c>
      <c r="K59">
        <v>157.20856836320419</v>
      </c>
      <c r="L59" t="str">
        <f t="shared" si="1"/>
        <v>UP</v>
      </c>
      <c r="M59" t="str">
        <f t="shared" si="2"/>
        <v>UP</v>
      </c>
      <c r="N59">
        <v>83.027266737443881</v>
      </c>
      <c r="O59" t="str">
        <f t="shared" si="3"/>
        <v>UP</v>
      </c>
      <c r="P59" t="str">
        <f t="shared" si="4"/>
        <v>UP</v>
      </c>
      <c r="Q59">
        <f t="shared" si="5"/>
        <v>3.3499999999999943</v>
      </c>
      <c r="R59">
        <f t="shared" si="6"/>
        <v>5.8499999999999943</v>
      </c>
      <c r="S59">
        <f t="shared" si="7"/>
        <v>0.57264957264957228</v>
      </c>
      <c r="T59" t="str">
        <f t="shared" si="8"/>
        <v>No Indication</v>
      </c>
      <c r="U59" t="str">
        <f t="shared" si="9"/>
        <v>No T+M+I</v>
      </c>
      <c r="V59">
        <v>159.17189611454887</v>
      </c>
      <c r="W59">
        <v>158.17749486639278</v>
      </c>
      <c r="X59">
        <f t="shared" si="10"/>
        <v>0.99440124815609465</v>
      </c>
      <c r="Y59">
        <v>-0.23921228303484354</v>
      </c>
      <c r="Z59" t="str">
        <f t="shared" si="11"/>
        <v>UP</v>
      </c>
      <c r="AA59" t="str">
        <f t="shared" si="12"/>
        <v>No TMIM</v>
      </c>
      <c r="AB59" t="str">
        <f t="shared" si="13"/>
        <v>UP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166.5</v>
      </c>
      <c r="D60">
        <v>166.5</v>
      </c>
      <c r="E60">
        <v>163.05000000000001</v>
      </c>
      <c r="F60">
        <v>165</v>
      </c>
      <c r="G60">
        <f>_xll.TA_TYPPRICE(D60,E60,F60)</f>
        <v>164.85</v>
      </c>
      <c r="H60">
        <v>163.62747436889043</v>
      </c>
      <c r="I60" t="str">
        <f t="shared" si="0"/>
        <v>UP</v>
      </c>
      <c r="J60">
        <v>162.56978944193483</v>
      </c>
      <c r="K60">
        <v>158.50666428249215</v>
      </c>
      <c r="L60" t="str">
        <f t="shared" si="1"/>
        <v>UP</v>
      </c>
      <c r="M60" t="str">
        <f t="shared" si="2"/>
        <v>UP</v>
      </c>
      <c r="N60">
        <v>83.027266737443881</v>
      </c>
      <c r="O60" t="str">
        <f t="shared" si="3"/>
        <v>UP</v>
      </c>
      <c r="P60" t="str">
        <f t="shared" si="4"/>
        <v>UP</v>
      </c>
      <c r="Q60">
        <f t="shared" si="5"/>
        <v>1.9499999999999886</v>
      </c>
      <c r="R60">
        <f t="shared" si="6"/>
        <v>3.4499999999999886</v>
      </c>
      <c r="S60">
        <f t="shared" si="7"/>
        <v>0.56521739130434634</v>
      </c>
      <c r="T60" t="str">
        <f t="shared" si="8"/>
        <v>No Indication</v>
      </c>
      <c r="U60" t="str">
        <f t="shared" si="9"/>
        <v>No T+M+I</v>
      </c>
      <c r="V60">
        <v>160.06852748154137</v>
      </c>
      <c r="W60">
        <v>158.68286561703036</v>
      </c>
      <c r="X60">
        <f t="shared" si="10"/>
        <v>1.3856618645110075</v>
      </c>
      <c r="Y60">
        <v>8.5762546474326684E-2</v>
      </c>
      <c r="Z60" t="str">
        <f t="shared" si="11"/>
        <v>UP</v>
      </c>
      <c r="AA60" t="str">
        <f t="shared" si="12"/>
        <v>No TMIM</v>
      </c>
      <c r="AB60" t="str">
        <f t="shared" si="13"/>
        <v>UP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165</v>
      </c>
      <c r="D61">
        <v>165.7</v>
      </c>
      <c r="E61">
        <v>161.30000000000001</v>
      </c>
      <c r="F61">
        <v>163</v>
      </c>
      <c r="G61">
        <f>_xll.TA_TYPPRICE(D61,E61,F61)</f>
        <v>163.33333333333334</v>
      </c>
      <c r="H61">
        <v>163.48040385111187</v>
      </c>
      <c r="I61" t="str">
        <f t="shared" si="0"/>
        <v>DOWN</v>
      </c>
      <c r="J61">
        <v>163.26539178817154</v>
      </c>
      <c r="K61">
        <v>159.12740555304944</v>
      </c>
      <c r="L61" t="str">
        <f t="shared" si="1"/>
        <v>No Confirmation</v>
      </c>
      <c r="M61" t="str">
        <f t="shared" si="2"/>
        <v>No Trend</v>
      </c>
      <c r="N61">
        <v>62.577821672940281</v>
      </c>
      <c r="O61" t="str">
        <f t="shared" si="3"/>
        <v>UP</v>
      </c>
      <c r="P61" t="str">
        <f t="shared" si="4"/>
        <v>No Trend + Momentum</v>
      </c>
      <c r="Q61">
        <f t="shared" si="5"/>
        <v>1.6999999999999886</v>
      </c>
      <c r="R61">
        <f t="shared" si="6"/>
        <v>4.3999999999999773</v>
      </c>
      <c r="S61">
        <f t="shared" si="7"/>
        <v>0.3863636363636358</v>
      </c>
      <c r="T61" t="str">
        <f t="shared" si="8"/>
        <v>No Indication</v>
      </c>
      <c r="U61" t="str">
        <f t="shared" si="9"/>
        <v>No T+M+I</v>
      </c>
      <c r="V61">
        <v>160.51952325361194</v>
      </c>
      <c r="W61">
        <v>159.00265334910219</v>
      </c>
      <c r="X61">
        <f t="shared" si="10"/>
        <v>1.5168699045097469</v>
      </c>
      <c r="Y61">
        <v>0.37198401808141074</v>
      </c>
      <c r="Z61" t="str">
        <f t="shared" si="11"/>
        <v>UP</v>
      </c>
      <c r="AA61" t="str">
        <f t="shared" si="12"/>
        <v>No TMIM</v>
      </c>
      <c r="AB61" t="str">
        <f t="shared" si="13"/>
        <v>UP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162.69999999999999</v>
      </c>
      <c r="D62">
        <v>165.4</v>
      </c>
      <c r="E62">
        <v>160.85</v>
      </c>
      <c r="F62">
        <v>163</v>
      </c>
      <c r="G62">
        <f>_xll.TA_TYPPRICE(D62,E62,F62)</f>
        <v>163.08333333333334</v>
      </c>
      <c r="H62">
        <v>163.28186859222262</v>
      </c>
      <c r="I62" t="str">
        <f t="shared" si="0"/>
        <v>DOWN</v>
      </c>
      <c r="J62">
        <v>163.73974916857787</v>
      </c>
      <c r="K62">
        <v>159.51020431903845</v>
      </c>
      <c r="L62" t="str">
        <f t="shared" si="1"/>
        <v>No Confirmation</v>
      </c>
      <c r="M62" t="str">
        <f t="shared" si="2"/>
        <v>No Trend</v>
      </c>
      <c r="N62">
        <v>62.577821672940281</v>
      </c>
      <c r="O62" t="str">
        <f t="shared" si="3"/>
        <v>UP</v>
      </c>
      <c r="P62" t="str">
        <f t="shared" si="4"/>
        <v>No Trend + Momentum</v>
      </c>
      <c r="Q62">
        <f t="shared" si="5"/>
        <v>2.1500000000000057</v>
      </c>
      <c r="R62">
        <f t="shared" si="6"/>
        <v>4.5500000000000114</v>
      </c>
      <c r="S62">
        <f t="shared" si="7"/>
        <v>0.47252747252747257</v>
      </c>
      <c r="T62" t="str">
        <f t="shared" si="8"/>
        <v>No Indication</v>
      </c>
      <c r="U62" t="str">
        <f t="shared" si="9"/>
        <v>No T+M+I</v>
      </c>
      <c r="V62">
        <v>160.90113506074857</v>
      </c>
      <c r="W62">
        <v>159.29875310102054</v>
      </c>
      <c r="X62">
        <f t="shared" si="10"/>
        <v>1.6023819597280351</v>
      </c>
      <c r="Y62">
        <v>0.61806360641073566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163.19999999999999</v>
      </c>
      <c r="D63">
        <v>164.15</v>
      </c>
      <c r="E63">
        <v>159.4</v>
      </c>
      <c r="F63">
        <v>160</v>
      </c>
      <c r="G63">
        <f>_xll.TA_TYPPRICE(D63,E63,F63)</f>
        <v>161.18333333333334</v>
      </c>
      <c r="H63">
        <v>162.23260096277798</v>
      </c>
      <c r="I63" t="str">
        <f t="shared" si="0"/>
        <v>DOWN</v>
      </c>
      <c r="J63">
        <v>163.83091602000502</v>
      </c>
      <c r="K63">
        <v>159.48571447036323</v>
      </c>
      <c r="L63" t="str">
        <f t="shared" si="1"/>
        <v>No Confirmation</v>
      </c>
      <c r="M63" t="str">
        <f t="shared" si="2"/>
        <v>No Trend</v>
      </c>
      <c r="N63">
        <v>39.674999503762095</v>
      </c>
      <c r="O63" t="str">
        <f t="shared" si="3"/>
        <v>DOWN</v>
      </c>
      <c r="P63" t="str">
        <f t="shared" si="4"/>
        <v>No Trend + Momentum</v>
      </c>
      <c r="Q63">
        <f t="shared" si="5"/>
        <v>0.59999999999999432</v>
      </c>
      <c r="R63">
        <f t="shared" si="6"/>
        <v>4.75</v>
      </c>
      <c r="S63">
        <f t="shared" si="7"/>
        <v>0.12631578947368302</v>
      </c>
      <c r="T63" t="str">
        <f t="shared" si="8"/>
        <v>DOWN</v>
      </c>
      <c r="U63" t="str">
        <f t="shared" si="9"/>
        <v>No T+M+I</v>
      </c>
      <c r="V63">
        <v>160.7624988975565</v>
      </c>
      <c r="W63">
        <v>159.35069731575976</v>
      </c>
      <c r="X63">
        <f t="shared" si="10"/>
        <v>1.4118015817967375</v>
      </c>
      <c r="Y63">
        <v>0.77681120148793603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158.4</v>
      </c>
      <c r="D64">
        <v>162.05000000000001</v>
      </c>
      <c r="E64">
        <v>158.4</v>
      </c>
      <c r="F64">
        <v>159.30000000000001</v>
      </c>
      <c r="G64">
        <f>_xll.TA_TYPPRICE(D64,E64,F64)</f>
        <v>159.91666666666669</v>
      </c>
      <c r="H64">
        <v>161.07463381472235</v>
      </c>
      <c r="I64" t="str">
        <f t="shared" si="0"/>
        <v>DOWN</v>
      </c>
      <c r="J64">
        <v>163.43515690444835</v>
      </c>
      <c r="K64">
        <v>159.2444445880603</v>
      </c>
      <c r="L64" t="str">
        <f t="shared" si="1"/>
        <v>No Confirmation</v>
      </c>
      <c r="M64" t="str">
        <f t="shared" si="2"/>
        <v>No Trend</v>
      </c>
      <c r="N64">
        <v>35.848303477131907</v>
      </c>
      <c r="O64" t="str">
        <f t="shared" si="3"/>
        <v>DOWN</v>
      </c>
      <c r="P64" t="str">
        <f t="shared" si="4"/>
        <v>No Trend + Momentum</v>
      </c>
      <c r="Q64">
        <f t="shared" si="5"/>
        <v>0.90000000000000568</v>
      </c>
      <c r="R64">
        <f t="shared" si="6"/>
        <v>3.6500000000000057</v>
      </c>
      <c r="S64">
        <f t="shared" si="7"/>
        <v>0.2465753424657546</v>
      </c>
      <c r="T64" t="str">
        <f t="shared" si="8"/>
        <v>No Indication</v>
      </c>
      <c r="U64" t="str">
        <f t="shared" si="9"/>
        <v>No T+M+I</v>
      </c>
      <c r="V64">
        <v>160.5374990671632</v>
      </c>
      <c r="W64">
        <v>159.34694195903683</v>
      </c>
      <c r="X64">
        <f t="shared" si="10"/>
        <v>1.1905571081263702</v>
      </c>
      <c r="Y64">
        <v>0.85956038281562286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159.44999999999999</v>
      </c>
      <c r="D65">
        <v>160.30000000000001</v>
      </c>
      <c r="E65">
        <v>158.25</v>
      </c>
      <c r="F65">
        <v>158.85</v>
      </c>
      <c r="G65">
        <f>_xll.TA_TYPPRICE(D65,E65,F65)</f>
        <v>159.13333333333333</v>
      </c>
      <c r="H65">
        <v>160.10398357402784</v>
      </c>
      <c r="I65" t="str">
        <f t="shared" si="0"/>
        <v>DOWN</v>
      </c>
      <c r="J65">
        <v>162.7384553701265</v>
      </c>
      <c r="K65">
        <v>159.02345690182469</v>
      </c>
      <c r="L65" t="str">
        <f t="shared" si="1"/>
        <v>DOWN</v>
      </c>
      <c r="M65" t="str">
        <f t="shared" si="2"/>
        <v>DOWN</v>
      </c>
      <c r="N65">
        <v>33.269722906403956</v>
      </c>
      <c r="O65" t="str">
        <f t="shared" si="3"/>
        <v>DOWN</v>
      </c>
      <c r="P65" t="str">
        <f t="shared" si="4"/>
        <v>DOWN</v>
      </c>
      <c r="Q65">
        <f t="shared" si="5"/>
        <v>0.59999999999999432</v>
      </c>
      <c r="R65">
        <f t="shared" si="6"/>
        <v>2.0500000000000114</v>
      </c>
      <c r="S65">
        <f t="shared" si="7"/>
        <v>0.29268292682926389</v>
      </c>
      <c r="T65" t="str">
        <f t="shared" si="8"/>
        <v>No Indication</v>
      </c>
      <c r="U65" t="str">
        <f t="shared" si="9"/>
        <v>No T+M+I</v>
      </c>
      <c r="V65">
        <v>160.27788382606116</v>
      </c>
      <c r="W65">
        <v>159.31013144355262</v>
      </c>
      <c r="X65">
        <f t="shared" si="10"/>
        <v>0.9677523825085359</v>
      </c>
      <c r="Y65">
        <v>0.88119878275420549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159</v>
      </c>
      <c r="D66">
        <v>162</v>
      </c>
      <c r="E66">
        <v>159</v>
      </c>
      <c r="F66">
        <v>161</v>
      </c>
      <c r="G66">
        <f>_xll.TA_TYPPRICE(D66,E66,F66)</f>
        <v>160.66666666666666</v>
      </c>
      <c r="H66">
        <v>160.38532512034726</v>
      </c>
      <c r="I66" t="str">
        <f t="shared" si="0"/>
        <v>UP</v>
      </c>
      <c r="J66">
        <v>162.57435417676507</v>
      </c>
      <c r="K66">
        <v>159.01824425697475</v>
      </c>
      <c r="L66" t="str">
        <f t="shared" si="1"/>
        <v>No Confirmation</v>
      </c>
      <c r="M66" t="str">
        <f t="shared" si="2"/>
        <v>No Trend</v>
      </c>
      <c r="N66">
        <v>53.321890189323881</v>
      </c>
      <c r="O66" t="str">
        <f t="shared" si="3"/>
        <v>No Momentum</v>
      </c>
      <c r="P66" t="str">
        <f t="shared" si="4"/>
        <v>No Trend + Momentum</v>
      </c>
      <c r="Q66">
        <f t="shared" si="5"/>
        <v>2</v>
      </c>
      <c r="R66">
        <f t="shared" si="6"/>
        <v>3</v>
      </c>
      <c r="S66">
        <f t="shared" si="7"/>
        <v>0.66666666666666663</v>
      </c>
      <c r="T66" t="str">
        <f t="shared" si="8"/>
        <v>No Indication</v>
      </c>
      <c r="U66" t="str">
        <f t="shared" si="9"/>
        <v>No T+M+I</v>
      </c>
      <c r="V66">
        <v>160.38897862205175</v>
      </c>
      <c r="W66">
        <v>159.43530689217835</v>
      </c>
      <c r="X66">
        <f t="shared" si="10"/>
        <v>0.95367172987340609</v>
      </c>
      <c r="Y66">
        <v>0.89569337217804557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161.35</v>
      </c>
      <c r="D67">
        <v>163.69999999999999</v>
      </c>
      <c r="E67">
        <v>159.35</v>
      </c>
      <c r="F67">
        <v>162.5</v>
      </c>
      <c r="G67">
        <f>_xll.TA_TYPPRICE(D67,E67,F67)</f>
        <v>161.85</v>
      </c>
      <c r="H67">
        <v>161.11766256017364</v>
      </c>
      <c r="I67" t="str">
        <f t="shared" ref="I67:I127" si="20">IF(F67&gt;H67,"UP","DOWN")</f>
        <v>UP</v>
      </c>
      <c r="J67">
        <v>162.82449769303949</v>
      </c>
      <c r="K67">
        <v>159.0919677554248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63.014357950188135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3.1500000000000057</v>
      </c>
      <c r="R67">
        <f t="shared" ref="R67:R127" si="26">D67-E67</f>
        <v>4.3499999999999943</v>
      </c>
      <c r="S67">
        <f t="shared" ref="S67:S127" si="27">Q67/R67</f>
        <v>0.72413793103448498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160.71375114173611</v>
      </c>
      <c r="W67">
        <v>159.66232119646142</v>
      </c>
      <c r="X67">
        <f t="shared" ref="X67:X127" si="30">V67-W67</f>
        <v>1.0514299452746911</v>
      </c>
      <c r="Y67">
        <v>0.92684068679737464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162.6</v>
      </c>
      <c r="D68">
        <v>163.19999999999999</v>
      </c>
      <c r="E68">
        <v>158.1</v>
      </c>
      <c r="F68">
        <v>158.75</v>
      </c>
      <c r="G68">
        <f>_xll.TA_TYPPRICE(D68,E68,F68)</f>
        <v>160.01666666666665</v>
      </c>
      <c r="H68">
        <v>160.56716461342015</v>
      </c>
      <c r="I68" t="str">
        <f t="shared" si="20"/>
        <v>DOWN</v>
      </c>
      <c r="J68">
        <v>162.90794265014182</v>
      </c>
      <c r="K68">
        <v>158.87153047644151</v>
      </c>
      <c r="L68" t="str">
        <f t="shared" si="21"/>
        <v>DOWN</v>
      </c>
      <c r="M68" t="str">
        <f t="shared" si="22"/>
        <v>DOWN</v>
      </c>
      <c r="N68">
        <v>38.216227541229856</v>
      </c>
      <c r="O68" t="str">
        <f t="shared" si="23"/>
        <v>DOWN</v>
      </c>
      <c r="P68" t="str">
        <f t="shared" si="24"/>
        <v>DOWN</v>
      </c>
      <c r="Q68">
        <f t="shared" si="25"/>
        <v>0.65000000000000568</v>
      </c>
      <c r="R68">
        <f t="shared" si="26"/>
        <v>5.0999999999999943</v>
      </c>
      <c r="S68">
        <f t="shared" si="27"/>
        <v>0.12745098039215813</v>
      </c>
      <c r="T68" t="str">
        <f t="shared" si="28"/>
        <v>DOWN</v>
      </c>
      <c r="U68" t="str">
        <f t="shared" si="29"/>
        <v>DOWN</v>
      </c>
      <c r="V68">
        <v>160.41163558146903</v>
      </c>
      <c r="W68">
        <v>159.59474184857538</v>
      </c>
      <c r="X68">
        <f t="shared" si="30"/>
        <v>0.81689373289364653</v>
      </c>
      <c r="Y68">
        <v>0.90485129601662906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160.5</v>
      </c>
      <c r="D69">
        <v>161.30000000000001</v>
      </c>
      <c r="E69">
        <v>155.6</v>
      </c>
      <c r="F69">
        <v>160</v>
      </c>
      <c r="G69">
        <f>_xll.TA_TYPPRICE(D69,E69,F69)</f>
        <v>158.96666666666667</v>
      </c>
      <c r="H69">
        <v>159.76691564004341</v>
      </c>
      <c r="I69" t="str">
        <f t="shared" si="20"/>
        <v>UP</v>
      </c>
      <c r="J69">
        <v>162.55062206122142</v>
      </c>
      <c r="K69">
        <v>158.14452370389895</v>
      </c>
      <c r="L69" t="str">
        <f t="shared" si="21"/>
        <v>No Confirmation</v>
      </c>
      <c r="M69" t="str">
        <f t="shared" si="22"/>
        <v>No Trend</v>
      </c>
      <c r="N69">
        <v>46.919854812941153</v>
      </c>
      <c r="O69" t="str">
        <f t="shared" si="23"/>
        <v>No Momentum</v>
      </c>
      <c r="P69" t="str">
        <f t="shared" si="24"/>
        <v>No Trend + Momentum</v>
      </c>
      <c r="Q69">
        <f t="shared" si="25"/>
        <v>4.4000000000000057</v>
      </c>
      <c r="R69">
        <f t="shared" si="26"/>
        <v>5.7000000000000171</v>
      </c>
      <c r="S69">
        <f t="shared" si="27"/>
        <v>0.77192982456140224</v>
      </c>
      <c r="T69" t="str">
        <f t="shared" si="28"/>
        <v>No Indication</v>
      </c>
      <c r="U69" t="str">
        <f t="shared" si="29"/>
        <v>No T+M+I</v>
      </c>
      <c r="V69">
        <v>160.34830703047379</v>
      </c>
      <c r="W69">
        <v>159.62476097090314</v>
      </c>
      <c r="X69">
        <f t="shared" si="30"/>
        <v>0.72354605957065132</v>
      </c>
      <c r="Y69">
        <v>0.86859024872743351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160.19999999999999</v>
      </c>
      <c r="D70">
        <v>161.94999999999999</v>
      </c>
      <c r="E70">
        <v>158.4</v>
      </c>
      <c r="F70">
        <v>160</v>
      </c>
      <c r="G70">
        <f>_xll.TA_TYPPRICE(D70,E70,F70)</f>
        <v>160.11666666666667</v>
      </c>
      <c r="H70">
        <v>159.94179115335504</v>
      </c>
      <c r="I70" t="str">
        <f t="shared" si="20"/>
        <v>UP</v>
      </c>
      <c r="J70">
        <v>162.4171504920611</v>
      </c>
      <c r="K70">
        <v>158.20129621414364</v>
      </c>
      <c r="L70" t="str">
        <f t="shared" si="21"/>
        <v>No Confirmation</v>
      </c>
      <c r="M70" t="str">
        <f t="shared" si="22"/>
        <v>No Trend</v>
      </c>
      <c r="N70">
        <v>46.919854812941139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1.5999999999999943</v>
      </c>
      <c r="R70">
        <f t="shared" si="26"/>
        <v>3.5499999999999829</v>
      </c>
      <c r="S70">
        <f t="shared" si="27"/>
        <v>0.45070422535211324</v>
      </c>
      <c r="T70" t="str">
        <f t="shared" si="28"/>
        <v>No Indication</v>
      </c>
      <c r="U70" t="str">
        <f t="shared" si="29"/>
        <v>No T+M+I</v>
      </c>
      <c r="V70">
        <v>160.29472133347781</v>
      </c>
      <c r="W70">
        <v>159.65255645453993</v>
      </c>
      <c r="X70">
        <f t="shared" si="30"/>
        <v>0.64216487893787644</v>
      </c>
      <c r="Y70">
        <v>0.82330517476952214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160.69999999999999</v>
      </c>
      <c r="D71">
        <v>161.4</v>
      </c>
      <c r="E71">
        <v>156</v>
      </c>
      <c r="F71">
        <v>158.5</v>
      </c>
      <c r="G71">
        <f>_xll.TA_TYPPRICE(D71,E71,F71)</f>
        <v>158.63333333333333</v>
      </c>
      <c r="H71">
        <v>159.28756224334418</v>
      </c>
      <c r="I71" t="str">
        <f t="shared" si="20"/>
        <v>DOWN</v>
      </c>
      <c r="J71">
        <v>162.19111704938086</v>
      </c>
      <c r="K71">
        <v>157.71211927766728</v>
      </c>
      <c r="L71" t="str">
        <f t="shared" si="21"/>
        <v>No Confirmation</v>
      </c>
      <c r="M71" t="str">
        <f t="shared" si="22"/>
        <v>No Trend</v>
      </c>
      <c r="N71">
        <v>37.116153055116222</v>
      </c>
      <c r="O71" t="str">
        <f t="shared" si="23"/>
        <v>DOWN</v>
      </c>
      <c r="P71" t="str">
        <f t="shared" si="24"/>
        <v>No Trend + Momentum</v>
      </c>
      <c r="Q71">
        <f t="shared" si="25"/>
        <v>2.5</v>
      </c>
      <c r="R71">
        <f t="shared" si="26"/>
        <v>5.4000000000000057</v>
      </c>
      <c r="S71">
        <f t="shared" si="27"/>
        <v>0.46296296296296247</v>
      </c>
      <c r="T71" t="str">
        <f t="shared" si="28"/>
        <v>No Indication</v>
      </c>
      <c r="U71" t="str">
        <f t="shared" si="29"/>
        <v>No T+M+I</v>
      </c>
      <c r="V71">
        <v>160.01861035909661</v>
      </c>
      <c r="W71">
        <v>159.56718190235179</v>
      </c>
      <c r="X71">
        <f t="shared" si="30"/>
        <v>0.45142845674482146</v>
      </c>
      <c r="Y71">
        <v>0.748929831164582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158.4</v>
      </c>
      <c r="D72">
        <v>159.25</v>
      </c>
      <c r="E72">
        <v>154.5</v>
      </c>
      <c r="F72">
        <v>155.6</v>
      </c>
      <c r="G72">
        <f>_xll.TA_TYPPRICE(D72,E72,F72)</f>
        <v>156.45000000000002</v>
      </c>
      <c r="H72">
        <v>157.8687811216721</v>
      </c>
      <c r="I72" t="str">
        <f t="shared" si="20"/>
        <v>DOWN</v>
      </c>
      <c r="J72">
        <v>161.53753548285178</v>
      </c>
      <c r="K72">
        <v>156.99831499374122</v>
      </c>
      <c r="L72" t="str">
        <f t="shared" si="21"/>
        <v>DOWN</v>
      </c>
      <c r="M72" t="str">
        <f t="shared" si="22"/>
        <v>DOWN</v>
      </c>
      <c r="N72">
        <v>24.662680652819311</v>
      </c>
      <c r="O72" t="str">
        <f t="shared" si="23"/>
        <v>DOWN</v>
      </c>
      <c r="P72" t="str">
        <f t="shared" si="24"/>
        <v>DOWN</v>
      </c>
      <c r="Q72">
        <f t="shared" si="25"/>
        <v>1.0999999999999943</v>
      </c>
      <c r="R72">
        <f t="shared" si="26"/>
        <v>4.75</v>
      </c>
      <c r="S72">
        <f t="shared" si="27"/>
        <v>0.23157894736841986</v>
      </c>
      <c r="T72" t="str">
        <f t="shared" si="28"/>
        <v>No Indication</v>
      </c>
      <c r="U72" t="str">
        <f t="shared" si="29"/>
        <v>No T+M+I</v>
      </c>
      <c r="V72">
        <v>159.33882415000483</v>
      </c>
      <c r="W72">
        <v>159.27331657625166</v>
      </c>
      <c r="X72">
        <f t="shared" si="30"/>
        <v>6.5507573753166071E-2</v>
      </c>
      <c r="Y72">
        <v>0.61224537968229886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154.85</v>
      </c>
      <c r="D73">
        <v>156</v>
      </c>
      <c r="E73">
        <v>140.65</v>
      </c>
      <c r="F73">
        <v>148.9</v>
      </c>
      <c r="G73">
        <f>_xll.TA_TYPPRICE(D73,E73,F73)</f>
        <v>148.51666666666665</v>
      </c>
      <c r="H73">
        <v>153.19272389416938</v>
      </c>
      <c r="I73" t="str">
        <f t="shared" si="20"/>
        <v>DOWN</v>
      </c>
      <c r="J73">
        <v>160.30697204221806</v>
      </c>
      <c r="K73">
        <v>153.36535610624318</v>
      </c>
      <c r="L73" t="str">
        <f t="shared" si="21"/>
        <v>DOWN</v>
      </c>
      <c r="M73" t="str">
        <f t="shared" si="22"/>
        <v>DOWN</v>
      </c>
      <c r="N73">
        <v>12.52561952744756</v>
      </c>
      <c r="O73" t="str">
        <f t="shared" si="23"/>
        <v>DOWN</v>
      </c>
      <c r="P73" t="str">
        <f t="shared" si="24"/>
        <v>DOWN</v>
      </c>
      <c r="Q73">
        <f t="shared" si="25"/>
        <v>8.25</v>
      </c>
      <c r="R73">
        <f t="shared" si="26"/>
        <v>15.349999999999994</v>
      </c>
      <c r="S73">
        <f t="shared" si="27"/>
        <v>0.53745928338762239</v>
      </c>
      <c r="T73" t="str">
        <f t="shared" si="28"/>
        <v>No Indication</v>
      </c>
      <c r="U73" t="str">
        <f t="shared" si="29"/>
        <v>No T+M+I</v>
      </c>
      <c r="V73">
        <v>157.73285120385023</v>
      </c>
      <c r="W73">
        <v>158.50492275578858</v>
      </c>
      <c r="X73">
        <f t="shared" si="30"/>
        <v>-0.7720715519383532</v>
      </c>
      <c r="Y73">
        <v>0.33538199335816843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142</v>
      </c>
      <c r="D74">
        <v>151</v>
      </c>
      <c r="E74">
        <v>142</v>
      </c>
      <c r="F74">
        <v>149.55000000000001</v>
      </c>
      <c r="G74">
        <f>_xll.TA_TYPPRICE(D74,E74,F74)</f>
        <v>147.51666666666668</v>
      </c>
      <c r="H74">
        <v>150.35469528041801</v>
      </c>
      <c r="I74" t="str">
        <f t="shared" si="20"/>
        <v>DOWN</v>
      </c>
      <c r="J74">
        <v>158.23875603283628</v>
      </c>
      <c r="K74">
        <v>150.83972141596692</v>
      </c>
      <c r="L74" t="str">
        <f t="shared" si="21"/>
        <v>DOWN</v>
      </c>
      <c r="M74" t="str">
        <f t="shared" si="22"/>
        <v>DOWN</v>
      </c>
      <c r="N74">
        <v>17.452004625166126</v>
      </c>
      <c r="O74" t="str">
        <f t="shared" si="23"/>
        <v>DOWN</v>
      </c>
      <c r="P74" t="str">
        <f t="shared" si="24"/>
        <v>DOWN</v>
      </c>
      <c r="Q74">
        <f t="shared" si="25"/>
        <v>7.5500000000000114</v>
      </c>
      <c r="R74">
        <f t="shared" si="26"/>
        <v>9</v>
      </c>
      <c r="S74">
        <f t="shared" si="27"/>
        <v>0.83888888888889013</v>
      </c>
      <c r="T74" t="str">
        <f t="shared" si="28"/>
        <v>UP</v>
      </c>
      <c r="U74" t="str">
        <f t="shared" si="29"/>
        <v>No T+M+I</v>
      </c>
      <c r="V74">
        <v>156.47395101864251</v>
      </c>
      <c r="W74">
        <v>157.84159514424869</v>
      </c>
      <c r="X74">
        <f t="shared" si="30"/>
        <v>-1.3676441256061764</v>
      </c>
      <c r="Y74">
        <v>-5.2232304347005765E-3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152.94999999999999</v>
      </c>
      <c r="D75">
        <v>152.94999999999999</v>
      </c>
      <c r="E75">
        <v>149.19999999999999</v>
      </c>
      <c r="F75">
        <v>150.30000000000001</v>
      </c>
      <c r="G75">
        <f>_xll.TA_TYPPRICE(D75,E75,F75)</f>
        <v>150.81666666666666</v>
      </c>
      <c r="H75">
        <v>150.58568097354234</v>
      </c>
      <c r="I75" t="str">
        <f t="shared" si="20"/>
        <v>DOWN</v>
      </c>
      <c r="J75">
        <v>157.06347691442821</v>
      </c>
      <c r="K75">
        <v>150.47533887908537</v>
      </c>
      <c r="L75" t="str">
        <f t="shared" si="21"/>
        <v>DOWN</v>
      </c>
      <c r="M75" t="str">
        <f t="shared" si="22"/>
        <v>DOWN</v>
      </c>
      <c r="N75">
        <v>23.653475043859125</v>
      </c>
      <c r="O75" t="str">
        <f t="shared" si="23"/>
        <v>DOWN</v>
      </c>
      <c r="P75" t="str">
        <f t="shared" si="24"/>
        <v>DOWN</v>
      </c>
      <c r="Q75">
        <f t="shared" si="25"/>
        <v>1.1000000000000227</v>
      </c>
      <c r="R75">
        <f t="shared" si="26"/>
        <v>3.75</v>
      </c>
      <c r="S75">
        <f t="shared" si="27"/>
        <v>0.29333333333333939</v>
      </c>
      <c r="T75" t="str">
        <f t="shared" si="28"/>
        <v>No Indication</v>
      </c>
      <c r="U75" t="str">
        <f t="shared" si="29"/>
        <v>No T+M+I</v>
      </c>
      <c r="V75">
        <v>155.52411240038981</v>
      </c>
      <c r="W75">
        <v>157.28295846689693</v>
      </c>
      <c r="X75">
        <f t="shared" si="30"/>
        <v>-1.7588460665071182</v>
      </c>
      <c r="Y75">
        <v>-0.35594779764918411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150.5</v>
      </c>
      <c r="D76">
        <v>151.75</v>
      </c>
      <c r="E76">
        <v>147.1</v>
      </c>
      <c r="F76">
        <v>150.80000000000001</v>
      </c>
      <c r="G76">
        <f>_xll.TA_TYPPRICE(D76,E76,F76)</f>
        <v>149.88333333333335</v>
      </c>
      <c r="H76">
        <v>150.23450715343785</v>
      </c>
      <c r="I76" t="str">
        <f t="shared" si="20"/>
        <v>UP</v>
      </c>
      <c r="J76">
        <v>155.88270426677749</v>
      </c>
      <c r="K76">
        <v>149.72526357262194</v>
      </c>
      <c r="L76" t="str">
        <f t="shared" si="21"/>
        <v>No Confirmation</v>
      </c>
      <c r="M76" t="str">
        <f t="shared" si="22"/>
        <v>No Trend</v>
      </c>
      <c r="N76">
        <v>28.151526747786352</v>
      </c>
      <c r="O76" t="str">
        <f t="shared" si="23"/>
        <v>DOWN</v>
      </c>
      <c r="P76" t="str">
        <f t="shared" si="24"/>
        <v>No Trend + Momentum</v>
      </c>
      <c r="Q76">
        <f t="shared" si="25"/>
        <v>3.7000000000000171</v>
      </c>
      <c r="R76">
        <f t="shared" si="26"/>
        <v>4.6500000000000057</v>
      </c>
      <c r="S76">
        <f t="shared" si="27"/>
        <v>0.79569892473118553</v>
      </c>
      <c r="T76" t="str">
        <f t="shared" si="28"/>
        <v>No Indication</v>
      </c>
      <c r="U76" t="str">
        <f t="shared" si="29"/>
        <v>No T+M+I</v>
      </c>
      <c r="V76">
        <v>154.79732587725292</v>
      </c>
      <c r="W76">
        <v>156.80273932120087</v>
      </c>
      <c r="X76">
        <f t="shared" si="30"/>
        <v>-2.0054134439479583</v>
      </c>
      <c r="Y76">
        <v>-0.68584092690893894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150.4</v>
      </c>
      <c r="D77">
        <v>154.19999999999999</v>
      </c>
      <c r="E77">
        <v>149.5</v>
      </c>
      <c r="F77">
        <v>152.5</v>
      </c>
      <c r="G77">
        <f>_xll.TA_TYPPRICE(D77,E77,F77)</f>
        <v>152.06666666666666</v>
      </c>
      <c r="H77">
        <v>151.15058691005225</v>
      </c>
      <c r="I77" t="str">
        <f t="shared" si="20"/>
        <v>UP</v>
      </c>
      <c r="J77">
        <v>155.50876998527139</v>
      </c>
      <c r="K77">
        <v>149.67520500092817</v>
      </c>
      <c r="L77" t="str">
        <f t="shared" si="21"/>
        <v>No Confirmation</v>
      </c>
      <c r="M77" t="str">
        <f t="shared" si="22"/>
        <v>No Trend</v>
      </c>
      <c r="N77">
        <v>42.539337798819282</v>
      </c>
      <c r="O77" t="str">
        <f t="shared" si="23"/>
        <v>No Momentum</v>
      </c>
      <c r="P77" t="str">
        <f t="shared" si="24"/>
        <v>No Trend + Momentum</v>
      </c>
      <c r="Q77">
        <f t="shared" si="25"/>
        <v>3</v>
      </c>
      <c r="R77">
        <f t="shared" si="26"/>
        <v>4.6999999999999886</v>
      </c>
      <c r="S77">
        <f t="shared" si="27"/>
        <v>0.63829787234042712</v>
      </c>
      <c r="T77" t="str">
        <f t="shared" si="28"/>
        <v>No Indication</v>
      </c>
      <c r="U77" t="str">
        <f t="shared" si="29"/>
        <v>No T+M+I</v>
      </c>
      <c r="V77">
        <v>154.44389112690632</v>
      </c>
      <c r="W77">
        <v>156.48401789000081</v>
      </c>
      <c r="X77">
        <f t="shared" si="30"/>
        <v>-2.0401267630944915</v>
      </c>
      <c r="Y77">
        <v>-0.95669809414604945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150.85</v>
      </c>
      <c r="D78">
        <v>154.65</v>
      </c>
      <c r="E78">
        <v>149.75</v>
      </c>
      <c r="F78">
        <v>152.94999999999999</v>
      </c>
      <c r="G78">
        <f>_xll.TA_TYPPRICE(D78,E78,F78)</f>
        <v>152.44999999999999</v>
      </c>
      <c r="H78">
        <v>151.80029345502612</v>
      </c>
      <c r="I78" t="str">
        <f t="shared" si="20"/>
        <v>UP</v>
      </c>
      <c r="J78">
        <v>155.31793221076663</v>
      </c>
      <c r="K78">
        <v>149.69182611183302</v>
      </c>
      <c r="L78" t="str">
        <f t="shared" si="21"/>
        <v>No Confirmation</v>
      </c>
      <c r="M78" t="str">
        <f t="shared" si="22"/>
        <v>No Trend</v>
      </c>
      <c r="N78">
        <v>46.110078687073482</v>
      </c>
      <c r="O78" t="str">
        <f t="shared" si="23"/>
        <v>No Momentum</v>
      </c>
      <c r="P78" t="str">
        <f t="shared" si="24"/>
        <v>No Trend + Momentum</v>
      </c>
      <c r="Q78">
        <f t="shared" si="25"/>
        <v>3.1999999999999886</v>
      </c>
      <c r="R78">
        <f t="shared" si="26"/>
        <v>4.9000000000000057</v>
      </c>
      <c r="S78">
        <f t="shared" si="27"/>
        <v>0.65306122448979287</v>
      </c>
      <c r="T78" t="str">
        <f t="shared" si="28"/>
        <v>No Indication</v>
      </c>
      <c r="U78" t="str">
        <f t="shared" si="29"/>
        <v>No T+M+I</v>
      </c>
      <c r="V78">
        <v>154.2140617227669</v>
      </c>
      <c r="W78">
        <v>156.22223878703778</v>
      </c>
      <c r="X78">
        <f t="shared" si="30"/>
        <v>-2.0081770642708818</v>
      </c>
      <c r="Y78">
        <v>-1.166993888171016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154.80000000000001</v>
      </c>
      <c r="D79">
        <v>156.15</v>
      </c>
      <c r="E79">
        <v>147.65</v>
      </c>
      <c r="F79">
        <v>149.5</v>
      </c>
      <c r="G79">
        <f>_xll.TA_TYPPRICE(D79,E79,F79)</f>
        <v>151.1</v>
      </c>
      <c r="H79">
        <v>151.45014672751307</v>
      </c>
      <c r="I79" t="str">
        <f t="shared" si="20"/>
        <v>DOWN</v>
      </c>
      <c r="J79">
        <v>155.5028361639296</v>
      </c>
      <c r="K79">
        <v>149.23808697587012</v>
      </c>
      <c r="L79" t="str">
        <f t="shared" si="21"/>
        <v>No Confirmation</v>
      </c>
      <c r="M79" t="str">
        <f t="shared" si="22"/>
        <v>No Trend</v>
      </c>
      <c r="N79">
        <v>28.899520864346563</v>
      </c>
      <c r="O79" t="str">
        <f t="shared" si="23"/>
        <v>DOWN</v>
      </c>
      <c r="P79" t="str">
        <f t="shared" si="24"/>
        <v>No Trend + Momentum</v>
      </c>
      <c r="Q79">
        <f t="shared" si="25"/>
        <v>1.8499999999999943</v>
      </c>
      <c r="R79">
        <f t="shared" si="26"/>
        <v>8.5</v>
      </c>
      <c r="S79">
        <f t="shared" si="27"/>
        <v>0.21764705882352875</v>
      </c>
      <c r="T79" t="str">
        <f t="shared" si="28"/>
        <v>No Indication</v>
      </c>
      <c r="U79" t="str">
        <f t="shared" si="29"/>
        <v>No T+M+I</v>
      </c>
      <c r="V79">
        <v>153.48882145772583</v>
      </c>
      <c r="W79">
        <v>155.72429517318312</v>
      </c>
      <c r="X79">
        <f t="shared" si="30"/>
        <v>-2.2354737154572888</v>
      </c>
      <c r="Y79">
        <v>-1.3806898536282706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150.1</v>
      </c>
      <c r="D80">
        <v>151.75</v>
      </c>
      <c r="E80">
        <v>147.35</v>
      </c>
      <c r="F80">
        <v>150.94999999999999</v>
      </c>
      <c r="G80">
        <f>_xll.TA_TYPPRICE(D80,E80,F80)</f>
        <v>150.01666666666668</v>
      </c>
      <c r="H80">
        <v>150.73340669708989</v>
      </c>
      <c r="I80" t="str">
        <f t="shared" si="20"/>
        <v>UP</v>
      </c>
      <c r="J80">
        <v>154.66887257194526</v>
      </c>
      <c r="K80">
        <v>148.81851209234341</v>
      </c>
      <c r="L80" t="str">
        <f t="shared" si="21"/>
        <v>No Confirmation</v>
      </c>
      <c r="M80" t="str">
        <f t="shared" si="22"/>
        <v>No Trend</v>
      </c>
      <c r="N80">
        <v>40.555969446816647</v>
      </c>
      <c r="O80" t="str">
        <f t="shared" si="23"/>
        <v>No Momentum</v>
      </c>
      <c r="P80" t="str">
        <f t="shared" si="24"/>
        <v>No Trend + Momentum</v>
      </c>
      <c r="Q80">
        <f t="shared" si="25"/>
        <v>3.5999999999999943</v>
      </c>
      <c r="R80">
        <f t="shared" si="26"/>
        <v>4.4000000000000057</v>
      </c>
      <c r="S80">
        <f t="shared" si="27"/>
        <v>0.81818181818181579</v>
      </c>
      <c r="T80" t="str">
        <f t="shared" si="28"/>
        <v>UP</v>
      </c>
      <c r="U80" t="str">
        <f t="shared" si="29"/>
        <v>No T+M+I</v>
      </c>
      <c r="V80">
        <v>153.09823354115264</v>
      </c>
      <c r="W80">
        <v>155.37064367887325</v>
      </c>
      <c r="X80">
        <f t="shared" si="30"/>
        <v>-2.2724101377206125</v>
      </c>
      <c r="Y80">
        <v>-1.559033910446739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151</v>
      </c>
      <c r="D81">
        <v>152.19999999999999</v>
      </c>
      <c r="E81">
        <v>149.25</v>
      </c>
      <c r="F81">
        <v>152.19999999999999</v>
      </c>
      <c r="G81">
        <f>_xll.TA_TYPPRICE(D81,E81,F81)</f>
        <v>151.21666666666667</v>
      </c>
      <c r="H81">
        <v>150.97503668187829</v>
      </c>
      <c r="I81" t="str">
        <f t="shared" si="20"/>
        <v>UP</v>
      </c>
      <c r="J81">
        <v>154.12023422262408</v>
      </c>
      <c r="K81">
        <v>148.91439829404487</v>
      </c>
      <c r="L81" t="str">
        <f t="shared" si="21"/>
        <v>No Confirmation</v>
      </c>
      <c r="M81" t="str">
        <f t="shared" si="22"/>
        <v>No Trend</v>
      </c>
      <c r="N81">
        <v>49.480839016438125</v>
      </c>
      <c r="O81" t="str">
        <f t="shared" si="23"/>
        <v>No Momentum</v>
      </c>
      <c r="P81" t="str">
        <f t="shared" si="24"/>
        <v>No Trend + Momentum</v>
      </c>
      <c r="Q81">
        <f t="shared" si="25"/>
        <v>2.9499999999999886</v>
      </c>
      <c r="R81">
        <f t="shared" si="26"/>
        <v>2.9499999999999886</v>
      </c>
      <c r="S81">
        <f t="shared" si="27"/>
        <v>1</v>
      </c>
      <c r="T81" t="str">
        <f t="shared" si="28"/>
        <v>UP</v>
      </c>
      <c r="U81" t="str">
        <f t="shared" si="29"/>
        <v>No T+M+I</v>
      </c>
      <c r="V81">
        <v>152.96004376559068</v>
      </c>
      <c r="W81">
        <v>155.1357811841419</v>
      </c>
      <c r="X81">
        <f t="shared" si="30"/>
        <v>-2.1757374185512219</v>
      </c>
      <c r="Y81">
        <v>-1.6823746120676355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151</v>
      </c>
      <c r="D82">
        <v>153.5</v>
      </c>
      <c r="E82">
        <v>149.65</v>
      </c>
      <c r="F82">
        <v>152.5</v>
      </c>
      <c r="G82">
        <f>_xll.TA_TYPPRICE(D82,E82,F82)</f>
        <v>151.88333333333333</v>
      </c>
      <c r="H82">
        <v>151.42918500760581</v>
      </c>
      <c r="I82" t="str">
        <f t="shared" si="20"/>
        <v>UP</v>
      </c>
      <c r="J82">
        <v>153.98240439537429</v>
      </c>
      <c r="K82">
        <v>149.07786533981269</v>
      </c>
      <c r="L82" t="str">
        <f t="shared" si="21"/>
        <v>No Confirmation</v>
      </c>
      <c r="M82" t="str">
        <f t="shared" si="22"/>
        <v>No Trend</v>
      </c>
      <c r="N82">
        <v>51.658234852609176</v>
      </c>
      <c r="O82" t="str">
        <f t="shared" si="23"/>
        <v>No Momentum</v>
      </c>
      <c r="P82" t="str">
        <f t="shared" si="24"/>
        <v>No Trend + Momentum</v>
      </c>
      <c r="Q82">
        <f t="shared" si="25"/>
        <v>2.8499999999999943</v>
      </c>
      <c r="R82">
        <f t="shared" si="26"/>
        <v>3.8499999999999943</v>
      </c>
      <c r="S82">
        <f t="shared" si="27"/>
        <v>0.74025974025973984</v>
      </c>
      <c r="T82" t="str">
        <f t="shared" si="28"/>
        <v>No Indication</v>
      </c>
      <c r="U82" t="str">
        <f t="shared" si="29"/>
        <v>No T+M+I</v>
      </c>
      <c r="V82">
        <v>152.88926780165366</v>
      </c>
      <c r="W82">
        <v>154.94053813346471</v>
      </c>
      <c r="X82">
        <f t="shared" si="30"/>
        <v>-2.0512703318110539</v>
      </c>
      <c r="Y82">
        <v>-1.7561537560163192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153</v>
      </c>
      <c r="D83">
        <v>154.80000000000001</v>
      </c>
      <c r="E83">
        <v>152.75</v>
      </c>
      <c r="F83">
        <v>153.69999999999999</v>
      </c>
      <c r="G83">
        <f>_xll.TA_TYPPRICE(D83,E83,F83)</f>
        <v>153.75</v>
      </c>
      <c r="H83">
        <v>152.58959250380292</v>
      </c>
      <c r="I83" t="str">
        <f t="shared" si="20"/>
        <v>UP</v>
      </c>
      <c r="J83">
        <v>154.16409230751333</v>
      </c>
      <c r="K83">
        <v>149.89389526429875</v>
      </c>
      <c r="L83" t="str">
        <f t="shared" si="21"/>
        <v>No Confirmation</v>
      </c>
      <c r="M83" t="str">
        <f t="shared" si="22"/>
        <v>No Trend</v>
      </c>
      <c r="N83">
        <v>60.228970438924179</v>
      </c>
      <c r="O83" t="str">
        <f t="shared" si="23"/>
        <v>UP</v>
      </c>
      <c r="P83" t="str">
        <f t="shared" si="24"/>
        <v>No Trend + Momentum</v>
      </c>
      <c r="Q83">
        <f t="shared" si="25"/>
        <v>0.94999999999998863</v>
      </c>
      <c r="R83">
        <f t="shared" si="26"/>
        <v>2.0500000000000114</v>
      </c>
      <c r="S83">
        <f t="shared" si="27"/>
        <v>0.46341463414633333</v>
      </c>
      <c r="T83" t="str">
        <f t="shared" si="28"/>
        <v>No Indication</v>
      </c>
      <c r="U83" t="str">
        <f t="shared" si="29"/>
        <v>No T+M+I</v>
      </c>
      <c r="V83">
        <v>153.01399583216849</v>
      </c>
      <c r="W83">
        <v>154.84864641987474</v>
      </c>
      <c r="X83">
        <f t="shared" si="30"/>
        <v>-1.8346505877062498</v>
      </c>
      <c r="Y83">
        <v>-1.7718531223543053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154</v>
      </c>
      <c r="D84">
        <v>157.6</v>
      </c>
      <c r="E84">
        <v>153.69999999999999</v>
      </c>
      <c r="F84">
        <v>155.80000000000001</v>
      </c>
      <c r="G84">
        <f>_xll.TA_TYPPRICE(D84,E84,F84)</f>
        <v>155.69999999999999</v>
      </c>
      <c r="H84">
        <v>154.14479625190145</v>
      </c>
      <c r="I84" t="str">
        <f t="shared" si="20"/>
        <v>UP</v>
      </c>
      <c r="J84">
        <v>154.92762735028813</v>
      </c>
      <c r="K84">
        <v>150.7396963166768</v>
      </c>
      <c r="L84" t="str">
        <f t="shared" si="21"/>
        <v>UP</v>
      </c>
      <c r="M84" t="str">
        <f t="shared" si="22"/>
        <v>UP</v>
      </c>
      <c r="N84">
        <v>71.343052195805114</v>
      </c>
      <c r="O84" t="str">
        <f t="shared" si="23"/>
        <v>UP</v>
      </c>
      <c r="P84" t="str">
        <f t="shared" si="24"/>
        <v>UP</v>
      </c>
      <c r="Q84">
        <f t="shared" si="25"/>
        <v>2.1000000000000227</v>
      </c>
      <c r="R84">
        <f t="shared" si="26"/>
        <v>3.9000000000000057</v>
      </c>
      <c r="S84">
        <f t="shared" si="27"/>
        <v>0.53846153846154354</v>
      </c>
      <c r="T84" t="str">
        <f t="shared" si="28"/>
        <v>No Indication</v>
      </c>
      <c r="U84" t="str">
        <f t="shared" si="29"/>
        <v>No T+M+I</v>
      </c>
      <c r="V84">
        <v>153.44261185798874</v>
      </c>
      <c r="W84">
        <v>154.91911705543959</v>
      </c>
      <c r="X84">
        <f t="shared" si="30"/>
        <v>-1.4765051974508481</v>
      </c>
      <c r="Y84">
        <v>-1.7127835373736138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158</v>
      </c>
      <c r="D85">
        <v>158.69999999999999</v>
      </c>
      <c r="E85">
        <v>155.5</v>
      </c>
      <c r="F85">
        <v>156</v>
      </c>
      <c r="G85">
        <f>_xll.TA_TYPPRICE(D85,E85,F85)</f>
        <v>156.73333333333332</v>
      </c>
      <c r="H85">
        <v>155.43906479261739</v>
      </c>
      <c r="I85" t="str">
        <f t="shared" si="20"/>
        <v>UP</v>
      </c>
      <c r="J85">
        <v>155.76593238355744</v>
      </c>
      <c r="K85">
        <v>151.79754157963751</v>
      </c>
      <c r="L85" t="str">
        <f t="shared" si="21"/>
        <v>UP</v>
      </c>
      <c r="M85" t="str">
        <f t="shared" si="22"/>
        <v>UP</v>
      </c>
      <c r="N85">
        <v>72.265717936956278</v>
      </c>
      <c r="O85" t="str">
        <f t="shared" si="23"/>
        <v>UP</v>
      </c>
      <c r="P85" t="str">
        <f t="shared" si="24"/>
        <v>UP</v>
      </c>
      <c r="Q85">
        <f t="shared" si="25"/>
        <v>0.5</v>
      </c>
      <c r="R85">
        <f t="shared" si="26"/>
        <v>3.1999999999999886</v>
      </c>
      <c r="S85">
        <f t="shared" si="27"/>
        <v>0.15625000000000056</v>
      </c>
      <c r="T85" t="str">
        <f t="shared" si="28"/>
        <v>DOWN</v>
      </c>
      <c r="U85" t="str">
        <f t="shared" si="29"/>
        <v>No T+M+I</v>
      </c>
      <c r="V85">
        <v>153.83605618752892</v>
      </c>
      <c r="W85">
        <v>154.99918245874036</v>
      </c>
      <c r="X85">
        <f t="shared" si="30"/>
        <v>-1.1631262712114392</v>
      </c>
      <c r="Y85">
        <v>-1.6028520841411789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155.9</v>
      </c>
      <c r="D86">
        <v>156.35</v>
      </c>
      <c r="E86">
        <v>152.69999999999999</v>
      </c>
      <c r="F86">
        <v>155.25</v>
      </c>
      <c r="G86">
        <f>_xll.TA_TYPPRICE(D86,E86,F86)</f>
        <v>154.76666666666665</v>
      </c>
      <c r="H86">
        <v>155.10286572964202</v>
      </c>
      <c r="I86" t="str">
        <f t="shared" si="20"/>
        <v>UP</v>
      </c>
      <c r="J86">
        <v>155.89572518721135</v>
      </c>
      <c r="K86">
        <v>151.99808789527361</v>
      </c>
      <c r="L86" t="str">
        <f t="shared" si="21"/>
        <v>No Confirmation</v>
      </c>
      <c r="M86" t="str">
        <f t="shared" si="22"/>
        <v>No Trend</v>
      </c>
      <c r="N86">
        <v>62.789353486608071</v>
      </c>
      <c r="O86" t="str">
        <f t="shared" si="23"/>
        <v>UP</v>
      </c>
      <c r="P86" t="str">
        <f t="shared" si="24"/>
        <v>No Trend + Momentum</v>
      </c>
      <c r="Q86">
        <f t="shared" si="25"/>
        <v>2.5500000000000114</v>
      </c>
      <c r="R86">
        <f t="shared" si="26"/>
        <v>3.6500000000000057</v>
      </c>
      <c r="S86">
        <f t="shared" si="27"/>
        <v>0.69863013698630338</v>
      </c>
      <c r="T86" t="str">
        <f t="shared" si="28"/>
        <v>No Indication</v>
      </c>
      <c r="U86" t="str">
        <f t="shared" si="29"/>
        <v>No T+M+I</v>
      </c>
      <c r="V86">
        <v>154.05358600483217</v>
      </c>
      <c r="W86">
        <v>155.0177615358707</v>
      </c>
      <c r="X86">
        <f t="shared" si="30"/>
        <v>-0.96417553103853493</v>
      </c>
      <c r="Y86">
        <v>-1.4751167735206501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155.5</v>
      </c>
      <c r="D87">
        <v>158.15</v>
      </c>
      <c r="E87">
        <v>155.35</v>
      </c>
      <c r="F87">
        <v>157.05000000000001</v>
      </c>
      <c r="G87">
        <f>_xll.TA_TYPPRICE(D87,E87,F87)</f>
        <v>156.85</v>
      </c>
      <c r="H87">
        <v>155.97643286482099</v>
      </c>
      <c r="I87" t="str">
        <f t="shared" si="20"/>
        <v>UP</v>
      </c>
      <c r="J87">
        <v>156.39667514560884</v>
      </c>
      <c r="K87">
        <v>152.74295725187949</v>
      </c>
      <c r="L87" t="str">
        <f t="shared" si="21"/>
        <v>UP</v>
      </c>
      <c r="M87" t="str">
        <f t="shared" si="22"/>
        <v>UP</v>
      </c>
      <c r="N87">
        <v>73.2950084439058</v>
      </c>
      <c r="O87" t="str">
        <f t="shared" si="23"/>
        <v>UP</v>
      </c>
      <c r="P87" t="str">
        <f t="shared" si="24"/>
        <v>UP</v>
      </c>
      <c r="Q87">
        <f t="shared" si="25"/>
        <v>1.7000000000000171</v>
      </c>
      <c r="R87">
        <f t="shared" si="26"/>
        <v>2.8000000000000114</v>
      </c>
      <c r="S87">
        <f t="shared" si="27"/>
        <v>0.60714285714286076</v>
      </c>
      <c r="T87" t="str">
        <f t="shared" si="28"/>
        <v>No Indication</v>
      </c>
      <c r="U87" t="str">
        <f t="shared" si="29"/>
        <v>No T+M+I</v>
      </c>
      <c r="V87">
        <v>154.51457277331954</v>
      </c>
      <c r="W87">
        <v>155.1682977183988</v>
      </c>
      <c r="X87">
        <f t="shared" si="30"/>
        <v>-0.65372494507926149</v>
      </c>
      <c r="Y87">
        <v>-1.3108384078323723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156.4</v>
      </c>
      <c r="D88">
        <v>158.75</v>
      </c>
      <c r="E88">
        <v>153.80000000000001</v>
      </c>
      <c r="F88">
        <v>154.80000000000001</v>
      </c>
      <c r="G88">
        <f>_xll.TA_TYPPRICE(D88,E88,F88)</f>
        <v>155.78333333333333</v>
      </c>
      <c r="H88">
        <v>155.87988309907718</v>
      </c>
      <c r="I88" t="str">
        <f t="shared" si="20"/>
        <v>DOWN</v>
      </c>
      <c r="J88">
        <v>156.91963622436242</v>
      </c>
      <c r="K88">
        <v>152.97785564035073</v>
      </c>
      <c r="L88" t="str">
        <f t="shared" si="21"/>
        <v>No Confirmation</v>
      </c>
      <c r="M88" t="str">
        <f t="shared" si="22"/>
        <v>No Trend</v>
      </c>
      <c r="N88">
        <v>50.859065772076576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4.9499999999999886</v>
      </c>
      <c r="S88">
        <f t="shared" si="27"/>
        <v>0.20202020202020249</v>
      </c>
      <c r="T88" t="str">
        <f t="shared" si="28"/>
        <v>No Indication</v>
      </c>
      <c r="U88" t="str">
        <f t="shared" si="29"/>
        <v>No T+M+I</v>
      </c>
      <c r="V88">
        <v>154.5584846543473</v>
      </c>
      <c r="W88">
        <v>155.14101640592483</v>
      </c>
      <c r="X88">
        <f t="shared" si="30"/>
        <v>-0.5825317515775339</v>
      </c>
      <c r="Y88">
        <v>-1.1651770765814047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155.9</v>
      </c>
      <c r="D89">
        <v>158.19999999999999</v>
      </c>
      <c r="E89">
        <v>154.55000000000001</v>
      </c>
      <c r="F89">
        <v>156.80000000000001</v>
      </c>
      <c r="G89">
        <f>_xll.TA_TYPPRICE(D89,E89,F89)</f>
        <v>156.51666666666668</v>
      </c>
      <c r="H89">
        <v>156.19827488287194</v>
      </c>
      <c r="I89" t="str">
        <f t="shared" si="20"/>
        <v>UP</v>
      </c>
      <c r="J89">
        <v>157.20416150783743</v>
      </c>
      <c r="K89">
        <v>153.32722105360611</v>
      </c>
      <c r="L89" t="str">
        <f t="shared" si="21"/>
        <v>No Confirmation</v>
      </c>
      <c r="M89" t="str">
        <f t="shared" si="22"/>
        <v>No Trend</v>
      </c>
      <c r="N89">
        <v>63.330842872946228</v>
      </c>
      <c r="O89" t="str">
        <f t="shared" si="23"/>
        <v>UP</v>
      </c>
      <c r="P89" t="str">
        <f t="shared" si="24"/>
        <v>No Trend + Momentum</v>
      </c>
      <c r="Q89">
        <f t="shared" si="25"/>
        <v>2.25</v>
      </c>
      <c r="R89">
        <f t="shared" si="26"/>
        <v>3.6499999999999773</v>
      </c>
      <c r="S89">
        <f t="shared" si="27"/>
        <v>0.61643835616438736</v>
      </c>
      <c r="T89" t="str">
        <f t="shared" si="28"/>
        <v>No Indication</v>
      </c>
      <c r="U89" t="str">
        <f t="shared" si="29"/>
        <v>No T+M+I</v>
      </c>
      <c r="V89">
        <v>154.9033331690631</v>
      </c>
      <c r="W89">
        <v>155.26390407956004</v>
      </c>
      <c r="X89">
        <f t="shared" si="30"/>
        <v>-0.36057091049693213</v>
      </c>
      <c r="Y89">
        <v>-1.0042558433645101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156</v>
      </c>
      <c r="D90">
        <v>162.5</v>
      </c>
      <c r="E90">
        <v>155.69999999999999</v>
      </c>
      <c r="F90">
        <v>160.75</v>
      </c>
      <c r="G90">
        <f>_xll.TA_TYPPRICE(D90,E90,F90)</f>
        <v>159.65</v>
      </c>
      <c r="H90">
        <v>157.92413744143596</v>
      </c>
      <c r="I90" t="str">
        <f t="shared" si="20"/>
        <v>UP</v>
      </c>
      <c r="J90">
        <v>158.38101450609577</v>
      </c>
      <c r="K90">
        <v>153.85450526391585</v>
      </c>
      <c r="L90" t="str">
        <f t="shared" si="21"/>
        <v>UP</v>
      </c>
      <c r="M90" t="str">
        <f t="shared" si="22"/>
        <v>UP</v>
      </c>
      <c r="N90">
        <v>77.455994659091715</v>
      </c>
      <c r="O90" t="str">
        <f t="shared" si="23"/>
        <v>UP</v>
      </c>
      <c r="P90" t="str">
        <f t="shared" si="24"/>
        <v>UP</v>
      </c>
      <c r="Q90">
        <f t="shared" si="25"/>
        <v>5.0500000000000114</v>
      </c>
      <c r="R90">
        <f t="shared" si="26"/>
        <v>6.8000000000000114</v>
      </c>
      <c r="S90">
        <f t="shared" si="27"/>
        <v>0.74264705882352988</v>
      </c>
      <c r="T90" t="str">
        <f t="shared" si="28"/>
        <v>No Indication</v>
      </c>
      <c r="U90" t="str">
        <f t="shared" si="29"/>
        <v>No T+M+I</v>
      </c>
      <c r="V90">
        <v>155.80282037382261</v>
      </c>
      <c r="W90">
        <v>155.67028155514819</v>
      </c>
      <c r="X90">
        <f t="shared" si="30"/>
        <v>0.13253881867441919</v>
      </c>
      <c r="Y90">
        <v>-0.77689691095672431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162</v>
      </c>
      <c r="D91">
        <v>162.44999999999999</v>
      </c>
      <c r="E91">
        <v>158.9</v>
      </c>
      <c r="F91">
        <v>160.15</v>
      </c>
      <c r="G91">
        <f>_xll.TA_TYPPRICE(D91,E91,F91)</f>
        <v>160.5</v>
      </c>
      <c r="H91">
        <v>159.21206872071798</v>
      </c>
      <c r="I91" t="str">
        <f t="shared" si="20"/>
        <v>UP</v>
      </c>
      <c r="J91">
        <v>159.28523350474114</v>
      </c>
      <c r="K91">
        <v>154.975726316379</v>
      </c>
      <c r="L91" t="str">
        <f t="shared" si="21"/>
        <v>UP</v>
      </c>
      <c r="M91" t="str">
        <f t="shared" si="22"/>
        <v>UP</v>
      </c>
      <c r="N91">
        <v>72.176955055277574</v>
      </c>
      <c r="O91" t="str">
        <f t="shared" si="23"/>
        <v>UP</v>
      </c>
      <c r="P91" t="str">
        <f t="shared" si="24"/>
        <v>UP</v>
      </c>
      <c r="Q91">
        <f t="shared" si="25"/>
        <v>1.25</v>
      </c>
      <c r="R91">
        <f t="shared" si="26"/>
        <v>3.5499999999999829</v>
      </c>
      <c r="S91">
        <f t="shared" si="27"/>
        <v>0.35211267605633972</v>
      </c>
      <c r="T91" t="str">
        <f t="shared" si="28"/>
        <v>No Indication</v>
      </c>
      <c r="U91" t="str">
        <f t="shared" si="29"/>
        <v>No T+M+I</v>
      </c>
      <c r="V91">
        <v>156.47161723938837</v>
      </c>
      <c r="W91">
        <v>156.00211255106314</v>
      </c>
      <c r="X91">
        <f t="shared" si="30"/>
        <v>0.46950468832523029</v>
      </c>
      <c r="Y91">
        <v>-0.52761659110033343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162</v>
      </c>
      <c r="D92">
        <v>162.5</v>
      </c>
      <c r="E92">
        <v>158.05000000000001</v>
      </c>
      <c r="F92">
        <v>158.55000000000001</v>
      </c>
      <c r="G92">
        <f>_xll.TA_TYPPRICE(D92,E92,F92)</f>
        <v>159.70000000000002</v>
      </c>
      <c r="H92">
        <v>159.45603436035901</v>
      </c>
      <c r="I92" t="str">
        <f t="shared" si="20"/>
        <v>DOWN</v>
      </c>
      <c r="J92">
        <v>159.9996260592431</v>
      </c>
      <c r="K92">
        <v>155.65889824607257</v>
      </c>
      <c r="L92" t="str">
        <f t="shared" si="21"/>
        <v>No Confirmation</v>
      </c>
      <c r="M92" t="str">
        <f t="shared" si="22"/>
        <v>No Trend</v>
      </c>
      <c r="N92">
        <v>58.815082112987518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</v>
      </c>
      <c r="R92">
        <f t="shared" si="26"/>
        <v>4.4499999999999886</v>
      </c>
      <c r="S92">
        <f t="shared" si="27"/>
        <v>0.11235955056179804</v>
      </c>
      <c r="T92" t="str">
        <f t="shared" si="28"/>
        <v>DOWN</v>
      </c>
      <c r="U92" t="str">
        <f t="shared" si="29"/>
        <v>No T+M+I</v>
      </c>
      <c r="V92">
        <v>156.79136843332861</v>
      </c>
      <c r="W92">
        <v>156.19084495468809</v>
      </c>
      <c r="X92">
        <f t="shared" si="30"/>
        <v>0.60052347864052535</v>
      </c>
      <c r="Y92">
        <v>-0.30198857715216165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159.44999999999999</v>
      </c>
      <c r="D93">
        <v>161</v>
      </c>
      <c r="E93">
        <v>157.69999999999999</v>
      </c>
      <c r="F93">
        <v>158.80000000000001</v>
      </c>
      <c r="G93">
        <f>_xll.TA_TYPPRICE(D93,E93,F93)</f>
        <v>159.16666666666666</v>
      </c>
      <c r="H93">
        <v>159.31135051351282</v>
      </c>
      <c r="I93" t="str">
        <f t="shared" si="20"/>
        <v>DOWN</v>
      </c>
      <c r="J93">
        <v>160.2219313794113</v>
      </c>
      <c r="K93">
        <v>156.112476413612</v>
      </c>
      <c r="L93" t="str">
        <f t="shared" si="21"/>
        <v>No Confirmation</v>
      </c>
      <c r="M93" t="str">
        <f t="shared" si="22"/>
        <v>No Trend</v>
      </c>
      <c r="N93">
        <v>60.252262345173989</v>
      </c>
      <c r="O93" t="str">
        <f t="shared" si="23"/>
        <v>UP</v>
      </c>
      <c r="P93" t="str">
        <f t="shared" si="24"/>
        <v>No Trend + Momentum</v>
      </c>
      <c r="Q93">
        <f t="shared" si="25"/>
        <v>1.1000000000000227</v>
      </c>
      <c r="R93">
        <f t="shared" si="26"/>
        <v>3.3000000000000114</v>
      </c>
      <c r="S93">
        <f t="shared" si="27"/>
        <v>0.33333333333333909</v>
      </c>
      <c r="T93" t="str">
        <f t="shared" si="28"/>
        <v>No Indication</v>
      </c>
      <c r="U93" t="str">
        <f t="shared" si="29"/>
        <v>No T+M+I</v>
      </c>
      <c r="V93">
        <v>157.10038867435497</v>
      </c>
      <c r="W93">
        <v>156.38411569878528</v>
      </c>
      <c r="X93">
        <f t="shared" si="30"/>
        <v>0.71627297556969438</v>
      </c>
      <c r="Y93">
        <v>-9.8336266607790407E-2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160.5</v>
      </c>
      <c r="D94">
        <v>160.94999999999999</v>
      </c>
      <c r="E94">
        <v>158.4</v>
      </c>
      <c r="F94">
        <v>159</v>
      </c>
      <c r="G94">
        <f>_xll.TA_TYPPRICE(D94,E94,F94)</f>
        <v>159.45000000000002</v>
      </c>
      <c r="H94">
        <v>159.38067525675643</v>
      </c>
      <c r="I94" t="str">
        <f t="shared" si="20"/>
        <v>DOWN</v>
      </c>
      <c r="J94">
        <v>160.38372440620878</v>
      </c>
      <c r="K94">
        <v>156.62081498836488</v>
      </c>
      <c r="L94" t="str">
        <f t="shared" si="21"/>
        <v>No Confirmation</v>
      </c>
      <c r="M94" t="str">
        <f t="shared" si="22"/>
        <v>No Trend</v>
      </c>
      <c r="N94">
        <v>61.592521632079325</v>
      </c>
      <c r="O94" t="str">
        <f t="shared" si="23"/>
        <v>UP</v>
      </c>
      <c r="P94" t="str">
        <f t="shared" si="24"/>
        <v>No Trend + Momentum</v>
      </c>
      <c r="Q94">
        <f t="shared" si="25"/>
        <v>0.59999999999999432</v>
      </c>
      <c r="R94">
        <f t="shared" si="26"/>
        <v>2.5499999999999829</v>
      </c>
      <c r="S94">
        <f t="shared" si="27"/>
        <v>0.23529411764705815</v>
      </c>
      <c r="T94" t="str">
        <f t="shared" si="28"/>
        <v>No Indication</v>
      </c>
      <c r="U94" t="str">
        <f t="shared" si="29"/>
        <v>No T+M+I</v>
      </c>
      <c r="V94">
        <v>157.39263657060806</v>
      </c>
      <c r="W94">
        <v>156.57788490628266</v>
      </c>
      <c r="X94">
        <f t="shared" si="30"/>
        <v>0.81475166432539936</v>
      </c>
      <c r="Y94">
        <v>8.4281319578847547E-2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159.75</v>
      </c>
      <c r="D95">
        <v>163.44999999999999</v>
      </c>
      <c r="E95">
        <v>158</v>
      </c>
      <c r="F95">
        <v>158.25</v>
      </c>
      <c r="G95">
        <f>_xll.TA_TYPPRICE(D95,E95,F95)</f>
        <v>159.9</v>
      </c>
      <c r="H95">
        <v>159.64033762837823</v>
      </c>
      <c r="I95" t="str">
        <f t="shared" si="20"/>
        <v>DOWN</v>
      </c>
      <c r="J95">
        <v>161.06511898260683</v>
      </c>
      <c r="K95">
        <v>156.92730054650602</v>
      </c>
      <c r="L95" t="str">
        <f t="shared" si="21"/>
        <v>No Confirmation</v>
      </c>
      <c r="M95" t="str">
        <f t="shared" si="22"/>
        <v>No Trend</v>
      </c>
      <c r="N95">
        <v>53.186021969600581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5.4499999999999886</v>
      </c>
      <c r="S95">
        <f t="shared" si="27"/>
        <v>4.5871559633027616E-2</v>
      </c>
      <c r="T95" t="str">
        <f t="shared" si="28"/>
        <v>DOWN</v>
      </c>
      <c r="U95" t="str">
        <f t="shared" si="29"/>
        <v>No T+M+I</v>
      </c>
      <c r="V95">
        <v>157.52453863666835</v>
      </c>
      <c r="W95">
        <v>156.70174528359505</v>
      </c>
      <c r="X95">
        <f t="shared" si="30"/>
        <v>0.82279335307330825</v>
      </c>
      <c r="Y95">
        <v>0.23198372627773969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159</v>
      </c>
      <c r="D96">
        <v>161.6</v>
      </c>
      <c r="E96">
        <v>156.19999999999999</v>
      </c>
      <c r="F96">
        <v>157.55000000000001</v>
      </c>
      <c r="G96">
        <f>_xll.TA_TYPPRICE(D96,E96,F96)</f>
        <v>158.44999999999999</v>
      </c>
      <c r="H96">
        <v>159.04516881418911</v>
      </c>
      <c r="I96" t="str">
        <f t="shared" si="20"/>
        <v>DOWN</v>
      </c>
      <c r="J96">
        <v>161.18398143091642</v>
      </c>
      <c r="K96">
        <v>156.76567820283802</v>
      </c>
      <c r="L96" t="str">
        <f t="shared" si="21"/>
        <v>No Confirmation</v>
      </c>
      <c r="M96" t="str">
        <f t="shared" si="22"/>
        <v>No Trend</v>
      </c>
      <c r="N96">
        <v>45.880341889417089</v>
      </c>
      <c r="O96" t="str">
        <f t="shared" si="23"/>
        <v>No Momentum</v>
      </c>
      <c r="P96" t="str">
        <f t="shared" si="24"/>
        <v>No Trend + Momentum</v>
      </c>
      <c r="Q96">
        <f t="shared" si="25"/>
        <v>1.3500000000000227</v>
      </c>
      <c r="R96">
        <f t="shared" si="26"/>
        <v>5.4000000000000057</v>
      </c>
      <c r="S96">
        <f t="shared" si="27"/>
        <v>0.25000000000000394</v>
      </c>
      <c r="T96" t="str">
        <f t="shared" si="28"/>
        <v>No Indication</v>
      </c>
      <c r="U96" t="str">
        <f t="shared" si="29"/>
        <v>No T+M+I</v>
      </c>
      <c r="V96">
        <v>157.5284557694886</v>
      </c>
      <c r="W96">
        <v>156.76457896629171</v>
      </c>
      <c r="X96">
        <f t="shared" si="30"/>
        <v>0.76387680319689366</v>
      </c>
      <c r="Y96">
        <v>0.33836234166157053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157.19999999999999</v>
      </c>
      <c r="D97">
        <v>159.25</v>
      </c>
      <c r="E97">
        <v>156.30000000000001</v>
      </c>
      <c r="F97">
        <v>157.9</v>
      </c>
      <c r="G97">
        <f>_xll.TA_TYPPRICE(D97,E97,F97)</f>
        <v>157.81666666666669</v>
      </c>
      <c r="H97">
        <v>158.4309177404279</v>
      </c>
      <c r="I97" t="str">
        <f t="shared" si="20"/>
        <v>DOWN</v>
      </c>
      <c r="J97">
        <v>160.75420777960167</v>
      </c>
      <c r="K97">
        <v>156.66219415776291</v>
      </c>
      <c r="L97" t="str">
        <f t="shared" si="21"/>
        <v>No Confirmation</v>
      </c>
      <c r="M97" t="str">
        <f t="shared" si="22"/>
        <v>No Trend</v>
      </c>
      <c r="N97">
        <v>50.159202525684087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1.5999999999999943</v>
      </c>
      <c r="R97">
        <f t="shared" si="26"/>
        <v>2.9499999999999886</v>
      </c>
      <c r="S97">
        <f t="shared" si="27"/>
        <v>0.54237288135593231</v>
      </c>
      <c r="T97" t="str">
        <f t="shared" si="28"/>
        <v>No Indication</v>
      </c>
      <c r="U97" t="str">
        <f t="shared" si="29"/>
        <v>No T+M+I</v>
      </c>
      <c r="V97">
        <v>157.58561642033652</v>
      </c>
      <c r="W97">
        <v>156.84868422804789</v>
      </c>
      <c r="X97">
        <f t="shared" si="30"/>
        <v>0.73693219228863427</v>
      </c>
      <c r="Y97">
        <v>0.41807631178698329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159</v>
      </c>
      <c r="D98">
        <v>160.80000000000001</v>
      </c>
      <c r="E98">
        <v>158.1</v>
      </c>
      <c r="F98">
        <v>158.9</v>
      </c>
      <c r="G98">
        <f>_xll.TA_TYPPRICE(D98,E98,F98)</f>
        <v>159.26666666666665</v>
      </c>
      <c r="H98">
        <v>158.84879220354728</v>
      </c>
      <c r="I98" t="str">
        <f t="shared" si="20"/>
        <v>UP</v>
      </c>
      <c r="J98">
        <v>160.76438382857907</v>
      </c>
      <c r="K98">
        <v>156.98170656714893</v>
      </c>
      <c r="L98" t="str">
        <f t="shared" si="21"/>
        <v>No Confirmation</v>
      </c>
      <c r="M98" t="str">
        <f t="shared" si="22"/>
        <v>No Trend</v>
      </c>
      <c r="N98">
        <v>61.133771365406751</v>
      </c>
      <c r="O98" t="str">
        <f t="shared" si="23"/>
        <v>UP</v>
      </c>
      <c r="P98" t="str">
        <f t="shared" si="24"/>
        <v>No Trend + Momentum</v>
      </c>
      <c r="Q98">
        <f t="shared" si="25"/>
        <v>0.80000000000001137</v>
      </c>
      <c r="R98">
        <f t="shared" si="26"/>
        <v>2.7000000000000171</v>
      </c>
      <c r="S98">
        <f t="shared" si="27"/>
        <v>0.29629629629629861</v>
      </c>
      <c r="T98" t="str">
        <f t="shared" si="28"/>
        <v>No Indication</v>
      </c>
      <c r="U98" t="str">
        <f t="shared" si="29"/>
        <v>No T+M+I</v>
      </c>
      <c r="V98">
        <v>157.7878292787463</v>
      </c>
      <c r="W98">
        <v>157.00063354448878</v>
      </c>
      <c r="X98">
        <f t="shared" si="30"/>
        <v>0.78719573425752287</v>
      </c>
      <c r="Y98">
        <v>0.49190019628109122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158.94999999999999</v>
      </c>
      <c r="D99">
        <v>160.35</v>
      </c>
      <c r="E99">
        <v>156.9</v>
      </c>
      <c r="F99">
        <v>157.80000000000001</v>
      </c>
      <c r="G99">
        <f>_xll.TA_TYPPRICE(D99,E99,F99)</f>
        <v>158.35</v>
      </c>
      <c r="H99">
        <v>158.59939610177364</v>
      </c>
      <c r="I99" t="str">
        <f t="shared" si="20"/>
        <v>DOWN</v>
      </c>
      <c r="J99">
        <v>160.67229853333927</v>
      </c>
      <c r="K99">
        <v>156.96354955222694</v>
      </c>
      <c r="L99" t="str">
        <f t="shared" si="21"/>
        <v>No Confirmation</v>
      </c>
      <c r="M99" t="str">
        <f t="shared" si="22"/>
        <v>No Trend</v>
      </c>
      <c r="N99">
        <v>46.926181828833222</v>
      </c>
      <c r="O99" t="str">
        <f t="shared" si="23"/>
        <v>No Momentum</v>
      </c>
      <c r="P99" t="str">
        <f t="shared" si="24"/>
        <v>No Trend + Momentum</v>
      </c>
      <c r="Q99">
        <f t="shared" si="25"/>
        <v>0.90000000000000568</v>
      </c>
      <c r="R99">
        <f t="shared" si="26"/>
        <v>3.4499999999999886</v>
      </c>
      <c r="S99">
        <f t="shared" si="27"/>
        <v>0.2608695652173938</v>
      </c>
      <c r="T99" t="str">
        <f t="shared" si="28"/>
        <v>No Indication</v>
      </c>
      <c r="U99" t="str">
        <f t="shared" si="29"/>
        <v>No T+M+I</v>
      </c>
      <c r="V99">
        <v>157.78970169740072</v>
      </c>
      <c r="W99">
        <v>157.05984587452664</v>
      </c>
      <c r="X99">
        <f t="shared" si="30"/>
        <v>0.72985582287407169</v>
      </c>
      <c r="Y99">
        <v>0.53949132159968727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158</v>
      </c>
      <c r="D100">
        <v>158.19999999999999</v>
      </c>
      <c r="E100">
        <v>156.05000000000001</v>
      </c>
      <c r="F100">
        <v>157.05000000000001</v>
      </c>
      <c r="G100">
        <f>_xll.TA_TYPPRICE(D100,E100,F100)</f>
        <v>157.1</v>
      </c>
      <c r="H100">
        <v>157.84969805088681</v>
      </c>
      <c r="I100" t="str">
        <f t="shared" si="20"/>
        <v>DOWN</v>
      </c>
      <c r="J100">
        <v>160.12289885926387</v>
      </c>
      <c r="K100">
        <v>156.76053854062096</v>
      </c>
      <c r="L100" t="str">
        <f t="shared" si="21"/>
        <v>No Confirmation</v>
      </c>
      <c r="M100" t="str">
        <f t="shared" si="22"/>
        <v>No Trend</v>
      </c>
      <c r="N100">
        <v>39.168160336161989</v>
      </c>
      <c r="O100" t="str">
        <f t="shared" si="23"/>
        <v>DOWN</v>
      </c>
      <c r="P100" t="str">
        <f t="shared" si="24"/>
        <v>No Trend + Momentum</v>
      </c>
      <c r="Q100">
        <f t="shared" si="25"/>
        <v>1</v>
      </c>
      <c r="R100">
        <f t="shared" si="26"/>
        <v>2.1499999999999773</v>
      </c>
      <c r="S100">
        <f t="shared" si="27"/>
        <v>0.46511627906977238</v>
      </c>
      <c r="T100" t="str">
        <f t="shared" si="28"/>
        <v>No Indication</v>
      </c>
      <c r="U100" t="str">
        <f t="shared" si="29"/>
        <v>No T+M+I</v>
      </c>
      <c r="V100">
        <v>157.67590143626214</v>
      </c>
      <c r="W100">
        <v>157.05911655048763</v>
      </c>
      <c r="X100">
        <f t="shared" si="30"/>
        <v>0.61678488577450707</v>
      </c>
      <c r="Y100">
        <v>0.55495003443465118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157.75</v>
      </c>
      <c r="D101">
        <v>159</v>
      </c>
      <c r="E101">
        <v>154.9</v>
      </c>
      <c r="F101">
        <v>158.6</v>
      </c>
      <c r="G101">
        <f>_xll.TA_TYPPRICE(D101,E101,F101)</f>
        <v>157.5</v>
      </c>
      <c r="H101">
        <v>157.67484902544339</v>
      </c>
      <c r="I101" t="str">
        <f t="shared" si="20"/>
        <v>UP</v>
      </c>
      <c r="J101">
        <v>159.87336577942744</v>
      </c>
      <c r="K101">
        <v>156.34708553159408</v>
      </c>
      <c r="L101" t="str">
        <f t="shared" si="21"/>
        <v>No Confirmation</v>
      </c>
      <c r="M101" t="str">
        <f t="shared" si="22"/>
        <v>No Trend</v>
      </c>
      <c r="N101">
        <v>57.373414692785708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3.6999999999999886</v>
      </c>
      <c r="R101">
        <f t="shared" si="26"/>
        <v>4.0999999999999943</v>
      </c>
      <c r="S101">
        <f t="shared" si="27"/>
        <v>0.90243902439024237</v>
      </c>
      <c r="T101" t="str">
        <f t="shared" si="28"/>
        <v>UP</v>
      </c>
      <c r="U101" t="str">
        <f t="shared" si="29"/>
        <v>No T+M+I</v>
      </c>
      <c r="V101">
        <v>157.81807044606796</v>
      </c>
      <c r="W101">
        <v>157.17325606526632</v>
      </c>
      <c r="X101">
        <f t="shared" si="30"/>
        <v>0.64481438080164821</v>
      </c>
      <c r="Y101">
        <v>0.57292290370805055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159</v>
      </c>
      <c r="D102">
        <v>159.19999999999999</v>
      </c>
      <c r="E102">
        <v>151.55000000000001</v>
      </c>
      <c r="F102">
        <v>152.55000000000001</v>
      </c>
      <c r="G102">
        <f>_xll.TA_TYPPRICE(D102,E102,F102)</f>
        <v>154.43333333333334</v>
      </c>
      <c r="H102">
        <v>156.05409117938837</v>
      </c>
      <c r="I102" t="str">
        <f t="shared" si="20"/>
        <v>DOWN</v>
      </c>
      <c r="J102">
        <v>159.72372893955469</v>
      </c>
      <c r="K102">
        <v>155.28106652457316</v>
      </c>
      <c r="L102" t="str">
        <f t="shared" si="21"/>
        <v>DOWN</v>
      </c>
      <c r="M102" t="str">
        <f t="shared" si="22"/>
        <v>DOWN</v>
      </c>
      <c r="N102">
        <v>23.321039985244113</v>
      </c>
      <c r="O102" t="str">
        <f t="shared" si="23"/>
        <v>DOWN</v>
      </c>
      <c r="P102" t="str">
        <f t="shared" si="24"/>
        <v>DOWN</v>
      </c>
      <c r="Q102">
        <f t="shared" si="25"/>
        <v>1</v>
      </c>
      <c r="R102">
        <f t="shared" si="26"/>
        <v>7.6499999999999773</v>
      </c>
      <c r="S102">
        <f t="shared" si="27"/>
        <v>0.13071895424836641</v>
      </c>
      <c r="T102" t="str">
        <f t="shared" si="28"/>
        <v>DOWN</v>
      </c>
      <c r="U102" t="str">
        <f t="shared" si="29"/>
        <v>DOWN</v>
      </c>
      <c r="V102">
        <v>157.0075980697498</v>
      </c>
      <c r="W102">
        <v>156.83079265302436</v>
      </c>
      <c r="X102">
        <f t="shared" si="30"/>
        <v>0.17680541672544337</v>
      </c>
      <c r="Y102">
        <v>0.49369940631152909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</v>
      </c>
      <c r="D103">
        <v>154.65</v>
      </c>
      <c r="E103">
        <v>148.55000000000001</v>
      </c>
      <c r="F103">
        <v>152.69999999999999</v>
      </c>
      <c r="G103">
        <f>_xll.TA_TYPPRICE(D103,E103,F103)</f>
        <v>151.96666666666667</v>
      </c>
      <c r="H103">
        <v>154.01037892302753</v>
      </c>
      <c r="I103" t="str">
        <f t="shared" si="20"/>
        <v>DOWN</v>
      </c>
      <c r="J103">
        <v>158.59623361965365</v>
      </c>
      <c r="K103">
        <v>153.7852739635569</v>
      </c>
      <c r="L103" t="str">
        <f t="shared" si="21"/>
        <v>DOWN</v>
      </c>
      <c r="M103" t="str">
        <f t="shared" si="22"/>
        <v>DOWN</v>
      </c>
      <c r="N103">
        <v>24.706017965399095</v>
      </c>
      <c r="O103" t="str">
        <f t="shared" si="23"/>
        <v>DOWN</v>
      </c>
      <c r="P103" t="str">
        <f t="shared" si="24"/>
        <v>DOWN</v>
      </c>
      <c r="Q103">
        <f t="shared" si="25"/>
        <v>4.1499999999999773</v>
      </c>
      <c r="R103">
        <f t="shared" si="26"/>
        <v>6.0999999999999943</v>
      </c>
      <c r="S103">
        <f t="shared" si="27"/>
        <v>0.68032786885245589</v>
      </c>
      <c r="T103" t="str">
        <f t="shared" si="28"/>
        <v>No Indication</v>
      </c>
      <c r="U103" t="str">
        <f t="shared" si="29"/>
        <v>No T+M+I</v>
      </c>
      <c r="V103">
        <v>156.34489067440367</v>
      </c>
      <c r="W103">
        <v>156.52480801205959</v>
      </c>
      <c r="X103">
        <f t="shared" si="30"/>
        <v>-0.17991733765592244</v>
      </c>
      <c r="Y103">
        <v>0.35897605751803874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154.25</v>
      </c>
      <c r="D104">
        <v>154.69999999999999</v>
      </c>
      <c r="E104">
        <v>150.30000000000001</v>
      </c>
      <c r="F104">
        <v>153.1</v>
      </c>
      <c r="G104">
        <f>_xll.TA_TYPPRICE(D104,E104,F104)</f>
        <v>152.70000000000002</v>
      </c>
      <c r="H104">
        <v>153.35518946151376</v>
      </c>
      <c r="I104" t="str">
        <f t="shared" si="20"/>
        <v>DOWN</v>
      </c>
      <c r="J104">
        <v>157.73040392639729</v>
      </c>
      <c r="K104">
        <v>153.01076863832205</v>
      </c>
      <c r="L104" t="str">
        <f t="shared" si="21"/>
        <v>No Confirmation</v>
      </c>
      <c r="M104" t="str">
        <f t="shared" si="22"/>
        <v>No Trend</v>
      </c>
      <c r="N104">
        <v>28.981795378647053</v>
      </c>
      <c r="O104" t="str">
        <f t="shared" si="23"/>
        <v>DOWN</v>
      </c>
      <c r="P104" t="str">
        <f t="shared" si="24"/>
        <v>No Trend + Momentum</v>
      </c>
      <c r="Q104">
        <f t="shared" si="25"/>
        <v>2.7999999999999829</v>
      </c>
      <c r="R104">
        <f t="shared" si="26"/>
        <v>4.3999999999999773</v>
      </c>
      <c r="S104">
        <f t="shared" si="27"/>
        <v>0.6363636363636358</v>
      </c>
      <c r="T104" t="str">
        <f t="shared" si="28"/>
        <v>No Indication</v>
      </c>
      <c r="U104" t="str">
        <f t="shared" si="29"/>
        <v>No T+M+I</v>
      </c>
      <c r="V104">
        <v>155.84567672449541</v>
      </c>
      <c r="W104">
        <v>156.2711185296848</v>
      </c>
      <c r="X104">
        <f t="shared" si="30"/>
        <v>-0.42544180518939356</v>
      </c>
      <c r="Y104">
        <v>0.20209248497655227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153.5</v>
      </c>
      <c r="D105">
        <v>156.75</v>
      </c>
      <c r="E105">
        <v>150.15</v>
      </c>
      <c r="F105">
        <v>150.30000000000001</v>
      </c>
      <c r="G105">
        <f>_xll.TA_TYPPRICE(D105,E105,F105)</f>
        <v>152.4</v>
      </c>
      <c r="H105">
        <v>152.87759473075687</v>
      </c>
      <c r="I105" t="str">
        <f t="shared" si="20"/>
        <v>DOWN</v>
      </c>
      <c r="J105">
        <v>157.51253638719788</v>
      </c>
      <c r="K105">
        <v>152.37504227425049</v>
      </c>
      <c r="L105" t="str">
        <f t="shared" si="21"/>
        <v>DOWN</v>
      </c>
      <c r="M105" t="str">
        <f t="shared" si="22"/>
        <v>DOWN</v>
      </c>
      <c r="N105">
        <v>19.361300669270982</v>
      </c>
      <c r="O105" t="str">
        <f t="shared" si="23"/>
        <v>DOWN</v>
      </c>
      <c r="P105" t="str">
        <f t="shared" si="24"/>
        <v>DOWN</v>
      </c>
      <c r="Q105">
        <f t="shared" si="25"/>
        <v>0.15000000000000568</v>
      </c>
      <c r="R105">
        <f t="shared" si="26"/>
        <v>6.5999999999999943</v>
      </c>
      <c r="S105">
        <f t="shared" si="27"/>
        <v>2.2727272727273609E-2</v>
      </c>
      <c r="T105" t="str">
        <f t="shared" si="28"/>
        <v>DOWN</v>
      </c>
      <c r="U105" t="str">
        <f t="shared" si="29"/>
        <v>DOWN</v>
      </c>
      <c r="V105">
        <v>154.99249568995765</v>
      </c>
      <c r="W105">
        <v>155.82881345341184</v>
      </c>
      <c r="X105">
        <f t="shared" si="30"/>
        <v>-0.83631776345418984</v>
      </c>
      <c r="Y105">
        <v>-5.5895647095961509E-3</v>
      </c>
      <c r="Z105" t="str">
        <f t="shared" si="31"/>
        <v>DOWN</v>
      </c>
      <c r="AA105" t="str">
        <f t="shared" si="32"/>
        <v>DOWN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150.6</v>
      </c>
      <c r="D106">
        <v>151.44999999999999</v>
      </c>
      <c r="E106">
        <v>148.05000000000001</v>
      </c>
      <c r="F106">
        <v>148.44999999999999</v>
      </c>
      <c r="G106">
        <f>_xll.TA_TYPPRICE(D106,E106,F106)</f>
        <v>149.31666666666666</v>
      </c>
      <c r="H106">
        <v>151.09713069871177</v>
      </c>
      <c r="I106" t="str">
        <f t="shared" si="20"/>
        <v>DOWN</v>
      </c>
      <c r="J106">
        <v>156.16530607893168</v>
      </c>
      <c r="K106">
        <v>151.41392176886148</v>
      </c>
      <c r="L106" t="str">
        <f t="shared" si="21"/>
        <v>DOWN</v>
      </c>
      <c r="M106" t="str">
        <f t="shared" si="22"/>
        <v>DOWN</v>
      </c>
      <c r="N106">
        <v>15.19540710971147</v>
      </c>
      <c r="O106" t="str">
        <f t="shared" si="23"/>
        <v>DOWN</v>
      </c>
      <c r="P106" t="str">
        <f t="shared" si="24"/>
        <v>DOWN</v>
      </c>
      <c r="Q106">
        <f t="shared" si="25"/>
        <v>0.39999999999997726</v>
      </c>
      <c r="R106">
        <f t="shared" si="26"/>
        <v>3.3999999999999773</v>
      </c>
      <c r="S106">
        <f t="shared" si="27"/>
        <v>0.11764705882352351</v>
      </c>
      <c r="T106" t="str">
        <f t="shared" si="28"/>
        <v>DOWN</v>
      </c>
      <c r="U106" t="str">
        <f t="shared" si="29"/>
        <v>DOWN</v>
      </c>
      <c r="V106">
        <v>153.98595789150264</v>
      </c>
      <c r="W106">
        <v>155.28223467908504</v>
      </c>
      <c r="X106">
        <f t="shared" si="30"/>
        <v>-1.2962767875823999</v>
      </c>
      <c r="Y106">
        <v>-0.26372700928415693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151.05000000000001</v>
      </c>
      <c r="AE106">
        <f t="shared" si="36"/>
        <v>150.15</v>
      </c>
      <c r="AF106">
        <f t="shared" si="37"/>
        <v>149.75</v>
      </c>
      <c r="AG106">
        <f t="shared" si="38"/>
        <v>149.35</v>
      </c>
    </row>
    <row r="107" spans="1:33" x14ac:dyDescent="0.25">
      <c r="A107" t="s">
        <v>5</v>
      </c>
      <c r="B107" s="1">
        <v>43007</v>
      </c>
      <c r="C107">
        <v>149.5</v>
      </c>
      <c r="D107">
        <v>151.44999999999999</v>
      </c>
      <c r="E107">
        <v>148.1</v>
      </c>
      <c r="F107">
        <v>149.44999999999999</v>
      </c>
      <c r="G107">
        <f>_xll.TA_TYPPRICE(D107,E107,F107)</f>
        <v>149.66666666666666</v>
      </c>
      <c r="H107">
        <v>150.38189868268921</v>
      </c>
      <c r="I107" t="str">
        <f t="shared" si="20"/>
        <v>DOWN</v>
      </c>
      <c r="J107">
        <v>155.11746028361353</v>
      </c>
      <c r="K107">
        <v>150.67749470911448</v>
      </c>
      <c r="L107" t="str">
        <f t="shared" si="21"/>
        <v>DOWN</v>
      </c>
      <c r="M107" t="str">
        <f t="shared" si="22"/>
        <v>DOWN</v>
      </c>
      <c r="N107">
        <v>25.959582891579792</v>
      </c>
      <c r="O107" t="str">
        <f t="shared" si="23"/>
        <v>DOWN</v>
      </c>
      <c r="P107" t="str">
        <f t="shared" si="24"/>
        <v>DOWN</v>
      </c>
      <c r="Q107">
        <f t="shared" si="25"/>
        <v>1.3499999999999943</v>
      </c>
      <c r="R107">
        <f t="shared" si="26"/>
        <v>3.3499999999999943</v>
      </c>
      <c r="S107">
        <f t="shared" si="27"/>
        <v>0.40298507462686467</v>
      </c>
      <c r="T107" t="str">
        <f t="shared" si="28"/>
        <v>No Indication</v>
      </c>
      <c r="U107" t="str">
        <f t="shared" si="29"/>
        <v>No T+M+I</v>
      </c>
      <c r="V107">
        <v>153.28811821588684</v>
      </c>
      <c r="W107">
        <v>154.85021729544911</v>
      </c>
      <c r="X107">
        <f t="shared" si="30"/>
        <v>-1.5620990795622731</v>
      </c>
      <c r="Y107">
        <v>-0.52340142333978013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150.1</v>
      </c>
      <c r="D108">
        <v>150.75</v>
      </c>
      <c r="E108">
        <v>146.44999999999999</v>
      </c>
      <c r="F108">
        <v>148.35</v>
      </c>
      <c r="G108">
        <f>_xll.TA_TYPPRICE(D108,E108,F108)</f>
        <v>148.51666666666665</v>
      </c>
      <c r="H108">
        <v>149.44928267467793</v>
      </c>
      <c r="I108" t="str">
        <f t="shared" si="20"/>
        <v>DOWN</v>
      </c>
      <c r="J108">
        <v>154.14691355392162</v>
      </c>
      <c r="K108">
        <v>149.73805144042237</v>
      </c>
      <c r="L108" t="str">
        <f t="shared" si="21"/>
        <v>DOWN</v>
      </c>
      <c r="M108" t="str">
        <f t="shared" si="22"/>
        <v>DOWN</v>
      </c>
      <c r="N108">
        <v>22.102148120641377</v>
      </c>
      <c r="O108" t="str">
        <f t="shared" si="23"/>
        <v>DOWN</v>
      </c>
      <c r="P108" t="str">
        <f t="shared" si="24"/>
        <v>DOWN</v>
      </c>
      <c r="Q108">
        <f t="shared" si="25"/>
        <v>1.9000000000000057</v>
      </c>
      <c r="R108">
        <f t="shared" si="26"/>
        <v>4.3000000000000114</v>
      </c>
      <c r="S108">
        <f t="shared" si="27"/>
        <v>0.44186046511627924</v>
      </c>
      <c r="T108" t="str">
        <f t="shared" si="28"/>
        <v>No Indication</v>
      </c>
      <c r="U108" t="str">
        <f t="shared" si="29"/>
        <v>No T+M+I</v>
      </c>
      <c r="V108">
        <v>152.52840772113501</v>
      </c>
      <c r="W108">
        <v>154.36871971800844</v>
      </c>
      <c r="X108">
        <f t="shared" si="30"/>
        <v>-1.8403119968734245</v>
      </c>
      <c r="Y108">
        <v>-0.78678353804650902</v>
      </c>
      <c r="Z108" t="str">
        <f t="shared" si="31"/>
        <v>DOWN</v>
      </c>
      <c r="AA108" t="str">
        <f t="shared" si="32"/>
        <v>No TMIM</v>
      </c>
      <c r="AB108" t="str">
        <f t="shared" si="33"/>
        <v>DOWN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148</v>
      </c>
      <c r="D109">
        <v>151.35</v>
      </c>
      <c r="E109">
        <v>147.55000000000001</v>
      </c>
      <c r="F109">
        <v>151.1</v>
      </c>
      <c r="G109">
        <f>_xll.TA_TYPPRICE(D109,E109,F109)</f>
        <v>150</v>
      </c>
      <c r="H109">
        <v>149.72464133733897</v>
      </c>
      <c r="I109" t="str">
        <f t="shared" si="20"/>
        <v>UP</v>
      </c>
      <c r="J109">
        <v>153.5253772086057</v>
      </c>
      <c r="K109">
        <v>149.25181778699519</v>
      </c>
      <c r="L109" t="str">
        <f t="shared" si="21"/>
        <v>No Confirmation</v>
      </c>
      <c r="M109" t="str">
        <f t="shared" si="22"/>
        <v>No Trend</v>
      </c>
      <c r="N109">
        <v>46.804014239364292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3.5499999999999829</v>
      </c>
      <c r="R109">
        <f t="shared" si="26"/>
        <v>3.7999999999999829</v>
      </c>
      <c r="S109">
        <f t="shared" si="27"/>
        <v>0.93421052631578916</v>
      </c>
      <c r="T109" t="str">
        <f t="shared" si="28"/>
        <v>UP</v>
      </c>
      <c r="U109" t="str">
        <f t="shared" si="29"/>
        <v>No T+M+I</v>
      </c>
      <c r="V109">
        <v>152.30865268711423</v>
      </c>
      <c r="W109">
        <v>154.12659233148929</v>
      </c>
      <c r="X109">
        <f t="shared" si="30"/>
        <v>-1.8179396443750591</v>
      </c>
      <c r="Y109">
        <v>-0.99301475931221905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150.6</v>
      </c>
      <c r="D110">
        <v>150.80000000000001</v>
      </c>
      <c r="E110">
        <v>147.1</v>
      </c>
      <c r="F110">
        <v>147.4</v>
      </c>
      <c r="G110">
        <f>_xll.TA_TYPPRICE(D110,E110,F110)</f>
        <v>148.43333333333331</v>
      </c>
      <c r="H110">
        <v>149.07898733533614</v>
      </c>
      <c r="I110" t="str">
        <f t="shared" si="20"/>
        <v>DOWN</v>
      </c>
      <c r="J110">
        <v>152.91973782891554</v>
      </c>
      <c r="K110">
        <v>148.77363605655182</v>
      </c>
      <c r="L110" t="str">
        <f t="shared" si="21"/>
        <v>DOWN</v>
      </c>
      <c r="M110" t="str">
        <f t="shared" si="22"/>
        <v>DOWN</v>
      </c>
      <c r="N110">
        <v>30.524733662055674</v>
      </c>
      <c r="O110" t="str">
        <f t="shared" si="23"/>
        <v>DOWN</v>
      </c>
      <c r="P110" t="str">
        <f t="shared" si="24"/>
        <v>DOWN</v>
      </c>
      <c r="Q110">
        <f t="shared" si="25"/>
        <v>0.30000000000001137</v>
      </c>
      <c r="R110">
        <f t="shared" si="26"/>
        <v>3.7000000000000171</v>
      </c>
      <c r="S110">
        <f t="shared" si="27"/>
        <v>8.1081081081083778E-2</v>
      </c>
      <c r="T110" t="str">
        <f t="shared" si="28"/>
        <v>DOWN</v>
      </c>
      <c r="U110" t="str">
        <f t="shared" si="29"/>
        <v>DOWN</v>
      </c>
      <c r="V110">
        <v>151.55347535063513</v>
      </c>
      <c r="W110">
        <v>153.62832623286045</v>
      </c>
      <c r="X110">
        <f t="shared" si="30"/>
        <v>-2.07485088222532</v>
      </c>
      <c r="Y110">
        <v>-1.2093819838948392</v>
      </c>
      <c r="Z110" t="str">
        <f t="shared" si="31"/>
        <v>DOWN</v>
      </c>
      <c r="AA110" t="str">
        <f t="shared" si="32"/>
        <v>DOWN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147.69999999999999</v>
      </c>
      <c r="D111">
        <v>150.80000000000001</v>
      </c>
      <c r="E111">
        <v>147.69999999999999</v>
      </c>
      <c r="F111">
        <v>148.80000000000001</v>
      </c>
      <c r="G111">
        <f>_xll.TA_TYPPRICE(D111,E111,F111)</f>
        <v>149.1</v>
      </c>
      <c r="H111">
        <v>149.08949366766808</v>
      </c>
      <c r="I111" t="str">
        <f t="shared" si="20"/>
        <v>DOWN</v>
      </c>
      <c r="J111">
        <v>152.44868497804543</v>
      </c>
      <c r="K111">
        <v>148.53505026620698</v>
      </c>
      <c r="L111" t="str">
        <f t="shared" si="21"/>
        <v>No Confirmation</v>
      </c>
      <c r="M111" t="str">
        <f t="shared" si="22"/>
        <v>No Trend</v>
      </c>
      <c r="N111">
        <v>40.339409841569285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1.1000000000000227</v>
      </c>
      <c r="R111">
        <f t="shared" si="26"/>
        <v>3.1000000000000227</v>
      </c>
      <c r="S111">
        <f t="shared" si="27"/>
        <v>0.35483870967742409</v>
      </c>
      <c r="T111" t="str">
        <f t="shared" si="28"/>
        <v>No Indication</v>
      </c>
      <c r="U111" t="str">
        <f t="shared" si="29"/>
        <v>No T+M+I</v>
      </c>
      <c r="V111">
        <v>151.12986375822973</v>
      </c>
      <c r="W111">
        <v>153.27067243783375</v>
      </c>
      <c r="X111">
        <f t="shared" si="30"/>
        <v>-2.1408086796040209</v>
      </c>
      <c r="Y111">
        <v>-1.3956673230366756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149</v>
      </c>
      <c r="D112">
        <v>149.19999999999999</v>
      </c>
      <c r="E112">
        <v>147.5</v>
      </c>
      <c r="F112">
        <v>148.5</v>
      </c>
      <c r="G112">
        <f>_xll.TA_TYPPRICE(D112,E112,F112)</f>
        <v>148.4</v>
      </c>
      <c r="H112">
        <v>148.74474683383403</v>
      </c>
      <c r="I112" t="str">
        <f t="shared" si="20"/>
        <v>DOWN</v>
      </c>
      <c r="J112">
        <v>151.72675498292423</v>
      </c>
      <c r="K112">
        <v>148.30503909593875</v>
      </c>
      <c r="L112" t="str">
        <f t="shared" si="21"/>
        <v>No Confirmation</v>
      </c>
      <c r="M112" t="str">
        <f t="shared" si="22"/>
        <v>No Trend</v>
      </c>
      <c r="N112">
        <v>38.86862820035001</v>
      </c>
      <c r="O112" t="str">
        <f t="shared" si="23"/>
        <v>DOWN</v>
      </c>
      <c r="P112" t="str">
        <f t="shared" si="24"/>
        <v>No Trend + Momentum</v>
      </c>
      <c r="Q112">
        <f t="shared" si="25"/>
        <v>1</v>
      </c>
      <c r="R112">
        <f t="shared" si="26"/>
        <v>1.6999999999999886</v>
      </c>
      <c r="S112">
        <f t="shared" si="27"/>
        <v>0.58823529411765096</v>
      </c>
      <c r="T112" t="str">
        <f t="shared" si="28"/>
        <v>No Indication</v>
      </c>
      <c r="U112" t="str">
        <f t="shared" si="29"/>
        <v>No T+M+I</v>
      </c>
      <c r="V112">
        <v>150.7252693338867</v>
      </c>
      <c r="W112">
        <v>152.9172892942905</v>
      </c>
      <c r="X112">
        <f t="shared" si="30"/>
        <v>-2.1920199604037975</v>
      </c>
      <c r="Y112">
        <v>-1.5549378505100999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149.35</v>
      </c>
      <c r="D113">
        <v>150.6</v>
      </c>
      <c r="E113">
        <v>148.69999999999999</v>
      </c>
      <c r="F113">
        <v>150.1</v>
      </c>
      <c r="G113">
        <f>_xll.TA_TYPPRICE(D113,E113,F113)</f>
        <v>149.79999999999998</v>
      </c>
      <c r="H113">
        <v>149.27237341691699</v>
      </c>
      <c r="I113" t="str">
        <f t="shared" si="20"/>
        <v>UP</v>
      </c>
      <c r="J113">
        <v>151.47636498671883</v>
      </c>
      <c r="K113">
        <v>148.39280818573013</v>
      </c>
      <c r="L113" t="str">
        <f t="shared" si="21"/>
        <v>No Confirmation</v>
      </c>
      <c r="M113" t="str">
        <f t="shared" si="22"/>
        <v>No Trend</v>
      </c>
      <c r="N113">
        <v>50.822173491479539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1.4000000000000057</v>
      </c>
      <c r="R113">
        <f t="shared" si="26"/>
        <v>1.9000000000000057</v>
      </c>
      <c r="S113">
        <f t="shared" si="27"/>
        <v>0.73684210526315863</v>
      </c>
      <c r="T113" t="str">
        <f t="shared" si="28"/>
        <v>No Indication</v>
      </c>
      <c r="U113" t="str">
        <f t="shared" si="29"/>
        <v>No T+M+I</v>
      </c>
      <c r="V113">
        <v>150.62907405175028</v>
      </c>
      <c r="W113">
        <v>152.70860119841711</v>
      </c>
      <c r="X113">
        <f t="shared" si="30"/>
        <v>-2.0795271466668339</v>
      </c>
      <c r="Y113">
        <v>-1.6598557097414468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150.55000000000001</v>
      </c>
      <c r="D114">
        <v>152.75</v>
      </c>
      <c r="E114">
        <v>149.30000000000001</v>
      </c>
      <c r="F114">
        <v>150.35</v>
      </c>
      <c r="G114">
        <f>_xll.TA_TYPPRICE(D114,E114,F114)</f>
        <v>150.79999999999998</v>
      </c>
      <c r="H114">
        <v>150.0361867084585</v>
      </c>
      <c r="I114" t="str">
        <f t="shared" si="20"/>
        <v>UP</v>
      </c>
      <c r="J114">
        <v>151.7593949896702</v>
      </c>
      <c r="K114">
        <v>148.59440636667898</v>
      </c>
      <c r="L114" t="str">
        <f t="shared" si="21"/>
        <v>No Confirmation</v>
      </c>
      <c r="M114" t="str">
        <f t="shared" si="22"/>
        <v>No Trend</v>
      </c>
      <c r="N114">
        <v>52.631240446997843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1.0499999999999829</v>
      </c>
      <c r="R114">
        <f t="shared" si="26"/>
        <v>3.4499999999999886</v>
      </c>
      <c r="S114">
        <f t="shared" si="27"/>
        <v>0.3043478260869526</v>
      </c>
      <c r="T114" t="str">
        <f t="shared" si="28"/>
        <v>No Indication</v>
      </c>
      <c r="U114" t="str">
        <f t="shared" si="29"/>
        <v>No T+M+I</v>
      </c>
      <c r="V114">
        <v>150.58613958225024</v>
      </c>
      <c r="W114">
        <v>152.53388999853436</v>
      </c>
      <c r="X114">
        <f t="shared" si="30"/>
        <v>-1.9477504162841228</v>
      </c>
      <c r="Y114">
        <v>-1.7174346510499821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151.94999999999999</v>
      </c>
      <c r="D115">
        <v>154.4</v>
      </c>
      <c r="E115">
        <v>150.30000000000001</v>
      </c>
      <c r="F115">
        <v>153.25</v>
      </c>
      <c r="G115">
        <f>_xll.TA_TYPPRICE(D115,E115,F115)</f>
        <v>152.65</v>
      </c>
      <c r="H115">
        <v>151.34309335422927</v>
      </c>
      <c r="I115" t="str">
        <f t="shared" si="20"/>
        <v>UP</v>
      </c>
      <c r="J115">
        <v>152.34619610307684</v>
      </c>
      <c r="K115">
        <v>148.97342717408367</v>
      </c>
      <c r="L115" t="str">
        <f t="shared" si="21"/>
        <v>UP</v>
      </c>
      <c r="M115" t="str">
        <f t="shared" si="22"/>
        <v>UP</v>
      </c>
      <c r="N115">
        <v>69.108681281152059</v>
      </c>
      <c r="O115" t="str">
        <f t="shared" si="23"/>
        <v>UP</v>
      </c>
      <c r="P115" t="str">
        <f t="shared" si="24"/>
        <v>UP</v>
      </c>
      <c r="Q115">
        <f t="shared" si="25"/>
        <v>2.9499999999999886</v>
      </c>
      <c r="R115">
        <f t="shared" si="26"/>
        <v>4.0999999999999943</v>
      </c>
      <c r="S115">
        <f t="shared" si="27"/>
        <v>0.71951219512194942</v>
      </c>
      <c r="T115" t="str">
        <f t="shared" si="28"/>
        <v>No Indication</v>
      </c>
      <c r="U115" t="str">
        <f t="shared" si="29"/>
        <v>No T+M+I</v>
      </c>
      <c r="V115">
        <v>150.99596426190405</v>
      </c>
      <c r="W115">
        <v>152.5869351838281</v>
      </c>
      <c r="X115">
        <f t="shared" si="30"/>
        <v>-1.590970921924054</v>
      </c>
      <c r="Y115">
        <v>-1.6921419052247963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154.35</v>
      </c>
      <c r="D116">
        <v>154.80000000000001</v>
      </c>
      <c r="E116">
        <v>151.25</v>
      </c>
      <c r="F116">
        <v>151.65</v>
      </c>
      <c r="G116">
        <f>_xll.TA_TYPPRICE(D116,E116,F116)</f>
        <v>152.56666666666669</v>
      </c>
      <c r="H116">
        <v>151.95488001044799</v>
      </c>
      <c r="I116" t="str">
        <f t="shared" si="20"/>
        <v>DOWN</v>
      </c>
      <c r="J116">
        <v>152.89148585794865</v>
      </c>
      <c r="K116">
        <v>149.47933224650953</v>
      </c>
      <c r="L116" t="str">
        <f t="shared" si="21"/>
        <v>No Confirmation</v>
      </c>
      <c r="M116" t="str">
        <f t="shared" si="22"/>
        <v>No Trend</v>
      </c>
      <c r="N116">
        <v>55.737314876941291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0.40000000000000568</v>
      </c>
      <c r="R116">
        <f t="shared" si="26"/>
        <v>3.5500000000000114</v>
      </c>
      <c r="S116">
        <f t="shared" si="27"/>
        <v>0.11267605633802941</v>
      </c>
      <c r="T116" t="str">
        <f t="shared" si="28"/>
        <v>DOWN</v>
      </c>
      <c r="U116" t="str">
        <f t="shared" si="29"/>
        <v>No T+M+I</v>
      </c>
      <c r="V116">
        <v>151.09658514468805</v>
      </c>
      <c r="W116">
        <v>152.51753257761862</v>
      </c>
      <c r="X116">
        <f t="shared" si="30"/>
        <v>-1.4209474329305749</v>
      </c>
      <c r="Y116">
        <v>-1.637903010765952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152.94999999999999</v>
      </c>
      <c r="D117">
        <v>153.44999999999999</v>
      </c>
      <c r="E117">
        <v>149.15</v>
      </c>
      <c r="F117">
        <v>151</v>
      </c>
      <c r="G117">
        <f>_xll.TA_TYPPRICE(D117,E117,F117)</f>
        <v>151.20000000000002</v>
      </c>
      <c r="H117">
        <v>151.57744000522399</v>
      </c>
      <c r="I117" t="str">
        <f t="shared" si="20"/>
        <v>DOWN</v>
      </c>
      <c r="J117">
        <v>153.01560011173783</v>
      </c>
      <c r="K117">
        <v>149.40614730284074</v>
      </c>
      <c r="L117" t="str">
        <f t="shared" si="21"/>
        <v>No Confirmation</v>
      </c>
      <c r="M117" t="str">
        <f t="shared" si="22"/>
        <v>No Trend</v>
      </c>
      <c r="N117">
        <v>50.750880038892198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1.8499999999999943</v>
      </c>
      <c r="R117">
        <f t="shared" si="26"/>
        <v>4.2999999999999829</v>
      </c>
      <c r="S117">
        <f t="shared" si="27"/>
        <v>0.43023255813953526</v>
      </c>
      <c r="T117" t="str">
        <f t="shared" si="28"/>
        <v>No Indication</v>
      </c>
      <c r="U117" t="str">
        <f t="shared" si="29"/>
        <v>No T+M+I</v>
      </c>
      <c r="V117">
        <v>151.08172589165912</v>
      </c>
      <c r="W117">
        <v>152.40512275705427</v>
      </c>
      <c r="X117">
        <f t="shared" si="30"/>
        <v>-1.3233968653951536</v>
      </c>
      <c r="Y117">
        <v>-1.5750017816917923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151.35</v>
      </c>
      <c r="D118">
        <v>152.69999999999999</v>
      </c>
      <c r="E118">
        <v>150.30000000000001</v>
      </c>
      <c r="F118">
        <v>151</v>
      </c>
      <c r="G118">
        <f>_xll.TA_TYPPRICE(D118,E118,F118)</f>
        <v>151.33333333333334</v>
      </c>
      <c r="H118">
        <v>151.45538666927865</v>
      </c>
      <c r="I118" t="str">
        <f t="shared" si="20"/>
        <v>DOWN</v>
      </c>
      <c r="J118">
        <v>152.94546675357387</v>
      </c>
      <c r="K118">
        <v>149.60478123554279</v>
      </c>
      <c r="L118" t="str">
        <f t="shared" si="21"/>
        <v>No Confirmation</v>
      </c>
      <c r="M118" t="str">
        <f t="shared" si="22"/>
        <v>No Trend</v>
      </c>
      <c r="N118">
        <v>50.750880038892198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0.69999999999998863</v>
      </c>
      <c r="R118">
        <f t="shared" si="26"/>
        <v>2.3999999999999773</v>
      </c>
      <c r="S118">
        <f t="shared" si="27"/>
        <v>0.29166666666666469</v>
      </c>
      <c r="T118" t="str">
        <f t="shared" si="28"/>
        <v>No Indication</v>
      </c>
      <c r="U118" t="str">
        <f t="shared" si="29"/>
        <v>No T+M+I</v>
      </c>
      <c r="V118">
        <v>151.06915267755772</v>
      </c>
      <c r="W118">
        <v>152.30103958986507</v>
      </c>
      <c r="X118">
        <f t="shared" si="30"/>
        <v>-1.2318869123073455</v>
      </c>
      <c r="Y118">
        <v>-1.506378807814903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150.9</v>
      </c>
      <c r="D119">
        <v>151.35</v>
      </c>
      <c r="E119">
        <v>149.30000000000001</v>
      </c>
      <c r="F119">
        <v>149.69999999999999</v>
      </c>
      <c r="G119">
        <f>_xll.TA_TYPPRICE(D119,E119,F119)</f>
        <v>150.11666666666665</v>
      </c>
      <c r="H119">
        <v>150.78602666797264</v>
      </c>
      <c r="I119" t="str">
        <f t="shared" si="20"/>
        <v>DOWN</v>
      </c>
      <c r="J119">
        <v>152.59091858611302</v>
      </c>
      <c r="K119">
        <v>149.53705207208884</v>
      </c>
      <c r="L119" t="str">
        <f t="shared" si="21"/>
        <v>No Confirmation</v>
      </c>
      <c r="M119" t="str">
        <f t="shared" si="22"/>
        <v>No Trend</v>
      </c>
      <c r="N119">
        <v>39.66237809072836</v>
      </c>
      <c r="O119" t="str">
        <f t="shared" si="23"/>
        <v>DOWN</v>
      </c>
      <c r="P119" t="str">
        <f t="shared" si="24"/>
        <v>No Trend + Momentum</v>
      </c>
      <c r="Q119">
        <f t="shared" si="25"/>
        <v>0.39999999999997726</v>
      </c>
      <c r="R119">
        <f t="shared" si="26"/>
        <v>2.0499999999999829</v>
      </c>
      <c r="S119">
        <f t="shared" si="27"/>
        <v>0.19512195121950274</v>
      </c>
      <c r="T119" t="str">
        <f t="shared" si="28"/>
        <v>DOWN</v>
      </c>
      <c r="U119" t="str">
        <f t="shared" si="29"/>
        <v>No T+M+I</v>
      </c>
      <c r="V119">
        <v>150.85851380408729</v>
      </c>
      <c r="W119">
        <v>152.10836999061581</v>
      </c>
      <c r="X119">
        <f t="shared" si="30"/>
        <v>-1.2498561865285183</v>
      </c>
      <c r="Y119">
        <v>-1.455074283557626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149.94999999999999</v>
      </c>
      <c r="D120">
        <v>150.65</v>
      </c>
      <c r="E120">
        <v>149.19999999999999</v>
      </c>
      <c r="F120">
        <v>149.30000000000001</v>
      </c>
      <c r="G120">
        <f>_xll.TA_TYPPRICE(D120,E120,F120)</f>
        <v>149.71666666666667</v>
      </c>
      <c r="H120">
        <v>150.25134666731964</v>
      </c>
      <c r="I120" t="str">
        <f t="shared" si="20"/>
        <v>DOWN</v>
      </c>
      <c r="J120">
        <v>152.15960334475457</v>
      </c>
      <c r="K120">
        <v>149.46215161162465</v>
      </c>
      <c r="L120" t="str">
        <f t="shared" si="21"/>
        <v>DOWN</v>
      </c>
      <c r="M120" t="str">
        <f t="shared" si="22"/>
        <v>DOWN</v>
      </c>
      <c r="N120">
        <v>36.587756113484694</v>
      </c>
      <c r="O120" t="str">
        <f t="shared" si="23"/>
        <v>DOWN</v>
      </c>
      <c r="P120" t="str">
        <f t="shared" si="24"/>
        <v>DOWN</v>
      </c>
      <c r="Q120">
        <f t="shared" si="25"/>
        <v>0.10000000000002274</v>
      </c>
      <c r="R120">
        <f t="shared" si="26"/>
        <v>1.4500000000000171</v>
      </c>
      <c r="S120">
        <f t="shared" si="27"/>
        <v>6.8965517241394186E-2</v>
      </c>
      <c r="T120" t="str">
        <f t="shared" si="28"/>
        <v>DOWN</v>
      </c>
      <c r="U120" t="str">
        <f t="shared" si="29"/>
        <v>DOWN</v>
      </c>
      <c r="V120">
        <v>150.61874244961234</v>
      </c>
      <c r="W120">
        <v>151.90034258390352</v>
      </c>
      <c r="X120">
        <f t="shared" si="30"/>
        <v>-1.2816001342911818</v>
      </c>
      <c r="Y120">
        <v>-1.4203794537043373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151.15</v>
      </c>
      <c r="D121">
        <v>157</v>
      </c>
      <c r="E121">
        <v>149</v>
      </c>
      <c r="F121">
        <v>151.85</v>
      </c>
      <c r="G121">
        <f>_xll.TA_TYPPRICE(D121,E121,F121)</f>
        <v>152.61666666666667</v>
      </c>
      <c r="H121">
        <v>151.43400666699316</v>
      </c>
      <c r="I121" t="str">
        <f t="shared" si="20"/>
        <v>UP</v>
      </c>
      <c r="J121">
        <v>153.23524704592023</v>
      </c>
      <c r="K121">
        <v>149.35945125348584</v>
      </c>
      <c r="L121" t="str">
        <f t="shared" si="21"/>
        <v>No Confirmation</v>
      </c>
      <c r="M121" t="str">
        <f t="shared" si="22"/>
        <v>No Trend</v>
      </c>
      <c r="N121">
        <v>60.801868182309917</v>
      </c>
      <c r="O121" t="str">
        <f t="shared" si="23"/>
        <v>UP</v>
      </c>
      <c r="P121" t="str">
        <f t="shared" si="24"/>
        <v>No Trend + Momentum</v>
      </c>
      <c r="Q121">
        <f t="shared" si="25"/>
        <v>2.8499999999999943</v>
      </c>
      <c r="R121">
        <f t="shared" si="26"/>
        <v>8</v>
      </c>
      <c r="S121">
        <f t="shared" si="27"/>
        <v>0.35624999999999929</v>
      </c>
      <c r="T121" t="str">
        <f t="shared" si="28"/>
        <v>No Indication</v>
      </c>
      <c r="U121" t="str">
        <f t="shared" si="29"/>
        <v>No T+M+I</v>
      </c>
      <c r="V121">
        <v>150.80816668813353</v>
      </c>
      <c r="W121">
        <v>151.89661350361436</v>
      </c>
      <c r="X121">
        <f t="shared" si="30"/>
        <v>-1.088446815480836</v>
      </c>
      <c r="Y121">
        <v>-1.3539929260596371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152.6</v>
      </c>
      <c r="D122">
        <v>153.30000000000001</v>
      </c>
      <c r="E122">
        <v>150.1</v>
      </c>
      <c r="F122">
        <v>152</v>
      </c>
      <c r="G122">
        <f>_xll.TA_TYPPRICE(D122,E122,F122)</f>
        <v>151.79999999999998</v>
      </c>
      <c r="H122">
        <v>151.61700333349657</v>
      </c>
      <c r="I122" t="str">
        <f t="shared" si="20"/>
        <v>UP</v>
      </c>
      <c r="J122">
        <v>153.2496365912713</v>
      </c>
      <c r="K122">
        <v>149.5240176416001</v>
      </c>
      <c r="L122" t="str">
        <f t="shared" si="21"/>
        <v>No Confirmation</v>
      </c>
      <c r="M122" t="str">
        <f t="shared" si="22"/>
        <v>No Trend</v>
      </c>
      <c r="N122">
        <v>61.872391386662294</v>
      </c>
      <c r="O122" t="str">
        <f t="shared" si="23"/>
        <v>UP</v>
      </c>
      <c r="P122" t="str">
        <f t="shared" si="24"/>
        <v>No Trend + Momentum</v>
      </c>
      <c r="Q122">
        <f t="shared" si="25"/>
        <v>1.9000000000000057</v>
      </c>
      <c r="R122">
        <f t="shared" si="26"/>
        <v>3.2000000000000171</v>
      </c>
      <c r="S122">
        <f t="shared" si="27"/>
        <v>0.59374999999999867</v>
      </c>
      <c r="T122" t="str">
        <f t="shared" si="28"/>
        <v>No Indication</v>
      </c>
      <c r="U122" t="str">
        <f t="shared" si="29"/>
        <v>No T+M+I</v>
      </c>
      <c r="V122">
        <v>150.9915256591899</v>
      </c>
      <c r="W122">
        <v>151.9042717626059</v>
      </c>
      <c r="X122">
        <f t="shared" si="30"/>
        <v>-0.91274610341599782</v>
      </c>
      <c r="Y122">
        <v>-1.2657435615309092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154.75</v>
      </c>
      <c r="D123">
        <v>159</v>
      </c>
      <c r="E123">
        <v>152.69999999999999</v>
      </c>
      <c r="F123">
        <v>158.05000000000001</v>
      </c>
      <c r="G123">
        <f>_xll.TA_TYPPRICE(D123,E123,F123)</f>
        <v>156.58333333333334</v>
      </c>
      <c r="H123">
        <v>154.10016833341496</v>
      </c>
      <c r="I123" t="str">
        <f t="shared" si="20"/>
        <v>UP</v>
      </c>
      <c r="J123">
        <v>154.52749512654435</v>
      </c>
      <c r="K123">
        <v>150.2297914990223</v>
      </c>
      <c r="L123" t="str">
        <f t="shared" si="21"/>
        <v>UP</v>
      </c>
      <c r="M123" t="str">
        <f t="shared" si="22"/>
        <v>UP</v>
      </c>
      <c r="N123">
        <v>83.959155088905092</v>
      </c>
      <c r="O123" t="str">
        <f t="shared" si="23"/>
        <v>UP</v>
      </c>
      <c r="P123" t="str">
        <f t="shared" si="24"/>
        <v>UP</v>
      </c>
      <c r="Q123">
        <f t="shared" si="25"/>
        <v>5.3500000000000227</v>
      </c>
      <c r="R123">
        <f t="shared" si="26"/>
        <v>6.3000000000000114</v>
      </c>
      <c r="S123">
        <f t="shared" si="27"/>
        <v>0.8492063492063513</v>
      </c>
      <c r="T123" t="str">
        <f t="shared" si="28"/>
        <v>UP</v>
      </c>
      <c r="U123" t="str">
        <f t="shared" si="29"/>
        <v>UP</v>
      </c>
      <c r="V123">
        <v>152.07744478854531</v>
      </c>
      <c r="W123">
        <v>152.35951089130177</v>
      </c>
      <c r="X123">
        <f t="shared" si="30"/>
        <v>-0.28206610275645971</v>
      </c>
      <c r="Y123">
        <v>-1.0690080697760194</v>
      </c>
      <c r="Z123" t="str">
        <f t="shared" si="31"/>
        <v>UP</v>
      </c>
      <c r="AA123" t="str">
        <f t="shared" si="32"/>
        <v>UP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160</v>
      </c>
      <c r="D124">
        <v>173.4</v>
      </c>
      <c r="E124">
        <v>160</v>
      </c>
      <c r="F124">
        <v>169.7</v>
      </c>
      <c r="G124">
        <f>_xll.TA_TYPPRICE(D124,E124,F124)</f>
        <v>167.7</v>
      </c>
      <c r="H124">
        <v>160.90008416670747</v>
      </c>
      <c r="I124" t="str">
        <f t="shared" si="20"/>
        <v>UP</v>
      </c>
      <c r="J124">
        <v>158.72138509842338</v>
      </c>
      <c r="K124">
        <v>152.400948943684</v>
      </c>
      <c r="L124" t="str">
        <f t="shared" si="21"/>
        <v>UP</v>
      </c>
      <c r="M124" t="str">
        <f t="shared" si="22"/>
        <v>UP</v>
      </c>
      <c r="N124">
        <v>93.300554486442479</v>
      </c>
      <c r="O124" t="str">
        <f t="shared" si="23"/>
        <v>UP</v>
      </c>
      <c r="P124" t="str">
        <f t="shared" si="24"/>
        <v>UP</v>
      </c>
      <c r="Q124">
        <f t="shared" si="25"/>
        <v>9.6999999999999886</v>
      </c>
      <c r="R124">
        <f t="shared" si="26"/>
        <v>13.400000000000006</v>
      </c>
      <c r="S124">
        <f t="shared" si="27"/>
        <v>0.72388059701492424</v>
      </c>
      <c r="T124" t="str">
        <f t="shared" si="28"/>
        <v>No Indication</v>
      </c>
      <c r="U124" t="str">
        <f t="shared" si="29"/>
        <v>No T+M+I</v>
      </c>
      <c r="V124">
        <v>154.78860712876912</v>
      </c>
      <c r="W124">
        <v>153.64399156602016</v>
      </c>
      <c r="X124">
        <f t="shared" si="30"/>
        <v>1.1446155627489532</v>
      </c>
      <c r="Y124">
        <v>-0.62628334327102486</v>
      </c>
      <c r="Z124" t="str">
        <f t="shared" si="31"/>
        <v>UP</v>
      </c>
      <c r="AA124" t="str">
        <f t="shared" si="32"/>
        <v>No TMIM</v>
      </c>
      <c r="AB124" t="str">
        <f t="shared" si="33"/>
        <v>UP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170</v>
      </c>
      <c r="D125">
        <v>184</v>
      </c>
      <c r="E125">
        <v>168.35</v>
      </c>
      <c r="F125">
        <v>182</v>
      </c>
      <c r="G125">
        <f>_xll.TA_TYPPRICE(D125,E125,F125)</f>
        <v>178.11666666666667</v>
      </c>
      <c r="H125">
        <v>169.50837541668707</v>
      </c>
      <c r="I125" t="str">
        <f t="shared" si="20"/>
        <v>UP</v>
      </c>
      <c r="J125">
        <v>164.33885507655151</v>
      </c>
      <c r="K125">
        <v>155.94518251175421</v>
      </c>
      <c r="L125" t="str">
        <f t="shared" si="21"/>
        <v>UP</v>
      </c>
      <c r="M125" t="str">
        <f t="shared" si="22"/>
        <v>UP</v>
      </c>
      <c r="N125">
        <v>96.211906009926153</v>
      </c>
      <c r="O125" t="str">
        <f t="shared" si="23"/>
        <v>UP</v>
      </c>
      <c r="P125" t="str">
        <f t="shared" si="24"/>
        <v>UP</v>
      </c>
      <c r="Q125">
        <f t="shared" si="25"/>
        <v>13.650000000000006</v>
      </c>
      <c r="R125">
        <f t="shared" si="26"/>
        <v>15.650000000000006</v>
      </c>
      <c r="S125">
        <f t="shared" si="27"/>
        <v>0.87220447284345048</v>
      </c>
      <c r="T125" t="str">
        <f t="shared" si="28"/>
        <v>UP</v>
      </c>
      <c r="U125" t="str">
        <f t="shared" si="29"/>
        <v>UP</v>
      </c>
      <c r="V125">
        <v>158.97497526280463</v>
      </c>
      <c r="W125">
        <v>155.74443663520384</v>
      </c>
      <c r="X125">
        <f t="shared" si="30"/>
        <v>3.2305386276007937</v>
      </c>
      <c r="Y125">
        <v>0.14508105090333889</v>
      </c>
      <c r="Z125" t="str">
        <f t="shared" si="31"/>
        <v>UP</v>
      </c>
      <c r="AA125" t="str">
        <f t="shared" si="32"/>
        <v>UP</v>
      </c>
      <c r="AB125" t="str">
        <f t="shared" si="33"/>
        <v>UP</v>
      </c>
      <c r="AC125" t="str">
        <f t="shared" si="34"/>
        <v>UP</v>
      </c>
      <c r="AD125">
        <f t="shared" si="35"/>
        <v>170.15</v>
      </c>
      <c r="AE125">
        <f t="shared" si="36"/>
        <v>174.35000000000002</v>
      </c>
      <c r="AF125">
        <f t="shared" si="37"/>
        <v>176.20000000000002</v>
      </c>
      <c r="AG125">
        <f t="shared" si="38"/>
        <v>178</v>
      </c>
    </row>
    <row r="126" spans="1:33" x14ac:dyDescent="0.25">
      <c r="A126" t="s">
        <v>5</v>
      </c>
      <c r="B126" s="1">
        <v>43038</v>
      </c>
      <c r="C126">
        <v>181</v>
      </c>
      <c r="D126">
        <v>190.3</v>
      </c>
      <c r="E126">
        <v>179.15</v>
      </c>
      <c r="F126">
        <v>187.95</v>
      </c>
      <c r="G126">
        <f>_xll.TA_TYPPRICE(D126,E126,F126)</f>
        <v>185.80000000000004</v>
      </c>
      <c r="H126">
        <v>177.65418770834356</v>
      </c>
      <c r="I126" t="str">
        <f t="shared" si="20"/>
        <v>UP</v>
      </c>
      <c r="J126">
        <v>170.10799839287341</v>
      </c>
      <c r="K126">
        <v>161.10180862025328</v>
      </c>
      <c r="L126" t="str">
        <f t="shared" si="21"/>
        <v>UP</v>
      </c>
      <c r="M126" t="str">
        <f t="shared" si="22"/>
        <v>UP</v>
      </c>
      <c r="N126">
        <v>97.000173752875156</v>
      </c>
      <c r="O126" t="str">
        <f t="shared" si="23"/>
        <v>UP</v>
      </c>
      <c r="P126" t="str">
        <f t="shared" si="24"/>
        <v>UP</v>
      </c>
      <c r="Q126">
        <f t="shared" si="25"/>
        <v>8.7999999999999829</v>
      </c>
      <c r="R126">
        <f t="shared" si="26"/>
        <v>11.150000000000006</v>
      </c>
      <c r="S126">
        <f t="shared" si="27"/>
        <v>0.78923766816143304</v>
      </c>
      <c r="T126" t="str">
        <f t="shared" si="28"/>
        <v>No Indication</v>
      </c>
      <c r="U126" t="str">
        <f t="shared" si="29"/>
        <v>No T+M+I</v>
      </c>
      <c r="V126">
        <v>163.4326713762193</v>
      </c>
      <c r="W126">
        <v>158.13003392148502</v>
      </c>
      <c r="X126">
        <f t="shared" si="30"/>
        <v>5.3026374547342812</v>
      </c>
      <c r="Y126">
        <v>1.1765923316695275</v>
      </c>
      <c r="Z126" t="str">
        <f t="shared" si="31"/>
        <v>UP</v>
      </c>
      <c r="AA126" t="str">
        <f t="shared" si="32"/>
        <v>No TMIM</v>
      </c>
      <c r="AB126" t="str">
        <f t="shared" si="33"/>
        <v>UP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187.95</v>
      </c>
      <c r="D127">
        <v>187.95</v>
      </c>
      <c r="E127">
        <v>180.65</v>
      </c>
      <c r="F127">
        <v>185.95</v>
      </c>
      <c r="G127">
        <f>_xll.TA_TYPPRICE(D127,E127,F127)</f>
        <v>184.85</v>
      </c>
      <c r="H127">
        <v>181.25209385417179</v>
      </c>
      <c r="I127" t="str">
        <f t="shared" si="20"/>
        <v>UP</v>
      </c>
      <c r="J127">
        <v>174.07288763890153</v>
      </c>
      <c r="K127">
        <v>165.44585114908588</v>
      </c>
      <c r="L127" t="str">
        <f t="shared" si="21"/>
        <v>UP</v>
      </c>
      <c r="M127" t="str">
        <f t="shared" si="22"/>
        <v>UP</v>
      </c>
      <c r="N127">
        <v>89.2010465860794</v>
      </c>
      <c r="O127" t="str">
        <f t="shared" si="23"/>
        <v>UP</v>
      </c>
      <c r="P127" t="str">
        <f t="shared" si="24"/>
        <v>UP</v>
      </c>
      <c r="Q127">
        <f t="shared" si="25"/>
        <v>5.2999999999999829</v>
      </c>
      <c r="R127">
        <f t="shared" si="26"/>
        <v>7.2999999999999829</v>
      </c>
      <c r="S127">
        <f t="shared" si="27"/>
        <v>0.72602739726027332</v>
      </c>
      <c r="T127" t="str">
        <f t="shared" si="28"/>
        <v>No Indication</v>
      </c>
      <c r="U127" t="str">
        <f t="shared" si="29"/>
        <v>No T+M+I</v>
      </c>
      <c r="V127">
        <v>166.89687577987786</v>
      </c>
      <c r="W127">
        <v>160.19077214952316</v>
      </c>
      <c r="X127">
        <f t="shared" si="30"/>
        <v>6.7061036303547041</v>
      </c>
      <c r="Y127">
        <v>2.2824945914065626</v>
      </c>
      <c r="Z127" t="str">
        <f t="shared" si="31"/>
        <v>UP</v>
      </c>
      <c r="AA127" t="str">
        <f t="shared" si="32"/>
        <v>No TMIM</v>
      </c>
      <c r="AB127" t="str">
        <f t="shared" si="33"/>
        <v>UP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2017-07-05T05:34:55Z</dcterms:created>
  <dcterms:modified xsi:type="dcterms:W3CDTF">2017-11-01T04:17:25Z</dcterms:modified>
</cp:coreProperties>
</file>