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49" i="1"/>
  <c r="N6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53" i="1"/>
  <c r="N57" i="1"/>
  <c r="N61" i="1"/>
  <c r="N65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81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5" i="1"/>
  <c r="J122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1" i="1"/>
  <c r="G127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4" i="1"/>
  <c r="G62" i="1"/>
  <c r="G70" i="1"/>
  <c r="G74" i="1"/>
  <c r="G82" i="1"/>
  <c r="G90" i="1"/>
  <c r="G94" i="1"/>
  <c r="G102" i="1"/>
  <c r="G106" i="1"/>
  <c r="G114" i="1"/>
  <c r="G118" i="1"/>
  <c r="G126" i="1"/>
  <c r="G95" i="1"/>
  <c r="G107" i="1"/>
  <c r="G115" i="1"/>
  <c r="G123" i="1"/>
  <c r="G92" i="1"/>
  <c r="G104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8" i="1"/>
  <c r="G66" i="1"/>
  <c r="G78" i="1"/>
  <c r="G86" i="1"/>
  <c r="G98" i="1"/>
  <c r="G110" i="1"/>
  <c r="G122" i="1"/>
  <c r="G103" i="1"/>
  <c r="G119" i="1"/>
  <c r="G96" i="1"/>
  <c r="G108" i="1"/>
  <c r="G2" i="1"/>
  <c r="H5" i="1" l="1"/>
  <c r="H9" i="1"/>
  <c r="H13" i="1"/>
  <c r="H17" i="1"/>
  <c r="H21" i="1"/>
  <c r="H25" i="1"/>
  <c r="H4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8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37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4" i="1"/>
  <c r="H122" i="1"/>
  <c r="H126" i="1"/>
  <c r="H79" i="1"/>
  <c r="H87" i="1"/>
  <c r="H91" i="1"/>
  <c r="H95" i="1"/>
  <c r="H99" i="1"/>
  <c r="H103" i="1"/>
  <c r="H107" i="1"/>
  <c r="H119" i="1"/>
  <c r="H123" i="1"/>
  <c r="H127" i="1"/>
  <c r="AH25" i="1" l="1"/>
  <c r="AH13" i="1"/>
  <c r="AH14" i="1"/>
  <c r="AH45" i="1"/>
  <c r="AH16" i="1"/>
  <c r="AH32" i="1"/>
  <c r="AH48" i="1"/>
  <c r="AH9" i="1"/>
  <c r="AH51" i="1"/>
  <c r="AH29" i="1"/>
  <c r="AH10" i="1"/>
  <c r="AH22" i="1"/>
  <c r="AH5" i="1"/>
  <c r="AH17" i="1"/>
  <c r="AH39" i="1"/>
  <c r="AH47" i="1"/>
  <c r="AH4" i="1"/>
  <c r="AH8" i="1"/>
  <c r="AH24" i="1"/>
  <c r="AH26" i="1"/>
  <c r="AH53" i="1"/>
  <c r="AH38" i="1"/>
  <c r="AH15" i="1"/>
  <c r="AH31" i="1"/>
  <c r="AH41" i="1"/>
  <c r="AH33" i="1"/>
  <c r="AH43" i="1"/>
  <c r="AH11" i="1"/>
  <c r="AH21" i="1" l="1"/>
  <c r="AH30" i="1"/>
  <c r="AH23" i="1"/>
  <c r="AH49" i="1"/>
  <c r="AH37" i="1"/>
  <c r="AH46" i="1"/>
  <c r="AH56" i="1"/>
  <c r="AH54" i="1"/>
  <c r="AH35" i="1"/>
  <c r="AH27" i="1"/>
  <c r="AH19" i="1"/>
  <c r="AH3" i="1"/>
  <c r="AH52" i="1"/>
  <c r="AH44" i="1"/>
  <c r="AH36" i="1"/>
  <c r="AH28" i="1"/>
  <c r="AH20" i="1"/>
  <c r="AH12" i="1"/>
  <c r="AH18" i="1"/>
  <c r="AH50" i="1"/>
  <c r="AH42" i="1"/>
  <c r="AH55" i="1"/>
  <c r="AH7" i="1"/>
  <c r="AH40" i="1"/>
  <c r="AH2" i="1"/>
  <c r="AH34" i="1"/>
  <c r="AH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<sst xmlns="http://schemas.openxmlformats.org/spreadsheetml/2006/main" count="160" uniqueCount="35">
  <si>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</si>
  <si>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</si>
  <si>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</si>
  <si>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</si>
  <si>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</si>
  <si>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ESCORTS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</si>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</sst>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555</v>
      </c>
      <c r="D2">
        <v>570</v>
      </c>
      <c r="E2">
        <v>553.25</v>
      </c>
      <c r="F2">
        <v>565</v>
      </c>
      <c r="G2">
        <f>_xll.TA_TYPPRICE(D2,E2,F2)</f>
        <v>562.75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11.75</v>
      </c>
      <c r="R2">
        <f>D2-E2</f>
        <v>16.75</v>
      </c>
      <c r="S2">
        <f>Q2/R2</f>
        <v>0.70149253731343286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577</v>
      </c>
      <c r="E3">
        <v>566.04999999999995</v>
      </c>
      <c r="F3">
        <v>568</v>
      </c>
      <c r="G3">
        <f>_xll.TA_TYPPRICE(D3,E3,F3)</f>
        <v>570.35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1.9500000000000455</v>
      </c>
      <c r="R3">
        <f t="shared" ref="R3:R66" si="6">D3-E3</f>
        <v>10.950000000000045</v>
      </c>
      <c r="S3">
        <f t="shared" ref="S3:S66" si="7">Q3/R3</f>
        <v>0.17808219178082532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</v>
      </c>
      <c r="D4">
        <v>574.5</v>
      </c>
      <c r="E4">
        <v>564.1</v>
      </c>
      <c r="F4">
        <v>570</v>
      </c>
      <c r="G4">
        <f>_xll.TA_TYPPRICE(D4,E4,F4)</f>
        <v>569.5333333333333</v>
      </c>
      <c r="H4">
        <v>567.54444444444437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10.399999999999977</v>
      </c>
      <c r="S4">
        <f t="shared" si="7"/>
        <v>0.5673076923076914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569.9</v>
      </c>
      <c r="D5">
        <v>595.6</v>
      </c>
      <c r="E5">
        <v>565.65</v>
      </c>
      <c r="F5">
        <v>595</v>
      </c>
      <c r="G5">
        <f>_xll.TA_TYPPRICE(D5,E5,F5)</f>
        <v>585.41666666666663</v>
      </c>
      <c r="H5">
        <v>576.4805555555555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29.350000000000023</v>
      </c>
      <c r="R5">
        <f t="shared" si="6"/>
        <v>29.950000000000045</v>
      </c>
      <c r="S5">
        <f t="shared" si="7"/>
        <v>0.97996661101836324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595</v>
      </c>
      <c r="D6">
        <v>612.75</v>
      </c>
      <c r="E6">
        <v>593.1</v>
      </c>
      <c r="F6">
        <v>602</v>
      </c>
      <c r="G6">
        <f>_xll.TA_TYPPRICE(D6,E6,F6)</f>
        <v>602.61666666666667</v>
      </c>
      <c r="H6">
        <v>589.54861111111109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19.649999999999977</v>
      </c>
      <c r="S6">
        <f t="shared" si="7"/>
        <v>0.45292620865139888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605</v>
      </c>
      <c r="D7">
        <v>607</v>
      </c>
      <c r="E7">
        <v>593.4</v>
      </c>
      <c r="F7">
        <v>602</v>
      </c>
      <c r="G7">
        <f>_xll.TA_TYPPRICE(D7,E7,F7)</f>
        <v>600.80000000000007</v>
      </c>
      <c r="H7">
        <v>595.17430555555552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13.600000000000023</v>
      </c>
      <c r="S7">
        <f t="shared" si="7"/>
        <v>0.63235294117647123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604.70000000000005</v>
      </c>
      <c r="D8">
        <v>649.4</v>
      </c>
      <c r="E8">
        <v>602.04999999999995</v>
      </c>
      <c r="F8">
        <v>633</v>
      </c>
      <c r="G8">
        <f>_xll.TA_TYPPRICE(D8,E8,F8)</f>
        <v>628.15</v>
      </c>
      <c r="H8">
        <v>611.66215277777769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30.950000000000045</v>
      </c>
      <c r="R8">
        <f t="shared" si="6"/>
        <v>47.350000000000023</v>
      </c>
      <c r="S8">
        <f t="shared" si="7"/>
        <v>0.65364308342133115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634.75</v>
      </c>
      <c r="D9">
        <v>654</v>
      </c>
      <c r="E9">
        <v>628.20000000000005</v>
      </c>
      <c r="F9">
        <v>647</v>
      </c>
      <c r="G9">
        <f>_xll.TA_TYPPRICE(D9,E9,F9)</f>
        <v>643.06666666666672</v>
      </c>
      <c r="H9">
        <v>627.36440972222226</v>
      </c>
      <c r="I9" t="str">
        <f t="shared" si="0"/>
        <v>UP</v>
      </c>
      <c r="J9">
        <v>605.03125</v>
      </c>
      <c r="K9">
        <v>583.22500000000002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18.799999999999955</v>
      </c>
      <c r="R9">
        <f t="shared" si="6"/>
        <v>25.799999999999955</v>
      </c>
      <c r="S9">
        <f t="shared" si="7"/>
        <v>0.72868217054263518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645</v>
      </c>
      <c r="D10">
        <v>654.29999999999995</v>
      </c>
      <c r="E10">
        <v>640.20000000000005</v>
      </c>
      <c r="F10">
        <v>646</v>
      </c>
      <c r="G10">
        <f>_xll.TA_TYPPRICE(D10,E10,F10)</f>
        <v>646.83333333333337</v>
      </c>
      <c r="H10">
        <v>637.09887152777787</v>
      </c>
      <c r="I10" t="str">
        <f t="shared" si="0"/>
        <v>UP</v>
      </c>
      <c r="J10">
        <v>615.97986111111106</v>
      </c>
      <c r="K10">
        <v>595.88611111111118</v>
      </c>
      <c r="L10" t="str">
        <f t="shared" si="1"/>
        <v>UP</v>
      </c>
      <c r="M10" t="str">
        <f t="shared" si="2"/>
        <v>UP</v>
      </c>
      <c r="N10">
        <v>98.038600345206348</v>
      </c>
      <c r="O10" t="str">
        <f t="shared" si="3"/>
        <v>UP</v>
      </c>
      <c r="P10" t="str">
        <f t="shared" si="4"/>
        <v>UP</v>
      </c>
      <c r="Q10">
        <f t="shared" si="5"/>
        <v>5.7999999999999545</v>
      </c>
      <c r="R10">
        <f t="shared" si="6"/>
        <v>14.099999999999909</v>
      </c>
      <c r="S10">
        <f t="shared" si="7"/>
        <v>0.41134751773049588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651</v>
      </c>
      <c r="D11">
        <v>661.3</v>
      </c>
      <c r="E11">
        <v>642.29999999999995</v>
      </c>
      <c r="F11">
        <v>650</v>
      </c>
      <c r="G11">
        <f>_xll.TA_TYPPRICE(D11,E11,F11)</f>
        <v>651.19999999999993</v>
      </c>
      <c r="H11">
        <v>644.14943576388896</v>
      </c>
      <c r="I11" t="str">
        <f t="shared" si="0"/>
        <v>UP</v>
      </c>
      <c r="J11">
        <v>626.05100308641966</v>
      </c>
      <c r="K11">
        <v>606.20030864197531</v>
      </c>
      <c r="L11" t="str">
        <f t="shared" si="1"/>
        <v>UP</v>
      </c>
      <c r="M11" t="str">
        <f t="shared" si="2"/>
        <v>UP</v>
      </c>
      <c r="N11">
        <v>98.213775364389818</v>
      </c>
      <c r="O11" t="str">
        <f t="shared" si="3"/>
        <v>UP</v>
      </c>
      <c r="P11" t="str">
        <f t="shared" si="4"/>
        <v>UP</v>
      </c>
      <c r="Q11">
        <f t="shared" si="5"/>
        <v>7.7000000000000455</v>
      </c>
      <c r="R11">
        <f t="shared" si="6"/>
        <v>19</v>
      </c>
      <c r="S11">
        <f t="shared" si="7"/>
        <v>0.40526315789473921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651</v>
      </c>
      <c r="D12">
        <v>659.6</v>
      </c>
      <c r="E12">
        <v>651</v>
      </c>
      <c r="F12">
        <v>656</v>
      </c>
      <c r="G12">
        <f>_xll.TA_TYPPRICE(D12,E12,F12)</f>
        <v>655.5333333333333</v>
      </c>
      <c r="H12">
        <v>649.84138454861113</v>
      </c>
      <c r="I12" t="str">
        <f t="shared" si="0"/>
        <v>UP</v>
      </c>
      <c r="J12">
        <v>633.506335733882</v>
      </c>
      <c r="K12">
        <v>616.15579561042523</v>
      </c>
      <c r="L12" t="str">
        <f t="shared" si="1"/>
        <v>UP</v>
      </c>
      <c r="M12" t="str">
        <f t="shared" si="2"/>
        <v>UP</v>
      </c>
      <c r="N12">
        <v>98.469988830918467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8.6000000000000227</v>
      </c>
      <c r="S12">
        <f t="shared" si="7"/>
        <v>0.58139534883720778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653.25</v>
      </c>
      <c r="D13">
        <v>658</v>
      </c>
      <c r="E13">
        <v>648</v>
      </c>
      <c r="F13">
        <v>654</v>
      </c>
      <c r="G13">
        <f>_xll.TA_TYPPRICE(D13,E13,F13)</f>
        <v>653.33333333333337</v>
      </c>
      <c r="H13">
        <v>651.58735894097231</v>
      </c>
      <c r="I13" t="str">
        <f t="shared" si="0"/>
        <v>UP</v>
      </c>
      <c r="J13">
        <v>638.94937223746376</v>
      </c>
      <c r="K13">
        <v>623.23228547477515</v>
      </c>
      <c r="L13" t="str">
        <f t="shared" si="1"/>
        <v>UP</v>
      </c>
      <c r="M13" t="str">
        <f t="shared" si="2"/>
        <v>UP</v>
      </c>
      <c r="N13">
        <v>92.916722310249369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10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615.66666666666663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649</v>
      </c>
      <c r="D14">
        <v>652.04999999999995</v>
      </c>
      <c r="E14">
        <v>632.79999999999995</v>
      </c>
      <c r="F14">
        <v>636</v>
      </c>
      <c r="G14">
        <f>_xll.TA_TYPPRICE(D14,E14,F14)</f>
        <v>640.2833333333333</v>
      </c>
      <c r="H14">
        <v>645.93534613715281</v>
      </c>
      <c r="I14" t="str">
        <f t="shared" si="0"/>
        <v>DOWN</v>
      </c>
      <c r="J14">
        <v>641.86062285136074</v>
      </c>
      <c r="K14">
        <v>625.35844425815844</v>
      </c>
      <c r="L14" t="str">
        <f t="shared" si="1"/>
        <v>No Confirmation</v>
      </c>
      <c r="M14" t="str">
        <f t="shared" si="2"/>
        <v>No Trend</v>
      </c>
      <c r="N14">
        <v>56.848935804907775</v>
      </c>
      <c r="O14" t="str">
        <f t="shared" si="3"/>
        <v>No Momentum</v>
      </c>
      <c r="P14" t="str">
        <f t="shared" si="4"/>
        <v>No Trend + Momentum</v>
      </c>
      <c r="Q14">
        <f t="shared" si="5"/>
        <v>3.2000000000000455</v>
      </c>
      <c r="R14">
        <f t="shared" si="6"/>
        <v>19.25</v>
      </c>
      <c r="S14">
        <f t="shared" si="7"/>
        <v>0.16623376623376859</v>
      </c>
      <c r="T14" t="str">
        <f t="shared" si="8"/>
        <v>DOWN</v>
      </c>
      <c r="U14" t="str">
        <f t="shared" si="9"/>
        <v>No T+M+I</v>
      </c>
      <c r="V14">
        <v>618.79487179487171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640</v>
      </c>
      <c r="D15">
        <v>650.79999999999995</v>
      </c>
      <c r="E15">
        <v>633.25</v>
      </c>
      <c r="F15">
        <v>640</v>
      </c>
      <c r="G15">
        <f>_xll.TA_TYPPRICE(D15,E15,F15)</f>
        <v>641.35</v>
      </c>
      <c r="H15">
        <v>643.64267306857641</v>
      </c>
      <c r="I15" t="str">
        <f t="shared" si="0"/>
        <v>DOWN</v>
      </c>
      <c r="J15">
        <v>643.84715110661386</v>
      </c>
      <c r="K15">
        <v>627.11212331190097</v>
      </c>
      <c r="L15" t="str">
        <f t="shared" si="1"/>
        <v>No Confirmation</v>
      </c>
      <c r="M15" t="str">
        <f t="shared" si="2"/>
        <v>No Trend</v>
      </c>
      <c r="N15">
        <v>61.048875967611202</v>
      </c>
      <c r="O15" t="str">
        <f t="shared" si="3"/>
        <v>UP</v>
      </c>
      <c r="P15" t="str">
        <f t="shared" si="4"/>
        <v>No Trend + Momentum</v>
      </c>
      <c r="Q15">
        <f t="shared" si="5"/>
        <v>6.75</v>
      </c>
      <c r="R15">
        <f t="shared" si="6"/>
        <v>17.549999999999955</v>
      </c>
      <c r="S15">
        <f t="shared" si="7"/>
        <v>0.38461538461538564</v>
      </c>
      <c r="T15" t="str">
        <f t="shared" si="8"/>
        <v>No Indication</v>
      </c>
      <c r="U15" t="str">
        <f t="shared" si="9"/>
        <v>No T+M+I</v>
      </c>
      <c r="V15">
        <v>622.05719921104526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645</v>
      </c>
      <c r="D16">
        <v>647.9</v>
      </c>
      <c r="E16">
        <v>615.79999999999995</v>
      </c>
      <c r="F16">
        <v>618</v>
      </c>
      <c r="G16">
        <f>_xll.TA_TYPPRICE(D16,E16,F16)</f>
        <v>627.23333333333323</v>
      </c>
      <c r="H16">
        <v>635.43800320095488</v>
      </c>
      <c r="I16" t="str">
        <f t="shared" si="0"/>
        <v>DOWN</v>
      </c>
      <c r="J16">
        <v>644.74778419403299</v>
      </c>
      <c r="K16">
        <v>624.59831813147855</v>
      </c>
      <c r="L16" t="str">
        <f t="shared" si="1"/>
        <v>DOWN</v>
      </c>
      <c r="M16" t="str">
        <f t="shared" si="2"/>
        <v>DOWN</v>
      </c>
      <c r="N16">
        <v>36.574801657560741</v>
      </c>
      <c r="O16" t="str">
        <f t="shared" si="3"/>
        <v>DOWN</v>
      </c>
      <c r="P16" t="str">
        <f t="shared" si="4"/>
        <v>DOWN</v>
      </c>
      <c r="Q16">
        <f t="shared" si="5"/>
        <v>2.2000000000000455</v>
      </c>
      <c r="R16">
        <f t="shared" si="6"/>
        <v>32.100000000000023</v>
      </c>
      <c r="S16">
        <f t="shared" si="7"/>
        <v>6.8535825545172707E-2</v>
      </c>
      <c r="T16" t="str">
        <f t="shared" si="8"/>
        <v>DOWN</v>
      </c>
      <c r="U16" t="str">
        <f t="shared" si="9"/>
        <v>DOWN</v>
      </c>
      <c r="V16">
        <v>621.4330147170383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621.5</v>
      </c>
      <c r="D17">
        <v>623.25</v>
      </c>
      <c r="E17">
        <v>589.45000000000005</v>
      </c>
      <c r="F17">
        <v>592</v>
      </c>
      <c r="G17">
        <f>_xll.TA_TYPPRICE(D17,E17,F17)</f>
        <v>601.56666666666672</v>
      </c>
      <c r="H17">
        <v>618.50233493381074</v>
      </c>
      <c r="I17" t="str">
        <f t="shared" si="0"/>
        <v>DOWN</v>
      </c>
      <c r="J17">
        <v>639.97049881758119</v>
      </c>
      <c r="K17">
        <v>616.7875807689278</v>
      </c>
      <c r="L17" t="str">
        <f t="shared" si="1"/>
        <v>DOWN</v>
      </c>
      <c r="M17" t="str">
        <f t="shared" si="2"/>
        <v>DOWN</v>
      </c>
      <c r="N17">
        <v>22.970825048872793</v>
      </c>
      <c r="O17" t="str">
        <f t="shared" si="3"/>
        <v>DOWN</v>
      </c>
      <c r="P17" t="str">
        <f t="shared" si="4"/>
        <v>DOWN</v>
      </c>
      <c r="Q17">
        <f t="shared" si="5"/>
        <v>2.5499999999999545</v>
      </c>
      <c r="R17">
        <f t="shared" si="6"/>
        <v>33.799999999999955</v>
      </c>
      <c r="S17">
        <f t="shared" si="7"/>
        <v>7.5443786982247282E-2</v>
      </c>
      <c r="T17" t="str">
        <f t="shared" si="8"/>
        <v>DOWN</v>
      </c>
      <c r="U17" t="str">
        <f t="shared" si="9"/>
        <v>DOWN</v>
      </c>
      <c r="V17">
        <v>616.9048586067247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588.6</v>
      </c>
      <c r="D18">
        <v>620</v>
      </c>
      <c r="E18">
        <v>583.1</v>
      </c>
      <c r="F18">
        <v>602</v>
      </c>
      <c r="G18">
        <f>_xll.TA_TYPPRICE(D18,E18,F18)</f>
        <v>601.69999999999993</v>
      </c>
      <c r="H18">
        <v>610.10116746690528</v>
      </c>
      <c r="I18" t="str">
        <f t="shared" si="0"/>
        <v>DOWN</v>
      </c>
      <c r="J18">
        <v>635.53261019145202</v>
      </c>
      <c r="K18">
        <v>609.30145170916603</v>
      </c>
      <c r="L18" t="str">
        <f t="shared" si="1"/>
        <v>DOWN</v>
      </c>
      <c r="M18" t="str">
        <f t="shared" si="2"/>
        <v>DOWN</v>
      </c>
      <c r="N18">
        <v>34.65579592543132</v>
      </c>
      <c r="O18" t="str">
        <f t="shared" si="3"/>
        <v>DOWN</v>
      </c>
      <c r="P18" t="str">
        <f t="shared" si="4"/>
        <v>DOWN</v>
      </c>
      <c r="Q18">
        <f t="shared" si="5"/>
        <v>18.899999999999977</v>
      </c>
      <c r="R18">
        <f t="shared" si="6"/>
        <v>36.899999999999977</v>
      </c>
      <c r="S18">
        <f t="shared" si="7"/>
        <v>0.51219512195121919</v>
      </c>
      <c r="T18" t="str">
        <f t="shared" si="8"/>
        <v>No Indication</v>
      </c>
      <c r="U18" t="str">
        <f t="shared" si="9"/>
        <v>No T+M+I</v>
      </c>
      <c r="V18">
        <v>614.61180343645935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608.70000000000005</v>
      </c>
      <c r="D19">
        <v>634.70000000000005</v>
      </c>
      <c r="E19">
        <v>608.1</v>
      </c>
      <c r="F19">
        <v>632</v>
      </c>
      <c r="G19">
        <f>_xll.TA_TYPPRICE(D19,E19,F19)</f>
        <v>624.93333333333339</v>
      </c>
      <c r="H19">
        <v>617.51725040011934</v>
      </c>
      <c r="I19" t="str">
        <f t="shared" si="0"/>
        <v>UP</v>
      </c>
      <c r="J19">
        <v>635.34758570446274</v>
      </c>
      <c r="K19">
        <v>609.03446244046245</v>
      </c>
      <c r="L19" t="str">
        <f t="shared" si="1"/>
        <v>No Confirmation</v>
      </c>
      <c r="M19" t="str">
        <f t="shared" si="2"/>
        <v>No Trend</v>
      </c>
      <c r="N19">
        <v>58.349184079541914</v>
      </c>
      <c r="O19" t="str">
        <f t="shared" si="3"/>
        <v>No Momentum</v>
      </c>
      <c r="P19" t="str">
        <f t="shared" si="4"/>
        <v>No Trend + Momentum</v>
      </c>
      <c r="Q19">
        <f t="shared" si="5"/>
        <v>23.899999999999977</v>
      </c>
      <c r="R19">
        <f t="shared" si="6"/>
        <v>26.600000000000023</v>
      </c>
      <c r="S19">
        <f t="shared" si="7"/>
        <v>0.89849624060150213</v>
      </c>
      <c r="T19" t="str">
        <f t="shared" si="8"/>
        <v>UP</v>
      </c>
      <c r="U19" t="str">
        <f t="shared" si="9"/>
        <v>No T+M+I</v>
      </c>
      <c r="V19">
        <v>617.286910600081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635.04999999999995</v>
      </c>
      <c r="D20">
        <v>651.75</v>
      </c>
      <c r="E20">
        <v>634</v>
      </c>
      <c r="F20">
        <v>644</v>
      </c>
      <c r="G20">
        <f>_xll.TA_TYPPRICE(D20,E20,F20)</f>
        <v>643.25</v>
      </c>
      <c r="H20">
        <v>630.38362520005967</v>
      </c>
      <c r="I20" t="str">
        <f t="shared" si="0"/>
        <v>UP</v>
      </c>
      <c r="J20">
        <v>638.99256665902658</v>
      </c>
      <c r="K20">
        <v>614.5823596759152</v>
      </c>
      <c r="L20" t="str">
        <f t="shared" si="1"/>
        <v>UP</v>
      </c>
      <c r="M20" t="str">
        <f t="shared" si="2"/>
        <v>UP</v>
      </c>
      <c r="N20">
        <v>64.741446458717647</v>
      </c>
      <c r="O20" t="str">
        <f t="shared" si="3"/>
        <v>UP</v>
      </c>
      <c r="P20" t="str">
        <f t="shared" si="4"/>
        <v>UP</v>
      </c>
      <c r="Q20">
        <f t="shared" si="5"/>
        <v>10</v>
      </c>
      <c r="R20">
        <f t="shared" si="6"/>
        <v>17.75</v>
      </c>
      <c r="S20">
        <f t="shared" si="7"/>
        <v>0.56338028169014087</v>
      </c>
      <c r="T20" t="str">
        <f t="shared" si="8"/>
        <v>No Indication</v>
      </c>
      <c r="U20" t="str">
        <f t="shared" si="9"/>
        <v>No T+M+I</v>
      </c>
      <c r="V20">
        <v>621.39661666160703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644</v>
      </c>
      <c r="D21">
        <v>684.7</v>
      </c>
      <c r="E21">
        <v>643</v>
      </c>
      <c r="F21">
        <v>672</v>
      </c>
      <c r="G21">
        <f>_xll.TA_TYPPRICE(D21,E21,F21)</f>
        <v>666.56666666666672</v>
      </c>
      <c r="H21">
        <v>648.47514593336314</v>
      </c>
      <c r="I21" t="str">
        <f t="shared" si="0"/>
        <v>UP</v>
      </c>
      <c r="J21">
        <v>649.14977406813182</v>
      </c>
      <c r="K21">
        <v>620.89739085904512</v>
      </c>
      <c r="L21" t="str">
        <f t="shared" si="1"/>
        <v>UP</v>
      </c>
      <c r="M21" t="str">
        <f t="shared" si="2"/>
        <v>UP</v>
      </c>
      <c r="N21">
        <v>75.643923957685075</v>
      </c>
      <c r="O21" t="str">
        <f t="shared" si="3"/>
        <v>UP</v>
      </c>
      <c r="P21" t="str">
        <f t="shared" si="4"/>
        <v>UP</v>
      </c>
      <c r="Q21">
        <f t="shared" si="5"/>
        <v>29</v>
      </c>
      <c r="R21">
        <f t="shared" si="6"/>
        <v>41.700000000000045</v>
      </c>
      <c r="S21">
        <f t="shared" si="7"/>
        <v>0.69544364508393208</v>
      </c>
      <c r="T21" t="str">
        <f t="shared" si="8"/>
        <v>No Indication</v>
      </c>
      <c r="U21" t="str">
        <f t="shared" si="9"/>
        <v>No T+M+I</v>
      </c>
      <c r="V21">
        <v>629.18175255982135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674</v>
      </c>
      <c r="D22">
        <v>684</v>
      </c>
      <c r="E22">
        <v>663</v>
      </c>
      <c r="F22">
        <v>671</v>
      </c>
      <c r="G22">
        <f>_xll.TA_TYPPRICE(D22,E22,F22)</f>
        <v>672.66666666666663</v>
      </c>
      <c r="H22">
        <v>660.57090630001494</v>
      </c>
      <c r="I22" t="str">
        <f t="shared" si="0"/>
        <v>UP</v>
      </c>
      <c r="J22">
        <v>656.89426871965804</v>
      </c>
      <c r="K22">
        <v>630.25352622370178</v>
      </c>
      <c r="L22" t="str">
        <f t="shared" si="1"/>
        <v>UP</v>
      </c>
      <c r="M22" t="str">
        <f t="shared" si="2"/>
        <v>UP</v>
      </c>
      <c r="N22">
        <v>74.613934848543877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21</v>
      </c>
      <c r="S22">
        <f t="shared" si="7"/>
        <v>0.38095238095238093</v>
      </c>
      <c r="T22" t="str">
        <f t="shared" si="8"/>
        <v>No Indication</v>
      </c>
      <c r="U22" t="str">
        <f t="shared" si="9"/>
        <v>No T+M+I</v>
      </c>
      <c r="V22">
        <v>635.61532908907964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670.95</v>
      </c>
      <c r="D23">
        <v>696.75</v>
      </c>
      <c r="E23">
        <v>663.6</v>
      </c>
      <c r="F23">
        <v>695</v>
      </c>
      <c r="G23">
        <f>_xll.TA_TYPPRICE(D23,E23,F23)</f>
        <v>685.11666666666667</v>
      </c>
      <c r="H23">
        <v>672.84378648334086</v>
      </c>
      <c r="I23" t="str">
        <f t="shared" si="0"/>
        <v>UP</v>
      </c>
      <c r="J23">
        <v>665.75109789306737</v>
      </c>
      <c r="K23">
        <v>637.66385372954585</v>
      </c>
      <c r="L23" t="str">
        <f t="shared" si="1"/>
        <v>UP</v>
      </c>
      <c r="M23" t="str">
        <f t="shared" si="2"/>
        <v>UP</v>
      </c>
      <c r="N23">
        <v>81.976377447426245</v>
      </c>
      <c r="O23" t="str">
        <f t="shared" si="3"/>
        <v>UP</v>
      </c>
      <c r="P23" t="str">
        <f t="shared" si="4"/>
        <v>UP</v>
      </c>
      <c r="Q23">
        <f t="shared" si="5"/>
        <v>31.399999999999977</v>
      </c>
      <c r="R23">
        <f t="shared" si="6"/>
        <v>33.149999999999977</v>
      </c>
      <c r="S23">
        <f t="shared" si="7"/>
        <v>0.947209653092006</v>
      </c>
      <c r="T23" t="str">
        <f t="shared" si="8"/>
        <v>UP</v>
      </c>
      <c r="U23" t="str">
        <f t="shared" si="9"/>
        <v>UP</v>
      </c>
      <c r="V23">
        <v>644.75143230614435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697</v>
      </c>
      <c r="D24">
        <v>706.6</v>
      </c>
      <c r="E24">
        <v>688.85</v>
      </c>
      <c r="F24">
        <v>692</v>
      </c>
      <c r="G24">
        <f>_xll.TA_TYPPRICE(D24,E24,F24)</f>
        <v>695.81666666666661</v>
      </c>
      <c r="H24">
        <v>684.33022657500373</v>
      </c>
      <c r="I24" t="str">
        <f t="shared" si="0"/>
        <v>UP</v>
      </c>
      <c r="J24">
        <v>674.82863169460791</v>
      </c>
      <c r="K24">
        <v>649.03855290075785</v>
      </c>
      <c r="L24" t="str">
        <f t="shared" si="1"/>
        <v>UP</v>
      </c>
      <c r="M24" t="str">
        <f t="shared" si="2"/>
        <v>UP</v>
      </c>
      <c r="N24">
        <v>78.422619043710156</v>
      </c>
      <c r="O24" t="str">
        <f t="shared" si="3"/>
        <v>UP</v>
      </c>
      <c r="P24" t="str">
        <f t="shared" si="4"/>
        <v>UP</v>
      </c>
      <c r="Q24">
        <f t="shared" si="5"/>
        <v>3.1499999999999773</v>
      </c>
      <c r="R24">
        <f t="shared" si="6"/>
        <v>17.75</v>
      </c>
      <c r="S24">
        <f t="shared" si="7"/>
        <v>0.17746478873239308</v>
      </c>
      <c r="T24" t="str">
        <f t="shared" si="8"/>
        <v>DOWN</v>
      </c>
      <c r="U24" t="str">
        <f t="shared" si="9"/>
        <v>No T+M+I</v>
      </c>
      <c r="V24">
        <v>652.02044272058367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695</v>
      </c>
      <c r="D25">
        <v>718.75</v>
      </c>
      <c r="E25">
        <v>695</v>
      </c>
      <c r="F25">
        <v>715</v>
      </c>
      <c r="G25">
        <f>_xll.TA_TYPPRICE(D25,E25,F25)</f>
        <v>709.58333333333337</v>
      </c>
      <c r="H25">
        <v>696.9567799541685</v>
      </c>
      <c r="I25" t="str">
        <f t="shared" si="0"/>
        <v>UP</v>
      </c>
      <c r="J25">
        <v>684.58893576247283</v>
      </c>
      <c r="K25">
        <v>659.2522078117006</v>
      </c>
      <c r="L25" t="str">
        <f t="shared" si="1"/>
        <v>UP</v>
      </c>
      <c r="M25" t="str">
        <f t="shared" si="2"/>
        <v>UP</v>
      </c>
      <c r="N25">
        <v>84.755784669243425</v>
      </c>
      <c r="O25" t="str">
        <f t="shared" si="3"/>
        <v>UP</v>
      </c>
      <c r="P25" t="str">
        <f t="shared" si="4"/>
        <v>UP</v>
      </c>
      <c r="Q25">
        <f t="shared" si="5"/>
        <v>20</v>
      </c>
      <c r="R25">
        <f t="shared" si="6"/>
        <v>23.75</v>
      </c>
      <c r="S25">
        <f t="shared" si="7"/>
        <v>0.84210526315789469</v>
      </c>
      <c r="T25" t="str">
        <f t="shared" si="8"/>
        <v>UP</v>
      </c>
      <c r="U25" t="str">
        <f t="shared" si="9"/>
        <v>UP</v>
      </c>
      <c r="V25">
        <v>661.70960537895542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720</v>
      </c>
      <c r="D26">
        <v>749.9</v>
      </c>
      <c r="E26">
        <v>713.7</v>
      </c>
      <c r="F26">
        <v>748</v>
      </c>
      <c r="G26">
        <f>_xll.TA_TYPPRICE(D26,E26,F26)</f>
        <v>737.19999999999993</v>
      </c>
      <c r="H26">
        <v>717.07838997708427</v>
      </c>
      <c r="I26" t="str">
        <f t="shared" si="0"/>
        <v>UP</v>
      </c>
      <c r="J26">
        <v>699.10250559303438</v>
      </c>
      <c r="K26">
        <v>671.3517171868782</v>
      </c>
      <c r="L26" t="str">
        <f t="shared" si="1"/>
        <v>UP</v>
      </c>
      <c r="M26" t="str">
        <f t="shared" si="2"/>
        <v>UP</v>
      </c>
      <c r="N26">
        <v>90.012980313944439</v>
      </c>
      <c r="O26" t="str">
        <f t="shared" si="3"/>
        <v>UP</v>
      </c>
      <c r="P26" t="str">
        <f t="shared" si="4"/>
        <v>UP</v>
      </c>
      <c r="Q26">
        <f t="shared" si="5"/>
        <v>34.299999999999955</v>
      </c>
      <c r="R26">
        <f t="shared" si="6"/>
        <v>36.199999999999932</v>
      </c>
      <c r="S26">
        <f t="shared" si="7"/>
        <v>0.94751381215469666</v>
      </c>
      <c r="T26" t="str">
        <f t="shared" si="8"/>
        <v>UP</v>
      </c>
      <c r="U26" t="str">
        <f t="shared" si="9"/>
        <v>UP</v>
      </c>
      <c r="V26">
        <v>674.98505070526994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750</v>
      </c>
      <c r="D27">
        <v>767.55</v>
      </c>
      <c r="E27">
        <v>741.5</v>
      </c>
      <c r="F27">
        <v>754</v>
      </c>
      <c r="G27">
        <f>_xll.TA_TYPPRICE(D27,E27,F27)</f>
        <v>754.35</v>
      </c>
      <c r="H27">
        <v>735.7141949885422</v>
      </c>
      <c r="I27" t="str">
        <f t="shared" si="0"/>
        <v>UP</v>
      </c>
      <c r="J27">
        <v>714.31305990569342</v>
      </c>
      <c r="K27">
        <v>686.94022447868304</v>
      </c>
      <c r="L27" t="str">
        <f t="shared" si="1"/>
        <v>UP</v>
      </c>
      <c r="M27" t="str">
        <f t="shared" si="2"/>
        <v>UP</v>
      </c>
      <c r="N27">
        <v>90.738854102503154</v>
      </c>
      <c r="O27" t="str">
        <f t="shared" si="3"/>
        <v>UP</v>
      </c>
      <c r="P27" t="str">
        <f t="shared" si="4"/>
        <v>UP</v>
      </c>
      <c r="Q27">
        <f t="shared" si="5"/>
        <v>12.5</v>
      </c>
      <c r="R27">
        <f t="shared" si="6"/>
        <v>26.049999999999955</v>
      </c>
      <c r="S27">
        <f t="shared" si="7"/>
        <v>0.47984644913627722</v>
      </c>
      <c r="T27" t="str">
        <f t="shared" si="8"/>
        <v>No Indication</v>
      </c>
      <c r="U27" t="str">
        <f t="shared" si="9"/>
        <v>No T+M+I</v>
      </c>
      <c r="V27">
        <v>687.14119675061306</v>
      </c>
      <c r="W27">
        <v>642.26923076923072</v>
      </c>
      <c r="X27">
        <f t="shared" si="10"/>
        <v>44.871965981382345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757.55</v>
      </c>
      <c r="D28">
        <v>763.6</v>
      </c>
      <c r="E28">
        <v>744.35</v>
      </c>
      <c r="F28">
        <v>754</v>
      </c>
      <c r="G28">
        <f>_xll.TA_TYPPRICE(D28,E28,F28)</f>
        <v>753.98333333333323</v>
      </c>
      <c r="H28">
        <v>744.84876416093766</v>
      </c>
      <c r="I28" t="str">
        <f t="shared" si="0"/>
        <v>UP</v>
      </c>
      <c r="J28">
        <v>725.26571325998373</v>
      </c>
      <c r="K28">
        <v>699.69795237230903</v>
      </c>
      <c r="L28" t="str">
        <f t="shared" si="1"/>
        <v>UP</v>
      </c>
      <c r="M28" t="str">
        <f t="shared" si="2"/>
        <v>UP</v>
      </c>
      <c r="N28">
        <v>90.73885410250314</v>
      </c>
      <c r="O28" t="str">
        <f t="shared" si="3"/>
        <v>UP</v>
      </c>
      <c r="P28" t="str">
        <f t="shared" si="4"/>
        <v>UP</v>
      </c>
      <c r="Q28">
        <f t="shared" si="5"/>
        <v>9.6499999999999773</v>
      </c>
      <c r="R28">
        <f t="shared" si="6"/>
        <v>19.25</v>
      </c>
      <c r="S28">
        <f t="shared" si="7"/>
        <v>0.50129870129870013</v>
      </c>
      <c r="T28" t="str">
        <f t="shared" si="8"/>
        <v>No Indication</v>
      </c>
      <c r="U28" t="str">
        <f t="shared" si="9"/>
        <v>No T+M+I</v>
      </c>
      <c r="V28">
        <v>697.42716648128794</v>
      </c>
      <c r="W28">
        <v>650.54558404558395</v>
      </c>
      <c r="X28">
        <f t="shared" si="10"/>
        <v>46.88158243570399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756</v>
      </c>
      <c r="D29">
        <v>756.3</v>
      </c>
      <c r="E29">
        <v>745.2</v>
      </c>
      <c r="F29">
        <v>749</v>
      </c>
      <c r="G29">
        <f>_xll.TA_TYPPRICE(D29,E29,F29)</f>
        <v>750.16666666666663</v>
      </c>
      <c r="H29">
        <v>747.50771541380209</v>
      </c>
      <c r="I29" t="str">
        <f t="shared" si="0"/>
        <v>UP</v>
      </c>
      <c r="J29">
        <v>732.16222142443178</v>
      </c>
      <c r="K29">
        <v>709.80951851179589</v>
      </c>
      <c r="L29" t="str">
        <f t="shared" si="1"/>
        <v>UP</v>
      </c>
      <c r="M29" t="str">
        <f t="shared" si="2"/>
        <v>UP</v>
      </c>
      <c r="N29">
        <v>82.893963465590275</v>
      </c>
      <c r="O29" t="str">
        <f t="shared" si="3"/>
        <v>UP</v>
      </c>
      <c r="P29" t="str">
        <f t="shared" si="4"/>
        <v>UP</v>
      </c>
      <c r="Q29">
        <f t="shared" si="5"/>
        <v>3.7999999999999545</v>
      </c>
      <c r="R29">
        <f t="shared" si="6"/>
        <v>11.099999999999909</v>
      </c>
      <c r="S29">
        <f t="shared" si="7"/>
        <v>0.34234234234234107</v>
      </c>
      <c r="T29" t="str">
        <f t="shared" si="8"/>
        <v>No Indication</v>
      </c>
      <c r="U29" t="str">
        <f t="shared" si="9"/>
        <v>No T+M+I</v>
      </c>
      <c r="V29">
        <v>705.36144856108979</v>
      </c>
      <c r="W29">
        <v>657.83850374591111</v>
      </c>
      <c r="X29">
        <f t="shared" si="10"/>
        <v>47.522944815178676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749.7</v>
      </c>
      <c r="D30">
        <v>757.05</v>
      </c>
      <c r="E30">
        <v>742.25</v>
      </c>
      <c r="F30">
        <v>748</v>
      </c>
      <c r="G30">
        <f>_xll.TA_TYPPRICE(D30,E30,F30)</f>
        <v>749.1</v>
      </c>
      <c r="H30">
        <v>748.303857706901</v>
      </c>
      <c r="I30" t="str">
        <f t="shared" si="0"/>
        <v>DOWN</v>
      </c>
      <c r="J30">
        <v>737.69283888566918</v>
      </c>
      <c r="K30">
        <v>717.01851439806342</v>
      </c>
      <c r="L30" t="str">
        <f t="shared" si="1"/>
        <v>UP</v>
      </c>
      <c r="M30" t="str">
        <f t="shared" si="2"/>
        <v>No Trend</v>
      </c>
      <c r="N30">
        <v>81.140205268821816</v>
      </c>
      <c r="O30" t="str">
        <f t="shared" si="3"/>
        <v>UP</v>
      </c>
      <c r="P30" t="str">
        <f t="shared" si="4"/>
        <v>No Trend + Momentum</v>
      </c>
      <c r="Q30">
        <f t="shared" si="5"/>
        <v>5.75</v>
      </c>
      <c r="R30">
        <f t="shared" si="6"/>
        <v>14.799999999999955</v>
      </c>
      <c r="S30">
        <f t="shared" si="7"/>
        <v>0.38851351351351471</v>
      </c>
      <c r="T30" t="str">
        <f t="shared" si="8"/>
        <v>No Indication</v>
      </c>
      <c r="U30" t="str">
        <f t="shared" si="9"/>
        <v>No T+M+I</v>
      </c>
      <c r="V30">
        <v>711.92122570553749</v>
      </c>
      <c r="W30">
        <v>664.51713309806587</v>
      </c>
      <c r="X30">
        <f t="shared" si="10"/>
        <v>47.404092607471625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754.45</v>
      </c>
      <c r="D31">
        <v>761</v>
      </c>
      <c r="E31">
        <v>737.2</v>
      </c>
      <c r="F31">
        <v>742</v>
      </c>
      <c r="G31">
        <f>_xll.TA_TYPPRICE(D31,E31,F31)</f>
        <v>746.73333333333323</v>
      </c>
      <c r="H31">
        <v>747.51859552011706</v>
      </c>
      <c r="I31" t="str">
        <f t="shared" si="0"/>
        <v>DOWN</v>
      </c>
      <c r="J31">
        <v>742.87220802218712</v>
      </c>
      <c r="K31">
        <v>721.50328897627151</v>
      </c>
      <c r="L31" t="str">
        <f t="shared" si="1"/>
        <v>No Confirmation</v>
      </c>
      <c r="M31" t="str">
        <f t="shared" si="2"/>
        <v>No Trend</v>
      </c>
      <c r="N31">
        <v>70.028451809877964</v>
      </c>
      <c r="O31" t="str">
        <f t="shared" si="3"/>
        <v>UP</v>
      </c>
      <c r="P31" t="str">
        <f t="shared" si="4"/>
        <v>No Trend + Momentum</v>
      </c>
      <c r="Q31">
        <f t="shared" si="5"/>
        <v>4.7999999999999545</v>
      </c>
      <c r="R31">
        <f t="shared" si="6"/>
        <v>23.799999999999955</v>
      </c>
      <c r="S31">
        <f t="shared" si="7"/>
        <v>0.20168067226890604</v>
      </c>
      <c r="T31" t="str">
        <f t="shared" si="8"/>
        <v>No Indication</v>
      </c>
      <c r="U31" t="str">
        <f t="shared" si="9"/>
        <v>No T+M+I</v>
      </c>
      <c r="V31">
        <v>716.54872944314707</v>
      </c>
      <c r="W31">
        <v>670.25660472043137</v>
      </c>
      <c r="X31">
        <f t="shared" si="10"/>
        <v>46.292124722715698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747</v>
      </c>
      <c r="D32">
        <v>751</v>
      </c>
      <c r="E32">
        <v>739.6</v>
      </c>
      <c r="F32">
        <v>742</v>
      </c>
      <c r="G32">
        <f>_xll.TA_TYPPRICE(D32,E32,F32)</f>
        <v>744.19999999999993</v>
      </c>
      <c r="H32">
        <v>745.85929776005855</v>
      </c>
      <c r="I32" t="str">
        <f t="shared" si="0"/>
        <v>DOWN</v>
      </c>
      <c r="J32">
        <v>744.67838401725669</v>
      </c>
      <c r="K32">
        <v>725.52478031487783</v>
      </c>
      <c r="L32" t="str">
        <f t="shared" si="1"/>
        <v>No Confirmation</v>
      </c>
      <c r="M32" t="str">
        <f t="shared" si="2"/>
        <v>No Trend</v>
      </c>
      <c r="N32">
        <v>70.02845180987795</v>
      </c>
      <c r="O32" t="str">
        <f t="shared" si="3"/>
        <v>UP</v>
      </c>
      <c r="P32" t="str">
        <f t="shared" si="4"/>
        <v>No Trend + Momentum</v>
      </c>
      <c r="Q32">
        <f t="shared" si="5"/>
        <v>2.3999999999999773</v>
      </c>
      <c r="R32">
        <f t="shared" si="6"/>
        <v>11.399999999999977</v>
      </c>
      <c r="S32">
        <f t="shared" si="7"/>
        <v>0.21052631578947212</v>
      </c>
      <c r="T32" t="str">
        <f t="shared" si="8"/>
        <v>No Indication</v>
      </c>
      <c r="U32" t="str">
        <f t="shared" si="9"/>
        <v>No T+M+I</v>
      </c>
      <c r="V32">
        <v>720.46430952881678</v>
      </c>
      <c r="W32">
        <v>675.57093029669568</v>
      </c>
      <c r="X32">
        <f t="shared" si="10"/>
        <v>44.893379232121106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744.9</v>
      </c>
      <c r="D33">
        <v>745.95</v>
      </c>
      <c r="E33">
        <v>712</v>
      </c>
      <c r="F33">
        <v>718</v>
      </c>
      <c r="G33">
        <f>_xll.TA_TYPPRICE(D33,E33,F33)</f>
        <v>725.31666666666661</v>
      </c>
      <c r="H33">
        <v>735.58798221336258</v>
      </c>
      <c r="I33" t="str">
        <f t="shared" si="0"/>
        <v>DOWN</v>
      </c>
      <c r="J33">
        <v>744.96096534675519</v>
      </c>
      <c r="K33">
        <v>722.51927357823831</v>
      </c>
      <c r="L33" t="str">
        <f t="shared" si="1"/>
        <v>DOWN</v>
      </c>
      <c r="M33" t="str">
        <f t="shared" si="2"/>
        <v>DOWN</v>
      </c>
      <c r="N33">
        <v>37.732740227381178</v>
      </c>
      <c r="O33" t="str">
        <f t="shared" si="3"/>
        <v>DOWN</v>
      </c>
      <c r="P33" t="str">
        <f t="shared" si="4"/>
        <v>DOWN</v>
      </c>
      <c r="Q33">
        <f t="shared" si="5"/>
        <v>6</v>
      </c>
      <c r="R33">
        <f t="shared" si="6"/>
        <v>33.950000000000045</v>
      </c>
      <c r="S33">
        <f t="shared" si="7"/>
        <v>0.17673048600883629</v>
      </c>
      <c r="T33" t="str">
        <f t="shared" si="8"/>
        <v>DOWN</v>
      </c>
      <c r="U33" t="str">
        <f t="shared" si="9"/>
        <v>DOWN</v>
      </c>
      <c r="V33">
        <v>720.08518498592184</v>
      </c>
      <c r="W33">
        <v>678.71382434879229</v>
      </c>
      <c r="X33">
        <f t="shared" si="10"/>
        <v>41.371360637129555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719</v>
      </c>
      <c r="D34">
        <v>727.65</v>
      </c>
      <c r="E34">
        <v>704.75</v>
      </c>
      <c r="F34">
        <v>711</v>
      </c>
      <c r="G34">
        <f>_xll.TA_TYPPRICE(D34,E34,F34)</f>
        <v>714.4666666666667</v>
      </c>
      <c r="H34">
        <v>725.02732444001458</v>
      </c>
      <c r="I34" t="str">
        <f t="shared" si="0"/>
        <v>DOWN</v>
      </c>
      <c r="J34">
        <v>741.11408415858739</v>
      </c>
      <c r="K34">
        <v>718.57054611640763</v>
      </c>
      <c r="L34" t="str">
        <f t="shared" si="1"/>
        <v>DOWN</v>
      </c>
      <c r="M34" t="str">
        <f t="shared" si="2"/>
        <v>DOWN</v>
      </c>
      <c r="N34">
        <v>32.301598255204681</v>
      </c>
      <c r="O34" t="str">
        <f t="shared" si="3"/>
        <v>DOWN</v>
      </c>
      <c r="P34" t="str">
        <f t="shared" si="4"/>
        <v>DOWN</v>
      </c>
      <c r="Q34">
        <f t="shared" si="5"/>
        <v>6.25</v>
      </c>
      <c r="R34">
        <f t="shared" si="6"/>
        <v>22.899999999999977</v>
      </c>
      <c r="S34">
        <f t="shared" si="7"/>
        <v>0.27292576419213999</v>
      </c>
      <c r="T34" t="str">
        <f t="shared" si="8"/>
        <v>No Indication</v>
      </c>
      <c r="U34" t="str">
        <f t="shared" si="9"/>
        <v>No T+M+I</v>
      </c>
      <c r="V34">
        <v>718.68746421885692</v>
      </c>
      <c r="W34">
        <v>681.10539291554846</v>
      </c>
      <c r="X34">
        <f t="shared" si="10"/>
        <v>37.582071303308453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714</v>
      </c>
      <c r="D35">
        <v>722</v>
      </c>
      <c r="E35">
        <v>706.65</v>
      </c>
      <c r="F35">
        <v>709</v>
      </c>
      <c r="G35">
        <f>_xll.TA_TYPPRICE(D35,E35,F35)</f>
        <v>712.55000000000007</v>
      </c>
      <c r="H35">
        <v>718.78866222000738</v>
      </c>
      <c r="I35" t="str">
        <f t="shared" si="0"/>
        <v>DOWN</v>
      </c>
      <c r="J35">
        <v>736.86650990112355</v>
      </c>
      <c r="K35">
        <v>715.92153586831705</v>
      </c>
      <c r="L35" t="str">
        <f t="shared" si="1"/>
        <v>DOWN</v>
      </c>
      <c r="M35" t="str">
        <f t="shared" si="2"/>
        <v>DOWN</v>
      </c>
      <c r="N35">
        <v>30.722284959354351</v>
      </c>
      <c r="O35" t="str">
        <f t="shared" si="3"/>
        <v>DOWN</v>
      </c>
      <c r="P35" t="str">
        <f t="shared" si="4"/>
        <v>DOWN</v>
      </c>
      <c r="Q35">
        <f t="shared" si="5"/>
        <v>2.3500000000000227</v>
      </c>
      <c r="R35">
        <f t="shared" si="6"/>
        <v>15.350000000000023</v>
      </c>
      <c r="S35">
        <f t="shared" si="7"/>
        <v>0.15309446254071787</v>
      </c>
      <c r="T35" t="str">
        <f t="shared" si="8"/>
        <v>DOWN</v>
      </c>
      <c r="U35" t="str">
        <f t="shared" si="9"/>
        <v>DOWN</v>
      </c>
      <c r="V35">
        <v>717.19708510826354</v>
      </c>
      <c r="W35">
        <v>683.17166010698929</v>
      </c>
      <c r="X35">
        <f t="shared" si="10"/>
        <v>34.025425001274243</v>
      </c>
      <c r="Y35">
        <v>43.427216304031745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711.1</v>
      </c>
      <c r="D36">
        <v>715.8</v>
      </c>
      <c r="E36">
        <v>698</v>
      </c>
      <c r="F36">
        <v>708</v>
      </c>
      <c r="G36">
        <f>_xll.TA_TYPPRICE(D36,E36,F36)</f>
        <v>707.26666666666677</v>
      </c>
      <c r="H36">
        <v>713.02766444333702</v>
      </c>
      <c r="I36" t="str">
        <f t="shared" si="0"/>
        <v>DOWN</v>
      </c>
      <c r="J36">
        <v>732.18506325642943</v>
      </c>
      <c r="K36">
        <v>711.93897234202439</v>
      </c>
      <c r="L36" t="str">
        <f t="shared" si="1"/>
        <v>DOWN</v>
      </c>
      <c r="M36" t="str">
        <f t="shared" si="2"/>
        <v>DOWN</v>
      </c>
      <c r="N36">
        <v>29.8113122004948</v>
      </c>
      <c r="O36" t="str">
        <f t="shared" si="3"/>
        <v>DOWN</v>
      </c>
      <c r="P36" t="str">
        <f t="shared" si="4"/>
        <v>DOWN</v>
      </c>
      <c r="Q36">
        <f t="shared" si="5"/>
        <v>10</v>
      </c>
      <c r="R36">
        <f t="shared" si="6"/>
        <v>17.799999999999955</v>
      </c>
      <c r="S36">
        <f t="shared" si="7"/>
        <v>0.56179775280899025</v>
      </c>
      <c r="T36" t="str">
        <f t="shared" si="8"/>
        <v>No Indication</v>
      </c>
      <c r="U36" t="str">
        <f t="shared" si="9"/>
        <v>No T+M+I</v>
      </c>
      <c r="V36">
        <v>715.78214893776146</v>
      </c>
      <c r="W36">
        <v>685.01079639536044</v>
      </c>
      <c r="X36">
        <f t="shared" si="10"/>
        <v>30.771352542401019</v>
      </c>
      <c r="Y36">
        <v>40.896043551705603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712.9</v>
      </c>
      <c r="D37">
        <v>728.5</v>
      </c>
      <c r="E37">
        <v>710.2</v>
      </c>
      <c r="F37">
        <v>727</v>
      </c>
      <c r="G37">
        <f>_xll.TA_TYPPRICE(D37,E37,F37)</f>
        <v>721.9</v>
      </c>
      <c r="H37">
        <v>717.46383222166855</v>
      </c>
      <c r="I37" t="str">
        <f t="shared" si="0"/>
        <v>UP</v>
      </c>
      <c r="J37">
        <v>731.36616031055621</v>
      </c>
      <c r="K37">
        <v>711.55253404379675</v>
      </c>
      <c r="L37" t="str">
        <f t="shared" si="1"/>
        <v>No Confirmation</v>
      </c>
      <c r="M37" t="str">
        <f t="shared" si="2"/>
        <v>No Trend</v>
      </c>
      <c r="N37">
        <v>58.815052504986113</v>
      </c>
      <c r="O37" t="str">
        <f t="shared" si="3"/>
        <v>No Momentum</v>
      </c>
      <c r="P37" t="str">
        <f t="shared" si="4"/>
        <v>No Trend + Momentum</v>
      </c>
      <c r="Q37">
        <f t="shared" si="5"/>
        <v>16.799999999999955</v>
      </c>
      <c r="R37">
        <f t="shared" si="6"/>
        <v>18.299999999999955</v>
      </c>
      <c r="S37">
        <f t="shared" si="7"/>
        <v>0.9180327868852457</v>
      </c>
      <c r="T37" t="str">
        <f t="shared" si="8"/>
        <v>UP</v>
      </c>
      <c r="U37" t="str">
        <f t="shared" si="9"/>
        <v>No T+M+I</v>
      </c>
      <c r="V37">
        <v>717.50797217810589</v>
      </c>
      <c r="W37">
        <v>688.12110777348187</v>
      </c>
      <c r="X37">
        <f t="shared" si="10"/>
        <v>29.386864404624021</v>
      </c>
      <c r="Y37">
        <v>38.594207722289283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726</v>
      </c>
      <c r="D38">
        <v>731.8</v>
      </c>
      <c r="E38">
        <v>714.6</v>
      </c>
      <c r="F38">
        <v>718</v>
      </c>
      <c r="G38">
        <f>_xll.TA_TYPPRICE(D38,E38,F38)</f>
        <v>721.4666666666667</v>
      </c>
      <c r="H38">
        <v>719.46524944416763</v>
      </c>
      <c r="I38" t="str">
        <f t="shared" si="0"/>
        <v>DOWN</v>
      </c>
      <c r="J38">
        <v>731.4625691304326</v>
      </c>
      <c r="K38">
        <v>712.22974870073085</v>
      </c>
      <c r="L38" t="str">
        <f t="shared" si="1"/>
        <v>No Confirmation</v>
      </c>
      <c r="M38" t="str">
        <f t="shared" si="2"/>
        <v>No Trend</v>
      </c>
      <c r="N38">
        <v>47.253422318269259</v>
      </c>
      <c r="O38" t="str">
        <f t="shared" si="3"/>
        <v>No Momentum</v>
      </c>
      <c r="P38" t="str">
        <f t="shared" si="4"/>
        <v>No Trend + Momentum</v>
      </c>
      <c r="Q38">
        <f t="shared" si="5"/>
        <v>3.3999999999999773</v>
      </c>
      <c r="R38">
        <f t="shared" si="6"/>
        <v>17.199999999999932</v>
      </c>
      <c r="S38">
        <f t="shared" si="7"/>
        <v>0.19767441860465063</v>
      </c>
      <c r="T38" t="str">
        <f t="shared" si="8"/>
        <v>DOWN</v>
      </c>
      <c r="U38" t="str">
        <f t="shared" si="9"/>
        <v>No T+M+I</v>
      </c>
      <c r="V38">
        <v>717.58366876608954</v>
      </c>
      <c r="W38">
        <v>690.33435904952023</v>
      </c>
      <c r="X38">
        <f t="shared" si="10"/>
        <v>27.249309716569314</v>
      </c>
      <c r="Y38">
        <v>36.325228121145287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719.45</v>
      </c>
      <c r="D39">
        <v>723.9</v>
      </c>
      <c r="E39">
        <v>706.6</v>
      </c>
      <c r="F39">
        <v>708</v>
      </c>
      <c r="G39">
        <f>_xll.TA_TYPPRICE(D39,E39,F39)</f>
        <v>712.83333333333337</v>
      </c>
      <c r="H39">
        <v>716.1492913887505</v>
      </c>
      <c r="I39" t="str">
        <f t="shared" si="0"/>
        <v>DOWN</v>
      </c>
      <c r="J39">
        <v>729.78199821255873</v>
      </c>
      <c r="K39">
        <v>710.97869343390175</v>
      </c>
      <c r="L39" t="str">
        <f t="shared" si="1"/>
        <v>DOWN</v>
      </c>
      <c r="M39" t="str">
        <f t="shared" si="2"/>
        <v>DOWN</v>
      </c>
      <c r="N39">
        <v>37.119085093200738</v>
      </c>
      <c r="O39" t="str">
        <f t="shared" si="3"/>
        <v>DOWN</v>
      </c>
      <c r="P39" t="str">
        <f t="shared" si="4"/>
        <v>DOWN</v>
      </c>
      <c r="Q39">
        <f t="shared" si="5"/>
        <v>1.3999999999999773</v>
      </c>
      <c r="R39">
        <f t="shared" si="6"/>
        <v>17.299999999999955</v>
      </c>
      <c r="S39">
        <f t="shared" si="7"/>
        <v>8.0924855491328385E-2</v>
      </c>
      <c r="T39" t="str">
        <f t="shared" si="8"/>
        <v>DOWN</v>
      </c>
      <c r="U39" t="str">
        <f t="shared" si="9"/>
        <v>DOWN</v>
      </c>
      <c r="V39">
        <v>716.10925818669114</v>
      </c>
      <c r="W39">
        <v>691.64292504585205</v>
      </c>
      <c r="X39">
        <f t="shared" si="10"/>
        <v>24.466333140839083</v>
      </c>
      <c r="Y39">
        <v>33.953449125084049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709.9</v>
      </c>
      <c r="D40">
        <v>709.9</v>
      </c>
      <c r="E40">
        <v>676.15</v>
      </c>
      <c r="F40">
        <v>680</v>
      </c>
      <c r="G40">
        <f>_xll.TA_TYPPRICE(D40,E40,F40)</f>
        <v>688.68333333333339</v>
      </c>
      <c r="H40">
        <v>702.41631236104195</v>
      </c>
      <c r="I40" t="str">
        <f t="shared" si="0"/>
        <v>DOWN</v>
      </c>
      <c r="J40">
        <v>725.36377638754573</v>
      </c>
      <c r="K40">
        <v>703.23898378192359</v>
      </c>
      <c r="L40" t="str">
        <f t="shared" si="1"/>
        <v>DOWN</v>
      </c>
      <c r="M40" t="str">
        <f t="shared" si="2"/>
        <v>DOWN</v>
      </c>
      <c r="N40">
        <v>21.203184444597383</v>
      </c>
      <c r="O40" t="str">
        <f t="shared" si="3"/>
        <v>DOWN</v>
      </c>
      <c r="P40" t="str">
        <f t="shared" si="4"/>
        <v>DOWN</v>
      </c>
      <c r="Q40">
        <f t="shared" si="5"/>
        <v>3.8500000000000227</v>
      </c>
      <c r="R40">
        <f t="shared" si="6"/>
        <v>33.75</v>
      </c>
      <c r="S40">
        <f t="shared" si="7"/>
        <v>0.11407407407407474</v>
      </c>
      <c r="T40" t="str">
        <f t="shared" si="8"/>
        <v>DOWN</v>
      </c>
      <c r="U40" t="str">
        <f t="shared" si="9"/>
        <v>DOWN</v>
      </c>
      <c r="V40">
        <v>710.55398769643091</v>
      </c>
      <c r="W40">
        <v>690.7804861535667</v>
      </c>
      <c r="X40">
        <f t="shared" si="10"/>
        <v>19.77350154286421</v>
      </c>
      <c r="Y40">
        <v>31.117459608640083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706.05000000000007</v>
      </c>
      <c r="AE40">
        <f t="shared" si="16"/>
        <v>697</v>
      </c>
      <c r="AF40">
        <f t="shared" si="17"/>
        <v>693</v>
      </c>
      <c r="AG40">
        <f t="shared" si="18"/>
        <v>689.05000000000007</v>
      </c>
      <c r="AH40">
        <f t="shared" si="19"/>
        <v>689.05000000000007</v>
      </c>
    </row>
    <row r="41" spans="1:34" x14ac:dyDescent="0.25">
      <c r="A41" t="s">
        <v>5</v>
      </c>
      <c r="B41" s="1">
        <v>42913</v>
      </c>
      <c r="C41">
        <v>678.1</v>
      </c>
      <c r="D41">
        <v>680.6</v>
      </c>
      <c r="E41">
        <v>642.29999999999995</v>
      </c>
      <c r="F41">
        <v>649</v>
      </c>
      <c r="G41">
        <f>_xll.TA_TYPPRICE(D41,E41,F41)</f>
        <v>657.30000000000007</v>
      </c>
      <c r="H41">
        <v>679.85815618052106</v>
      </c>
      <c r="I41" t="str">
        <f t="shared" si="0"/>
        <v>DOWN</v>
      </c>
      <c r="J41">
        <v>715.41627052364663</v>
      </c>
      <c r="K41">
        <v>689.69698738594059</v>
      </c>
      <c r="L41" t="str">
        <f t="shared" si="1"/>
        <v>DOWN</v>
      </c>
      <c r="M41" t="str">
        <f t="shared" si="2"/>
        <v>DOWN</v>
      </c>
      <c r="N41">
        <v>13.30688013824029</v>
      </c>
      <c r="O41" t="str">
        <f t="shared" si="3"/>
        <v>DOWN</v>
      </c>
      <c r="P41" t="str">
        <f t="shared" si="4"/>
        <v>DOWN</v>
      </c>
      <c r="Q41">
        <f t="shared" si="5"/>
        <v>6.7000000000000455</v>
      </c>
      <c r="R41">
        <f t="shared" si="6"/>
        <v>38.300000000000068</v>
      </c>
      <c r="S41">
        <f t="shared" si="7"/>
        <v>0.17493472584856484</v>
      </c>
      <c r="T41" t="str">
        <f t="shared" si="8"/>
        <v>DOWN</v>
      </c>
      <c r="U41" t="str">
        <f t="shared" si="9"/>
        <v>DOWN</v>
      </c>
      <c r="V41">
        <v>701.08414343544155</v>
      </c>
      <c r="W41">
        <v>687.68563532737653</v>
      </c>
      <c r="X41">
        <f t="shared" si="10"/>
        <v>13.398508108065016</v>
      </c>
      <c r="Y41">
        <v>27.573669308525069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676.25</v>
      </c>
      <c r="AE41">
        <f t="shared" si="16"/>
        <v>665.95</v>
      </c>
      <c r="AF41">
        <f t="shared" si="17"/>
        <v>661.45</v>
      </c>
      <c r="AG41">
        <f t="shared" si="18"/>
        <v>656.95</v>
      </c>
      <c r="AH41">
        <f t="shared" si="19"/>
        <v>656.95</v>
      </c>
    </row>
    <row r="42" spans="1:34" x14ac:dyDescent="0.25">
      <c r="A42" t="s">
        <v>5</v>
      </c>
      <c r="B42" s="1">
        <v>42914</v>
      </c>
      <c r="C42">
        <v>644.9</v>
      </c>
      <c r="D42">
        <v>658.8</v>
      </c>
      <c r="E42">
        <v>635</v>
      </c>
      <c r="F42">
        <v>655</v>
      </c>
      <c r="G42">
        <f>_xll.TA_TYPPRICE(D42,E42,F42)</f>
        <v>649.6</v>
      </c>
      <c r="H42">
        <v>664.7290780902606</v>
      </c>
      <c r="I42" t="str">
        <f t="shared" si="0"/>
        <v>DOWN</v>
      </c>
      <c r="J42">
        <v>702.83487707394738</v>
      </c>
      <c r="K42">
        <v>677.542101300176</v>
      </c>
      <c r="L42" t="str">
        <f t="shared" si="1"/>
        <v>DOWN</v>
      </c>
      <c r="M42" t="str">
        <f t="shared" si="2"/>
        <v>DOWN</v>
      </c>
      <c r="N42">
        <v>20.472286898328189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23.799999999999955</v>
      </c>
      <c r="S42">
        <f t="shared" si="7"/>
        <v>0.84033613445378308</v>
      </c>
      <c r="T42" t="str">
        <f t="shared" si="8"/>
        <v>UP</v>
      </c>
      <c r="U42" t="str">
        <f t="shared" si="9"/>
        <v>No T+M+I</v>
      </c>
      <c r="V42">
        <v>693.99427521460439</v>
      </c>
      <c r="W42">
        <v>685.26447715497829</v>
      </c>
      <c r="X42">
        <f t="shared" si="10"/>
        <v>8.7297980596260913</v>
      </c>
      <c r="Y42">
        <v>23.804895058745274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660.2</v>
      </c>
      <c r="D43">
        <v>675.6</v>
      </c>
      <c r="E43">
        <v>655.35</v>
      </c>
      <c r="F43">
        <v>663</v>
      </c>
      <c r="G43">
        <f>_xll.TA_TYPPRICE(D43,E43,F43)</f>
        <v>664.65</v>
      </c>
      <c r="H43">
        <v>664.68953904513023</v>
      </c>
      <c r="I43" t="str">
        <f t="shared" si="0"/>
        <v>DOWN</v>
      </c>
      <c r="J43">
        <v>696.7826821686258</v>
      </c>
      <c r="K43">
        <v>672.61052323347019</v>
      </c>
      <c r="L43" t="str">
        <f t="shared" si="1"/>
        <v>DOWN</v>
      </c>
      <c r="M43" t="str">
        <f t="shared" si="2"/>
        <v>DOWN</v>
      </c>
      <c r="N43">
        <v>30.101149704449519</v>
      </c>
      <c r="O43" t="str">
        <f t="shared" si="3"/>
        <v>DOWN</v>
      </c>
      <c r="P43" t="str">
        <f t="shared" si="4"/>
        <v>DOWN</v>
      </c>
      <c r="Q43">
        <f t="shared" si="5"/>
        <v>7.6499999999999773</v>
      </c>
      <c r="R43">
        <f t="shared" si="6"/>
        <v>20.25</v>
      </c>
      <c r="S43">
        <f t="shared" si="7"/>
        <v>0.37777777777777666</v>
      </c>
      <c r="T43" t="str">
        <f t="shared" si="8"/>
        <v>No Indication</v>
      </c>
      <c r="U43" t="str">
        <f t="shared" si="9"/>
        <v>No T+M+I</v>
      </c>
      <c r="V43">
        <v>689.22592518158831</v>
      </c>
      <c r="W43">
        <v>683.61525662497991</v>
      </c>
      <c r="X43">
        <f t="shared" si="10"/>
        <v>5.6106685566084025</v>
      </c>
      <c r="Y43">
        <v>20.1660497583179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</v>
      </c>
      <c r="D44">
        <v>660.9</v>
      </c>
      <c r="E44">
        <v>635.29999999999995</v>
      </c>
      <c r="F44">
        <v>646</v>
      </c>
      <c r="G44">
        <f>_xll.TA_TYPPRICE(D44,E44,F44)</f>
        <v>647.4</v>
      </c>
      <c r="H44">
        <v>656.04476952256505</v>
      </c>
      <c r="I44" t="str">
        <f t="shared" si="0"/>
        <v>DOWN</v>
      </c>
      <c r="J44">
        <v>688.80875279782003</v>
      </c>
      <c r="K44">
        <v>664.31929584825457</v>
      </c>
      <c r="L44" t="str">
        <f t="shared" si="1"/>
        <v>DOWN</v>
      </c>
      <c r="M44" t="str">
        <f t="shared" si="2"/>
        <v>DOWN</v>
      </c>
      <c r="N44">
        <v>22.776173545863998</v>
      </c>
      <c r="O44" t="str">
        <f t="shared" si="3"/>
        <v>DOWN</v>
      </c>
      <c r="P44" t="str">
        <f t="shared" si="4"/>
        <v>DOWN</v>
      </c>
      <c r="Q44">
        <f t="shared" si="5"/>
        <v>10.700000000000045</v>
      </c>
      <c r="R44">
        <f t="shared" si="6"/>
        <v>25.600000000000023</v>
      </c>
      <c r="S44">
        <f t="shared" si="7"/>
        <v>0.41796875000000139</v>
      </c>
      <c r="T44" t="str">
        <f t="shared" si="8"/>
        <v>No Indication</v>
      </c>
      <c r="U44" t="str">
        <f t="shared" si="9"/>
        <v>No T+M+I</v>
      </c>
      <c r="V44">
        <v>682.57578284595934</v>
      </c>
      <c r="W44">
        <v>680.82894131942589</v>
      </c>
      <c r="X44">
        <f t="shared" si="10"/>
        <v>1.7468415265334443</v>
      </c>
      <c r="Y44">
        <v>16.482208111961008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639</v>
      </c>
      <c r="D45">
        <v>680.9</v>
      </c>
      <c r="E45">
        <v>638.5</v>
      </c>
      <c r="F45">
        <v>680</v>
      </c>
      <c r="G45">
        <f>_xll.TA_TYPPRICE(D45,E45,F45)</f>
        <v>666.4666666666667</v>
      </c>
      <c r="H45">
        <v>661.25571809461587</v>
      </c>
      <c r="I45" t="str">
        <f t="shared" si="0"/>
        <v>UP</v>
      </c>
      <c r="J45">
        <v>687.05125217608224</v>
      </c>
      <c r="K45">
        <v>658.58167454864247</v>
      </c>
      <c r="L45" t="str">
        <f t="shared" si="1"/>
        <v>No Confirmation</v>
      </c>
      <c r="M45" t="str">
        <f t="shared" si="2"/>
        <v>No Trend</v>
      </c>
      <c r="N45">
        <v>51.986085807701244</v>
      </c>
      <c r="O45" t="str">
        <f t="shared" si="3"/>
        <v>No Momentum</v>
      </c>
      <c r="P45" t="str">
        <f t="shared" si="4"/>
        <v>No Trend + Momentum</v>
      </c>
      <c r="Q45">
        <f t="shared" si="5"/>
        <v>41.5</v>
      </c>
      <c r="R45">
        <f t="shared" si="6"/>
        <v>42.399999999999977</v>
      </c>
      <c r="S45">
        <f t="shared" si="7"/>
        <v>0.97877358490566091</v>
      </c>
      <c r="T45" t="str">
        <f t="shared" si="8"/>
        <v>UP</v>
      </c>
      <c r="U45" t="str">
        <f t="shared" si="9"/>
        <v>No T+M+I</v>
      </c>
      <c r="V45">
        <v>682.17950856196558</v>
      </c>
      <c r="W45">
        <v>680.76753825872765</v>
      </c>
      <c r="X45">
        <f t="shared" si="10"/>
        <v>1.4119703032379221</v>
      </c>
      <c r="Y45">
        <v>13.468160550216391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681</v>
      </c>
      <c r="D46">
        <v>683.65</v>
      </c>
      <c r="E46">
        <v>658.9</v>
      </c>
      <c r="F46">
        <v>661</v>
      </c>
      <c r="G46">
        <f>_xll.TA_TYPPRICE(D46,E46,F46)</f>
        <v>667.85</v>
      </c>
      <c r="H46">
        <v>664.55285904730795</v>
      </c>
      <c r="I46" t="str">
        <f t="shared" si="0"/>
        <v>DOWN</v>
      </c>
      <c r="J46">
        <v>686.29541835917507</v>
      </c>
      <c r="K46">
        <v>658.65241353783301</v>
      </c>
      <c r="L46" t="str">
        <f t="shared" si="1"/>
        <v>No Confirmation</v>
      </c>
      <c r="M46" t="str">
        <f t="shared" si="2"/>
        <v>No Trend</v>
      </c>
      <c r="N46">
        <v>41.121115979990961</v>
      </c>
      <c r="O46" t="str">
        <f t="shared" si="3"/>
        <v>No Momentum</v>
      </c>
      <c r="P46" t="str">
        <f t="shared" si="4"/>
        <v>No Trend + Momentum</v>
      </c>
      <c r="Q46">
        <f t="shared" si="5"/>
        <v>2.1000000000000227</v>
      </c>
      <c r="R46">
        <f t="shared" si="6"/>
        <v>24.75</v>
      </c>
      <c r="S46">
        <f t="shared" si="7"/>
        <v>8.484848484848577E-2</v>
      </c>
      <c r="T46" t="str">
        <f t="shared" si="8"/>
        <v>DOWN</v>
      </c>
      <c r="U46" t="str">
        <f t="shared" si="9"/>
        <v>No T+M+I</v>
      </c>
      <c r="V46">
        <v>678.92112262935552</v>
      </c>
      <c r="W46">
        <v>679.30327616548857</v>
      </c>
      <c r="X46">
        <f t="shared" si="10"/>
        <v>-0.38215353613304615</v>
      </c>
      <c r="Y46">
        <v>10.698097732946504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666</v>
      </c>
      <c r="D47">
        <v>675.4</v>
      </c>
      <c r="E47">
        <v>660.15</v>
      </c>
      <c r="F47">
        <v>667</v>
      </c>
      <c r="G47">
        <f>_xll.TA_TYPPRICE(D47,E47,F47)</f>
        <v>667.51666666666665</v>
      </c>
      <c r="H47">
        <v>666.0347628569873</v>
      </c>
      <c r="I47" t="str">
        <f t="shared" si="0"/>
        <v>UP</v>
      </c>
      <c r="J47">
        <v>683.8742142793584</v>
      </c>
      <c r="K47">
        <v>658.98521052942567</v>
      </c>
      <c r="L47" t="str">
        <f t="shared" si="1"/>
        <v>No Confirmation</v>
      </c>
      <c r="M47" t="str">
        <f t="shared" si="2"/>
        <v>No Trend</v>
      </c>
      <c r="N47">
        <v>45.608374641919973</v>
      </c>
      <c r="O47" t="str">
        <f t="shared" si="3"/>
        <v>No Momentum</v>
      </c>
      <c r="P47" t="str">
        <f t="shared" si="4"/>
        <v>No Trend + Momentum</v>
      </c>
      <c r="Q47">
        <f t="shared" si="5"/>
        <v>6.8500000000000227</v>
      </c>
      <c r="R47">
        <f t="shared" si="6"/>
        <v>15.25</v>
      </c>
      <c r="S47">
        <f t="shared" si="7"/>
        <v>0.44918032786885392</v>
      </c>
      <c r="T47" t="str">
        <f t="shared" si="8"/>
        <v>No Indication</v>
      </c>
      <c r="U47" t="str">
        <f t="shared" si="9"/>
        <v>No T+M+I</v>
      </c>
      <c r="V47">
        <v>677.08710376330077</v>
      </c>
      <c r="W47">
        <v>678.3919223754524</v>
      </c>
      <c r="X47">
        <f t="shared" si="10"/>
        <v>-1.304818612151621</v>
      </c>
      <c r="Y47">
        <v>8.2975144639268787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669</v>
      </c>
      <c r="D48">
        <v>681.7</v>
      </c>
      <c r="E48">
        <v>664.55</v>
      </c>
      <c r="F48">
        <v>670</v>
      </c>
      <c r="G48">
        <f>_xll.TA_TYPPRICE(D48,E48,F48)</f>
        <v>672.08333333333337</v>
      </c>
      <c r="H48">
        <v>669.05904809516028</v>
      </c>
      <c r="I48" t="str">
        <f t="shared" si="0"/>
        <v>UP</v>
      </c>
      <c r="J48">
        <v>683.39105555061212</v>
      </c>
      <c r="K48">
        <v>660.2218304117755</v>
      </c>
      <c r="L48" t="str">
        <f t="shared" si="1"/>
        <v>No Confirmation</v>
      </c>
      <c r="M48" t="str">
        <f t="shared" si="2"/>
        <v>No Trend</v>
      </c>
      <c r="N48">
        <v>48.081378016642837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17.150000000000091</v>
      </c>
      <c r="S48">
        <f t="shared" si="7"/>
        <v>0.31778425655976772</v>
      </c>
      <c r="T48" t="str">
        <f t="shared" si="8"/>
        <v>No Indication</v>
      </c>
      <c r="U48" t="str">
        <f t="shared" si="9"/>
        <v>No T+M+I</v>
      </c>
      <c r="V48">
        <v>675.99678010740831</v>
      </c>
      <c r="W48">
        <v>677.77029849578923</v>
      </c>
      <c r="X48">
        <f t="shared" si="10"/>
        <v>-1.7735183883809214</v>
      </c>
      <c r="Y48">
        <v>6.2833078934653184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671</v>
      </c>
      <c r="D49">
        <v>678.9</v>
      </c>
      <c r="E49">
        <v>665.6</v>
      </c>
      <c r="F49">
        <v>672</v>
      </c>
      <c r="G49">
        <f>_xll.TA_TYPPRICE(D49,E49,F49)</f>
        <v>672.16666666666663</v>
      </c>
      <c r="H49">
        <v>670.61285738091351</v>
      </c>
      <c r="I49" t="str">
        <f t="shared" si="0"/>
        <v>UP</v>
      </c>
      <c r="J49">
        <v>682.39304320603162</v>
      </c>
      <c r="K49">
        <v>661.41697920915874</v>
      </c>
      <c r="L49" t="str">
        <f t="shared" si="1"/>
        <v>No Confirmation</v>
      </c>
      <c r="M49" t="str">
        <f t="shared" si="2"/>
        <v>No Trend</v>
      </c>
      <c r="N49">
        <v>49.976703215282583</v>
      </c>
      <c r="O49" t="str">
        <f t="shared" si="3"/>
        <v>No Momentum</v>
      </c>
      <c r="P49" t="str">
        <f t="shared" si="4"/>
        <v>No Trend + Momentum</v>
      </c>
      <c r="Q49">
        <f t="shared" si="5"/>
        <v>6.3999999999999773</v>
      </c>
      <c r="R49">
        <f t="shared" si="6"/>
        <v>13.299999999999955</v>
      </c>
      <c r="S49">
        <f t="shared" si="7"/>
        <v>0.48120300751879691</v>
      </c>
      <c r="T49" t="str">
        <f t="shared" si="8"/>
        <v>No Indication</v>
      </c>
      <c r="U49" t="str">
        <f t="shared" si="9"/>
        <v>No T+M+I</v>
      </c>
      <c r="V49">
        <v>675.38189086011471</v>
      </c>
      <c r="W49">
        <v>677.34286897758261</v>
      </c>
      <c r="X49">
        <f t="shared" si="10"/>
        <v>-1.9609781174679028</v>
      </c>
      <c r="Y49">
        <v>4.6344506912786745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672</v>
      </c>
      <c r="D50">
        <v>679.45</v>
      </c>
      <c r="E50">
        <v>671.1</v>
      </c>
      <c r="F50">
        <v>674</v>
      </c>
      <c r="G50">
        <f>_xll.TA_TYPPRICE(D50,E50,F50)</f>
        <v>674.85</v>
      </c>
      <c r="H50">
        <v>672.73142869045682</v>
      </c>
      <c r="I50" t="str">
        <f t="shared" si="0"/>
        <v>UP</v>
      </c>
      <c r="J50">
        <v>681.73903360469126</v>
      </c>
      <c r="K50">
        <v>663.56876160712352</v>
      </c>
      <c r="L50" t="str">
        <f t="shared" si="1"/>
        <v>No Confirmation</v>
      </c>
      <c r="M50" t="str">
        <f t="shared" si="2"/>
        <v>No Trend</v>
      </c>
      <c r="N50">
        <v>52.159754759451602</v>
      </c>
      <c r="O50" t="str">
        <f t="shared" si="3"/>
        <v>No Momentum</v>
      </c>
      <c r="P50" t="str">
        <f t="shared" si="4"/>
        <v>No Trend + Momentum</v>
      </c>
      <c r="Q50">
        <f t="shared" si="5"/>
        <v>2.8999999999999773</v>
      </c>
      <c r="R50">
        <f t="shared" si="6"/>
        <v>8.3500000000000227</v>
      </c>
      <c r="S50">
        <f t="shared" si="7"/>
        <v>0.34730538922155324</v>
      </c>
      <c r="T50" t="str">
        <f t="shared" si="8"/>
        <v>No Indication</v>
      </c>
      <c r="U50" t="str">
        <f t="shared" si="9"/>
        <v>No T+M+I</v>
      </c>
      <c r="V50">
        <v>675.16929226625086</v>
      </c>
      <c r="W50">
        <v>677.09524905331727</v>
      </c>
      <c r="X50">
        <f t="shared" si="10"/>
        <v>-1.9259567870664114</v>
      </c>
      <c r="Y50">
        <v>3.3223691956096575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674.1</v>
      </c>
      <c r="D51">
        <v>695.95</v>
      </c>
      <c r="E51">
        <v>673.5</v>
      </c>
      <c r="F51">
        <v>679</v>
      </c>
      <c r="G51">
        <f>_xll.TA_TYPPRICE(D51,E51,F51)</f>
        <v>682.81666666666661</v>
      </c>
      <c r="H51">
        <v>677.77404767856171</v>
      </c>
      <c r="I51" t="str">
        <f t="shared" si="0"/>
        <v>UP</v>
      </c>
      <c r="J51">
        <v>684.89702613698205</v>
      </c>
      <c r="K51">
        <v>665.77570347220717</v>
      </c>
      <c r="L51" t="str">
        <f t="shared" si="1"/>
        <v>No Confirmation</v>
      </c>
      <c r="M51" t="str">
        <f t="shared" si="2"/>
        <v>No Trend</v>
      </c>
      <c r="N51">
        <v>57.901085885007909</v>
      </c>
      <c r="O51" t="str">
        <f t="shared" si="3"/>
        <v>No Momentum</v>
      </c>
      <c r="P51" t="str">
        <f t="shared" si="4"/>
        <v>No Trend + Momentum</v>
      </c>
      <c r="Q51">
        <f t="shared" si="5"/>
        <v>5.5</v>
      </c>
      <c r="R51">
        <f t="shared" si="6"/>
        <v>22.450000000000045</v>
      </c>
      <c r="S51">
        <f t="shared" si="7"/>
        <v>0.24498886414253848</v>
      </c>
      <c r="T51" t="str">
        <f t="shared" si="8"/>
        <v>No Indication</v>
      </c>
      <c r="U51" t="str">
        <f t="shared" si="9"/>
        <v>No T+M+I</v>
      </c>
      <c r="V51">
        <v>675.75863191759686</v>
      </c>
      <c r="W51">
        <v>677.23634171603453</v>
      </c>
      <c r="X51">
        <f t="shared" si="10"/>
        <v>-1.4777097984376724</v>
      </c>
      <c r="Y51">
        <v>2.3623533968001915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682</v>
      </c>
      <c r="D52">
        <v>686.7</v>
      </c>
      <c r="E52">
        <v>673.7</v>
      </c>
      <c r="F52">
        <v>682</v>
      </c>
      <c r="G52">
        <f>_xll.TA_TYPPRICE(D52,E52,F52)</f>
        <v>680.80000000000007</v>
      </c>
      <c r="H52">
        <v>679.28702383928089</v>
      </c>
      <c r="I52" t="str">
        <f t="shared" si="0"/>
        <v>UP</v>
      </c>
      <c r="J52">
        <v>685.29768699543047</v>
      </c>
      <c r="K52">
        <v>667.5366582561611</v>
      </c>
      <c r="L52" t="str">
        <f t="shared" si="1"/>
        <v>No Confirmation</v>
      </c>
      <c r="M52" t="str">
        <f t="shared" si="2"/>
        <v>No Trend</v>
      </c>
      <c r="N52">
        <v>61.377421705360803</v>
      </c>
      <c r="O52" t="str">
        <f t="shared" si="3"/>
        <v>UP</v>
      </c>
      <c r="P52" t="str">
        <f t="shared" si="4"/>
        <v>No Trend + Momentum</v>
      </c>
      <c r="Q52">
        <f t="shared" si="5"/>
        <v>8.2999999999999545</v>
      </c>
      <c r="R52">
        <f t="shared" si="6"/>
        <v>13</v>
      </c>
      <c r="S52">
        <f t="shared" si="7"/>
        <v>0.63846153846153497</v>
      </c>
      <c r="T52" t="str">
        <f t="shared" si="8"/>
        <v>No Indication</v>
      </c>
      <c r="U52" t="str">
        <f t="shared" si="9"/>
        <v>No T+M+I</v>
      </c>
      <c r="V52">
        <v>676.7188423918127</v>
      </c>
      <c r="W52">
        <v>677.58920529262457</v>
      </c>
      <c r="X52">
        <f t="shared" si="10"/>
        <v>-0.87036290081186962</v>
      </c>
      <c r="Y52">
        <v>1.7158101372777792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684.2</v>
      </c>
      <c r="D53">
        <v>691.9</v>
      </c>
      <c r="E53">
        <v>662.7</v>
      </c>
      <c r="F53">
        <v>672</v>
      </c>
      <c r="G53">
        <f>_xll.TA_TYPPRICE(D53,E53,F53)</f>
        <v>675.5333333333333</v>
      </c>
      <c r="H53">
        <v>677.4101785863071</v>
      </c>
      <c r="I53" t="str">
        <f t="shared" si="0"/>
        <v>DOWN</v>
      </c>
      <c r="J53">
        <v>686.76486766311257</v>
      </c>
      <c r="K53">
        <v>666.46184531034748</v>
      </c>
      <c r="L53" t="str">
        <f t="shared" si="1"/>
        <v>No Confirmation</v>
      </c>
      <c r="M53" t="str">
        <f t="shared" si="2"/>
        <v>No Trend</v>
      </c>
      <c r="N53">
        <v>45.665540411041761</v>
      </c>
      <c r="O53" t="str">
        <f t="shared" si="3"/>
        <v>No Momentum</v>
      </c>
      <c r="P53" t="str">
        <f t="shared" si="4"/>
        <v>No Trend + Momentum</v>
      </c>
      <c r="Q53">
        <f t="shared" si="5"/>
        <v>9.2999999999999545</v>
      </c>
      <c r="R53">
        <f t="shared" si="6"/>
        <v>29.199999999999932</v>
      </c>
      <c r="S53">
        <f t="shared" si="7"/>
        <v>0.31849315068493067</v>
      </c>
      <c r="T53" t="str">
        <f t="shared" si="8"/>
        <v>No Indication</v>
      </c>
      <c r="U53" t="str">
        <f t="shared" si="9"/>
        <v>No T+M+I</v>
      </c>
      <c r="V53">
        <v>675.99286663922612</v>
      </c>
      <c r="W53">
        <v>677.17519008576346</v>
      </c>
      <c r="X53">
        <f t="shared" si="10"/>
        <v>-1.1823234465373389</v>
      </c>
      <c r="Y53">
        <v>1.1361834205147554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676</v>
      </c>
      <c r="D54">
        <v>679.75</v>
      </c>
      <c r="E54">
        <v>663.45</v>
      </c>
      <c r="F54">
        <v>676</v>
      </c>
      <c r="G54">
        <f>_xll.TA_TYPPRICE(D54,E54,F54)</f>
        <v>673.06666666666672</v>
      </c>
      <c r="H54">
        <v>675.23842262648691</v>
      </c>
      <c r="I54" t="str">
        <f t="shared" si="0"/>
        <v>UP</v>
      </c>
      <c r="J54">
        <v>685.20600818242087</v>
      </c>
      <c r="K54">
        <v>665.79254635249254</v>
      </c>
      <c r="L54" t="str">
        <f t="shared" si="1"/>
        <v>No Confirmation</v>
      </c>
      <c r="M54" t="str">
        <f t="shared" si="2"/>
        <v>No Trend</v>
      </c>
      <c r="N54">
        <v>51.830895885948934</v>
      </c>
      <c r="O54" t="str">
        <f t="shared" si="3"/>
        <v>No Momentum</v>
      </c>
      <c r="P54" t="str">
        <f t="shared" si="4"/>
        <v>No Trend + Momentum</v>
      </c>
      <c r="Q54">
        <f t="shared" si="5"/>
        <v>12.549999999999955</v>
      </c>
      <c r="R54">
        <f t="shared" si="6"/>
        <v>16.299999999999955</v>
      </c>
      <c r="S54">
        <f t="shared" si="7"/>
        <v>0.7699386503067478</v>
      </c>
      <c r="T54" t="str">
        <f t="shared" si="8"/>
        <v>No Indication</v>
      </c>
      <c r="U54" t="str">
        <f t="shared" si="9"/>
        <v>No T+M+I</v>
      </c>
      <c r="V54">
        <v>675.99396407934523</v>
      </c>
      <c r="W54">
        <v>677.08813896829952</v>
      </c>
      <c r="X54">
        <f t="shared" si="10"/>
        <v>-1.0941748889542851</v>
      </c>
      <c r="Y54">
        <v>0.69011175862094731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678.9</v>
      </c>
      <c r="E55">
        <v>666.4</v>
      </c>
      <c r="F55">
        <v>668</v>
      </c>
      <c r="G55">
        <f>_xll.TA_TYPPRICE(D55,E55,F55)</f>
        <v>671.1</v>
      </c>
      <c r="H55">
        <v>673.16921131324352</v>
      </c>
      <c r="I55" t="str">
        <f t="shared" si="0"/>
        <v>DOWN</v>
      </c>
      <c r="J55">
        <v>683.80467303077182</v>
      </c>
      <c r="K55">
        <v>665.92753605193866</v>
      </c>
      <c r="L55" t="str">
        <f t="shared" si="1"/>
        <v>No Confirmation</v>
      </c>
      <c r="M55" t="str">
        <f t="shared" si="2"/>
        <v>No Trend</v>
      </c>
      <c r="N55">
        <v>40.376926135720069</v>
      </c>
      <c r="O55" t="str">
        <f t="shared" si="3"/>
        <v>No Momentum</v>
      </c>
      <c r="P55" t="str">
        <f t="shared" si="4"/>
        <v>No Trend + Momentum</v>
      </c>
      <c r="Q55">
        <f t="shared" si="5"/>
        <v>1.6000000000000227</v>
      </c>
      <c r="R55">
        <f t="shared" si="6"/>
        <v>12.5</v>
      </c>
      <c r="S55">
        <f t="shared" si="7"/>
        <v>0.12800000000000181</v>
      </c>
      <c r="T55" t="str">
        <f t="shared" si="8"/>
        <v>DOWN</v>
      </c>
      <c r="U55" t="str">
        <f t="shared" si="9"/>
        <v>No T+M+I</v>
      </c>
      <c r="V55">
        <v>674.76412345175368</v>
      </c>
      <c r="W55">
        <v>676.41494348916626</v>
      </c>
      <c r="X55">
        <f t="shared" si="10"/>
        <v>-1.6508200374125863</v>
      </c>
      <c r="Y55">
        <v>0.22192539941424055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669.4</v>
      </c>
      <c r="D56">
        <v>674.5</v>
      </c>
      <c r="E56">
        <v>653.70000000000005</v>
      </c>
      <c r="F56">
        <v>656</v>
      </c>
      <c r="G56">
        <f>_xll.TA_TYPPRICE(D56,E56,F56)</f>
        <v>661.4</v>
      </c>
      <c r="H56">
        <v>667.28460565662181</v>
      </c>
      <c r="I56" t="str">
        <f t="shared" si="0"/>
        <v>DOWN</v>
      </c>
      <c r="J56">
        <v>681.73696791282248</v>
      </c>
      <c r="K56">
        <v>663.21030581817456</v>
      </c>
      <c r="L56" t="str">
        <f t="shared" si="1"/>
        <v>DOWN</v>
      </c>
      <c r="M56" t="str">
        <f t="shared" si="2"/>
        <v>DOWN</v>
      </c>
      <c r="N56">
        <v>28.548020095978821</v>
      </c>
      <c r="O56" t="str">
        <f t="shared" si="3"/>
        <v>DOWN</v>
      </c>
      <c r="P56" t="str">
        <f t="shared" si="4"/>
        <v>DOWN</v>
      </c>
      <c r="Q56">
        <f t="shared" si="5"/>
        <v>2.2999999999999545</v>
      </c>
      <c r="R56">
        <f t="shared" si="6"/>
        <v>20.799999999999955</v>
      </c>
      <c r="S56">
        <f t="shared" si="7"/>
        <v>0.11057692307692113</v>
      </c>
      <c r="T56" t="str">
        <f t="shared" si="8"/>
        <v>DOWN</v>
      </c>
      <c r="U56" t="str">
        <f t="shared" si="9"/>
        <v>DOWN</v>
      </c>
      <c r="V56">
        <v>671.87733522840699</v>
      </c>
      <c r="W56">
        <v>674.90272545293169</v>
      </c>
      <c r="X56">
        <f t="shared" si="10"/>
        <v>-3.0253902245246991</v>
      </c>
      <c r="Y56">
        <v>-0.42753772537354745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656</v>
      </c>
      <c r="D57">
        <v>660.85</v>
      </c>
      <c r="E57">
        <v>648.4</v>
      </c>
      <c r="F57">
        <v>655</v>
      </c>
      <c r="G57">
        <f>_xll.TA_TYPPRICE(D57,E57,F57)</f>
        <v>654.75</v>
      </c>
      <c r="H57">
        <v>661.0173028283109</v>
      </c>
      <c r="I57" t="str">
        <f t="shared" si="0"/>
        <v>DOWN</v>
      </c>
      <c r="J57">
        <v>677.09541948775086</v>
      </c>
      <c r="K57">
        <v>659.91912674746914</v>
      </c>
      <c r="L57" t="str">
        <f t="shared" si="1"/>
        <v>DOWN</v>
      </c>
      <c r="M57" t="str">
        <f t="shared" si="2"/>
        <v>DOWN</v>
      </c>
      <c r="N57">
        <v>27.702622554473606</v>
      </c>
      <c r="O57" t="str">
        <f t="shared" si="3"/>
        <v>DOWN</v>
      </c>
      <c r="P57" t="str">
        <f t="shared" si="4"/>
        <v>DOWN</v>
      </c>
      <c r="Q57">
        <f t="shared" si="5"/>
        <v>6.6000000000000227</v>
      </c>
      <c r="R57">
        <f t="shared" si="6"/>
        <v>12.450000000000045</v>
      </c>
      <c r="S57">
        <f t="shared" si="7"/>
        <v>0.53012048192771077</v>
      </c>
      <c r="T57" t="str">
        <f t="shared" si="8"/>
        <v>No Indication</v>
      </c>
      <c r="U57" t="str">
        <f t="shared" si="9"/>
        <v>No T+M+I</v>
      </c>
      <c r="V57">
        <v>669.28082211634432</v>
      </c>
      <c r="W57">
        <v>673.42844949345522</v>
      </c>
      <c r="X57">
        <f t="shared" si="10"/>
        <v>-4.1476273771108936</v>
      </c>
      <c r="Y57">
        <v>-1.1715556557210167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655.7</v>
      </c>
      <c r="D58">
        <v>667.85</v>
      </c>
      <c r="E58">
        <v>652.79999999999995</v>
      </c>
      <c r="F58">
        <v>661</v>
      </c>
      <c r="G58">
        <f>_xll.TA_TYPPRICE(D58,E58,F58)</f>
        <v>660.55000000000007</v>
      </c>
      <c r="H58">
        <v>660.78365141415543</v>
      </c>
      <c r="I58" t="str">
        <f t="shared" si="0"/>
        <v>UP</v>
      </c>
      <c r="J58">
        <v>675.04088182380622</v>
      </c>
      <c r="K58">
        <v>658.3370985813649</v>
      </c>
      <c r="L58" t="str">
        <f t="shared" si="1"/>
        <v>No Confirmation</v>
      </c>
      <c r="M58" t="str">
        <f t="shared" si="2"/>
        <v>No Trend</v>
      </c>
      <c r="N58">
        <v>40.841627293802304</v>
      </c>
      <c r="O58" t="str">
        <f t="shared" si="3"/>
        <v>No Momentum</v>
      </c>
      <c r="P58" t="str">
        <f t="shared" si="4"/>
        <v>No Trend + Momentum</v>
      </c>
      <c r="Q58">
        <f t="shared" si="5"/>
        <v>8.2000000000000455</v>
      </c>
      <c r="R58">
        <f t="shared" si="6"/>
        <v>15.050000000000068</v>
      </c>
      <c r="S58">
        <f t="shared" si="7"/>
        <v>0.544850498338871</v>
      </c>
      <c r="T58" t="str">
        <f t="shared" si="8"/>
        <v>No Indication</v>
      </c>
      <c r="U58" t="str">
        <f t="shared" si="9"/>
        <v>No T+M+I</v>
      </c>
      <c r="V58">
        <v>668.00684948306059</v>
      </c>
      <c r="W58">
        <v>672.50782360505116</v>
      </c>
      <c r="X58">
        <f t="shared" si="10"/>
        <v>-4.5009741219905663</v>
      </c>
      <c r="Y58">
        <v>-1.8374393489749266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662.7</v>
      </c>
      <c r="D59">
        <v>663.9</v>
      </c>
      <c r="E59">
        <v>647.35</v>
      </c>
      <c r="F59">
        <v>653</v>
      </c>
      <c r="G59">
        <f>_xll.TA_TYPPRICE(D59,E59,F59)</f>
        <v>654.75</v>
      </c>
      <c r="H59">
        <v>657.76682570707771</v>
      </c>
      <c r="I59" t="str">
        <f t="shared" si="0"/>
        <v>DOWN</v>
      </c>
      <c r="J59">
        <v>672.56513030740484</v>
      </c>
      <c r="K59">
        <v>655.89552111883938</v>
      </c>
      <c r="L59" t="str">
        <f t="shared" si="1"/>
        <v>DOWN</v>
      </c>
      <c r="M59" t="str">
        <f t="shared" si="2"/>
        <v>DOWN</v>
      </c>
      <c r="N59">
        <v>31.346886943464568</v>
      </c>
      <c r="O59" t="str">
        <f t="shared" si="3"/>
        <v>DOWN</v>
      </c>
      <c r="P59" t="str">
        <f t="shared" si="4"/>
        <v>DOWN</v>
      </c>
      <c r="Q59">
        <f t="shared" si="5"/>
        <v>5.6499999999999773</v>
      </c>
      <c r="R59">
        <f t="shared" si="6"/>
        <v>16.549999999999955</v>
      </c>
      <c r="S59">
        <f t="shared" si="7"/>
        <v>0.34138972809667628</v>
      </c>
      <c r="T59" t="str">
        <f t="shared" si="8"/>
        <v>No Indication</v>
      </c>
      <c r="U59" t="str">
        <f t="shared" si="9"/>
        <v>No T+M+I</v>
      </c>
      <c r="V59">
        <v>665.69810340874358</v>
      </c>
      <c r="W59">
        <v>671.06279963430666</v>
      </c>
      <c r="X59">
        <f t="shared" si="10"/>
        <v>-5.3646962255630797</v>
      </c>
      <c r="Y59">
        <v>-2.5428907242925574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655.5</v>
      </c>
      <c r="D60">
        <v>661.5</v>
      </c>
      <c r="E60">
        <v>651.29999999999995</v>
      </c>
      <c r="F60">
        <v>654</v>
      </c>
      <c r="G60">
        <f>_xll.TA_TYPPRICE(D60,E60,F60)</f>
        <v>655.6</v>
      </c>
      <c r="H60">
        <v>656.68341285353881</v>
      </c>
      <c r="I60" t="str">
        <f t="shared" si="0"/>
        <v>DOWN</v>
      </c>
      <c r="J60">
        <v>670.10621246131484</v>
      </c>
      <c r="K60">
        <v>654.87429420354169</v>
      </c>
      <c r="L60" t="str">
        <f t="shared" si="1"/>
        <v>DOWN</v>
      </c>
      <c r="M60" t="str">
        <f t="shared" si="2"/>
        <v>DOWN</v>
      </c>
      <c r="N60">
        <v>33.753268748209805</v>
      </c>
      <c r="O60" t="str">
        <f t="shared" si="3"/>
        <v>DOWN</v>
      </c>
      <c r="P60" t="str">
        <f t="shared" si="4"/>
        <v>DOWN</v>
      </c>
      <c r="Q60">
        <f t="shared" si="5"/>
        <v>2.7000000000000455</v>
      </c>
      <c r="R60">
        <f t="shared" si="6"/>
        <v>10.200000000000045</v>
      </c>
      <c r="S60">
        <f t="shared" si="7"/>
        <v>0.26470588235294445</v>
      </c>
      <c r="T60" t="str">
        <f t="shared" si="8"/>
        <v>No Indication</v>
      </c>
      <c r="U60" t="str">
        <f t="shared" si="9"/>
        <v>No T+M+I</v>
      </c>
      <c r="V60">
        <v>663.89839519201382</v>
      </c>
      <c r="W60">
        <v>669.79888855028389</v>
      </c>
      <c r="X60">
        <f t="shared" si="10"/>
        <v>-5.9004933582700687</v>
      </c>
      <c r="Y60">
        <v>-3.2144112510880598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657</v>
      </c>
      <c r="D61">
        <v>657</v>
      </c>
      <c r="E61">
        <v>642.15</v>
      </c>
      <c r="F61">
        <v>647</v>
      </c>
      <c r="G61">
        <f>_xll.TA_TYPPRICE(D61,E61,F61)</f>
        <v>648.7166666666667</v>
      </c>
      <c r="H61">
        <v>652.70003976010275</v>
      </c>
      <c r="I61" t="str">
        <f t="shared" si="0"/>
        <v>DOWN</v>
      </c>
      <c r="J61">
        <v>667.1937208032449</v>
      </c>
      <c r="K61">
        <v>652.04667326942126</v>
      </c>
      <c r="L61" t="str">
        <f t="shared" si="1"/>
        <v>DOWN</v>
      </c>
      <c r="M61" t="str">
        <f t="shared" si="2"/>
        <v>DOWN</v>
      </c>
      <c r="N61">
        <v>25.830944136561012</v>
      </c>
      <c r="O61" t="str">
        <f t="shared" si="3"/>
        <v>DOWN</v>
      </c>
      <c r="P61" t="str">
        <f t="shared" si="4"/>
        <v>DOWN</v>
      </c>
      <c r="Q61">
        <f t="shared" si="5"/>
        <v>4.8500000000000227</v>
      </c>
      <c r="R61">
        <f t="shared" si="6"/>
        <v>14.850000000000023</v>
      </c>
      <c r="S61">
        <f t="shared" si="7"/>
        <v>0.32659932659932761</v>
      </c>
      <c r="T61" t="str">
        <f t="shared" si="8"/>
        <v>No Indication</v>
      </c>
      <c r="U61" t="str">
        <f t="shared" si="9"/>
        <v>No T+M+I</v>
      </c>
      <c r="V61">
        <v>661.29864208555011</v>
      </c>
      <c r="W61">
        <v>668.11008199100365</v>
      </c>
      <c r="X61">
        <f t="shared" si="10"/>
        <v>-6.8114399054535397</v>
      </c>
      <c r="Y61">
        <v>-3.9338169819611557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648.95000000000005</v>
      </c>
      <c r="D62">
        <v>657.7</v>
      </c>
      <c r="E62">
        <v>645.5</v>
      </c>
      <c r="F62">
        <v>650</v>
      </c>
      <c r="G62">
        <f>_xll.TA_TYPPRICE(D62,E62,F62)</f>
        <v>651.06666666666672</v>
      </c>
      <c r="H62">
        <v>651.88335321338468</v>
      </c>
      <c r="I62" t="str">
        <f t="shared" si="0"/>
        <v>DOWN</v>
      </c>
      <c r="J62">
        <v>665.08400506919054</v>
      </c>
      <c r="K62">
        <v>650.59185698732767</v>
      </c>
      <c r="L62" t="str">
        <f t="shared" si="1"/>
        <v>DOWN</v>
      </c>
      <c r="M62" t="str">
        <f t="shared" si="2"/>
        <v>DOWN</v>
      </c>
      <c r="N62">
        <v>34.11522968396222</v>
      </c>
      <c r="O62" t="str">
        <f t="shared" si="3"/>
        <v>DOWN</v>
      </c>
      <c r="P62" t="str">
        <f t="shared" si="4"/>
        <v>DOWN</v>
      </c>
      <c r="Q62">
        <f t="shared" si="5"/>
        <v>4.5</v>
      </c>
      <c r="R62">
        <f t="shared" si="6"/>
        <v>12.200000000000045</v>
      </c>
      <c r="S62">
        <f t="shared" si="7"/>
        <v>0.36885245901639208</v>
      </c>
      <c r="T62" t="str">
        <f t="shared" si="8"/>
        <v>No Indication</v>
      </c>
      <c r="U62" t="str">
        <f t="shared" si="9"/>
        <v>No T+M+I</v>
      </c>
      <c r="V62">
        <v>659.56038945700391</v>
      </c>
      <c r="W62">
        <v>666.76859443611454</v>
      </c>
      <c r="X62">
        <f t="shared" si="10"/>
        <v>-7.2082049791106328</v>
      </c>
      <c r="Y62">
        <v>-4.5886945813910511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654.6</v>
      </c>
      <c r="D63">
        <v>658</v>
      </c>
      <c r="E63">
        <v>638</v>
      </c>
      <c r="F63">
        <v>640</v>
      </c>
      <c r="G63">
        <f>_xll.TA_TYPPRICE(D63,E63,F63)</f>
        <v>645.33333333333337</v>
      </c>
      <c r="H63">
        <v>648.60834327335897</v>
      </c>
      <c r="I63" t="str">
        <f t="shared" si="0"/>
        <v>DOWN</v>
      </c>
      <c r="J63">
        <v>663.50978172048156</v>
      </c>
      <c r="K63">
        <v>647.79366654569935</v>
      </c>
      <c r="L63" t="str">
        <f t="shared" si="1"/>
        <v>DOWN</v>
      </c>
      <c r="M63" t="str">
        <f t="shared" si="2"/>
        <v>DOWN</v>
      </c>
      <c r="N63">
        <v>23.280580176800761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20</v>
      </c>
      <c r="S63">
        <f t="shared" si="7"/>
        <v>0.1</v>
      </c>
      <c r="T63" t="str">
        <f t="shared" si="8"/>
        <v>DOWN</v>
      </c>
      <c r="U63" t="str">
        <f t="shared" si="9"/>
        <v>DOWN</v>
      </c>
      <c r="V63">
        <v>656.55109877131099</v>
      </c>
      <c r="W63">
        <v>664.78573558899495</v>
      </c>
      <c r="X63">
        <f t="shared" si="10"/>
        <v>-8.2346368176839633</v>
      </c>
      <c r="Y63">
        <v>-5.3178830286496339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638</v>
      </c>
      <c r="D64">
        <v>679.9</v>
      </c>
      <c r="E64">
        <v>634.54999999999995</v>
      </c>
      <c r="F64">
        <v>671</v>
      </c>
      <c r="G64">
        <f>_xll.TA_TYPPRICE(D64,E64,F64)</f>
        <v>661.81666666666661</v>
      </c>
      <c r="H64">
        <v>655.21250497001279</v>
      </c>
      <c r="I64" t="str">
        <f t="shared" si="0"/>
        <v>UP</v>
      </c>
      <c r="J64">
        <v>667.15205244926346</v>
      </c>
      <c r="K64">
        <v>644.85062953554393</v>
      </c>
      <c r="L64" t="str">
        <f t="shared" si="1"/>
        <v>UP</v>
      </c>
      <c r="M64" t="str">
        <f t="shared" si="2"/>
        <v>UP</v>
      </c>
      <c r="N64">
        <v>65.606860123496233</v>
      </c>
      <c r="O64" t="str">
        <f t="shared" si="3"/>
        <v>UP</v>
      </c>
      <c r="P64" t="str">
        <f t="shared" si="4"/>
        <v>UP</v>
      </c>
      <c r="Q64">
        <f t="shared" si="5"/>
        <v>36.450000000000045</v>
      </c>
      <c r="R64">
        <f t="shared" si="6"/>
        <v>45.350000000000023</v>
      </c>
      <c r="S64">
        <f t="shared" si="7"/>
        <v>0.80374862183021012</v>
      </c>
      <c r="T64" t="str">
        <f t="shared" si="8"/>
        <v>UP</v>
      </c>
      <c r="U64" t="str">
        <f t="shared" si="9"/>
        <v>UP</v>
      </c>
      <c r="V64">
        <v>658.77400665264781</v>
      </c>
      <c r="W64">
        <v>665.24605147129159</v>
      </c>
      <c r="X64">
        <f t="shared" si="10"/>
        <v>-6.4720448186437807</v>
      </c>
      <c r="Y64">
        <v>-5.5487153866484631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672.45</v>
      </c>
      <c r="D65">
        <v>678.65</v>
      </c>
      <c r="E65">
        <v>662.7</v>
      </c>
      <c r="F65">
        <v>668.9</v>
      </c>
      <c r="G65">
        <f>_xll.TA_TYPPRICE(D65,E65,F65)</f>
        <v>670.08333333333337</v>
      </c>
      <c r="H65">
        <v>662.64791915167302</v>
      </c>
      <c r="I65" t="str">
        <f t="shared" si="0"/>
        <v>UP</v>
      </c>
      <c r="J65">
        <v>669.70715190498265</v>
      </c>
      <c r="K65">
        <v>648.81715630542305</v>
      </c>
      <c r="L65" t="str">
        <f t="shared" si="1"/>
        <v>No Confirmation</v>
      </c>
      <c r="M65" t="str">
        <f t="shared" si="2"/>
        <v>No Trend</v>
      </c>
      <c r="N65">
        <v>62.678715701700426</v>
      </c>
      <c r="O65" t="str">
        <f t="shared" si="3"/>
        <v>UP</v>
      </c>
      <c r="P65" t="str">
        <f t="shared" si="4"/>
        <v>No Trend + Momentum</v>
      </c>
      <c r="Q65">
        <f t="shared" si="5"/>
        <v>6.1999999999999318</v>
      </c>
      <c r="R65">
        <f t="shared" si="6"/>
        <v>15.949999999999932</v>
      </c>
      <c r="S65">
        <f t="shared" si="7"/>
        <v>0.38871473354231711</v>
      </c>
      <c r="T65" t="str">
        <f t="shared" si="8"/>
        <v>No Indication</v>
      </c>
      <c r="U65" t="str">
        <f t="shared" si="9"/>
        <v>No T+M+I</v>
      </c>
      <c r="V65">
        <v>660.33185178300971</v>
      </c>
      <c r="W65">
        <v>665.51671432526996</v>
      </c>
      <c r="X65">
        <f t="shared" si="10"/>
        <v>-5.1848625422602481</v>
      </c>
      <c r="Y65">
        <v>-5.4759448177708201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672</v>
      </c>
      <c r="D66">
        <v>704</v>
      </c>
      <c r="E66">
        <v>664.5</v>
      </c>
      <c r="F66">
        <v>703</v>
      </c>
      <c r="G66">
        <f>_xll.TA_TYPPRICE(D66,E66,F66)</f>
        <v>690.5</v>
      </c>
      <c r="H66">
        <v>676.57395957583651</v>
      </c>
      <c r="I66" t="str">
        <f t="shared" si="0"/>
        <v>UP</v>
      </c>
      <c r="J66">
        <v>677.32778481498656</v>
      </c>
      <c r="K66">
        <v>652.30223268199575</v>
      </c>
      <c r="L66" t="str">
        <f t="shared" si="1"/>
        <v>UP</v>
      </c>
      <c r="M66" t="str">
        <f t="shared" si="2"/>
        <v>UP</v>
      </c>
      <c r="N66">
        <v>80.418199083750949</v>
      </c>
      <c r="O66" t="str">
        <f t="shared" si="3"/>
        <v>UP</v>
      </c>
      <c r="P66" t="str">
        <f t="shared" si="4"/>
        <v>UP</v>
      </c>
      <c r="Q66">
        <f t="shared" si="5"/>
        <v>38.5</v>
      </c>
      <c r="R66">
        <f t="shared" si="6"/>
        <v>39.5</v>
      </c>
      <c r="S66">
        <f t="shared" si="7"/>
        <v>0.97468354430379744</v>
      </c>
      <c r="T66" t="str">
        <f t="shared" si="8"/>
        <v>UP</v>
      </c>
      <c r="U66" t="str">
        <f t="shared" si="9"/>
        <v>UP</v>
      </c>
      <c r="V66">
        <v>666.8961822779313</v>
      </c>
      <c r="W66">
        <v>668.2932540048796</v>
      </c>
      <c r="X66">
        <f t="shared" si="10"/>
        <v>-1.3970717269482975</v>
      </c>
      <c r="Y66">
        <v>-4.6601701996063154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707</v>
      </c>
      <c r="D67">
        <v>709</v>
      </c>
      <c r="E67">
        <v>690.1</v>
      </c>
      <c r="F67">
        <v>691.05</v>
      </c>
      <c r="G67">
        <f>_xll.TA_TYPPRICE(D67,E67,F67)</f>
        <v>696.71666666666658</v>
      </c>
      <c r="H67">
        <v>686.64531312125155</v>
      </c>
      <c r="I67" t="str">
        <f t="shared" ref="I67:I127" si="20">IF(F67&gt;H67,"UP","DOWN")</f>
        <v>UP</v>
      </c>
      <c r="J67">
        <v>684.36605485610062</v>
      </c>
      <c r="K67">
        <v>660.70173653044117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66.559618511642356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0.94999999999993179</v>
      </c>
      <c r="R67">
        <f t="shared" ref="R67:R127" si="26">D67-E67</f>
        <v>18.899999999999977</v>
      </c>
      <c r="S67">
        <f t="shared" ref="S67:S127" si="27">Q67/R67</f>
        <v>5.0264550264546716E-2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670.61215423517262</v>
      </c>
      <c r="W67">
        <v>669.97893889340708</v>
      </c>
      <c r="X67">
        <f t="shared" ref="X67:X127" si="30">V67-W67</f>
        <v>0.63321534176554906</v>
      </c>
      <c r="Y67">
        <v>-3.6014930913319425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697.9</v>
      </c>
      <c r="D68">
        <v>697.9</v>
      </c>
      <c r="E68">
        <v>674</v>
      </c>
      <c r="F68">
        <v>678</v>
      </c>
      <c r="G68">
        <f>_xll.TA_TYPPRICE(D68,E68,F68)</f>
        <v>683.30000000000007</v>
      </c>
      <c r="H68">
        <v>684.97265656062586</v>
      </c>
      <c r="I68" t="str">
        <f t="shared" si="20"/>
        <v>DOWN</v>
      </c>
      <c r="J68">
        <v>687.37359822141161</v>
      </c>
      <c r="K68">
        <v>663.65690619034308</v>
      </c>
      <c r="L68" t="str">
        <f t="shared" si="21"/>
        <v>No Confirmation</v>
      </c>
      <c r="M68" t="str">
        <f t="shared" si="22"/>
        <v>No Trend</v>
      </c>
      <c r="N68">
        <v>53.883818184205801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23.899999999999977</v>
      </c>
      <c r="S68">
        <f t="shared" si="27"/>
        <v>0.16736401673640183</v>
      </c>
      <c r="T68" t="str">
        <f t="shared" si="28"/>
        <v>DOWN</v>
      </c>
      <c r="U68" t="str">
        <f t="shared" si="29"/>
        <v>No T+M+I</v>
      </c>
      <c r="V68">
        <v>671.7487458912999</v>
      </c>
      <c r="W68">
        <v>670.57309156796953</v>
      </c>
      <c r="X68">
        <f t="shared" si="30"/>
        <v>1.1756543233303773</v>
      </c>
      <c r="Y68">
        <v>-2.6460636083994786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678.6</v>
      </c>
      <c r="D69">
        <v>678.6</v>
      </c>
      <c r="E69">
        <v>659.45</v>
      </c>
      <c r="F69">
        <v>670.25</v>
      </c>
      <c r="G69">
        <f>_xll.TA_TYPPRICE(D69,E69,F69)</f>
        <v>669.43333333333339</v>
      </c>
      <c r="H69">
        <v>677.20299494697963</v>
      </c>
      <c r="I69" t="str">
        <f t="shared" si="20"/>
        <v>DOWN</v>
      </c>
      <c r="J69">
        <v>685.42390972776457</v>
      </c>
      <c r="K69">
        <v>662.72203814804459</v>
      </c>
      <c r="L69" t="str">
        <f t="shared" si="21"/>
        <v>No Confirmation</v>
      </c>
      <c r="M69" t="str">
        <f t="shared" si="22"/>
        <v>No Trend</v>
      </c>
      <c r="N69">
        <v>47.209658031393445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10.799999999999955</v>
      </c>
      <c r="R69">
        <f t="shared" si="26"/>
        <v>19.149999999999977</v>
      </c>
      <c r="S69">
        <f t="shared" si="27"/>
        <v>0.56396866840730897</v>
      </c>
      <c r="T69" t="str">
        <f t="shared" si="28"/>
        <v>No Indication</v>
      </c>
      <c r="U69" t="str">
        <f t="shared" si="29"/>
        <v>No T+M+I</v>
      </c>
      <c r="V69">
        <v>671.51816960033068</v>
      </c>
      <c r="W69">
        <v>670.54915885923106</v>
      </c>
      <c r="X69">
        <f t="shared" si="30"/>
        <v>0.96901074109962337</v>
      </c>
      <c r="Y69">
        <v>-1.9230487384996582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674.95</v>
      </c>
      <c r="D70">
        <v>683.05</v>
      </c>
      <c r="E70">
        <v>669.55</v>
      </c>
      <c r="F70">
        <v>671.35</v>
      </c>
      <c r="G70">
        <f>_xll.TA_TYPPRICE(D70,E70,F70)</f>
        <v>674.65</v>
      </c>
      <c r="H70">
        <v>675.9264974734898</v>
      </c>
      <c r="I70" t="str">
        <f t="shared" si="20"/>
        <v>DOWN</v>
      </c>
      <c r="J70">
        <v>684.89637423270574</v>
      </c>
      <c r="K70">
        <v>664.23936300403466</v>
      </c>
      <c r="L70" t="str">
        <f t="shared" si="21"/>
        <v>No Confirmation</v>
      </c>
      <c r="M70" t="str">
        <f t="shared" si="22"/>
        <v>No Trend</v>
      </c>
      <c r="N70">
        <v>48.344807989808061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1.8000000000000682</v>
      </c>
      <c r="R70">
        <f t="shared" si="26"/>
        <v>13.5</v>
      </c>
      <c r="S70">
        <f t="shared" si="27"/>
        <v>0.13333333333333838</v>
      </c>
      <c r="T70" t="str">
        <f t="shared" si="28"/>
        <v>DOWN</v>
      </c>
      <c r="U70" t="str">
        <f t="shared" si="29"/>
        <v>No T+M+I</v>
      </c>
      <c r="V70">
        <v>671.49229735412598</v>
      </c>
      <c r="W70">
        <v>670.608480425214</v>
      </c>
      <c r="X70">
        <f t="shared" si="30"/>
        <v>0.88381692891198327</v>
      </c>
      <c r="Y70">
        <v>-1.36167560501733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674</v>
      </c>
      <c r="D71">
        <v>674</v>
      </c>
      <c r="E71">
        <v>649</v>
      </c>
      <c r="F71">
        <v>649.45000000000005</v>
      </c>
      <c r="G71">
        <f>_xll.TA_TYPPRICE(D71,E71,F71)</f>
        <v>657.48333333333335</v>
      </c>
      <c r="H71">
        <v>666.70491540341163</v>
      </c>
      <c r="I71" t="str">
        <f t="shared" si="20"/>
        <v>DOWN</v>
      </c>
      <c r="J71">
        <v>682.47495773654896</v>
      </c>
      <c r="K71">
        <v>660.85283789202697</v>
      </c>
      <c r="L71" t="str">
        <f t="shared" si="21"/>
        <v>DOWN</v>
      </c>
      <c r="M71" t="str">
        <f t="shared" si="22"/>
        <v>DOWN</v>
      </c>
      <c r="N71">
        <v>31.492298908488646</v>
      </c>
      <c r="O71" t="str">
        <f t="shared" si="23"/>
        <v>DOWN</v>
      </c>
      <c r="P71" t="str">
        <f t="shared" si="24"/>
        <v>DOWN</v>
      </c>
      <c r="Q71">
        <f t="shared" si="25"/>
        <v>0.45000000000004547</v>
      </c>
      <c r="R71">
        <f t="shared" si="26"/>
        <v>25</v>
      </c>
      <c r="S71">
        <f t="shared" si="27"/>
        <v>1.800000000000182E-2</v>
      </c>
      <c r="T71" t="str">
        <f t="shared" si="28"/>
        <v>DOWN</v>
      </c>
      <c r="U71" t="str">
        <f t="shared" si="29"/>
        <v>DOWN</v>
      </c>
      <c r="V71">
        <v>668.1011746842604</v>
      </c>
      <c r="W71">
        <v>669.04118557890183</v>
      </c>
      <c r="X71">
        <f t="shared" si="30"/>
        <v>-0.94001089464143206</v>
      </c>
      <c r="Y71">
        <v>-1.2773426629421505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647.79999999999995</v>
      </c>
      <c r="D72">
        <v>657</v>
      </c>
      <c r="E72">
        <v>628.6</v>
      </c>
      <c r="F72">
        <v>631</v>
      </c>
      <c r="G72">
        <f>_xll.TA_TYPPRICE(D72,E72,F72)</f>
        <v>638.86666666666667</v>
      </c>
      <c r="H72">
        <v>652.78579103503921</v>
      </c>
      <c r="I72" t="str">
        <f t="shared" si="20"/>
        <v>DOWN</v>
      </c>
      <c r="J72">
        <v>676.81385601731586</v>
      </c>
      <c r="K72">
        <v>653.68554058268762</v>
      </c>
      <c r="L72" t="str">
        <f t="shared" si="21"/>
        <v>DOWN</v>
      </c>
      <c r="M72" t="str">
        <f t="shared" si="22"/>
        <v>DOWN</v>
      </c>
      <c r="N72">
        <v>23.035946690093276</v>
      </c>
      <c r="O72" t="str">
        <f t="shared" si="23"/>
        <v>DOWN</v>
      </c>
      <c r="P72" t="str">
        <f t="shared" si="24"/>
        <v>DOWN</v>
      </c>
      <c r="Q72">
        <f t="shared" si="25"/>
        <v>2.3999999999999773</v>
      </c>
      <c r="R72">
        <f t="shared" si="26"/>
        <v>28.399999999999977</v>
      </c>
      <c r="S72">
        <f t="shared" si="27"/>
        <v>8.450704225352039E-2</v>
      </c>
      <c r="T72" t="str">
        <f t="shared" si="28"/>
        <v>DOWN</v>
      </c>
      <c r="U72" t="str">
        <f t="shared" si="29"/>
        <v>DOWN</v>
      </c>
      <c r="V72">
        <v>662.39330165591264</v>
      </c>
      <c r="W72">
        <v>666.22331998046468</v>
      </c>
      <c r="X72">
        <f t="shared" si="30"/>
        <v>-3.8300183245520429</v>
      </c>
      <c r="Y72">
        <v>-1.7878777952641292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653.75</v>
      </c>
      <c r="AE72">
        <f t="shared" si="36"/>
        <v>646.15000000000009</v>
      </c>
      <c r="AF72">
        <f t="shared" si="37"/>
        <v>642.80000000000007</v>
      </c>
      <c r="AG72">
        <f t="shared" si="38"/>
        <v>639.45000000000005</v>
      </c>
    </row>
    <row r="73" spans="1:33" x14ac:dyDescent="0.25">
      <c r="A73" t="s">
        <v>5</v>
      </c>
      <c r="B73" s="1">
        <v>42957</v>
      </c>
      <c r="C73">
        <v>629</v>
      </c>
      <c r="D73">
        <v>630.79999999999995</v>
      </c>
      <c r="E73">
        <v>575</v>
      </c>
      <c r="F73">
        <v>590</v>
      </c>
      <c r="G73">
        <f>_xll.TA_TYPPRICE(D73,E73,F73)</f>
        <v>598.6</v>
      </c>
      <c r="H73">
        <v>625.69289551751967</v>
      </c>
      <c r="I73" t="str">
        <f t="shared" si="20"/>
        <v>DOWN</v>
      </c>
      <c r="J73">
        <v>666.58855468013451</v>
      </c>
      <c r="K73">
        <v>636.19986489764597</v>
      </c>
      <c r="L73" t="str">
        <f t="shared" si="21"/>
        <v>DOWN</v>
      </c>
      <c r="M73" t="str">
        <f t="shared" si="22"/>
        <v>DOWN</v>
      </c>
      <c r="N73">
        <v>13.194367722900758</v>
      </c>
      <c r="O73" t="str">
        <f t="shared" si="23"/>
        <v>DOWN</v>
      </c>
      <c r="P73" t="str">
        <f t="shared" si="24"/>
        <v>DOWN</v>
      </c>
      <c r="Q73">
        <f t="shared" si="25"/>
        <v>15</v>
      </c>
      <c r="R73">
        <f t="shared" si="26"/>
        <v>55.799999999999955</v>
      </c>
      <c r="S73">
        <f t="shared" si="27"/>
        <v>0.26881720430107547</v>
      </c>
      <c r="T73" t="str">
        <f t="shared" si="28"/>
        <v>No Indication</v>
      </c>
      <c r="U73" t="str">
        <f t="shared" si="29"/>
        <v>No T+M+I</v>
      </c>
      <c r="V73">
        <v>651.25587063192609</v>
      </c>
      <c r="W73">
        <v>660.57714813005987</v>
      </c>
      <c r="X73">
        <f t="shared" si="30"/>
        <v>-9.3212774981337816</v>
      </c>
      <c r="Y73">
        <v>-3.29455773583806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569</v>
      </c>
      <c r="D74">
        <v>607.20000000000005</v>
      </c>
      <c r="E74">
        <v>544</v>
      </c>
      <c r="F74">
        <v>590.95000000000005</v>
      </c>
      <c r="G74">
        <f>_xll.TA_TYPPRICE(D74,E74,F74)</f>
        <v>580.7166666666667</v>
      </c>
      <c r="H74">
        <v>603.20478109209319</v>
      </c>
      <c r="I74" t="str">
        <f t="shared" si="20"/>
        <v>DOWN</v>
      </c>
      <c r="J74">
        <v>653.39109808454907</v>
      </c>
      <c r="K74">
        <v>615.71100603150239</v>
      </c>
      <c r="L74" t="str">
        <f t="shared" si="21"/>
        <v>DOWN</v>
      </c>
      <c r="M74" t="str">
        <f t="shared" si="22"/>
        <v>DOWN</v>
      </c>
      <c r="N74">
        <v>14.255367811166513</v>
      </c>
      <c r="O74" t="str">
        <f t="shared" si="23"/>
        <v>DOWN</v>
      </c>
      <c r="P74" t="str">
        <f t="shared" si="24"/>
        <v>DOWN</v>
      </c>
      <c r="Q74">
        <f t="shared" si="25"/>
        <v>46.950000000000045</v>
      </c>
      <c r="R74">
        <f t="shared" si="26"/>
        <v>63.200000000000045</v>
      </c>
      <c r="S74">
        <f t="shared" si="27"/>
        <v>0.74287974683544322</v>
      </c>
      <c r="T74" t="str">
        <f t="shared" si="28"/>
        <v>No Indication</v>
      </c>
      <c r="U74" t="str">
        <f t="shared" si="29"/>
        <v>No T+M+I</v>
      </c>
      <c r="V74">
        <v>641.97804438086052</v>
      </c>
      <c r="W74">
        <v>655.41958160190734</v>
      </c>
      <c r="X74">
        <f t="shared" si="30"/>
        <v>-13.441537221046815</v>
      </c>
      <c r="Y74">
        <v>-5.3239536328798112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604</v>
      </c>
      <c r="D75">
        <v>617.45000000000005</v>
      </c>
      <c r="E75">
        <v>595.04999999999995</v>
      </c>
      <c r="F75">
        <v>611</v>
      </c>
      <c r="G75">
        <f>_xll.TA_TYPPRICE(D75,E75,F75)</f>
        <v>607.83333333333337</v>
      </c>
      <c r="H75">
        <v>605.51905721271328</v>
      </c>
      <c r="I75" t="str">
        <f t="shared" si="20"/>
        <v>UP</v>
      </c>
      <c r="J75">
        <v>645.40418739909376</v>
      </c>
      <c r="K75">
        <v>611.11967135783516</v>
      </c>
      <c r="L75" t="str">
        <f t="shared" si="21"/>
        <v>DOWN</v>
      </c>
      <c r="M75" t="str">
        <f t="shared" si="22"/>
        <v>No Trend</v>
      </c>
      <c r="N75">
        <v>35.162503487495869</v>
      </c>
      <c r="O75" t="str">
        <f t="shared" si="23"/>
        <v>DOWN</v>
      </c>
      <c r="P75" t="str">
        <f t="shared" si="24"/>
        <v>No Trend + Momentum</v>
      </c>
      <c r="Q75">
        <f t="shared" si="25"/>
        <v>15.950000000000045</v>
      </c>
      <c r="R75">
        <f t="shared" si="26"/>
        <v>22.400000000000091</v>
      </c>
      <c r="S75">
        <f t="shared" si="27"/>
        <v>0.71205357142857062</v>
      </c>
      <c r="T75" t="str">
        <f t="shared" si="28"/>
        <v>No Indication</v>
      </c>
      <c r="U75" t="str">
        <f t="shared" si="29"/>
        <v>No T+M+I</v>
      </c>
      <c r="V75">
        <v>637.21219139918969</v>
      </c>
      <c r="W75">
        <v>652.12924222398829</v>
      </c>
      <c r="X75">
        <f t="shared" si="30"/>
        <v>-14.917050824798594</v>
      </c>
      <c r="Y75">
        <v>-7.2425730712635676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614</v>
      </c>
      <c r="D76">
        <v>643.45000000000005</v>
      </c>
      <c r="E76">
        <v>605</v>
      </c>
      <c r="F76">
        <v>639.4</v>
      </c>
      <c r="G76">
        <f>_xll.TA_TYPPRICE(D76,E76,F76)</f>
        <v>629.2833333333333</v>
      </c>
      <c r="H76">
        <v>617.40119527302329</v>
      </c>
      <c r="I76" t="str">
        <f t="shared" si="20"/>
        <v>UP</v>
      </c>
      <c r="J76">
        <v>644.96992353262851</v>
      </c>
      <c r="K76">
        <v>609.7597443894274</v>
      </c>
      <c r="L76" t="str">
        <f t="shared" si="21"/>
        <v>No Confirmation</v>
      </c>
      <c r="M76" t="str">
        <f t="shared" si="22"/>
        <v>No Trend</v>
      </c>
      <c r="N76">
        <v>54.713544993024833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34.399999999999977</v>
      </c>
      <c r="R76">
        <f t="shared" si="26"/>
        <v>38.450000000000045</v>
      </c>
      <c r="S76">
        <f t="shared" si="27"/>
        <v>0.89466840052015439</v>
      </c>
      <c r="T76" t="str">
        <f t="shared" si="28"/>
        <v>UP</v>
      </c>
      <c r="U76" t="str">
        <f t="shared" si="29"/>
        <v>No T+M+I</v>
      </c>
      <c r="V76">
        <v>637.54877733777585</v>
      </c>
      <c r="W76">
        <v>651.18633539258178</v>
      </c>
      <c r="X76">
        <f t="shared" si="30"/>
        <v>-13.637558054805936</v>
      </c>
      <c r="Y76">
        <v>-8.521570067972041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645.95000000000005</v>
      </c>
      <c r="D77">
        <v>650.9</v>
      </c>
      <c r="E77">
        <v>624.15</v>
      </c>
      <c r="F77">
        <v>630.95000000000005</v>
      </c>
      <c r="G77">
        <f>_xll.TA_TYPPRICE(D77,E77,F77)</f>
        <v>635.33333333333337</v>
      </c>
      <c r="H77">
        <v>626.36726430317833</v>
      </c>
      <c r="I77" t="str">
        <f t="shared" si="20"/>
        <v>UP</v>
      </c>
      <c r="J77">
        <v>646.28771830315554</v>
      </c>
      <c r="K77">
        <v>612.95757896955467</v>
      </c>
      <c r="L77" t="str">
        <f t="shared" si="21"/>
        <v>No Confirmation</v>
      </c>
      <c r="M77" t="str">
        <f t="shared" si="22"/>
        <v>No Trend</v>
      </c>
      <c r="N77">
        <v>49.196274710483237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6.8000000000000682</v>
      </c>
      <c r="R77">
        <f t="shared" si="26"/>
        <v>26.75</v>
      </c>
      <c r="S77">
        <f t="shared" si="27"/>
        <v>0.25420560747663806</v>
      </c>
      <c r="T77" t="str">
        <f t="shared" si="28"/>
        <v>No Indication</v>
      </c>
      <c r="U77" t="str">
        <f t="shared" si="29"/>
        <v>No T+M+I</v>
      </c>
      <c r="V77">
        <v>636.53358082427189</v>
      </c>
      <c r="W77">
        <v>649.68734758572384</v>
      </c>
      <c r="X77">
        <f t="shared" si="30"/>
        <v>-13.153766761451948</v>
      </c>
      <c r="Y77">
        <v>-9.4480094066680227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626.70000000000005</v>
      </c>
      <c r="D78">
        <v>632</v>
      </c>
      <c r="E78">
        <v>616</v>
      </c>
      <c r="F78">
        <v>627</v>
      </c>
      <c r="G78">
        <f>_xll.TA_TYPPRICE(D78,E78,F78)</f>
        <v>625</v>
      </c>
      <c r="H78">
        <v>625.68363215158911</v>
      </c>
      <c r="I78" t="str">
        <f t="shared" si="20"/>
        <v>UP</v>
      </c>
      <c r="J78">
        <v>643.11266979134325</v>
      </c>
      <c r="K78">
        <v>613.63367253187585</v>
      </c>
      <c r="L78" t="str">
        <f t="shared" si="21"/>
        <v>No Confirmation</v>
      </c>
      <c r="M78" t="str">
        <f t="shared" si="22"/>
        <v>No Trend</v>
      </c>
      <c r="N78">
        <v>46.458813824904361</v>
      </c>
      <c r="O78" t="str">
        <f t="shared" si="23"/>
        <v>No Momentum</v>
      </c>
      <c r="P78" t="str">
        <f t="shared" si="24"/>
        <v>No Trend + Momentum</v>
      </c>
      <c r="Q78">
        <f t="shared" si="25"/>
        <v>11</v>
      </c>
      <c r="R78">
        <f t="shared" si="26"/>
        <v>16</v>
      </c>
      <c r="S78">
        <f t="shared" si="27"/>
        <v>0.6875</v>
      </c>
      <c r="T78" t="str">
        <f t="shared" si="28"/>
        <v>No Indication</v>
      </c>
      <c r="U78" t="str">
        <f t="shared" si="29"/>
        <v>No T+M+I</v>
      </c>
      <c r="V78">
        <v>635.06687608207619</v>
      </c>
      <c r="W78">
        <v>648.00680332011461</v>
      </c>
      <c r="X78">
        <f t="shared" si="30"/>
        <v>-12.939927238038422</v>
      </c>
      <c r="Y78">
        <v>-10.146392972942103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632</v>
      </c>
      <c r="E79">
        <v>598.70000000000005</v>
      </c>
      <c r="F79">
        <v>601</v>
      </c>
      <c r="G79">
        <f>_xll.TA_TYPPRICE(D79,E79,F79)</f>
        <v>610.56666666666672</v>
      </c>
      <c r="H79">
        <v>618.12514940912797</v>
      </c>
      <c r="I79" t="str">
        <f t="shared" si="20"/>
        <v>DOWN</v>
      </c>
      <c r="J79">
        <v>640.64318761548918</v>
      </c>
      <c r="K79">
        <v>610.31507863590343</v>
      </c>
      <c r="L79" t="str">
        <f t="shared" si="21"/>
        <v>DOWN</v>
      </c>
      <c r="M79" t="str">
        <f t="shared" si="22"/>
        <v>DOWN</v>
      </c>
      <c r="N79">
        <v>31.868523990285407</v>
      </c>
      <c r="O79" t="str">
        <f t="shared" si="23"/>
        <v>DOWN</v>
      </c>
      <c r="P79" t="str">
        <f t="shared" si="24"/>
        <v>DOWN</v>
      </c>
      <c r="Q79">
        <f t="shared" si="25"/>
        <v>2.2999999999999545</v>
      </c>
      <c r="R79">
        <f t="shared" si="26"/>
        <v>33.299999999999955</v>
      </c>
      <c r="S79">
        <f t="shared" si="27"/>
        <v>6.9069069069067804E-2</v>
      </c>
      <c r="T79" t="str">
        <f t="shared" si="28"/>
        <v>DOWN</v>
      </c>
      <c r="U79" t="str">
        <f t="shared" si="29"/>
        <v>DOWN</v>
      </c>
      <c r="V79">
        <v>629.82581822329519</v>
      </c>
      <c r="W79">
        <v>644.52481788899502</v>
      </c>
      <c r="X79">
        <f t="shared" si="30"/>
        <v>-14.69899966569983</v>
      </c>
      <c r="Y79">
        <v>-11.056914311493648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603.5</v>
      </c>
      <c r="D80">
        <v>608.95000000000005</v>
      </c>
      <c r="E80">
        <v>591.04999999999995</v>
      </c>
      <c r="F80">
        <v>602.5</v>
      </c>
      <c r="G80">
        <f>_xll.TA_TYPPRICE(D80,E80,F80)</f>
        <v>600.83333333333337</v>
      </c>
      <c r="H80">
        <v>609.47924137123073</v>
      </c>
      <c r="I80" t="str">
        <f t="shared" si="20"/>
        <v>DOWN</v>
      </c>
      <c r="J80">
        <v>633.60025703426936</v>
      </c>
      <c r="K80">
        <v>606.03395005014715</v>
      </c>
      <c r="L80" t="str">
        <f t="shared" si="21"/>
        <v>DOWN</v>
      </c>
      <c r="M80" t="str">
        <f t="shared" si="22"/>
        <v>DOWN</v>
      </c>
      <c r="N80">
        <v>33.377371971270939</v>
      </c>
      <c r="O80" t="str">
        <f t="shared" si="23"/>
        <v>DOWN</v>
      </c>
      <c r="P80" t="str">
        <f t="shared" si="24"/>
        <v>DOWN</v>
      </c>
      <c r="Q80">
        <f t="shared" si="25"/>
        <v>11.450000000000045</v>
      </c>
      <c r="R80">
        <f t="shared" si="26"/>
        <v>17.900000000000091</v>
      </c>
      <c r="S80">
        <f t="shared" si="27"/>
        <v>0.63966480446927299</v>
      </c>
      <c r="T80" t="str">
        <f t="shared" si="28"/>
        <v>No Indication</v>
      </c>
      <c r="U80" t="str">
        <f t="shared" si="29"/>
        <v>No T+M+I</v>
      </c>
      <c r="V80">
        <v>625.62184618894207</v>
      </c>
      <c r="W80">
        <v>641.41186841573608</v>
      </c>
      <c r="X80">
        <f t="shared" si="30"/>
        <v>-15.790022226794008</v>
      </c>
      <c r="Y80">
        <v>-12.003535894553719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603.29999999999995</v>
      </c>
      <c r="D81">
        <v>615</v>
      </c>
      <c r="E81">
        <v>600.20000000000005</v>
      </c>
      <c r="F81">
        <v>613</v>
      </c>
      <c r="G81">
        <f>_xll.TA_TYPPRICE(D81,E81,F81)</f>
        <v>609.4</v>
      </c>
      <c r="H81">
        <v>609.43962068561541</v>
      </c>
      <c r="I81" t="str">
        <f t="shared" si="20"/>
        <v>UP</v>
      </c>
      <c r="J81">
        <v>629.46686658220949</v>
      </c>
      <c r="K81">
        <v>604.73751670567003</v>
      </c>
      <c r="L81" t="str">
        <f t="shared" si="21"/>
        <v>No Confirmation</v>
      </c>
      <c r="M81" t="str">
        <f t="shared" si="22"/>
        <v>No Trend</v>
      </c>
      <c r="N81">
        <v>44.191804214241557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12.799999999999955</v>
      </c>
      <c r="R81">
        <f t="shared" si="26"/>
        <v>14.799999999999955</v>
      </c>
      <c r="S81">
        <f t="shared" si="27"/>
        <v>0.86486486486486447</v>
      </c>
      <c r="T81" t="str">
        <f t="shared" si="28"/>
        <v>UP</v>
      </c>
      <c r="U81" t="str">
        <f t="shared" si="29"/>
        <v>No T+M+I</v>
      </c>
      <c r="V81">
        <v>623.68002369833562</v>
      </c>
      <c r="W81">
        <v>639.30728557012606</v>
      </c>
      <c r="X81">
        <f t="shared" si="30"/>
        <v>-15.627261871790438</v>
      </c>
      <c r="Y81">
        <v>-12.728281090001063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613</v>
      </c>
      <c r="D82">
        <v>625.5</v>
      </c>
      <c r="E82">
        <v>608.1</v>
      </c>
      <c r="F82">
        <v>614</v>
      </c>
      <c r="G82">
        <f>_xll.TA_TYPPRICE(D82,E82,F82)</f>
        <v>615.86666666666667</v>
      </c>
      <c r="H82">
        <v>612.6531436761411</v>
      </c>
      <c r="I82" t="str">
        <f t="shared" si="20"/>
        <v>UP</v>
      </c>
      <c r="J82">
        <v>628.58534067505184</v>
      </c>
      <c r="K82">
        <v>605.48473521552114</v>
      </c>
      <c r="L82" t="str">
        <f t="shared" si="21"/>
        <v>No Confirmation</v>
      </c>
      <c r="M82" t="str">
        <f t="shared" si="22"/>
        <v>No Trend</v>
      </c>
      <c r="N82">
        <v>45.249810635194855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5.8999999999999773</v>
      </c>
      <c r="R82">
        <f t="shared" si="26"/>
        <v>17.399999999999977</v>
      </c>
      <c r="S82">
        <f t="shared" si="27"/>
        <v>0.33908045977011408</v>
      </c>
      <c r="T82" t="str">
        <f t="shared" si="28"/>
        <v>No Indication</v>
      </c>
      <c r="U82" t="str">
        <f t="shared" si="29"/>
        <v>No T+M+I</v>
      </c>
      <c r="V82">
        <v>622.1907892832071</v>
      </c>
      <c r="W82">
        <v>637.43267182419083</v>
      </c>
      <c r="X82">
        <f t="shared" si="30"/>
        <v>-15.241882540983738</v>
      </c>
      <c r="Y82">
        <v>-13.231001380197599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616.85</v>
      </c>
      <c r="D83">
        <v>626.20000000000005</v>
      </c>
      <c r="E83">
        <v>616</v>
      </c>
      <c r="F83">
        <v>619.9</v>
      </c>
      <c r="G83">
        <f>_xll.TA_TYPPRICE(D83,E83,F83)</f>
        <v>620.69999999999993</v>
      </c>
      <c r="H83">
        <v>616.67657183807046</v>
      </c>
      <c r="I83" t="str">
        <f t="shared" si="20"/>
        <v>UP</v>
      </c>
      <c r="J83">
        <v>628.05526496948482</v>
      </c>
      <c r="K83">
        <v>607.82146072318312</v>
      </c>
      <c r="L83" t="str">
        <f t="shared" si="21"/>
        <v>No Confirmation</v>
      </c>
      <c r="M83" t="str">
        <f t="shared" si="22"/>
        <v>No Trend</v>
      </c>
      <c r="N83">
        <v>51.965703779538309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3.8999999999999773</v>
      </c>
      <c r="R83">
        <f t="shared" si="26"/>
        <v>10.200000000000045</v>
      </c>
      <c r="S83">
        <f t="shared" si="27"/>
        <v>0.38235294117646668</v>
      </c>
      <c r="T83" t="str">
        <f t="shared" si="28"/>
        <v>No Indication</v>
      </c>
      <c r="U83" t="str">
        <f t="shared" si="29"/>
        <v>No T+M+I</v>
      </c>
      <c r="V83">
        <v>621.83836016271368</v>
      </c>
      <c r="W83">
        <v>636.13395539276928</v>
      </c>
      <c r="X83">
        <f t="shared" si="30"/>
        <v>-14.295595230055596</v>
      </c>
      <c r="Y83">
        <v>-13.443920150169198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617.4</v>
      </c>
      <c r="D84">
        <v>618.45000000000005</v>
      </c>
      <c r="E84">
        <v>601</v>
      </c>
      <c r="F84">
        <v>601.9</v>
      </c>
      <c r="G84">
        <f>_xll.TA_TYPPRICE(D84,E84,F84)</f>
        <v>607.11666666666667</v>
      </c>
      <c r="H84">
        <v>611.89661925236851</v>
      </c>
      <c r="I84" t="str">
        <f t="shared" si="20"/>
        <v>DOWN</v>
      </c>
      <c r="J84">
        <v>625.92076164293269</v>
      </c>
      <c r="K84">
        <v>606.30558056247571</v>
      </c>
      <c r="L84" t="str">
        <f t="shared" si="21"/>
        <v>DOWN</v>
      </c>
      <c r="M84" t="str">
        <f t="shared" si="22"/>
        <v>DOWN</v>
      </c>
      <c r="N84">
        <v>35.404104500342207</v>
      </c>
      <c r="O84" t="str">
        <f t="shared" si="23"/>
        <v>DOWN</v>
      </c>
      <c r="P84" t="str">
        <f t="shared" si="24"/>
        <v>DOWN</v>
      </c>
      <c r="Q84">
        <f t="shared" si="25"/>
        <v>0.89999999999997726</v>
      </c>
      <c r="R84">
        <f t="shared" si="26"/>
        <v>17.450000000000045</v>
      </c>
      <c r="S84">
        <f t="shared" si="27"/>
        <v>5.1575931232090255E-2</v>
      </c>
      <c r="T84" t="str">
        <f t="shared" si="28"/>
        <v>DOWN</v>
      </c>
      <c r="U84" t="str">
        <f t="shared" si="29"/>
        <v>DOWN</v>
      </c>
      <c r="V84">
        <v>618.77092013768083</v>
      </c>
      <c r="W84">
        <v>633.59810684515674</v>
      </c>
      <c r="X84">
        <f t="shared" si="30"/>
        <v>-14.827186707475903</v>
      </c>
      <c r="Y84">
        <v>-13.72057346163054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608.85</v>
      </c>
      <c r="D85">
        <v>624.95000000000005</v>
      </c>
      <c r="E85">
        <v>608</v>
      </c>
      <c r="F85">
        <v>623.4</v>
      </c>
      <c r="G85">
        <f>_xll.TA_TYPPRICE(D85,E85,F85)</f>
        <v>618.7833333333333</v>
      </c>
      <c r="H85">
        <v>615.33997629285091</v>
      </c>
      <c r="I85" t="str">
        <f t="shared" si="20"/>
        <v>UP</v>
      </c>
      <c r="J85">
        <v>625.70503683339211</v>
      </c>
      <c r="K85">
        <v>606.68211821525892</v>
      </c>
      <c r="L85" t="str">
        <f t="shared" si="21"/>
        <v>No Confirmation</v>
      </c>
      <c r="M85" t="str">
        <f t="shared" si="22"/>
        <v>No Trend</v>
      </c>
      <c r="N85">
        <v>56.231114156187608</v>
      </c>
      <c r="O85" t="str">
        <f t="shared" si="23"/>
        <v>No Momentum</v>
      </c>
      <c r="P85" t="str">
        <f t="shared" si="24"/>
        <v>No Trend + Momentum</v>
      </c>
      <c r="Q85">
        <f t="shared" si="25"/>
        <v>15.399999999999977</v>
      </c>
      <c r="R85">
        <f t="shared" si="26"/>
        <v>16.950000000000045</v>
      </c>
      <c r="S85">
        <f t="shared" si="27"/>
        <v>0.9085545722713827</v>
      </c>
      <c r="T85" t="str">
        <f t="shared" si="28"/>
        <v>UP</v>
      </c>
      <c r="U85" t="str">
        <f t="shared" si="29"/>
        <v>No T+M+I</v>
      </c>
      <c r="V85">
        <v>619.48308627034532</v>
      </c>
      <c r="W85">
        <v>632.8426915232933</v>
      </c>
      <c r="X85">
        <f t="shared" si="30"/>
        <v>-13.359605252947972</v>
      </c>
      <c r="Y85">
        <v>-13.648379819894027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623.4</v>
      </c>
      <c r="D86">
        <v>649.35</v>
      </c>
      <c r="E86">
        <v>617.15</v>
      </c>
      <c r="F86">
        <v>648.5</v>
      </c>
      <c r="G86">
        <f>_xll.TA_TYPPRICE(D86,E86,F86)</f>
        <v>638.33333333333337</v>
      </c>
      <c r="H86">
        <v>626.83665481309208</v>
      </c>
      <c r="I86" t="str">
        <f t="shared" si="20"/>
        <v>UP</v>
      </c>
      <c r="J86">
        <v>630.95947309263829</v>
      </c>
      <c r="K86">
        <v>609.00831416742358</v>
      </c>
      <c r="L86" t="str">
        <f t="shared" si="21"/>
        <v>UP</v>
      </c>
      <c r="M86" t="str">
        <f t="shared" si="22"/>
        <v>UP</v>
      </c>
      <c r="N86">
        <v>70.23553932529768</v>
      </c>
      <c r="O86" t="str">
        <f t="shared" si="23"/>
        <v>UP</v>
      </c>
      <c r="P86" t="str">
        <f t="shared" si="24"/>
        <v>UP</v>
      </c>
      <c r="Q86">
        <f t="shared" si="25"/>
        <v>31.350000000000023</v>
      </c>
      <c r="R86">
        <f t="shared" si="26"/>
        <v>32.200000000000045</v>
      </c>
      <c r="S86">
        <f t="shared" si="27"/>
        <v>0.973602484472049</v>
      </c>
      <c r="T86" t="str">
        <f t="shared" si="28"/>
        <v>UP</v>
      </c>
      <c r="U86" t="str">
        <f t="shared" si="29"/>
        <v>UP</v>
      </c>
      <c r="V86">
        <v>623.9472268441383</v>
      </c>
      <c r="W86">
        <v>634.00249215119754</v>
      </c>
      <c r="X86">
        <f t="shared" si="30"/>
        <v>-10.055265307059244</v>
      </c>
      <c r="Y86">
        <v>-12.929756917327071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649.95000000000005</v>
      </c>
      <c r="D87">
        <v>669.6</v>
      </c>
      <c r="E87">
        <v>643.79999999999995</v>
      </c>
      <c r="F87">
        <v>648.45000000000005</v>
      </c>
      <c r="G87">
        <f>_xll.TA_TYPPRICE(D87,E87,F87)</f>
        <v>653.95000000000005</v>
      </c>
      <c r="H87">
        <v>640.39332740654606</v>
      </c>
      <c r="I87" t="str">
        <f t="shared" si="20"/>
        <v>UP</v>
      </c>
      <c r="J87">
        <v>639.54625684982977</v>
      </c>
      <c r="K87">
        <v>616.73979990799614</v>
      </c>
      <c r="L87" t="str">
        <f t="shared" si="21"/>
        <v>UP</v>
      </c>
      <c r="M87" t="str">
        <f t="shared" si="22"/>
        <v>UP</v>
      </c>
      <c r="N87">
        <v>70.179625765936564</v>
      </c>
      <c r="O87" t="str">
        <f t="shared" si="23"/>
        <v>UP</v>
      </c>
      <c r="P87" t="str">
        <f t="shared" si="24"/>
        <v>UP</v>
      </c>
      <c r="Q87">
        <f t="shared" si="25"/>
        <v>4.6500000000000909</v>
      </c>
      <c r="R87">
        <f t="shared" si="26"/>
        <v>25.800000000000068</v>
      </c>
      <c r="S87">
        <f t="shared" si="27"/>
        <v>0.18023255813953792</v>
      </c>
      <c r="T87" t="str">
        <f t="shared" si="28"/>
        <v>DOWN</v>
      </c>
      <c r="U87" t="str">
        <f t="shared" si="29"/>
        <v>No T+M+I</v>
      </c>
      <c r="V87">
        <v>627.71688425273237</v>
      </c>
      <c r="W87">
        <v>635.07267791777554</v>
      </c>
      <c r="X87">
        <f t="shared" si="30"/>
        <v>-7.3557936650431657</v>
      </c>
      <c r="Y87">
        <v>-11.814964266870289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647.95000000000005</v>
      </c>
      <c r="D88">
        <v>657</v>
      </c>
      <c r="E88">
        <v>631.1</v>
      </c>
      <c r="F88">
        <v>644.25</v>
      </c>
      <c r="G88">
        <f>_xll.TA_TYPPRICE(D88,E88,F88)</f>
        <v>644.11666666666667</v>
      </c>
      <c r="H88">
        <v>642.25499703660637</v>
      </c>
      <c r="I88" t="str">
        <f t="shared" si="20"/>
        <v>UP</v>
      </c>
      <c r="J88">
        <v>643.42486643875645</v>
      </c>
      <c r="K88">
        <v>619.93095548399697</v>
      </c>
      <c r="L88" t="str">
        <f t="shared" si="21"/>
        <v>UP</v>
      </c>
      <c r="M88" t="str">
        <f t="shared" si="22"/>
        <v>UP</v>
      </c>
      <c r="N88">
        <v>64.765903804349932</v>
      </c>
      <c r="O88" t="str">
        <f t="shared" si="23"/>
        <v>UP</v>
      </c>
      <c r="P88" t="str">
        <f t="shared" si="24"/>
        <v>UP</v>
      </c>
      <c r="Q88">
        <f t="shared" si="25"/>
        <v>13.149999999999977</v>
      </c>
      <c r="R88">
        <f t="shared" si="26"/>
        <v>25.899999999999977</v>
      </c>
      <c r="S88">
        <f t="shared" si="27"/>
        <v>0.50772200772200726</v>
      </c>
      <c r="T88" t="str">
        <f t="shared" si="28"/>
        <v>No Indication</v>
      </c>
      <c r="U88" t="str">
        <f t="shared" si="29"/>
        <v>No T+M+I</v>
      </c>
      <c r="V88">
        <v>630.26044052154282</v>
      </c>
      <c r="W88">
        <v>635.75247955349585</v>
      </c>
      <c r="X88">
        <f t="shared" si="30"/>
        <v>-5.492039031953027</v>
      </c>
      <c r="Y88">
        <v>-10.550379219886837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645.79999999999995</v>
      </c>
      <c r="D89">
        <v>659</v>
      </c>
      <c r="E89">
        <v>645.79999999999995</v>
      </c>
      <c r="F89">
        <v>650</v>
      </c>
      <c r="G89">
        <f>_xll.TA_TYPPRICE(D89,E89,F89)</f>
        <v>651.6</v>
      </c>
      <c r="H89">
        <v>646.9274985183032</v>
      </c>
      <c r="I89" t="str">
        <f t="shared" si="20"/>
        <v>UP</v>
      </c>
      <c r="J89">
        <v>646.88600723014395</v>
      </c>
      <c r="K89">
        <v>625.67963204310877</v>
      </c>
      <c r="L89" t="str">
        <f t="shared" si="21"/>
        <v>UP</v>
      </c>
      <c r="M89" t="str">
        <f t="shared" si="22"/>
        <v>UP</v>
      </c>
      <c r="N89">
        <v>68.874803742863477</v>
      </c>
      <c r="O89" t="str">
        <f t="shared" si="23"/>
        <v>UP</v>
      </c>
      <c r="P89" t="str">
        <f t="shared" si="24"/>
        <v>UP</v>
      </c>
      <c r="Q89">
        <f t="shared" si="25"/>
        <v>4.2000000000000455</v>
      </c>
      <c r="R89">
        <f t="shared" si="26"/>
        <v>13.200000000000045</v>
      </c>
      <c r="S89">
        <f t="shared" si="27"/>
        <v>0.31818181818182051</v>
      </c>
      <c r="T89" t="str">
        <f t="shared" si="28"/>
        <v>No Indication</v>
      </c>
      <c r="U89" t="str">
        <f t="shared" si="29"/>
        <v>No T+M+I</v>
      </c>
      <c r="V89">
        <v>633.29729582592086</v>
      </c>
      <c r="W89">
        <v>636.80785143842206</v>
      </c>
      <c r="X89">
        <f t="shared" si="30"/>
        <v>-3.5105556125012072</v>
      </c>
      <c r="Y89">
        <v>-9.1424144984097104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646.85</v>
      </c>
      <c r="D90">
        <v>657.15</v>
      </c>
      <c r="E90">
        <v>638.04999999999995</v>
      </c>
      <c r="F90">
        <v>651.5</v>
      </c>
      <c r="G90">
        <f>_xll.TA_TYPPRICE(D90,E90,F90)</f>
        <v>648.9</v>
      </c>
      <c r="H90">
        <v>647.91374925915159</v>
      </c>
      <c r="I90" t="str">
        <f t="shared" si="20"/>
        <v>UP</v>
      </c>
      <c r="J90">
        <v>649.16689451233412</v>
      </c>
      <c r="K90">
        <v>628.42860270019571</v>
      </c>
      <c r="L90" t="str">
        <f t="shared" si="21"/>
        <v>UP</v>
      </c>
      <c r="M90" t="str">
        <f t="shared" si="22"/>
        <v>UP</v>
      </c>
      <c r="N90">
        <v>70.015051342056694</v>
      </c>
      <c r="O90" t="str">
        <f t="shared" si="23"/>
        <v>UP</v>
      </c>
      <c r="P90" t="str">
        <f t="shared" si="24"/>
        <v>UP</v>
      </c>
      <c r="Q90">
        <f t="shared" si="25"/>
        <v>13.450000000000045</v>
      </c>
      <c r="R90">
        <f t="shared" si="26"/>
        <v>19.100000000000023</v>
      </c>
      <c r="S90">
        <f t="shared" si="27"/>
        <v>0.70418848167539416</v>
      </c>
      <c r="T90" t="str">
        <f t="shared" si="28"/>
        <v>No Indication</v>
      </c>
      <c r="U90" t="str">
        <f t="shared" si="29"/>
        <v>No T+M+I</v>
      </c>
      <c r="V90">
        <v>636.09771185270222</v>
      </c>
      <c r="W90">
        <v>637.89615873927971</v>
      </c>
      <c r="X90">
        <f t="shared" si="30"/>
        <v>-1.7984468865774943</v>
      </c>
      <c r="Y90">
        <v>-7.6736209760432672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655.55</v>
      </c>
      <c r="D91">
        <v>665.7</v>
      </c>
      <c r="E91">
        <v>655.04999999999995</v>
      </c>
      <c r="F91">
        <v>657.45</v>
      </c>
      <c r="G91">
        <f>_xll.TA_TYPPRICE(D91,E91,F91)</f>
        <v>659.4</v>
      </c>
      <c r="H91">
        <v>653.65687462957578</v>
      </c>
      <c r="I91" t="str">
        <f t="shared" si="20"/>
        <v>UP</v>
      </c>
      <c r="J91">
        <v>652.84091795403765</v>
      </c>
      <c r="K91">
        <v>634.34446876681886</v>
      </c>
      <c r="L91" t="str">
        <f t="shared" si="21"/>
        <v>UP</v>
      </c>
      <c r="M91" t="str">
        <f t="shared" si="22"/>
        <v>UP</v>
      </c>
      <c r="N91">
        <v>74.624395935270726</v>
      </c>
      <c r="O91" t="str">
        <f t="shared" si="23"/>
        <v>UP</v>
      </c>
      <c r="P91" t="str">
        <f t="shared" si="24"/>
        <v>UP</v>
      </c>
      <c r="Q91">
        <f t="shared" si="25"/>
        <v>2.4000000000000909</v>
      </c>
      <c r="R91">
        <f t="shared" si="26"/>
        <v>10.650000000000091</v>
      </c>
      <c r="S91">
        <f t="shared" si="27"/>
        <v>0.22535211267606295</v>
      </c>
      <c r="T91" t="str">
        <f t="shared" si="28"/>
        <v>No Indication</v>
      </c>
      <c r="U91" t="str">
        <f t="shared" si="29"/>
        <v>No T+M+I</v>
      </c>
      <c r="V91">
        <v>639.38267925997877</v>
      </c>
      <c r="W91">
        <v>639.34459142525895</v>
      </c>
      <c r="X91">
        <f t="shared" si="30"/>
        <v>3.8087834719817693E-2</v>
      </c>
      <c r="Y91">
        <v>-6.1312792138906502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660.8</v>
      </c>
      <c r="D92">
        <v>666.7</v>
      </c>
      <c r="E92">
        <v>646.85</v>
      </c>
      <c r="F92">
        <v>652.65</v>
      </c>
      <c r="G92">
        <f>_xll.TA_TYPPRICE(D92,E92,F92)</f>
        <v>655.40000000000009</v>
      </c>
      <c r="H92">
        <v>654.52843731478788</v>
      </c>
      <c r="I92" t="str">
        <f t="shared" si="20"/>
        <v>DOWN</v>
      </c>
      <c r="J92">
        <v>655.92071396425149</v>
      </c>
      <c r="K92">
        <v>637.12347570752581</v>
      </c>
      <c r="L92" t="str">
        <f t="shared" si="21"/>
        <v>No Confirmation</v>
      </c>
      <c r="M92" t="str">
        <f t="shared" si="22"/>
        <v>No Trend</v>
      </c>
      <c r="N92">
        <v>64.609098860629956</v>
      </c>
      <c r="O92" t="str">
        <f t="shared" si="23"/>
        <v>UP</v>
      </c>
      <c r="P92" t="str">
        <f t="shared" si="24"/>
        <v>No Trend + Momentum</v>
      </c>
      <c r="Q92">
        <f t="shared" si="25"/>
        <v>5.7999999999999545</v>
      </c>
      <c r="R92">
        <f t="shared" si="26"/>
        <v>19.850000000000023</v>
      </c>
      <c r="S92">
        <f t="shared" si="27"/>
        <v>0.29219143576825934</v>
      </c>
      <c r="T92" t="str">
        <f t="shared" si="28"/>
        <v>No Indication</v>
      </c>
      <c r="U92" t="str">
        <f t="shared" si="29"/>
        <v>No T+M+I</v>
      </c>
      <c r="V92">
        <v>641.42380552767429</v>
      </c>
      <c r="W92">
        <v>640.33017724561012</v>
      </c>
      <c r="X92">
        <f t="shared" si="30"/>
        <v>1.0936282820641736</v>
      </c>
      <c r="Y92">
        <v>-4.6862977146996858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658.7</v>
      </c>
      <c r="D93">
        <v>668.75</v>
      </c>
      <c r="E93">
        <v>656.4</v>
      </c>
      <c r="F93">
        <v>658</v>
      </c>
      <c r="G93">
        <f>_xll.TA_TYPPRICE(D93,E93,F93)</f>
        <v>661.05000000000007</v>
      </c>
      <c r="H93">
        <v>657.78921865739403</v>
      </c>
      <c r="I93" t="str">
        <f t="shared" si="20"/>
        <v>UP</v>
      </c>
      <c r="J93">
        <v>658.77166641664007</v>
      </c>
      <c r="K93">
        <v>641.40714777252003</v>
      </c>
      <c r="L93" t="str">
        <f t="shared" si="21"/>
        <v>No Confirmation</v>
      </c>
      <c r="M93" t="str">
        <f t="shared" si="22"/>
        <v>No Trend</v>
      </c>
      <c r="N93">
        <v>70.184192224444047</v>
      </c>
      <c r="O93" t="str">
        <f t="shared" si="23"/>
        <v>UP</v>
      </c>
      <c r="P93" t="str">
        <f t="shared" si="24"/>
        <v>No Trend + Momentum</v>
      </c>
      <c r="Q93">
        <f t="shared" si="25"/>
        <v>1.6000000000000227</v>
      </c>
      <c r="R93">
        <f t="shared" si="26"/>
        <v>12.350000000000023</v>
      </c>
      <c r="S93">
        <f t="shared" si="27"/>
        <v>0.12955465587044696</v>
      </c>
      <c r="T93" t="str">
        <f t="shared" si="28"/>
        <v>DOWN</v>
      </c>
      <c r="U93" t="str">
        <f t="shared" si="29"/>
        <v>No T+M+I</v>
      </c>
      <c r="V93">
        <v>643.9739892926475</v>
      </c>
      <c r="W93">
        <v>641.63905300519457</v>
      </c>
      <c r="X93">
        <f t="shared" si="30"/>
        <v>2.3349362874529334</v>
      </c>
      <c r="Y93">
        <v>-3.2820509142691616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661.7</v>
      </c>
      <c r="D94">
        <v>680.7</v>
      </c>
      <c r="E94">
        <v>661</v>
      </c>
      <c r="F94">
        <v>677.05</v>
      </c>
      <c r="G94">
        <f>_xll.TA_TYPPRICE(D94,E94,F94)</f>
        <v>672.91666666666663</v>
      </c>
      <c r="H94">
        <v>665.35294266203027</v>
      </c>
      <c r="I94" t="str">
        <f t="shared" si="20"/>
        <v>UP</v>
      </c>
      <c r="J94">
        <v>663.64462943516446</v>
      </c>
      <c r="K94">
        <v>645.76111493418227</v>
      </c>
      <c r="L94" t="str">
        <f t="shared" si="21"/>
        <v>UP</v>
      </c>
      <c r="M94" t="str">
        <f t="shared" si="22"/>
        <v>UP</v>
      </c>
      <c r="N94">
        <v>82.473159191738432</v>
      </c>
      <c r="O94" t="str">
        <f t="shared" si="23"/>
        <v>UP</v>
      </c>
      <c r="P94" t="str">
        <f t="shared" si="24"/>
        <v>UP</v>
      </c>
      <c r="Q94">
        <f t="shared" si="25"/>
        <v>16.049999999999955</v>
      </c>
      <c r="R94">
        <f t="shared" si="26"/>
        <v>19.700000000000045</v>
      </c>
      <c r="S94">
        <f t="shared" si="27"/>
        <v>0.81472081218273695</v>
      </c>
      <c r="T94" t="str">
        <f t="shared" si="28"/>
        <v>UP</v>
      </c>
      <c r="U94" t="str">
        <f t="shared" si="29"/>
        <v>UP</v>
      </c>
      <c r="V94">
        <v>649.06260632454791</v>
      </c>
      <c r="W94">
        <v>644.26208611592085</v>
      </c>
      <c r="X94">
        <f t="shared" si="30"/>
        <v>4.8005202086270629</v>
      </c>
      <c r="Y94">
        <v>-1.6655366896899166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663.25</v>
      </c>
      <c r="AE94">
        <f t="shared" si="36"/>
        <v>668.55000000000007</v>
      </c>
      <c r="AF94">
        <f t="shared" si="37"/>
        <v>670.85</v>
      </c>
      <c r="AG94">
        <f t="shared" si="38"/>
        <v>673.15000000000009</v>
      </c>
    </row>
    <row r="95" spans="1:33" x14ac:dyDescent="0.25">
      <c r="A95" t="s">
        <v>5</v>
      </c>
      <c r="B95" s="1">
        <v>42991</v>
      </c>
      <c r="C95">
        <v>680</v>
      </c>
      <c r="D95">
        <v>687.15</v>
      </c>
      <c r="E95">
        <v>663.4</v>
      </c>
      <c r="F95">
        <v>666.8</v>
      </c>
      <c r="G95">
        <f>_xll.TA_TYPPRICE(D95,E95,F95)</f>
        <v>672.44999999999993</v>
      </c>
      <c r="H95">
        <v>668.90147133101505</v>
      </c>
      <c r="I95" t="str">
        <f t="shared" si="20"/>
        <v>DOWN</v>
      </c>
      <c r="J95">
        <v>668.86804511623905</v>
      </c>
      <c r="K95">
        <v>649.68086717103063</v>
      </c>
      <c r="L95" t="str">
        <f t="shared" si="21"/>
        <v>No Confirmation</v>
      </c>
      <c r="M95" t="str">
        <f t="shared" si="22"/>
        <v>No Trend</v>
      </c>
      <c r="N95">
        <v>64.572943013744975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23.75</v>
      </c>
      <c r="S95">
        <f t="shared" si="27"/>
        <v>0.14315789473684115</v>
      </c>
      <c r="T95" t="str">
        <f t="shared" si="28"/>
        <v>DOWN</v>
      </c>
      <c r="U95" t="str">
        <f t="shared" si="29"/>
        <v>No T+M+I</v>
      </c>
      <c r="V95">
        <v>651.79143612077132</v>
      </c>
      <c r="W95">
        <v>645.93156121844527</v>
      </c>
      <c r="X95">
        <f t="shared" si="30"/>
        <v>5.8598749023260552</v>
      </c>
      <c r="Y95">
        <v>-0.16045437128672213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669.7</v>
      </c>
      <c r="D96">
        <v>677</v>
      </c>
      <c r="E96">
        <v>660</v>
      </c>
      <c r="F96">
        <v>672.5</v>
      </c>
      <c r="G96">
        <f>_xll.TA_TYPPRICE(D96,E96,F96)</f>
        <v>669.83333333333337</v>
      </c>
      <c r="H96">
        <v>669.36740233217415</v>
      </c>
      <c r="I96" t="str">
        <f t="shared" si="20"/>
        <v>UP</v>
      </c>
      <c r="J96">
        <v>670.67514620151928</v>
      </c>
      <c r="K96">
        <v>651.97400779969053</v>
      </c>
      <c r="L96" t="str">
        <f t="shared" si="21"/>
        <v>UP</v>
      </c>
      <c r="M96" t="str">
        <f t="shared" si="22"/>
        <v>UP</v>
      </c>
      <c r="N96">
        <v>69.217186303453715</v>
      </c>
      <c r="O96" t="str">
        <f t="shared" si="23"/>
        <v>UP</v>
      </c>
      <c r="P96" t="str">
        <f t="shared" si="24"/>
        <v>UP</v>
      </c>
      <c r="Q96">
        <f t="shared" si="25"/>
        <v>12.5</v>
      </c>
      <c r="R96">
        <f t="shared" si="26"/>
        <v>17</v>
      </c>
      <c r="S96">
        <f t="shared" si="27"/>
        <v>0.73529411764705888</v>
      </c>
      <c r="T96" t="str">
        <f t="shared" si="28"/>
        <v>No Indication</v>
      </c>
      <c r="U96" t="str">
        <f t="shared" si="29"/>
        <v>No T+M+I</v>
      </c>
      <c r="V96">
        <v>654.97736902526799</v>
      </c>
      <c r="W96">
        <v>647.8995937207826</v>
      </c>
      <c r="X96">
        <f t="shared" si="30"/>
        <v>7.0777753044853853</v>
      </c>
      <c r="Y96">
        <v>1.2871915638676994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666</v>
      </c>
      <c r="D97">
        <v>678.05</v>
      </c>
      <c r="E97">
        <v>664.5</v>
      </c>
      <c r="F97">
        <v>670.85</v>
      </c>
      <c r="G97">
        <f>_xll.TA_TYPPRICE(D97,E97,F97)</f>
        <v>671.13333333333333</v>
      </c>
      <c r="H97">
        <v>670.25036783275368</v>
      </c>
      <c r="I97" t="str">
        <f t="shared" si="20"/>
        <v>UP</v>
      </c>
      <c r="J97">
        <v>672.31400260118164</v>
      </c>
      <c r="K97">
        <v>654.75756162198149</v>
      </c>
      <c r="L97" t="str">
        <f t="shared" si="21"/>
        <v>No Confirmation</v>
      </c>
      <c r="M97" t="str">
        <f t="shared" si="22"/>
        <v>No Trend</v>
      </c>
      <c r="N97">
        <v>66.082559494756921</v>
      </c>
      <c r="O97" t="str">
        <f t="shared" si="23"/>
        <v>UP</v>
      </c>
      <c r="P97" t="str">
        <f t="shared" si="24"/>
        <v>No Trend + Momentum</v>
      </c>
      <c r="Q97">
        <f t="shared" si="25"/>
        <v>6.3500000000000227</v>
      </c>
      <c r="R97">
        <f t="shared" si="26"/>
        <v>13.549999999999955</v>
      </c>
      <c r="S97">
        <f t="shared" si="27"/>
        <v>0.46863468634686672</v>
      </c>
      <c r="T97" t="str">
        <f t="shared" si="28"/>
        <v>No Indication</v>
      </c>
      <c r="U97" t="str">
        <f t="shared" si="29"/>
        <v>No T+M+I</v>
      </c>
      <c r="V97">
        <v>657.41931225214989</v>
      </c>
      <c r="W97">
        <v>649.59962381553942</v>
      </c>
      <c r="X97">
        <f t="shared" si="30"/>
        <v>7.8196884366104769</v>
      </c>
      <c r="Y97">
        <v>2.593690938416255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675</v>
      </c>
      <c r="D98">
        <v>682</v>
      </c>
      <c r="E98">
        <v>664.5</v>
      </c>
      <c r="F98">
        <v>667</v>
      </c>
      <c r="G98">
        <f>_xll.TA_TYPPRICE(D98,E98,F98)</f>
        <v>671.16666666666663</v>
      </c>
      <c r="H98">
        <v>670.70851724971021</v>
      </c>
      <c r="I98" t="str">
        <f t="shared" si="20"/>
        <v>DOWN</v>
      </c>
      <c r="J98">
        <v>674.46644646758568</v>
      </c>
      <c r="K98">
        <v>656.92254792820779</v>
      </c>
      <c r="L98" t="str">
        <f t="shared" si="21"/>
        <v>No Confirmation</v>
      </c>
      <c r="M98" t="str">
        <f t="shared" si="22"/>
        <v>No Trend</v>
      </c>
      <c r="N98">
        <v>58.372354703264094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17.5</v>
      </c>
      <c r="S98">
        <f t="shared" si="27"/>
        <v>0.14285714285714285</v>
      </c>
      <c r="T98" t="str">
        <f t="shared" si="28"/>
        <v>DOWN</v>
      </c>
      <c r="U98" t="str">
        <f t="shared" si="29"/>
        <v>No T+M+I</v>
      </c>
      <c r="V98">
        <v>658.89326421335761</v>
      </c>
      <c r="W98">
        <v>650.88854056994387</v>
      </c>
      <c r="X98">
        <f t="shared" si="30"/>
        <v>8.0047236434137403</v>
      </c>
      <c r="Y98">
        <v>3.675897479415752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668.75</v>
      </c>
      <c r="D99">
        <v>684</v>
      </c>
      <c r="E99">
        <v>666.55</v>
      </c>
      <c r="F99">
        <v>679.1</v>
      </c>
      <c r="G99">
        <f>_xll.TA_TYPPRICE(D99,E99,F99)</f>
        <v>676.55000000000007</v>
      </c>
      <c r="H99">
        <v>673.62925862485508</v>
      </c>
      <c r="I99" t="str">
        <f t="shared" si="20"/>
        <v>UP</v>
      </c>
      <c r="J99">
        <v>676.58501391923335</v>
      </c>
      <c r="K99">
        <v>659.06198172193933</v>
      </c>
      <c r="L99" t="str">
        <f t="shared" si="21"/>
        <v>UP</v>
      </c>
      <c r="M99" t="str">
        <f t="shared" si="22"/>
        <v>UP</v>
      </c>
      <c r="N99">
        <v>71.45599551150255</v>
      </c>
      <c r="O99" t="str">
        <f t="shared" si="23"/>
        <v>UP</v>
      </c>
      <c r="P99" t="str">
        <f t="shared" si="24"/>
        <v>UP</v>
      </c>
      <c r="Q99">
        <f t="shared" si="25"/>
        <v>12.550000000000068</v>
      </c>
      <c r="R99">
        <f t="shared" si="26"/>
        <v>17.450000000000045</v>
      </c>
      <c r="S99">
        <f t="shared" si="27"/>
        <v>0.71919770773639169</v>
      </c>
      <c r="T99" t="str">
        <f t="shared" si="28"/>
        <v>No Indication</v>
      </c>
      <c r="U99" t="str">
        <f t="shared" si="29"/>
        <v>No T+M+I</v>
      </c>
      <c r="V99">
        <v>662.001992795918</v>
      </c>
      <c r="W99">
        <v>652.97827830550364</v>
      </c>
      <c r="X99">
        <f t="shared" si="30"/>
        <v>9.0237144904143634</v>
      </c>
      <c r="Y99">
        <v>4.7454608816154744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682</v>
      </c>
      <c r="D100">
        <v>682.8</v>
      </c>
      <c r="E100">
        <v>670.15</v>
      </c>
      <c r="F100">
        <v>672</v>
      </c>
      <c r="G100">
        <f>_xll.TA_TYPPRICE(D100,E100,F100)</f>
        <v>674.98333333333323</v>
      </c>
      <c r="H100">
        <v>674.3062959790941</v>
      </c>
      <c r="I100" t="str">
        <f t="shared" si="20"/>
        <v>DOWN</v>
      </c>
      <c r="J100">
        <v>677.96612193718147</v>
      </c>
      <c r="K100">
        <v>661.52598578373056</v>
      </c>
      <c r="L100" t="str">
        <f t="shared" si="21"/>
        <v>No Confirmation</v>
      </c>
      <c r="M100" t="str">
        <f t="shared" si="22"/>
        <v>No Trend</v>
      </c>
      <c r="N100">
        <v>58.0692257433479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1.8500000000000227</v>
      </c>
      <c r="R100">
        <f t="shared" si="26"/>
        <v>12.649999999999977</v>
      </c>
      <c r="S100">
        <f t="shared" si="27"/>
        <v>0.14624505928853962</v>
      </c>
      <c r="T100" t="str">
        <f t="shared" si="28"/>
        <v>DOWN</v>
      </c>
      <c r="U100" t="str">
        <f t="shared" si="29"/>
        <v>No T+M+I</v>
      </c>
      <c r="V100">
        <v>663.54014775039218</v>
      </c>
      <c r="W100">
        <v>654.38729472731814</v>
      </c>
      <c r="X100">
        <f t="shared" si="30"/>
        <v>9.1528530230740444</v>
      </c>
      <c r="Y100">
        <v>5.626939309907188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673.85</v>
      </c>
      <c r="D101">
        <v>677.7</v>
      </c>
      <c r="E101">
        <v>662</v>
      </c>
      <c r="F101">
        <v>668.8</v>
      </c>
      <c r="G101">
        <f>_xll.TA_TYPPRICE(D101,E101,F101)</f>
        <v>669.5</v>
      </c>
      <c r="H101">
        <v>671.90314798954705</v>
      </c>
      <c r="I101" t="str">
        <f t="shared" si="20"/>
        <v>DOWN</v>
      </c>
      <c r="J101">
        <v>677.90698372891893</v>
      </c>
      <c r="K101">
        <v>661.63132227623487</v>
      </c>
      <c r="L101" t="str">
        <f t="shared" si="21"/>
        <v>No Confirmation</v>
      </c>
      <c r="M101" t="str">
        <f t="shared" si="22"/>
        <v>No Trend</v>
      </c>
      <c r="N101">
        <v>52.525416623123753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6.7999999999999545</v>
      </c>
      <c r="R101">
        <f t="shared" si="26"/>
        <v>15.700000000000045</v>
      </c>
      <c r="S101">
        <f t="shared" si="27"/>
        <v>0.43312101910827611</v>
      </c>
      <c r="T101" t="str">
        <f t="shared" si="28"/>
        <v>No Indication</v>
      </c>
      <c r="U101" t="str">
        <f t="shared" si="29"/>
        <v>No T+M+I</v>
      </c>
      <c r="V101">
        <v>664.34935578879333</v>
      </c>
      <c r="W101">
        <v>655.45490252529453</v>
      </c>
      <c r="X101">
        <f t="shared" si="30"/>
        <v>8.8944532634988036</v>
      </c>
      <c r="Y101">
        <v>6.2804421006255113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664</v>
      </c>
      <c r="D102">
        <v>664.05</v>
      </c>
      <c r="E102">
        <v>633</v>
      </c>
      <c r="F102">
        <v>635</v>
      </c>
      <c r="G102">
        <f>_xll.TA_TYPPRICE(D102,E102,F102)</f>
        <v>644.01666666666665</v>
      </c>
      <c r="H102">
        <v>657.95990732810685</v>
      </c>
      <c r="I102" t="str">
        <f t="shared" si="20"/>
        <v>DOWN</v>
      </c>
      <c r="J102">
        <v>674.82765401138136</v>
      </c>
      <c r="K102">
        <v>655.26880621484929</v>
      </c>
      <c r="L102" t="str">
        <f t="shared" si="21"/>
        <v>DOWN</v>
      </c>
      <c r="M102" t="str">
        <f t="shared" si="22"/>
        <v>DOWN</v>
      </c>
      <c r="N102">
        <v>23.236309853506736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31.049999999999955</v>
      </c>
      <c r="S102">
        <f t="shared" si="27"/>
        <v>6.4412238325281895E-2</v>
      </c>
      <c r="T102" t="str">
        <f t="shared" si="28"/>
        <v>DOWN</v>
      </c>
      <c r="U102" t="str">
        <f t="shared" si="29"/>
        <v>DOWN</v>
      </c>
      <c r="V102">
        <v>659.83407028282511</v>
      </c>
      <c r="W102">
        <v>653.93972456045788</v>
      </c>
      <c r="X102">
        <f t="shared" si="30"/>
        <v>5.894345722367234</v>
      </c>
      <c r="Y102">
        <v>6.2032228249738557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628.6</v>
      </c>
      <c r="D103">
        <v>634</v>
      </c>
      <c r="E103">
        <v>605.4</v>
      </c>
      <c r="F103">
        <v>629.5</v>
      </c>
      <c r="G103">
        <f>_xll.TA_TYPPRICE(D103,E103,F103)</f>
        <v>622.9666666666667</v>
      </c>
      <c r="H103">
        <v>640.46328699738683</v>
      </c>
      <c r="I103" t="str">
        <f t="shared" si="20"/>
        <v>DOWN</v>
      </c>
      <c r="J103">
        <v>665.75484200885217</v>
      </c>
      <c r="K103">
        <v>644.18684927821607</v>
      </c>
      <c r="L103" t="str">
        <f t="shared" si="21"/>
        <v>DOWN</v>
      </c>
      <c r="M103" t="str">
        <f t="shared" si="22"/>
        <v>DOWN</v>
      </c>
      <c r="N103">
        <v>20.869297846645402</v>
      </c>
      <c r="O103" t="str">
        <f t="shared" si="23"/>
        <v>DOWN</v>
      </c>
      <c r="P103" t="str">
        <f t="shared" si="24"/>
        <v>DOWN</v>
      </c>
      <c r="Q103">
        <f t="shared" si="25"/>
        <v>24.100000000000023</v>
      </c>
      <c r="R103">
        <f t="shared" si="26"/>
        <v>28.600000000000023</v>
      </c>
      <c r="S103">
        <f t="shared" si="27"/>
        <v>0.84265734265734282</v>
      </c>
      <c r="T103" t="str">
        <f t="shared" si="28"/>
        <v>UP</v>
      </c>
      <c r="U103" t="str">
        <f t="shared" si="29"/>
        <v>No T+M+I</v>
      </c>
      <c r="V103">
        <v>655.1672902393135</v>
      </c>
      <c r="W103">
        <v>652.12937459301656</v>
      </c>
      <c r="X103">
        <f t="shared" si="30"/>
        <v>3.0379156462969377</v>
      </c>
      <c r="Y103">
        <v>5.5701613892384723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618</v>
      </c>
      <c r="D104">
        <v>647.35</v>
      </c>
      <c r="E104">
        <v>618</v>
      </c>
      <c r="F104">
        <v>645</v>
      </c>
      <c r="G104">
        <f>_xll.TA_TYPPRICE(D104,E104,F104)</f>
        <v>636.7833333333333</v>
      </c>
      <c r="H104">
        <v>638.62331016536007</v>
      </c>
      <c r="I104" t="str">
        <f t="shared" si="20"/>
        <v>UP</v>
      </c>
      <c r="J104">
        <v>661.66487711799618</v>
      </c>
      <c r="K104">
        <v>638.36754943861251</v>
      </c>
      <c r="L104" t="str">
        <f t="shared" si="21"/>
        <v>No Confirmation</v>
      </c>
      <c r="M104" t="str">
        <f t="shared" si="22"/>
        <v>No Trend</v>
      </c>
      <c r="N104">
        <v>41.766396345381892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27</v>
      </c>
      <c r="R104">
        <f t="shared" si="26"/>
        <v>29.350000000000023</v>
      </c>
      <c r="S104">
        <f t="shared" si="27"/>
        <v>0.9199318568994882</v>
      </c>
      <c r="T104" t="str">
        <f t="shared" si="28"/>
        <v>UP</v>
      </c>
      <c r="U104" t="str">
        <f t="shared" si="29"/>
        <v>No T+M+I</v>
      </c>
      <c r="V104">
        <v>653.60309174095755</v>
      </c>
      <c r="W104">
        <v>651.60127277131164</v>
      </c>
      <c r="X104">
        <f t="shared" si="30"/>
        <v>2.0018189696459103</v>
      </c>
      <c r="Y104">
        <v>4.8564929053199597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649</v>
      </c>
      <c r="D105">
        <v>651.70000000000005</v>
      </c>
      <c r="E105">
        <v>632.85</v>
      </c>
      <c r="F105">
        <v>636.35</v>
      </c>
      <c r="G105">
        <f>_xll.TA_TYPPRICE(D105,E105,F105)</f>
        <v>640.30000000000007</v>
      </c>
      <c r="H105">
        <v>639.46165508268007</v>
      </c>
      <c r="I105" t="str">
        <f t="shared" si="20"/>
        <v>DOWN</v>
      </c>
      <c r="J105">
        <v>659.45045998066371</v>
      </c>
      <c r="K105">
        <v>637.14142734114307</v>
      </c>
      <c r="L105" t="str">
        <f t="shared" si="21"/>
        <v>DOWN</v>
      </c>
      <c r="M105" t="str">
        <f t="shared" si="22"/>
        <v>DOWN</v>
      </c>
      <c r="N105">
        <v>35.269136705897289</v>
      </c>
      <c r="O105" t="str">
        <f t="shared" si="23"/>
        <v>DOWN</v>
      </c>
      <c r="P105" t="str">
        <f t="shared" si="24"/>
        <v>DOWN</v>
      </c>
      <c r="Q105">
        <f t="shared" si="25"/>
        <v>3.5</v>
      </c>
      <c r="R105">
        <f t="shared" si="26"/>
        <v>18.850000000000023</v>
      </c>
      <c r="S105">
        <f t="shared" si="27"/>
        <v>0.18567639257294408</v>
      </c>
      <c r="T105" t="str">
        <f t="shared" si="28"/>
        <v>DOWN</v>
      </c>
      <c r="U105" t="str">
        <f t="shared" si="29"/>
        <v>DOWN</v>
      </c>
      <c r="V105">
        <v>650.94876993465641</v>
      </c>
      <c r="W105">
        <v>650.47154886232556</v>
      </c>
      <c r="X105">
        <f t="shared" si="30"/>
        <v>0.47722107233084898</v>
      </c>
      <c r="Y105">
        <v>3.9806385387221375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635</v>
      </c>
      <c r="D106">
        <v>650.95000000000005</v>
      </c>
      <c r="E106">
        <v>628.25</v>
      </c>
      <c r="F106">
        <v>636.45000000000005</v>
      </c>
      <c r="G106">
        <f>_xll.TA_TYPPRICE(D106,E106,F106)</f>
        <v>638.55000000000007</v>
      </c>
      <c r="H106">
        <v>639.00582754134007</v>
      </c>
      <c r="I106" t="str">
        <f t="shared" si="20"/>
        <v>DOWN</v>
      </c>
      <c r="J106">
        <v>657.56146887384955</v>
      </c>
      <c r="K106">
        <v>635.16555459866686</v>
      </c>
      <c r="L106" t="str">
        <f t="shared" si="21"/>
        <v>No Confirmation</v>
      </c>
      <c r="M106" t="str">
        <f t="shared" si="22"/>
        <v>No Trend</v>
      </c>
      <c r="N106">
        <v>35.41432557457896</v>
      </c>
      <c r="O106" t="str">
        <f t="shared" si="23"/>
        <v>DOWN</v>
      </c>
      <c r="P106" t="str">
        <f t="shared" si="24"/>
        <v>No Trend + Momentum</v>
      </c>
      <c r="Q106">
        <f t="shared" si="25"/>
        <v>8.2000000000000455</v>
      </c>
      <c r="R106">
        <f t="shared" si="26"/>
        <v>22.700000000000045</v>
      </c>
      <c r="S106">
        <f t="shared" si="27"/>
        <v>0.36123348017621271</v>
      </c>
      <c r="T106" t="str">
        <f t="shared" si="28"/>
        <v>No Indication</v>
      </c>
      <c r="U106" t="str">
        <f t="shared" si="29"/>
        <v>No T+M+I</v>
      </c>
      <c r="V106">
        <v>648.71818994470925</v>
      </c>
      <c r="W106">
        <v>649.43291561326441</v>
      </c>
      <c r="X106">
        <f t="shared" si="30"/>
        <v>-0.71472566855516106</v>
      </c>
      <c r="Y106">
        <v>3.0415656972666776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642.6</v>
      </c>
      <c r="D107">
        <v>664</v>
      </c>
      <c r="E107">
        <v>639.1</v>
      </c>
      <c r="F107">
        <v>664</v>
      </c>
      <c r="G107">
        <f>_xll.TA_TYPPRICE(D107,E107,F107)</f>
        <v>655.69999999999993</v>
      </c>
      <c r="H107">
        <v>647.35291377067006</v>
      </c>
      <c r="I107" t="str">
        <f t="shared" si="20"/>
        <v>UP</v>
      </c>
      <c r="J107">
        <v>658.9922535685497</v>
      </c>
      <c r="K107">
        <v>636.03987579896307</v>
      </c>
      <c r="L107" t="str">
        <f t="shared" si="21"/>
        <v>UP</v>
      </c>
      <c r="M107" t="str">
        <f t="shared" si="22"/>
        <v>UP</v>
      </c>
      <c r="N107">
        <v>63.560740338603438</v>
      </c>
      <c r="O107" t="str">
        <f t="shared" si="23"/>
        <v>UP</v>
      </c>
      <c r="P107" t="str">
        <f t="shared" si="24"/>
        <v>UP</v>
      </c>
      <c r="Q107">
        <f t="shared" si="25"/>
        <v>24.899999999999977</v>
      </c>
      <c r="R107">
        <f t="shared" si="26"/>
        <v>24.899999999999977</v>
      </c>
      <c r="S107">
        <f t="shared" si="27"/>
        <v>1</v>
      </c>
      <c r="T107" t="str">
        <f t="shared" si="28"/>
        <v>UP</v>
      </c>
      <c r="U107" t="str">
        <f t="shared" si="29"/>
        <v>UP</v>
      </c>
      <c r="V107">
        <v>651.06923764552323</v>
      </c>
      <c r="W107">
        <v>650.51195890117071</v>
      </c>
      <c r="X107">
        <f t="shared" si="30"/>
        <v>0.55727874435251579</v>
      </c>
      <c r="Y107">
        <v>2.5447083066838454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665.95</v>
      </c>
      <c r="D108">
        <v>673</v>
      </c>
      <c r="E108">
        <v>652.1</v>
      </c>
      <c r="F108">
        <v>657.4</v>
      </c>
      <c r="G108">
        <f>_xll.TA_TYPPRICE(D108,E108,F108)</f>
        <v>660.83333333333337</v>
      </c>
      <c r="H108">
        <v>654.09312355200177</v>
      </c>
      <c r="I108" t="str">
        <f t="shared" si="20"/>
        <v>UP</v>
      </c>
      <c r="J108">
        <v>662.105086108872</v>
      </c>
      <c r="K108">
        <v>639.60879228808244</v>
      </c>
      <c r="L108" t="str">
        <f t="shared" si="21"/>
        <v>No Confirmation</v>
      </c>
      <c r="M108" t="str">
        <f t="shared" si="22"/>
        <v>No Trend</v>
      </c>
      <c r="N108">
        <v>56.223434811622973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5.2999999999999545</v>
      </c>
      <c r="R108">
        <f t="shared" si="26"/>
        <v>20.899999999999977</v>
      </c>
      <c r="S108">
        <f t="shared" si="27"/>
        <v>0.25358851674640959</v>
      </c>
      <c r="T108" t="str">
        <f t="shared" si="28"/>
        <v>No Indication</v>
      </c>
      <c r="U108" t="str">
        <f t="shared" si="29"/>
        <v>No T+M+I</v>
      </c>
      <c r="V108">
        <v>652.04320108467346</v>
      </c>
      <c r="W108">
        <v>651.02218416775065</v>
      </c>
      <c r="X108">
        <f t="shared" si="30"/>
        <v>1.0210169169228038</v>
      </c>
      <c r="Y108">
        <v>2.2399700287316371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661</v>
      </c>
      <c r="D109">
        <v>664.2</v>
      </c>
      <c r="E109">
        <v>652.04999999999995</v>
      </c>
      <c r="F109">
        <v>657.25</v>
      </c>
      <c r="G109">
        <f>_xll.TA_TYPPRICE(D109,E109,F109)</f>
        <v>657.83333333333337</v>
      </c>
      <c r="H109">
        <v>655.96322844266751</v>
      </c>
      <c r="I109" t="str">
        <f t="shared" si="20"/>
        <v>UP</v>
      </c>
      <c r="J109">
        <v>662.57062252912272</v>
      </c>
      <c r="K109">
        <v>642.37350511295301</v>
      </c>
      <c r="L109" t="str">
        <f t="shared" si="21"/>
        <v>No Confirmation</v>
      </c>
      <c r="M109" t="str">
        <f t="shared" si="22"/>
        <v>No Trend</v>
      </c>
      <c r="N109">
        <v>56.039653884839765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5.2000000000000455</v>
      </c>
      <c r="R109">
        <f t="shared" si="26"/>
        <v>12.150000000000091</v>
      </c>
      <c r="S109">
        <f t="shared" si="27"/>
        <v>0.42798353909465076</v>
      </c>
      <c r="T109" t="str">
        <f t="shared" si="28"/>
        <v>No Indication</v>
      </c>
      <c r="U109" t="str">
        <f t="shared" si="29"/>
        <v>No T+M+I</v>
      </c>
      <c r="V109">
        <v>652.84424707164681</v>
      </c>
      <c r="W109">
        <v>651.48350385902836</v>
      </c>
      <c r="X109">
        <f t="shared" si="30"/>
        <v>1.3607432126184449</v>
      </c>
      <c r="Y109">
        <v>2.0641246655089986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659</v>
      </c>
      <c r="D110">
        <v>670</v>
      </c>
      <c r="E110">
        <v>657.05</v>
      </c>
      <c r="F110">
        <v>665.5</v>
      </c>
      <c r="G110">
        <f>_xll.TA_TYPPRICE(D110,E110,F110)</f>
        <v>664.18333333333328</v>
      </c>
      <c r="H110">
        <v>660.07328088800045</v>
      </c>
      <c r="I110" t="str">
        <f t="shared" si="20"/>
        <v>UP</v>
      </c>
      <c r="J110">
        <v>664.22159530042882</v>
      </c>
      <c r="K110">
        <v>645.63494842118564</v>
      </c>
      <c r="L110" t="str">
        <f t="shared" si="21"/>
        <v>UP</v>
      </c>
      <c r="M110" t="str">
        <f t="shared" si="22"/>
        <v>UP</v>
      </c>
      <c r="N110">
        <v>64.106011695177372</v>
      </c>
      <c r="O110" t="str">
        <f t="shared" si="23"/>
        <v>UP</v>
      </c>
      <c r="P110" t="str">
        <f t="shared" si="24"/>
        <v>UP</v>
      </c>
      <c r="Q110">
        <f t="shared" si="25"/>
        <v>8.4500000000000455</v>
      </c>
      <c r="R110">
        <f t="shared" si="26"/>
        <v>12.950000000000045</v>
      </c>
      <c r="S110">
        <f t="shared" si="27"/>
        <v>0.65250965250965376</v>
      </c>
      <c r="T110" t="str">
        <f t="shared" si="28"/>
        <v>No Indication</v>
      </c>
      <c r="U110" t="str">
        <f t="shared" si="29"/>
        <v>No T+M+I</v>
      </c>
      <c r="V110">
        <v>654.79128598370119</v>
      </c>
      <c r="W110">
        <v>652.52176283243364</v>
      </c>
      <c r="X110">
        <f t="shared" si="30"/>
        <v>2.2695231512675491</v>
      </c>
      <c r="Y110">
        <v>2.1052043626607087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666.6</v>
      </c>
      <c r="D111">
        <v>699.8</v>
      </c>
      <c r="E111">
        <v>666.05</v>
      </c>
      <c r="F111">
        <v>698.3</v>
      </c>
      <c r="G111">
        <f>_xll.TA_TYPPRICE(D111,E111,F111)</f>
        <v>688.04999999999984</v>
      </c>
      <c r="H111">
        <v>674.0616404440002</v>
      </c>
      <c r="I111" t="str">
        <f t="shared" si="20"/>
        <v>UP</v>
      </c>
      <c r="J111">
        <v>672.12790745588904</v>
      </c>
      <c r="K111">
        <v>650.17162654981109</v>
      </c>
      <c r="L111" t="str">
        <f t="shared" si="21"/>
        <v>UP</v>
      </c>
      <c r="M111" t="str">
        <f t="shared" si="22"/>
        <v>UP</v>
      </c>
      <c r="N111">
        <v>81.225992528053297</v>
      </c>
      <c r="O111" t="str">
        <f t="shared" si="23"/>
        <v>UP</v>
      </c>
      <c r="P111" t="str">
        <f t="shared" si="24"/>
        <v>UP</v>
      </c>
      <c r="Q111">
        <f t="shared" si="25"/>
        <v>32.25</v>
      </c>
      <c r="R111">
        <f t="shared" si="26"/>
        <v>33.75</v>
      </c>
      <c r="S111">
        <f t="shared" si="27"/>
        <v>0.9555555555555556</v>
      </c>
      <c r="T111" t="str">
        <f t="shared" si="28"/>
        <v>UP</v>
      </c>
      <c r="U111" t="str">
        <f t="shared" si="29"/>
        <v>UP</v>
      </c>
      <c r="V111">
        <v>661.48493429390101</v>
      </c>
      <c r="W111">
        <v>655.91274336336448</v>
      </c>
      <c r="X111">
        <f t="shared" si="30"/>
        <v>5.5721909305365216</v>
      </c>
      <c r="Y111">
        <v>2.7986016762358714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669.90000000000009</v>
      </c>
      <c r="AE111">
        <f t="shared" si="36"/>
        <v>678.95</v>
      </c>
      <c r="AF111">
        <f t="shared" si="37"/>
        <v>682.90000000000009</v>
      </c>
      <c r="AG111">
        <f t="shared" si="38"/>
        <v>686.90000000000009</v>
      </c>
    </row>
    <row r="112" spans="1:33" x14ac:dyDescent="0.25">
      <c r="A112" t="s">
        <v>5</v>
      </c>
      <c r="B112" s="1">
        <v>43017</v>
      </c>
      <c r="C112">
        <v>701</v>
      </c>
      <c r="D112">
        <v>706</v>
      </c>
      <c r="E112">
        <v>690.45</v>
      </c>
      <c r="F112">
        <v>694.15</v>
      </c>
      <c r="G112">
        <f>_xll.TA_TYPPRICE(D112,E112,F112)</f>
        <v>696.86666666666667</v>
      </c>
      <c r="H112">
        <v>685.4641535553335</v>
      </c>
      <c r="I112" t="str">
        <f t="shared" si="20"/>
        <v>UP</v>
      </c>
      <c r="J112">
        <v>679.65503913235818</v>
      </c>
      <c r="K112">
        <v>659.12237620540861</v>
      </c>
      <c r="L112" t="str">
        <f t="shared" si="21"/>
        <v>UP</v>
      </c>
      <c r="M112" t="str">
        <f t="shared" si="22"/>
        <v>UP</v>
      </c>
      <c r="N112">
        <v>75.528586384540532</v>
      </c>
      <c r="O112" t="str">
        <f t="shared" si="23"/>
        <v>UP</v>
      </c>
      <c r="P112" t="str">
        <f t="shared" si="24"/>
        <v>UP</v>
      </c>
      <c r="Q112">
        <f t="shared" si="25"/>
        <v>3.6999999999999318</v>
      </c>
      <c r="R112">
        <f t="shared" si="26"/>
        <v>15.549999999999955</v>
      </c>
      <c r="S112">
        <f t="shared" si="27"/>
        <v>0.23794212218649149</v>
      </c>
      <c r="T112" t="str">
        <f t="shared" si="28"/>
        <v>No Indication</v>
      </c>
      <c r="U112" t="str">
        <f t="shared" si="29"/>
        <v>No T+M+I</v>
      </c>
      <c r="V112">
        <v>666.51032901791621</v>
      </c>
      <c r="W112">
        <v>658.74513274385595</v>
      </c>
      <c r="X112">
        <f t="shared" si="30"/>
        <v>7.7651962740602585</v>
      </c>
      <c r="Y112">
        <v>3.7919205958007489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698.8</v>
      </c>
      <c r="D113">
        <v>712.4</v>
      </c>
      <c r="E113">
        <v>694.7</v>
      </c>
      <c r="F113">
        <v>700.55</v>
      </c>
      <c r="G113">
        <f>_xll.TA_TYPPRICE(D113,E113,F113)</f>
        <v>702.54999999999984</v>
      </c>
      <c r="H113">
        <v>694.00707677766673</v>
      </c>
      <c r="I113" t="str">
        <f t="shared" si="20"/>
        <v>UP</v>
      </c>
      <c r="J113">
        <v>686.93169710294524</v>
      </c>
      <c r="K113">
        <v>667.02851482642893</v>
      </c>
      <c r="L113" t="str">
        <f t="shared" si="21"/>
        <v>UP</v>
      </c>
      <c r="M113" t="str">
        <f t="shared" si="22"/>
        <v>UP</v>
      </c>
      <c r="N113">
        <v>78.443361669148644</v>
      </c>
      <c r="O113" t="str">
        <f t="shared" si="23"/>
        <v>UP</v>
      </c>
      <c r="P113" t="str">
        <f t="shared" si="24"/>
        <v>UP</v>
      </c>
      <c r="Q113">
        <f t="shared" si="25"/>
        <v>5.8499999999999091</v>
      </c>
      <c r="R113">
        <f t="shared" si="26"/>
        <v>17.699999999999932</v>
      </c>
      <c r="S113">
        <f t="shared" si="27"/>
        <v>0.33050847457626731</v>
      </c>
      <c r="T113" t="str">
        <f t="shared" si="28"/>
        <v>No Indication</v>
      </c>
      <c r="U113" t="str">
        <f t="shared" si="29"/>
        <v>No T+M+I</v>
      </c>
      <c r="V113">
        <v>671.74720147669836</v>
      </c>
      <c r="W113">
        <v>661.84178957764436</v>
      </c>
      <c r="X113">
        <f t="shared" si="30"/>
        <v>9.9054118990540019</v>
      </c>
      <c r="Y113">
        <v>5.0146188564513992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701.6</v>
      </c>
      <c r="D114">
        <v>707.8</v>
      </c>
      <c r="E114">
        <v>678.8</v>
      </c>
      <c r="F114">
        <v>688.05</v>
      </c>
      <c r="G114">
        <f>_xll.TA_TYPPRICE(D114,E114,F114)</f>
        <v>691.54999999999984</v>
      </c>
      <c r="H114">
        <v>692.77853838883334</v>
      </c>
      <c r="I114" t="str">
        <f t="shared" si="20"/>
        <v>DOWN</v>
      </c>
      <c r="J114">
        <v>691.56909774673522</v>
      </c>
      <c r="K114">
        <v>669.64440042055583</v>
      </c>
      <c r="L114" t="str">
        <f t="shared" si="21"/>
        <v>No Confirmation</v>
      </c>
      <c r="M114" t="str">
        <f t="shared" si="22"/>
        <v>No Trend</v>
      </c>
      <c r="N114">
        <v>60.771382556437395</v>
      </c>
      <c r="O114" t="str">
        <f t="shared" si="23"/>
        <v>UP</v>
      </c>
      <c r="P114" t="str">
        <f t="shared" si="24"/>
        <v>No Trend + Momentum</v>
      </c>
      <c r="Q114">
        <f t="shared" si="25"/>
        <v>9.25</v>
      </c>
      <c r="R114">
        <f t="shared" si="26"/>
        <v>29</v>
      </c>
      <c r="S114">
        <f t="shared" si="27"/>
        <v>0.31896551724137934</v>
      </c>
      <c r="T114" t="str">
        <f t="shared" si="28"/>
        <v>No Indication</v>
      </c>
      <c r="U114" t="str">
        <f t="shared" si="29"/>
        <v>No T+M+I</v>
      </c>
      <c r="V114">
        <v>674.25532432643706</v>
      </c>
      <c r="W114">
        <v>663.78313849781887</v>
      </c>
      <c r="X114">
        <f t="shared" si="30"/>
        <v>10.472185828618194</v>
      </c>
      <c r="Y114">
        <v>6.106132250884758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696.75</v>
      </c>
      <c r="D115">
        <v>703.25</v>
      </c>
      <c r="E115">
        <v>690.05</v>
      </c>
      <c r="F115">
        <v>700</v>
      </c>
      <c r="G115">
        <f>_xll.TA_TYPPRICE(D115,E115,F115)</f>
        <v>697.76666666666677</v>
      </c>
      <c r="H115">
        <v>695.27260252775</v>
      </c>
      <c r="I115" t="str">
        <f t="shared" si="20"/>
        <v>UP</v>
      </c>
      <c r="J115">
        <v>694.16485380301629</v>
      </c>
      <c r="K115">
        <v>674.17897810487671</v>
      </c>
      <c r="L115" t="str">
        <f t="shared" si="21"/>
        <v>UP</v>
      </c>
      <c r="M115" t="str">
        <f t="shared" si="22"/>
        <v>UP</v>
      </c>
      <c r="N115">
        <v>69.092184864968104</v>
      </c>
      <c r="O115" t="str">
        <f t="shared" si="23"/>
        <v>UP</v>
      </c>
      <c r="P115" t="str">
        <f t="shared" si="24"/>
        <v>UP</v>
      </c>
      <c r="Q115">
        <f t="shared" si="25"/>
        <v>9.9500000000000455</v>
      </c>
      <c r="R115">
        <f t="shared" si="26"/>
        <v>13.200000000000045</v>
      </c>
      <c r="S115">
        <f t="shared" si="27"/>
        <v>0.75378787878787967</v>
      </c>
      <c r="T115" t="str">
        <f t="shared" si="28"/>
        <v>No Indication</v>
      </c>
      <c r="U115" t="str">
        <f t="shared" si="29"/>
        <v>No T+M+I</v>
      </c>
      <c r="V115">
        <v>678.21604366083136</v>
      </c>
      <c r="W115">
        <v>666.4658689794619</v>
      </c>
      <c r="X115">
        <f t="shared" si="30"/>
        <v>11.750174681369458</v>
      </c>
      <c r="Y115">
        <v>7.2349407369816978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702.9</v>
      </c>
      <c r="D116">
        <v>722</v>
      </c>
      <c r="E116">
        <v>693.85</v>
      </c>
      <c r="F116">
        <v>711.5</v>
      </c>
      <c r="G116">
        <f>_xll.TA_TYPPRICE(D116,E116,F116)</f>
        <v>709.11666666666667</v>
      </c>
      <c r="H116">
        <v>702.19463459720828</v>
      </c>
      <c r="I116" t="str">
        <f t="shared" si="20"/>
        <v>UP</v>
      </c>
      <c r="J116">
        <v>700.35044184679043</v>
      </c>
      <c r="K116">
        <v>678.55031630379301</v>
      </c>
      <c r="L116" t="str">
        <f t="shared" si="21"/>
        <v>UP</v>
      </c>
      <c r="M116" t="str">
        <f t="shared" si="22"/>
        <v>UP</v>
      </c>
      <c r="N116">
        <v>75.375277867517397</v>
      </c>
      <c r="O116" t="str">
        <f t="shared" si="23"/>
        <v>UP</v>
      </c>
      <c r="P116" t="str">
        <f t="shared" si="24"/>
        <v>UP</v>
      </c>
      <c r="Q116">
        <f t="shared" si="25"/>
        <v>17.649999999999977</v>
      </c>
      <c r="R116">
        <f t="shared" si="26"/>
        <v>28.149999999999977</v>
      </c>
      <c r="S116">
        <f t="shared" si="27"/>
        <v>0.6269982238010654</v>
      </c>
      <c r="T116" t="str">
        <f t="shared" si="28"/>
        <v>No Indication</v>
      </c>
      <c r="U116" t="str">
        <f t="shared" si="29"/>
        <v>No T+M+I</v>
      </c>
      <c r="V116">
        <v>683.33665232839576</v>
      </c>
      <c r="W116">
        <v>669.8017305365388</v>
      </c>
      <c r="X116">
        <f t="shared" si="30"/>
        <v>13.534921791856959</v>
      </c>
      <c r="Y116">
        <v>8.4949369479567505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712.4</v>
      </c>
      <c r="D117">
        <v>725.85</v>
      </c>
      <c r="E117">
        <v>712.4</v>
      </c>
      <c r="F117">
        <v>721.5</v>
      </c>
      <c r="G117">
        <f>_xll.TA_TYPPRICE(D117,E117,F117)</f>
        <v>719.91666666666663</v>
      </c>
      <c r="H117">
        <v>711.0556506319374</v>
      </c>
      <c r="I117" t="str">
        <f t="shared" si="20"/>
        <v>UP</v>
      </c>
      <c r="J117">
        <v>706.01701032528149</v>
      </c>
      <c r="K117">
        <v>686.0724682362835</v>
      </c>
      <c r="L117" t="str">
        <f t="shared" si="21"/>
        <v>UP</v>
      </c>
      <c r="M117" t="str">
        <f t="shared" si="22"/>
        <v>UP</v>
      </c>
      <c r="N117">
        <v>79.831702732958689</v>
      </c>
      <c r="O117" t="str">
        <f t="shared" si="23"/>
        <v>UP</v>
      </c>
      <c r="P117" t="str">
        <f t="shared" si="24"/>
        <v>UP</v>
      </c>
      <c r="Q117">
        <f t="shared" si="25"/>
        <v>9.1000000000000227</v>
      </c>
      <c r="R117">
        <f t="shared" si="26"/>
        <v>13.450000000000045</v>
      </c>
      <c r="S117">
        <f t="shared" si="27"/>
        <v>0.67657992565055702</v>
      </c>
      <c r="T117" t="str">
        <f t="shared" si="28"/>
        <v>No Indication</v>
      </c>
      <c r="U117" t="str">
        <f t="shared" si="29"/>
        <v>No T+M+I</v>
      </c>
      <c r="V117">
        <v>689.20793658556568</v>
      </c>
      <c r="W117">
        <v>673.63123197827667</v>
      </c>
      <c r="X117">
        <f t="shared" si="30"/>
        <v>15.576704607289003</v>
      </c>
      <c r="Y117">
        <v>9.9112904798232009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722</v>
      </c>
      <c r="D118">
        <v>732.3</v>
      </c>
      <c r="E118">
        <v>718.7</v>
      </c>
      <c r="F118">
        <v>727.5</v>
      </c>
      <c r="G118">
        <f>_xll.TA_TYPPRICE(D118,E118,F118)</f>
        <v>726.16666666666663</v>
      </c>
      <c r="H118">
        <v>718.61115864930207</v>
      </c>
      <c r="I118" t="str">
        <f t="shared" si="20"/>
        <v>UP</v>
      </c>
      <c r="J118">
        <v>711.8576746974411</v>
      </c>
      <c r="K118">
        <v>693.32303085044271</v>
      </c>
      <c r="L118" t="str">
        <f t="shared" si="21"/>
        <v>UP</v>
      </c>
      <c r="M118" t="str">
        <f t="shared" si="22"/>
        <v>UP</v>
      </c>
      <c r="N118">
        <v>82.241999789495267</v>
      </c>
      <c r="O118" t="str">
        <f t="shared" si="23"/>
        <v>UP</v>
      </c>
      <c r="P118" t="str">
        <f t="shared" si="24"/>
        <v>UP</v>
      </c>
      <c r="Q118">
        <f t="shared" si="25"/>
        <v>8.7999999999999545</v>
      </c>
      <c r="R118">
        <f t="shared" si="26"/>
        <v>13.599999999999909</v>
      </c>
      <c r="S118">
        <f t="shared" si="27"/>
        <v>0.6470588235294128</v>
      </c>
      <c r="T118" t="str">
        <f t="shared" si="28"/>
        <v>No Indication</v>
      </c>
      <c r="U118" t="str">
        <f t="shared" si="29"/>
        <v>No T+M+I</v>
      </c>
      <c r="V118">
        <v>695.09902326470944</v>
      </c>
      <c r="W118">
        <v>677.62151109099693</v>
      </c>
      <c r="X118">
        <f t="shared" si="30"/>
        <v>17.477512173712512</v>
      </c>
      <c r="Y118">
        <v>11.424534818601064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726.8</v>
      </c>
      <c r="D119">
        <v>736</v>
      </c>
      <c r="E119">
        <v>718.05</v>
      </c>
      <c r="F119">
        <v>732.5</v>
      </c>
      <c r="G119">
        <f>_xll.TA_TYPPRICE(D119,E119,F119)</f>
        <v>728.85</v>
      </c>
      <c r="H119">
        <v>723.73057932465099</v>
      </c>
      <c r="I119" t="str">
        <f t="shared" si="20"/>
        <v>UP</v>
      </c>
      <c r="J119">
        <v>717.22263587578755</v>
      </c>
      <c r="K119">
        <v>698.81791288367765</v>
      </c>
      <c r="L119" t="str">
        <f t="shared" si="21"/>
        <v>UP</v>
      </c>
      <c r="M119" t="str">
        <f t="shared" si="22"/>
        <v>UP</v>
      </c>
      <c r="N119">
        <v>84.20793429644327</v>
      </c>
      <c r="O119" t="str">
        <f t="shared" si="23"/>
        <v>UP</v>
      </c>
      <c r="P119" t="str">
        <f t="shared" si="24"/>
        <v>UP</v>
      </c>
      <c r="Q119">
        <f t="shared" si="25"/>
        <v>14.450000000000045</v>
      </c>
      <c r="R119">
        <f t="shared" si="26"/>
        <v>17.950000000000045</v>
      </c>
      <c r="S119">
        <f t="shared" si="27"/>
        <v>0.80501392757660217</v>
      </c>
      <c r="T119" t="str">
        <f t="shared" si="28"/>
        <v>UP</v>
      </c>
      <c r="U119" t="str">
        <f t="shared" si="29"/>
        <v>UP</v>
      </c>
      <c r="V119">
        <v>700.85301968552335</v>
      </c>
      <c r="W119">
        <v>681.68658434351573</v>
      </c>
      <c r="X119">
        <f t="shared" si="30"/>
        <v>19.166435342007617</v>
      </c>
      <c r="Y119">
        <v>12.972914923282374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720.1</v>
      </c>
      <c r="AE119">
        <f t="shared" si="36"/>
        <v>724.90000000000009</v>
      </c>
      <c r="AF119">
        <f t="shared" si="37"/>
        <v>727</v>
      </c>
      <c r="AG119">
        <f t="shared" si="38"/>
        <v>729.15000000000009</v>
      </c>
    </row>
    <row r="120" spans="1:33" x14ac:dyDescent="0.25">
      <c r="A120" t="s">
        <v>5</v>
      </c>
      <c r="B120" s="1">
        <v>43027</v>
      </c>
      <c r="C120">
        <v>733</v>
      </c>
      <c r="D120">
        <v>733</v>
      </c>
      <c r="E120">
        <v>712.55</v>
      </c>
      <c r="F120">
        <v>715</v>
      </c>
      <c r="G120">
        <f>_xll.TA_TYPPRICE(D120,E120,F120)</f>
        <v>720.18333333333339</v>
      </c>
      <c r="H120">
        <v>721.95695632899219</v>
      </c>
      <c r="I120" t="str">
        <f t="shared" si="20"/>
        <v>DOWN</v>
      </c>
      <c r="J120">
        <v>720.72871679227922</v>
      </c>
      <c r="K120">
        <v>701.86948779841589</v>
      </c>
      <c r="L120" t="str">
        <f t="shared" si="21"/>
        <v>No Confirmation</v>
      </c>
      <c r="M120" t="str">
        <f t="shared" si="22"/>
        <v>No Trend</v>
      </c>
      <c r="N120">
        <v>56.730777932201789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2.4500000000000455</v>
      </c>
      <c r="R120">
        <f t="shared" si="26"/>
        <v>20.450000000000045</v>
      </c>
      <c r="S120">
        <f t="shared" si="27"/>
        <v>0.11980440097799706</v>
      </c>
      <c r="T120" t="str">
        <f t="shared" si="28"/>
        <v>DOWN</v>
      </c>
      <c r="U120" t="str">
        <f t="shared" si="29"/>
        <v>No T+M+I</v>
      </c>
      <c r="V120">
        <v>703.02947819544283</v>
      </c>
      <c r="W120">
        <v>684.15424476251462</v>
      </c>
      <c r="X120">
        <f t="shared" si="30"/>
        <v>18.875233432928212</v>
      </c>
      <c r="Y120">
        <v>14.153378625211541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719.75</v>
      </c>
      <c r="D121">
        <v>730</v>
      </c>
      <c r="E121">
        <v>717</v>
      </c>
      <c r="F121">
        <v>725.35</v>
      </c>
      <c r="G121">
        <f>_xll.TA_TYPPRICE(D121,E121,F121)</f>
        <v>724.11666666666667</v>
      </c>
      <c r="H121">
        <v>723.03681149782938</v>
      </c>
      <c r="I121" t="str">
        <f t="shared" si="20"/>
        <v>UP</v>
      </c>
      <c r="J121">
        <v>722.78900194955054</v>
      </c>
      <c r="K121">
        <v>705.2318238432124</v>
      </c>
      <c r="L121" t="str">
        <f t="shared" si="21"/>
        <v>UP</v>
      </c>
      <c r="M121" t="str">
        <f t="shared" si="22"/>
        <v>UP</v>
      </c>
      <c r="N121">
        <v>65.14004129175035</v>
      </c>
      <c r="O121" t="str">
        <f t="shared" si="23"/>
        <v>UP</v>
      </c>
      <c r="P121" t="str">
        <f t="shared" si="24"/>
        <v>UP</v>
      </c>
      <c r="Q121">
        <f t="shared" si="25"/>
        <v>8.3500000000000227</v>
      </c>
      <c r="R121">
        <f t="shared" si="26"/>
        <v>13</v>
      </c>
      <c r="S121">
        <f t="shared" si="27"/>
        <v>0.64230769230769402</v>
      </c>
      <c r="T121" t="str">
        <f t="shared" si="28"/>
        <v>No Indication</v>
      </c>
      <c r="U121" t="str">
        <f t="shared" si="29"/>
        <v>No T+M+I</v>
      </c>
      <c r="V121">
        <v>706.46340462691319</v>
      </c>
      <c r="W121">
        <v>687.20578218751359</v>
      </c>
      <c r="X121">
        <f t="shared" si="30"/>
        <v>19.257622439399597</v>
      </c>
      <c r="Y121">
        <v>15.174227388049152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729</v>
      </c>
      <c r="D122">
        <v>741</v>
      </c>
      <c r="E122">
        <v>726.6</v>
      </c>
      <c r="F122">
        <v>732.6</v>
      </c>
      <c r="G122">
        <f>_xll.TA_TYPPRICE(D122,E122,F122)</f>
        <v>733.4</v>
      </c>
      <c r="H122">
        <v>728.21840574891462</v>
      </c>
      <c r="I122" t="str">
        <f t="shared" si="20"/>
        <v>UP</v>
      </c>
      <c r="J122">
        <v>726.83589040520599</v>
      </c>
      <c r="K122">
        <v>709.9803074336096</v>
      </c>
      <c r="L122" t="str">
        <f t="shared" si="21"/>
        <v>UP</v>
      </c>
      <c r="M122" t="str">
        <f t="shared" si="22"/>
        <v>UP</v>
      </c>
      <c r="N122">
        <v>70.209527321676973</v>
      </c>
      <c r="O122" t="str">
        <f t="shared" si="23"/>
        <v>UP</v>
      </c>
      <c r="P122" t="str">
        <f t="shared" si="24"/>
        <v>UP</v>
      </c>
      <c r="Q122">
        <f t="shared" si="25"/>
        <v>6</v>
      </c>
      <c r="R122">
        <f t="shared" si="26"/>
        <v>14.399999999999977</v>
      </c>
      <c r="S122">
        <f t="shared" si="27"/>
        <v>0.41666666666666735</v>
      </c>
      <c r="T122" t="str">
        <f t="shared" si="28"/>
        <v>No Indication</v>
      </c>
      <c r="U122" t="str">
        <f t="shared" si="29"/>
        <v>No T+M+I</v>
      </c>
      <c r="V122">
        <v>710.48441929969579</v>
      </c>
      <c r="W122">
        <v>690.56831684029032</v>
      </c>
      <c r="X122">
        <f t="shared" si="30"/>
        <v>19.916102459405465</v>
      </c>
      <c r="Y122">
        <v>16.122602402320414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740</v>
      </c>
      <c r="D123">
        <v>741.75</v>
      </c>
      <c r="E123">
        <v>723.75</v>
      </c>
      <c r="F123">
        <v>731.3</v>
      </c>
      <c r="G123">
        <f>_xll.TA_TYPPRICE(D123,E123,F123)</f>
        <v>732.26666666666677</v>
      </c>
      <c r="H123">
        <v>730.24253620779064</v>
      </c>
      <c r="I123" t="str">
        <f t="shared" si="20"/>
        <v>UP</v>
      </c>
      <c r="J123">
        <v>730.1501369818269</v>
      </c>
      <c r="K123">
        <v>713.04023911502964</v>
      </c>
      <c r="L123" t="str">
        <f t="shared" si="21"/>
        <v>UP</v>
      </c>
      <c r="M123" t="str">
        <f t="shared" si="22"/>
        <v>UP</v>
      </c>
      <c r="N123">
        <v>67.99327906448903</v>
      </c>
      <c r="O123" t="str">
        <f t="shared" si="23"/>
        <v>UP</v>
      </c>
      <c r="P123" t="str">
        <f t="shared" si="24"/>
        <v>UP</v>
      </c>
      <c r="Q123">
        <f t="shared" si="25"/>
        <v>7.5499999999999545</v>
      </c>
      <c r="R123">
        <f t="shared" si="26"/>
        <v>18</v>
      </c>
      <c r="S123">
        <f t="shared" si="27"/>
        <v>0.4194444444444419</v>
      </c>
      <c r="T123" t="str">
        <f t="shared" si="28"/>
        <v>No Indication</v>
      </c>
      <c r="U123" t="str">
        <f t="shared" si="29"/>
        <v>No T+M+I</v>
      </c>
      <c r="V123">
        <v>713.68681633051176</v>
      </c>
      <c r="W123">
        <v>693.58547855582435</v>
      </c>
      <c r="X123">
        <f t="shared" si="30"/>
        <v>20.101337774687408</v>
      </c>
      <c r="Y123">
        <v>16.918349476793814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727.65</v>
      </c>
      <c r="D124">
        <v>731.05</v>
      </c>
      <c r="E124">
        <v>717.35</v>
      </c>
      <c r="F124">
        <v>722.15</v>
      </c>
      <c r="G124">
        <f>_xll.TA_TYPPRICE(D124,E124,F124)</f>
        <v>723.51666666666677</v>
      </c>
      <c r="H124">
        <v>726.87960143722876</v>
      </c>
      <c r="I124" t="str">
        <f t="shared" si="20"/>
        <v>DOWN</v>
      </c>
      <c r="J124">
        <v>730.35010654142093</v>
      </c>
      <c r="K124">
        <v>713.99796375613414</v>
      </c>
      <c r="L124" t="str">
        <f t="shared" si="21"/>
        <v>No Confirmation</v>
      </c>
      <c r="M124" t="str">
        <f t="shared" si="22"/>
        <v>No Trend</v>
      </c>
      <c r="N124">
        <v>53.214458935667643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4.7999999999999545</v>
      </c>
      <c r="R124">
        <f t="shared" si="26"/>
        <v>13.699999999999932</v>
      </c>
      <c r="S124">
        <f t="shared" si="27"/>
        <v>0.35036496350364804</v>
      </c>
      <c r="T124" t="str">
        <f t="shared" si="28"/>
        <v>No Indication</v>
      </c>
      <c r="U124" t="str">
        <f t="shared" si="29"/>
        <v>No T+M+I</v>
      </c>
      <c r="V124">
        <v>714.98884458735608</v>
      </c>
      <c r="W124">
        <v>695.70136903317075</v>
      </c>
      <c r="X124">
        <f t="shared" si="30"/>
        <v>19.287475554185335</v>
      </c>
      <c r="Y124">
        <v>17.392174692272118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728.95</v>
      </c>
      <c r="D125">
        <v>747</v>
      </c>
      <c r="E125">
        <v>727.3</v>
      </c>
      <c r="F125">
        <v>743</v>
      </c>
      <c r="G125">
        <f>_xll.TA_TYPPRICE(D125,E125,F125)</f>
        <v>739.1</v>
      </c>
      <c r="H125">
        <v>732.98980071861433</v>
      </c>
      <c r="I125" t="str">
        <f t="shared" si="20"/>
        <v>UP</v>
      </c>
      <c r="J125">
        <v>734.0500828655496</v>
      </c>
      <c r="K125">
        <v>716.95397181032649</v>
      </c>
      <c r="L125" t="str">
        <f t="shared" si="21"/>
        <v>UP</v>
      </c>
      <c r="M125" t="str">
        <f t="shared" si="22"/>
        <v>UP</v>
      </c>
      <c r="N125">
        <v>71.104185336573266</v>
      </c>
      <c r="O125" t="str">
        <f t="shared" si="23"/>
        <v>UP</v>
      </c>
      <c r="P125" t="str">
        <f t="shared" si="24"/>
        <v>UP</v>
      </c>
      <c r="Q125">
        <f t="shared" si="25"/>
        <v>15.700000000000045</v>
      </c>
      <c r="R125">
        <f t="shared" si="26"/>
        <v>19.700000000000045</v>
      </c>
      <c r="S125">
        <f t="shared" si="27"/>
        <v>0.79695431472081268</v>
      </c>
      <c r="T125" t="str">
        <f t="shared" si="28"/>
        <v>No Indication</v>
      </c>
      <c r="U125" t="str">
        <f t="shared" si="29"/>
        <v>No T+M+I</v>
      </c>
      <c r="V125">
        <v>719.29825311237823</v>
      </c>
      <c r="W125">
        <v>699.20497132700996</v>
      </c>
      <c r="X125">
        <f t="shared" si="30"/>
        <v>20.093281785368276</v>
      </c>
      <c r="Y125">
        <v>17.93239611089135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742</v>
      </c>
      <c r="D126">
        <v>778.4</v>
      </c>
      <c r="E126">
        <v>742</v>
      </c>
      <c r="F126">
        <v>778.4</v>
      </c>
      <c r="G126">
        <f>_xll.TA_TYPPRICE(D126,E126,F126)</f>
        <v>766.26666666666677</v>
      </c>
      <c r="H126">
        <v>749.62823369264061</v>
      </c>
      <c r="I126" t="str">
        <f t="shared" si="20"/>
        <v>UP</v>
      </c>
      <c r="J126">
        <v>743.90562000653858</v>
      </c>
      <c r="K126">
        <v>722.51975585247612</v>
      </c>
      <c r="L126" t="str">
        <f t="shared" si="21"/>
        <v>UP</v>
      </c>
      <c r="M126" t="str">
        <f t="shared" si="22"/>
        <v>UP</v>
      </c>
      <c r="N126">
        <v>84.048857448925119</v>
      </c>
      <c r="O126" t="str">
        <f t="shared" si="23"/>
        <v>UP</v>
      </c>
      <c r="P126" t="str">
        <f t="shared" si="24"/>
        <v>UP</v>
      </c>
      <c r="Q126">
        <f t="shared" si="25"/>
        <v>36.399999999999977</v>
      </c>
      <c r="R126">
        <f t="shared" si="26"/>
        <v>36.399999999999977</v>
      </c>
      <c r="S126">
        <f t="shared" si="27"/>
        <v>1</v>
      </c>
      <c r="T126" t="str">
        <f t="shared" si="28"/>
        <v>UP</v>
      </c>
      <c r="U126" t="str">
        <f t="shared" si="29"/>
        <v>UP</v>
      </c>
      <c r="V126">
        <v>728.39082955662775</v>
      </c>
      <c r="W126">
        <v>705.07126974723144</v>
      </c>
      <c r="X126">
        <f t="shared" si="30"/>
        <v>23.31955980939631</v>
      </c>
      <c r="Y126">
        <v>19.009828850592342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746.15000000000009</v>
      </c>
      <c r="AE126">
        <f t="shared" si="36"/>
        <v>755.90000000000009</v>
      </c>
      <c r="AF126">
        <f t="shared" si="37"/>
        <v>760.2</v>
      </c>
      <c r="AG126">
        <f t="shared" si="38"/>
        <v>764.5</v>
      </c>
    </row>
    <row r="127" spans="1:33" x14ac:dyDescent="0.25">
      <c r="A127" t="s">
        <v>5</v>
      </c>
      <c r="B127" s="1">
        <v>43039</v>
      </c>
      <c r="C127">
        <v>781.5</v>
      </c>
      <c r="D127">
        <v>787.75</v>
      </c>
      <c r="E127">
        <v>750.55</v>
      </c>
      <c r="F127">
        <v>759.7</v>
      </c>
      <c r="G127">
        <f>_xll.TA_TYPPRICE(D127,E127,F127)</f>
        <v>766</v>
      </c>
      <c r="H127">
        <v>757.8141168463203</v>
      </c>
      <c r="I127" t="str">
        <f t="shared" si="20"/>
        <v>UP</v>
      </c>
      <c r="J127">
        <v>753.64881556064108</v>
      </c>
      <c r="K127">
        <v>728.74869899637031</v>
      </c>
      <c r="L127" t="str">
        <f t="shared" si="21"/>
        <v>UP</v>
      </c>
      <c r="M127" t="str">
        <f t="shared" si="22"/>
        <v>UP</v>
      </c>
      <c r="N127">
        <v>64.862308356618996</v>
      </c>
      <c r="O127" t="str">
        <f t="shared" si="23"/>
        <v>UP</v>
      </c>
      <c r="P127" t="str">
        <f t="shared" si="24"/>
        <v>UP</v>
      </c>
      <c r="Q127">
        <f t="shared" si="25"/>
        <v>9.1500000000000909</v>
      </c>
      <c r="R127">
        <f t="shared" si="26"/>
        <v>37.200000000000045</v>
      </c>
      <c r="S127">
        <f t="shared" si="27"/>
        <v>0.24596774193548601</v>
      </c>
      <c r="T127" t="str">
        <f t="shared" si="28"/>
        <v>No Indication</v>
      </c>
      <c r="U127" t="str">
        <f t="shared" si="29"/>
        <v>No T+M+I</v>
      </c>
      <c r="V127">
        <v>733.2076250094542</v>
      </c>
      <c r="W127">
        <v>709.11784235854759</v>
      </c>
      <c r="X127">
        <f t="shared" si="30"/>
        <v>24.089782650906614</v>
      </c>
      <c r="Y127">
        <v>20.025819610655198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2017-07-05T05:35:29Z</dcterms:created>
  <dcterms:modified xsi:type="dcterms:W3CDTF">2017-11-01T04:17:27Z</dcterms:modified>
</cp:coreProperties>
</file>