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17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0" i="1"/>
  <c r="K118" i="1"/>
  <c r="K126" i="1"/>
  <c r="J5" i="1"/>
  <c r="J9" i="1"/>
  <c r="J13" i="1"/>
  <c r="J17" i="1"/>
  <c r="J21" i="1"/>
  <c r="J25" i="1"/>
  <c r="J29" i="1"/>
  <c r="J33" i="1"/>
  <c r="J37" i="1"/>
  <c r="J41" i="1"/>
  <c r="J49" i="1"/>
  <c r="J6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8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78" i="1"/>
  <c r="J98" i="1"/>
  <c r="J106" i="1"/>
  <c r="J114" i="1"/>
  <c r="J12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74" i="1"/>
  <c r="J82" i="1"/>
  <c r="J90" i="1"/>
  <c r="J94" i="1"/>
  <c r="J102" i="1"/>
  <c r="J110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36" i="1"/>
  <c r="G44" i="1"/>
  <c r="G48" i="1"/>
  <c r="G56" i="1"/>
  <c r="G60" i="1"/>
  <c r="G64" i="1"/>
  <c r="G76" i="1"/>
  <c r="G80" i="1"/>
  <c r="G88" i="1"/>
  <c r="G100" i="1"/>
  <c r="G104" i="1"/>
  <c r="G112" i="1"/>
  <c r="G120" i="1"/>
  <c r="G85" i="1"/>
  <c r="G93" i="1"/>
  <c r="G105" i="1"/>
  <c r="G117" i="1"/>
  <c r="G125" i="1"/>
  <c r="G4" i="1"/>
  <c r="G8" i="1"/>
  <c r="G12" i="1"/>
  <c r="G16" i="1"/>
  <c r="G20" i="1"/>
  <c r="G24" i="1"/>
  <c r="G28" i="1"/>
  <c r="G32" i="1"/>
  <c r="G40" i="1"/>
  <c r="G52" i="1"/>
  <c r="G68" i="1"/>
  <c r="G92" i="1"/>
  <c r="G124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81" i="1"/>
  <c r="G10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2" i="1"/>
  <c r="G84" i="1"/>
  <c r="G96" i="1"/>
  <c r="G108" i="1"/>
  <c r="G116" i="1"/>
  <c r="G77" i="1"/>
  <c r="G89" i="1"/>
  <c r="G97" i="1"/>
  <c r="G109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70" i="1"/>
  <c r="H74" i="1"/>
  <c r="H82" i="1"/>
  <c r="H90" i="1"/>
  <c r="H102" i="1"/>
  <c r="H106" i="1"/>
  <c r="H114" i="1"/>
  <c r="H122" i="1"/>
  <c r="H126" i="1"/>
  <c r="H63" i="1"/>
  <c r="H71" i="1"/>
  <c r="H79" i="1"/>
  <c r="H91" i="1"/>
  <c r="H99" i="1"/>
  <c r="H107" i="1"/>
  <c r="H115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6" i="1"/>
  <c r="H78" i="1"/>
  <c r="H86" i="1"/>
  <c r="H98" i="1"/>
  <c r="H110" i="1"/>
  <c r="H118" i="1"/>
  <c r="H59" i="1"/>
  <c r="H67" i="1"/>
  <c r="H75" i="1"/>
  <c r="H87" i="1"/>
  <c r="H95" i="1"/>
  <c r="H103" i="1"/>
  <c r="H111" i="1"/>
  <c r="H119" i="1"/>
  <c r="H123" i="1"/>
  <c r="AH14" i="1" l="1"/>
  <c r="AH30" i="1"/>
  <c r="AH31" i="1"/>
  <c r="AH3" i="1"/>
  <c r="AH35" i="1"/>
  <c r="AH54" i="1"/>
  <c r="AH32" i="1"/>
  <c r="AH48" i="1"/>
  <c r="AH7" i="1"/>
  <c r="AH23" i="1"/>
  <c r="AH39" i="1"/>
  <c r="AH10" i="1"/>
  <c r="AH36" i="1"/>
  <c r="AH20" i="1"/>
  <c r="AH47" i="1"/>
  <c r="AH17" i="1"/>
  <c r="AH4" i="1"/>
  <c r="AH5" i="1"/>
  <c r="AH24" i="1"/>
  <c r="AH43" i="1"/>
  <c r="AH26" i="1"/>
  <c r="AH49" i="1"/>
  <c r="AH33" i="1"/>
  <c r="AH11" i="1"/>
  <c r="AH8" i="1"/>
  <c r="AH56" i="1"/>
  <c r="AH46" i="1"/>
  <c r="AH15" i="1"/>
  <c r="AH45" i="1" l="1"/>
  <c r="AH42" i="1"/>
  <c r="AH25" i="1"/>
  <c r="AH2" i="1"/>
  <c r="AH18" i="1"/>
  <c r="AH9" i="1"/>
  <c r="AH50" i="1"/>
  <c r="AH34" i="1"/>
  <c r="AH38" i="1"/>
  <c r="AH55" i="1"/>
  <c r="AH22" i="1"/>
  <c r="AH6" i="1"/>
  <c r="AH53" i="1"/>
  <c r="AH37" i="1"/>
  <c r="AH21" i="1"/>
  <c r="AH52" i="1"/>
  <c r="AH51" i="1"/>
  <c r="AH27" i="1"/>
  <c r="AH41" i="1"/>
  <c r="AH44" i="1"/>
  <c r="AH12" i="1"/>
  <c r="AH16" i="1"/>
  <c r="AH29" i="1"/>
  <c r="AH28" i="1"/>
  <c r="AH19" i="1"/>
  <c r="AH40" i="1"/>
  <c r="AH1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<sst xmlns="http://schemas.openxmlformats.org/spreadsheetml/2006/main" count="160" uniqueCount="35">
  <si>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</si>
  <si>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</si>
  <si>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</si>
  <si>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</si>
  <si>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</si>
  <si>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FEDERALBNK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</si>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</sst>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</v>
      </c>
      <c r="D2">
        <v>115.35</v>
      </c>
      <c r="E2">
        <v>110</v>
      </c>
      <c r="F2">
        <v>112</v>
      </c>
      <c r="G2">
        <f>_xll.TA_TYPPRICE(D2,E2,F2)</f>
        <v>112.45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5.3499999999999943</v>
      </c>
      <c r="S2">
        <f>Q2/R2</f>
        <v>0.37383177570093495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113.7</v>
      </c>
      <c r="D3">
        <v>113.85</v>
      </c>
      <c r="E3">
        <v>110.15</v>
      </c>
      <c r="F3">
        <v>112</v>
      </c>
      <c r="G3">
        <f>_xll.TA_TYPPRICE(D3,E3,F3)</f>
        <v>112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1.8499999999999943</v>
      </c>
      <c r="R3">
        <f t="shared" ref="R3:R66" si="6">D3-E3</f>
        <v>3.6999999999999886</v>
      </c>
      <c r="S3">
        <f t="shared" ref="S3:S66" si="7">Q3/R3</f>
        <v>0.5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112.85</v>
      </c>
      <c r="D4">
        <v>113.85</v>
      </c>
      <c r="E4">
        <v>111.35</v>
      </c>
      <c r="F4">
        <v>113</v>
      </c>
      <c r="G4">
        <f>_xll.TA_TYPPRICE(D4,E4,F4)</f>
        <v>112.73333333333333</v>
      </c>
      <c r="H4">
        <v>112.39444444444445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2.5</v>
      </c>
      <c r="S4">
        <f t="shared" si="7"/>
        <v>0.66000000000000225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113.5</v>
      </c>
      <c r="D5">
        <v>120</v>
      </c>
      <c r="E5">
        <v>112.5</v>
      </c>
      <c r="F5">
        <v>117</v>
      </c>
      <c r="G5">
        <f>_xll.TA_TYPPRICE(D5,E5,F5)</f>
        <v>116.5</v>
      </c>
      <c r="H5">
        <v>114.44722222222222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117.8</v>
      </c>
      <c r="D6">
        <v>119.7</v>
      </c>
      <c r="E6">
        <v>117.5</v>
      </c>
      <c r="F6">
        <v>118</v>
      </c>
      <c r="G6">
        <f>_xll.TA_TYPPRICE(D6,E6,F6)</f>
        <v>118.39999999999999</v>
      </c>
      <c r="H6">
        <v>116.42361111111111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2.2000000000000028</v>
      </c>
      <c r="S6">
        <f t="shared" si="7"/>
        <v>0.22727272727272699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118.85</v>
      </c>
      <c r="D7">
        <v>118.95</v>
      </c>
      <c r="E7">
        <v>115.5</v>
      </c>
      <c r="F7">
        <v>118</v>
      </c>
      <c r="G7">
        <f>_xll.TA_TYPPRICE(D7,E7,F7)</f>
        <v>117.48333333333333</v>
      </c>
      <c r="H7">
        <v>116.95347222222222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2.5</v>
      </c>
      <c r="R7">
        <f t="shared" si="6"/>
        <v>3.4500000000000028</v>
      </c>
      <c r="S7">
        <f t="shared" si="7"/>
        <v>0.72463768115941973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119.15</v>
      </c>
      <c r="D8">
        <v>119.4</v>
      </c>
      <c r="E8">
        <v>116.5</v>
      </c>
      <c r="F8">
        <v>117</v>
      </c>
      <c r="G8">
        <f>_xll.TA_TYPPRICE(D8,E8,F8)</f>
        <v>117.63333333333333</v>
      </c>
      <c r="H8">
        <v>117.29340277777777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82.758620689655174</v>
      </c>
      <c r="O8" t="str">
        <f t="shared" si="3"/>
        <v>UP</v>
      </c>
      <c r="P8" t="e">
        <f t="shared" si="4"/>
        <v>#N/A</v>
      </c>
      <c r="Q8">
        <f t="shared" si="5"/>
        <v>0.5</v>
      </c>
      <c r="R8">
        <f t="shared" si="6"/>
        <v>2.9000000000000057</v>
      </c>
      <c r="S8">
        <f t="shared" si="7"/>
        <v>0.17241379310344793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118.25</v>
      </c>
      <c r="D9">
        <v>118.25</v>
      </c>
      <c r="E9">
        <v>115.3</v>
      </c>
      <c r="F9">
        <v>116</v>
      </c>
      <c r="G9">
        <f>_xll.TA_TYPPRICE(D9,E9,F9)</f>
        <v>116.51666666666667</v>
      </c>
      <c r="H9">
        <v>116.90503472222221</v>
      </c>
      <c r="I9" t="str">
        <f t="shared" si="0"/>
        <v>DOWN</v>
      </c>
      <c r="J9">
        <v>117.41875</v>
      </c>
      <c r="K9">
        <v>113.6</v>
      </c>
      <c r="L9" t="str">
        <f t="shared" si="1"/>
        <v>No Confirmation</v>
      </c>
      <c r="M9" t="str">
        <f t="shared" si="2"/>
        <v>No Trend</v>
      </c>
      <c r="N9">
        <v>68.085106382978722</v>
      </c>
      <c r="O9" t="str">
        <f t="shared" si="3"/>
        <v>UP</v>
      </c>
      <c r="P9" t="str">
        <f t="shared" si="4"/>
        <v>No Trend + Momentum</v>
      </c>
      <c r="Q9">
        <f t="shared" si="5"/>
        <v>0.70000000000000284</v>
      </c>
      <c r="R9">
        <f t="shared" si="6"/>
        <v>2.9500000000000028</v>
      </c>
      <c r="S9">
        <f t="shared" si="7"/>
        <v>0.23728813559322107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116.55</v>
      </c>
      <c r="D10">
        <v>117.15</v>
      </c>
      <c r="E10">
        <v>113.65</v>
      </c>
      <c r="F10">
        <v>115</v>
      </c>
      <c r="G10">
        <f>_xll.TA_TYPPRICE(D10,E10,F10)</f>
        <v>115.26666666666667</v>
      </c>
      <c r="H10">
        <v>116.08585069444445</v>
      </c>
      <c r="I10" t="str">
        <f t="shared" si="0"/>
        <v>DOWN</v>
      </c>
      <c r="J10">
        <v>117.35902777777778</v>
      </c>
      <c r="K10">
        <v>113.61111111111111</v>
      </c>
      <c r="L10" t="str">
        <f t="shared" si="1"/>
        <v>No Confirmation</v>
      </c>
      <c r="M10" t="str">
        <f t="shared" si="2"/>
        <v>No Trend</v>
      </c>
      <c r="N10">
        <v>55.732946298984047</v>
      </c>
      <c r="O10" t="str">
        <f t="shared" si="3"/>
        <v>No Momentum</v>
      </c>
      <c r="P10" t="str">
        <f t="shared" si="4"/>
        <v>No Trend + Momentum</v>
      </c>
      <c r="Q10">
        <f t="shared" si="5"/>
        <v>1.3499999999999943</v>
      </c>
      <c r="R10">
        <f t="shared" si="6"/>
        <v>3.5</v>
      </c>
      <c r="S10">
        <f t="shared" si="7"/>
        <v>0.38571428571428407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115.35</v>
      </c>
      <c r="D11">
        <v>117.55</v>
      </c>
      <c r="E11">
        <v>114.9</v>
      </c>
      <c r="F11">
        <v>117</v>
      </c>
      <c r="G11">
        <f>_xll.TA_TYPPRICE(D11,E11,F11)</f>
        <v>116.48333333333333</v>
      </c>
      <c r="H11">
        <v>116.2845920138889</v>
      </c>
      <c r="I11" t="str">
        <f t="shared" si="0"/>
        <v>UP</v>
      </c>
      <c r="J11">
        <v>117.40146604938272</v>
      </c>
      <c r="K11">
        <v>113.89753086419753</v>
      </c>
      <c r="L11" t="str">
        <f t="shared" si="1"/>
        <v>No Confirmation</v>
      </c>
      <c r="M11" t="str">
        <f t="shared" si="2"/>
        <v>No Trend</v>
      </c>
      <c r="N11">
        <v>69.545681477783333</v>
      </c>
      <c r="O11" t="str">
        <f t="shared" si="3"/>
        <v>UP</v>
      </c>
      <c r="P11" t="str">
        <f t="shared" si="4"/>
        <v>No Trend + Momentum</v>
      </c>
      <c r="Q11">
        <f t="shared" si="5"/>
        <v>2.0999999999999943</v>
      </c>
      <c r="R11">
        <f t="shared" si="6"/>
        <v>2.6499999999999915</v>
      </c>
      <c r="S11">
        <f t="shared" si="7"/>
        <v>0.79245283018867962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116</v>
      </c>
      <c r="D12">
        <v>116.2</v>
      </c>
      <c r="E12">
        <v>114.2</v>
      </c>
      <c r="F12">
        <v>116</v>
      </c>
      <c r="G12">
        <f>_xll.TA_TYPPRICE(D12,E12,F12)</f>
        <v>115.46666666666665</v>
      </c>
      <c r="H12">
        <v>115.87562934027778</v>
      </c>
      <c r="I12" t="str">
        <f t="shared" si="0"/>
        <v>UP</v>
      </c>
      <c r="J12">
        <v>117.13447359396434</v>
      </c>
      <c r="K12">
        <v>113.9647462277092</v>
      </c>
      <c r="L12" t="str">
        <f t="shared" si="1"/>
        <v>No Confirmation</v>
      </c>
      <c r="M12" t="str">
        <f t="shared" si="2"/>
        <v>No Trend</v>
      </c>
      <c r="N12">
        <v>58.196250456942934</v>
      </c>
      <c r="O12" t="str">
        <f t="shared" si="3"/>
        <v>No Momentum</v>
      </c>
      <c r="P12" t="str">
        <f t="shared" si="4"/>
        <v>No Trend + Momentum</v>
      </c>
      <c r="Q12">
        <f t="shared" si="5"/>
        <v>1.7999999999999972</v>
      </c>
      <c r="R12">
        <f t="shared" si="6"/>
        <v>2</v>
      </c>
      <c r="S12">
        <f t="shared" si="7"/>
        <v>0.89999999999999858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115.2</v>
      </c>
      <c r="D13">
        <v>116.4</v>
      </c>
      <c r="E13">
        <v>114.5</v>
      </c>
      <c r="F13">
        <v>114</v>
      </c>
      <c r="G13">
        <f>_xll.TA_TYPPRICE(D13,E13,F13)</f>
        <v>114.96666666666665</v>
      </c>
      <c r="H13">
        <v>115.42114800347221</v>
      </c>
      <c r="I13" t="str">
        <f t="shared" si="0"/>
        <v>DOWN</v>
      </c>
      <c r="J13">
        <v>116.97125723975005</v>
      </c>
      <c r="K13">
        <v>114.08369151044049</v>
      </c>
      <c r="L13" t="str">
        <f t="shared" si="1"/>
        <v>DOWN</v>
      </c>
      <c r="M13" t="str">
        <f t="shared" si="2"/>
        <v>DOWN</v>
      </c>
      <c r="N13">
        <v>41.333011887320815</v>
      </c>
      <c r="O13" t="str">
        <f t="shared" si="3"/>
        <v>No Momentum</v>
      </c>
      <c r="P13" t="str">
        <f t="shared" si="4"/>
        <v>No Trend + Momentum</v>
      </c>
      <c r="Q13">
        <f t="shared" si="5"/>
        <v>-0.5</v>
      </c>
      <c r="R13">
        <f t="shared" si="6"/>
        <v>1.9000000000000057</v>
      </c>
      <c r="S13">
        <f t="shared" si="7"/>
        <v>-0.26315789473684131</v>
      </c>
      <c r="T13" t="str">
        <f t="shared" si="8"/>
        <v>DOWN</v>
      </c>
      <c r="U13" t="str">
        <f t="shared" si="9"/>
        <v>No T+M+I</v>
      </c>
      <c r="V13">
        <v>115.41666666666667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113.95</v>
      </c>
      <c r="D14">
        <v>114.7</v>
      </c>
      <c r="E14">
        <v>110.7</v>
      </c>
      <c r="F14">
        <v>111</v>
      </c>
      <c r="G14">
        <f>_xll.TA_TYPPRICE(D14,E14,F14)</f>
        <v>112.13333333333333</v>
      </c>
      <c r="H14">
        <v>113.77724066840277</v>
      </c>
      <c r="I14" t="str">
        <f t="shared" si="0"/>
        <v>DOWN</v>
      </c>
      <c r="J14">
        <v>116.46653340869447</v>
      </c>
      <c r="K14">
        <v>113.33176006367593</v>
      </c>
      <c r="L14" t="str">
        <f t="shared" si="1"/>
        <v>DOWN</v>
      </c>
      <c r="M14" t="str">
        <f t="shared" si="2"/>
        <v>DOWN</v>
      </c>
      <c r="N14">
        <v>26.78206377983625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4</v>
      </c>
      <c r="S14">
        <f t="shared" si="7"/>
        <v>7.4999999999999289E-2</v>
      </c>
      <c r="T14" t="str">
        <f t="shared" si="8"/>
        <v>DOWN</v>
      </c>
      <c r="U14" t="str">
        <f t="shared" si="9"/>
        <v>DOWN</v>
      </c>
      <c r="V14">
        <v>114.73717948717949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111.95</v>
      </c>
      <c r="D15">
        <v>114.4</v>
      </c>
      <c r="E15">
        <v>110.05</v>
      </c>
      <c r="F15">
        <v>112</v>
      </c>
      <c r="G15">
        <f>_xll.TA_TYPPRICE(D15,E15,F15)</f>
        <v>112.14999999999999</v>
      </c>
      <c r="H15">
        <v>112.96362033420138</v>
      </c>
      <c r="I15" t="str">
        <f t="shared" si="0"/>
        <v>DOWN</v>
      </c>
      <c r="J15">
        <v>116.00730376231793</v>
      </c>
      <c r="K15">
        <v>112.60248004952572</v>
      </c>
      <c r="L15" t="str">
        <f t="shared" si="1"/>
        <v>DOWN</v>
      </c>
      <c r="M15" t="str">
        <f t="shared" si="2"/>
        <v>DOWN</v>
      </c>
      <c r="N15">
        <v>36.148118602556082</v>
      </c>
      <c r="O15" t="str">
        <f t="shared" si="3"/>
        <v>DOWN</v>
      </c>
      <c r="P15" t="str">
        <f t="shared" si="4"/>
        <v>DOWN</v>
      </c>
      <c r="Q15">
        <f t="shared" si="5"/>
        <v>1.9500000000000028</v>
      </c>
      <c r="R15">
        <f t="shared" si="6"/>
        <v>4.3500000000000085</v>
      </c>
      <c r="S15">
        <f t="shared" si="7"/>
        <v>0.4482758620689653</v>
      </c>
      <c r="T15" t="str">
        <f t="shared" si="8"/>
        <v>No Indication</v>
      </c>
      <c r="U15" t="str">
        <f t="shared" si="9"/>
        <v>No T+M+I</v>
      </c>
      <c r="V15">
        <v>114.31607495069034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112.8</v>
      </c>
      <c r="D16">
        <v>113.55</v>
      </c>
      <c r="E16">
        <v>110.15</v>
      </c>
      <c r="F16">
        <v>111</v>
      </c>
      <c r="G16">
        <f>_xll.TA_TYPPRICE(D16,E16,F16)</f>
        <v>111.56666666666666</v>
      </c>
      <c r="H16">
        <v>112.26514350043402</v>
      </c>
      <c r="I16" t="str">
        <f t="shared" si="0"/>
        <v>DOWN</v>
      </c>
      <c r="J16">
        <v>115.46123625958062</v>
      </c>
      <c r="K16">
        <v>112.05748448296445</v>
      </c>
      <c r="L16" t="str">
        <f t="shared" si="1"/>
        <v>DOWN</v>
      </c>
      <c r="M16" t="str">
        <f t="shared" si="2"/>
        <v>DOWN</v>
      </c>
      <c r="N16">
        <v>31.164850302118847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3.3999999999999915</v>
      </c>
      <c r="S16">
        <f t="shared" si="7"/>
        <v>0.24999999999999895</v>
      </c>
      <c r="T16" t="str">
        <f t="shared" si="8"/>
        <v>No Indication</v>
      </c>
      <c r="U16" t="str">
        <f t="shared" si="9"/>
        <v>No T+M+I</v>
      </c>
      <c r="V16">
        <v>113.80590957366105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110.6</v>
      </c>
      <c r="D17">
        <v>110.85</v>
      </c>
      <c r="E17">
        <v>104.45</v>
      </c>
      <c r="F17">
        <v>107</v>
      </c>
      <c r="G17">
        <f>_xll.TA_TYPPRICE(D17,E17,F17)</f>
        <v>107.43333333333334</v>
      </c>
      <c r="H17">
        <v>109.84923841688368</v>
      </c>
      <c r="I17" t="str">
        <f t="shared" si="0"/>
        <v>DOWN</v>
      </c>
      <c r="J17">
        <v>114.43651709078492</v>
      </c>
      <c r="K17">
        <v>110.36693237563902</v>
      </c>
      <c r="L17" t="str">
        <f t="shared" si="1"/>
        <v>DOWN</v>
      </c>
      <c r="M17" t="str">
        <f t="shared" si="2"/>
        <v>DOWN</v>
      </c>
      <c r="N17">
        <v>18.448549336546254</v>
      </c>
      <c r="O17" t="str">
        <f t="shared" si="3"/>
        <v>DOWN</v>
      </c>
      <c r="P17" t="str">
        <f t="shared" si="4"/>
        <v>DOWN</v>
      </c>
      <c r="Q17">
        <f t="shared" si="5"/>
        <v>2.5499999999999972</v>
      </c>
      <c r="R17">
        <f t="shared" si="6"/>
        <v>6.3999999999999915</v>
      </c>
      <c r="S17">
        <f t="shared" si="7"/>
        <v>0.39843750000000011</v>
      </c>
      <c r="T17" t="str">
        <f t="shared" si="8"/>
        <v>No Indication</v>
      </c>
      <c r="U17" t="str">
        <f t="shared" si="9"/>
        <v>No T+M+I</v>
      </c>
      <c r="V17">
        <v>112.75884656232859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</v>
      </c>
      <c r="D18">
        <v>110.75</v>
      </c>
      <c r="E18">
        <v>105.55</v>
      </c>
      <c r="F18">
        <v>107</v>
      </c>
      <c r="G18">
        <f>_xll.TA_TYPPRICE(D18,E18,F18)</f>
        <v>107.76666666666667</v>
      </c>
      <c r="H18">
        <v>108.80795254177517</v>
      </c>
      <c r="I18" t="str">
        <f t="shared" si="0"/>
        <v>DOWN</v>
      </c>
      <c r="J18">
        <v>113.61729107061049</v>
      </c>
      <c r="K18">
        <v>109.29650295883035</v>
      </c>
      <c r="L18" t="str">
        <f t="shared" si="1"/>
        <v>DOWN</v>
      </c>
      <c r="M18" t="str">
        <f t="shared" si="2"/>
        <v>DOWN</v>
      </c>
      <c r="N18">
        <v>18.448549336546254</v>
      </c>
      <c r="O18" t="str">
        <f t="shared" si="3"/>
        <v>DOWN</v>
      </c>
      <c r="P18" t="str">
        <f t="shared" si="4"/>
        <v>DOWN</v>
      </c>
      <c r="Q18">
        <f t="shared" si="5"/>
        <v>1.4500000000000028</v>
      </c>
      <c r="R18">
        <f t="shared" si="6"/>
        <v>5.2000000000000028</v>
      </c>
      <c r="S18">
        <f t="shared" si="7"/>
        <v>0.27884615384615424</v>
      </c>
      <c r="T18" t="str">
        <f t="shared" si="8"/>
        <v>No Indication</v>
      </c>
      <c r="U18" t="str">
        <f t="shared" si="9"/>
        <v>No T+M+I</v>
      </c>
      <c r="V18">
        <v>111.87287016812419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107.85</v>
      </c>
      <c r="D19">
        <v>111.25</v>
      </c>
      <c r="E19">
        <v>107.15</v>
      </c>
      <c r="F19">
        <v>111</v>
      </c>
      <c r="G19">
        <f>_xll.TA_TYPPRICE(D19,E19,F19)</f>
        <v>109.8</v>
      </c>
      <c r="H19">
        <v>109.30397627088757</v>
      </c>
      <c r="I19" t="str">
        <f t="shared" si="0"/>
        <v>UP</v>
      </c>
      <c r="J19">
        <v>113.09122638825261</v>
      </c>
      <c r="K19">
        <v>108.8195023013125</v>
      </c>
      <c r="L19" t="str">
        <f t="shared" si="1"/>
        <v>No Confirmation</v>
      </c>
      <c r="M19" t="str">
        <f t="shared" si="2"/>
        <v>No Trend</v>
      </c>
      <c r="N19">
        <v>50.199176277385504</v>
      </c>
      <c r="O19" t="str">
        <f t="shared" si="3"/>
        <v>No Momentum</v>
      </c>
      <c r="P19" t="str">
        <f t="shared" si="4"/>
        <v>No Trend + Momentum</v>
      </c>
      <c r="Q19">
        <f t="shared" si="5"/>
        <v>3.8499999999999943</v>
      </c>
      <c r="R19">
        <f t="shared" si="6"/>
        <v>4.0999999999999943</v>
      </c>
      <c r="S19">
        <f t="shared" si="7"/>
        <v>0.93902439024390238</v>
      </c>
      <c r="T19" t="str">
        <f t="shared" si="8"/>
        <v>UP</v>
      </c>
      <c r="U19" t="str">
        <f t="shared" si="9"/>
        <v>No T+M+I</v>
      </c>
      <c r="V19">
        <v>111.73858244995124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111.5</v>
      </c>
      <c r="D20">
        <v>113.6</v>
      </c>
      <c r="E20">
        <v>111.25</v>
      </c>
      <c r="F20">
        <v>112</v>
      </c>
      <c r="G20">
        <f>_xll.TA_TYPPRICE(D20,E20,F20)</f>
        <v>112.28333333333335</v>
      </c>
      <c r="H20">
        <v>110.79365480211047</v>
      </c>
      <c r="I20" t="str">
        <f t="shared" si="0"/>
        <v>UP</v>
      </c>
      <c r="J20">
        <v>113.20428719086314</v>
      </c>
      <c r="K20">
        <v>109.35961290102082</v>
      </c>
      <c r="L20" t="str">
        <f t="shared" si="1"/>
        <v>No Confirmation</v>
      </c>
      <c r="M20" t="str">
        <f t="shared" si="2"/>
        <v>No Trend</v>
      </c>
      <c r="N20">
        <v>55.601037889934659</v>
      </c>
      <c r="O20" t="str">
        <f t="shared" si="3"/>
        <v>No Momentum</v>
      </c>
      <c r="P20" t="str">
        <f t="shared" si="4"/>
        <v>No Trend + Momentum</v>
      </c>
      <c r="Q20">
        <f t="shared" si="5"/>
        <v>0.75</v>
      </c>
      <c r="R20">
        <f t="shared" si="6"/>
        <v>2.3499999999999943</v>
      </c>
      <c r="S20">
        <f t="shared" si="7"/>
        <v>0.31914893617021356</v>
      </c>
      <c r="T20" t="str">
        <f t="shared" si="8"/>
        <v>No Indication</v>
      </c>
      <c r="U20" t="str">
        <f t="shared" si="9"/>
        <v>No T+M+I</v>
      </c>
      <c r="V20">
        <v>111.77880053457413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112.6</v>
      </c>
      <c r="D21">
        <v>112.75</v>
      </c>
      <c r="E21">
        <v>108.4</v>
      </c>
      <c r="F21">
        <v>109</v>
      </c>
      <c r="G21">
        <f>_xll.TA_TYPPRICE(D21,E21,F21)</f>
        <v>110.05</v>
      </c>
      <c r="H21">
        <v>110.42182740105522</v>
      </c>
      <c r="I21" t="str">
        <f t="shared" si="0"/>
        <v>DOWN</v>
      </c>
      <c r="J21">
        <v>113.10333448178244</v>
      </c>
      <c r="K21">
        <v>109.14636558968286</v>
      </c>
      <c r="L21" t="str">
        <f t="shared" si="1"/>
        <v>DOWN</v>
      </c>
      <c r="M21" t="str">
        <f t="shared" si="2"/>
        <v>DOWN</v>
      </c>
      <c r="N21">
        <v>39.524182863772275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4.3499999999999943</v>
      </c>
      <c r="S21">
        <f t="shared" si="7"/>
        <v>0.13793103448275748</v>
      </c>
      <c r="T21" t="str">
        <f t="shared" si="8"/>
        <v>DOWN</v>
      </c>
      <c r="U21" t="str">
        <f t="shared" si="9"/>
        <v>DOWN</v>
      </c>
      <c r="V21">
        <v>111.35129276002426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108.7</v>
      </c>
      <c r="D22">
        <v>110.95</v>
      </c>
      <c r="E22">
        <v>106.65</v>
      </c>
      <c r="F22">
        <v>111</v>
      </c>
      <c r="G22">
        <f>_xll.TA_TYPPRICE(D22,E22,F22)</f>
        <v>109.53333333333335</v>
      </c>
      <c r="H22">
        <v>109.97758036719429</v>
      </c>
      <c r="I22" t="str">
        <f t="shared" si="0"/>
        <v>UP</v>
      </c>
      <c r="J22">
        <v>112.62481570805301</v>
      </c>
      <c r="K22">
        <v>108.59161768086445</v>
      </c>
      <c r="L22" t="str">
        <f t="shared" si="1"/>
        <v>No Confirmation</v>
      </c>
      <c r="M22" t="str">
        <f t="shared" si="2"/>
        <v>No Trend</v>
      </c>
      <c r="N22">
        <v>51.26673418905672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4.2999999999999972</v>
      </c>
      <c r="S22">
        <f t="shared" si="7"/>
        <v>1.0116279069767435</v>
      </c>
      <c r="T22" t="str">
        <f t="shared" si="8"/>
        <v>UP</v>
      </c>
      <c r="U22" t="str">
        <f t="shared" si="9"/>
        <v>No T+M+I</v>
      </c>
      <c r="V22">
        <v>111.29724772002054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110.75</v>
      </c>
      <c r="D23">
        <v>112</v>
      </c>
      <c r="E23">
        <v>110.05</v>
      </c>
      <c r="F23">
        <v>112</v>
      </c>
      <c r="G23">
        <f>_xll.TA_TYPPRICE(D23,E23,F23)</f>
        <v>111.35000000000001</v>
      </c>
      <c r="H23">
        <v>110.66379018359714</v>
      </c>
      <c r="I23" t="str">
        <f t="shared" si="0"/>
        <v>UP</v>
      </c>
      <c r="J23">
        <v>112.48596777293011</v>
      </c>
      <c r="K23">
        <v>108.91570264067235</v>
      </c>
      <c r="L23" t="str">
        <f t="shared" si="1"/>
        <v>No Confirmation</v>
      </c>
      <c r="M23" t="str">
        <f t="shared" si="2"/>
        <v>No Trend</v>
      </c>
      <c r="N23">
        <v>56.540766667365574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1.9500000000000028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111.405363455402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117</v>
      </c>
      <c r="E24">
        <v>110.7</v>
      </c>
      <c r="F24">
        <v>116</v>
      </c>
      <c r="G24">
        <f>_xll.TA_TYPPRICE(D24,E24,F24)</f>
        <v>114.56666666666666</v>
      </c>
      <c r="H24">
        <v>112.6152284251319</v>
      </c>
      <c r="I24" t="str">
        <f t="shared" si="0"/>
        <v>UP</v>
      </c>
      <c r="J24">
        <v>113.48908604561231</v>
      </c>
      <c r="K24">
        <v>109.31221316496739</v>
      </c>
      <c r="L24" t="str">
        <f t="shared" si="1"/>
        <v>UP</v>
      </c>
      <c r="M24" t="str">
        <f t="shared" si="2"/>
        <v>UP</v>
      </c>
      <c r="N24">
        <v>71.800083955835589</v>
      </c>
      <c r="O24" t="str">
        <f t="shared" si="3"/>
        <v>UP</v>
      </c>
      <c r="P24" t="str">
        <f t="shared" si="4"/>
        <v>UP</v>
      </c>
      <c r="Q24">
        <f t="shared" si="5"/>
        <v>5.2999999999999972</v>
      </c>
      <c r="R24">
        <f t="shared" si="6"/>
        <v>6.2999999999999972</v>
      </c>
      <c r="S24">
        <f t="shared" si="7"/>
        <v>0.84126984126984117</v>
      </c>
      <c r="T24" t="str">
        <f t="shared" si="8"/>
        <v>UP</v>
      </c>
      <c r="U24" t="str">
        <f t="shared" si="9"/>
        <v>UP</v>
      </c>
      <c r="V24">
        <v>112.11223061610939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</v>
      </c>
      <c r="D25">
        <v>117.2</v>
      </c>
      <c r="E25">
        <v>113.85</v>
      </c>
      <c r="F25">
        <v>114</v>
      </c>
      <c r="G25">
        <f>_xll.TA_TYPPRICE(D25,E25,F25)</f>
        <v>115.01666666666667</v>
      </c>
      <c r="H25">
        <v>113.81594754589929</v>
      </c>
      <c r="I25" t="str">
        <f t="shared" si="0"/>
        <v>UP</v>
      </c>
      <c r="J25">
        <v>114.31373359103179</v>
      </c>
      <c r="K25">
        <v>110.32061023941908</v>
      </c>
      <c r="L25" t="str">
        <f t="shared" si="1"/>
        <v>No Confirmation</v>
      </c>
      <c r="M25" t="str">
        <f t="shared" si="2"/>
        <v>No Trend</v>
      </c>
      <c r="N25">
        <v>58.879133281077024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3.3500000000000085</v>
      </c>
      <c r="S25">
        <f t="shared" si="7"/>
        <v>4.4776119402986654E-2</v>
      </c>
      <c r="T25" t="str">
        <f t="shared" si="8"/>
        <v>DOWN</v>
      </c>
      <c r="U25" t="str">
        <f t="shared" si="9"/>
        <v>No T+M+I</v>
      </c>
      <c r="V25">
        <v>112.40265667516948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</v>
      </c>
      <c r="D26">
        <v>115.6</v>
      </c>
      <c r="E26">
        <v>113.45</v>
      </c>
      <c r="F26">
        <v>114</v>
      </c>
      <c r="G26">
        <f>_xll.TA_TYPPRICE(D26,E26,F26)</f>
        <v>114.35000000000001</v>
      </c>
      <c r="H26">
        <v>114.08297377294966</v>
      </c>
      <c r="I26" t="str">
        <f t="shared" si="0"/>
        <v>DOWN</v>
      </c>
      <c r="J26">
        <v>114.5995705708025</v>
      </c>
      <c r="K26">
        <v>111.01603018621485</v>
      </c>
      <c r="L26" t="str">
        <f t="shared" si="1"/>
        <v>No Confirmation</v>
      </c>
      <c r="M26" t="str">
        <f t="shared" si="2"/>
        <v>No Trend</v>
      </c>
      <c r="N26">
        <v>58.87913328107701</v>
      </c>
      <c r="O26" t="str">
        <f t="shared" si="3"/>
        <v>No Momentum</v>
      </c>
      <c r="P26" t="str">
        <f t="shared" si="4"/>
        <v>No Trend + Momentum</v>
      </c>
      <c r="Q26">
        <f t="shared" si="5"/>
        <v>0.54999999999999716</v>
      </c>
      <c r="R26">
        <f t="shared" si="6"/>
        <v>2.1499999999999915</v>
      </c>
      <c r="S26">
        <f t="shared" si="7"/>
        <v>0.25581395348837177</v>
      </c>
      <c r="T26" t="str">
        <f t="shared" si="8"/>
        <v>No Indication</v>
      </c>
      <c r="U26" t="str">
        <f t="shared" si="9"/>
        <v>No T+M+I</v>
      </c>
      <c r="V26">
        <v>112.64840180206649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114.4</v>
      </c>
      <c r="D27">
        <v>114.6</v>
      </c>
      <c r="E27">
        <v>111.4</v>
      </c>
      <c r="F27">
        <v>113</v>
      </c>
      <c r="G27">
        <f>_xll.TA_TYPPRICE(D27,E27,F27)</f>
        <v>113</v>
      </c>
      <c r="H27">
        <v>113.54148688647483</v>
      </c>
      <c r="I27" t="str">
        <f t="shared" si="0"/>
        <v>DOWN</v>
      </c>
      <c r="J27">
        <v>114.59966599951305</v>
      </c>
      <c r="K27">
        <v>111.10135681150044</v>
      </c>
      <c r="L27" t="str">
        <f t="shared" si="1"/>
        <v>No Confirmation</v>
      </c>
      <c r="M27" t="str">
        <f t="shared" si="2"/>
        <v>No Trend</v>
      </c>
      <c r="N27">
        <v>51.621571106447618</v>
      </c>
      <c r="O27" t="str">
        <f t="shared" si="3"/>
        <v>No Momentum</v>
      </c>
      <c r="P27" t="str">
        <f t="shared" si="4"/>
        <v>No Trend + Momentum</v>
      </c>
      <c r="Q27">
        <f t="shared" si="5"/>
        <v>1.5999999999999943</v>
      </c>
      <c r="R27">
        <f t="shared" si="6"/>
        <v>3.1999999999999886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112.7024938325178</v>
      </c>
      <c r="W27">
        <v>113.26923076923077</v>
      </c>
      <c r="X27">
        <f t="shared" si="10"/>
        <v>-0.56673693671297087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112.5</v>
      </c>
      <c r="D28">
        <v>115.7</v>
      </c>
      <c r="E28">
        <v>112.05</v>
      </c>
      <c r="F28">
        <v>115</v>
      </c>
      <c r="G28">
        <f>_xll.TA_TYPPRICE(D28,E28,F28)</f>
        <v>114.25</v>
      </c>
      <c r="H28">
        <v>113.89574344323742</v>
      </c>
      <c r="I28" t="str">
        <f t="shared" si="0"/>
        <v>UP</v>
      </c>
      <c r="J28">
        <v>114.84418466628793</v>
      </c>
      <c r="K28">
        <v>111.31216640894479</v>
      </c>
      <c r="L28" t="str">
        <f t="shared" si="1"/>
        <v>UP</v>
      </c>
      <c r="M28" t="str">
        <f t="shared" si="2"/>
        <v>UP</v>
      </c>
      <c r="N28">
        <v>63.017818951619432</v>
      </c>
      <c r="O28" t="str">
        <f t="shared" si="3"/>
        <v>UP</v>
      </c>
      <c r="P28" t="str">
        <f t="shared" si="4"/>
        <v>UP</v>
      </c>
      <c r="Q28">
        <f t="shared" si="5"/>
        <v>2.9500000000000028</v>
      </c>
      <c r="R28">
        <f t="shared" si="6"/>
        <v>3.6500000000000057</v>
      </c>
      <c r="S28">
        <f t="shared" si="7"/>
        <v>0.80821917808219135</v>
      </c>
      <c r="T28" t="str">
        <f t="shared" si="8"/>
        <v>UP</v>
      </c>
      <c r="U28" t="str">
        <f t="shared" si="9"/>
        <v>UP</v>
      </c>
      <c r="V28">
        <v>113.05595631982276</v>
      </c>
      <c r="W28">
        <v>113.3974358974359</v>
      </c>
      <c r="X28">
        <f t="shared" si="10"/>
        <v>-0.34147957761314274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116.3</v>
      </c>
      <c r="D29">
        <v>116.95</v>
      </c>
      <c r="E29">
        <v>114.05</v>
      </c>
      <c r="F29">
        <v>116</v>
      </c>
      <c r="G29">
        <f>_xll.TA_TYPPRICE(D29,E29,F29)</f>
        <v>115.66666666666667</v>
      </c>
      <c r="H29">
        <v>114.78120505495204</v>
      </c>
      <c r="I29" t="str">
        <f t="shared" si="0"/>
        <v>UP</v>
      </c>
      <c r="J29">
        <v>115.31214362933505</v>
      </c>
      <c r="K29">
        <v>111.92057387362372</v>
      </c>
      <c r="L29" t="str">
        <f t="shared" si="1"/>
        <v>UP</v>
      </c>
      <c r="M29" t="str">
        <f t="shared" si="2"/>
        <v>UP</v>
      </c>
      <c r="N29">
        <v>67.763876058196786</v>
      </c>
      <c r="O29" t="str">
        <f t="shared" si="3"/>
        <v>UP</v>
      </c>
      <c r="P29" t="str">
        <f t="shared" si="4"/>
        <v>UP</v>
      </c>
      <c r="Q29">
        <f t="shared" si="5"/>
        <v>1.9500000000000028</v>
      </c>
      <c r="R29">
        <f t="shared" si="6"/>
        <v>2.9000000000000057</v>
      </c>
      <c r="S29">
        <f t="shared" si="7"/>
        <v>0.67241379310344795</v>
      </c>
      <c r="T29" t="str">
        <f t="shared" si="8"/>
        <v>No Indication</v>
      </c>
      <c r="U29" t="str">
        <f t="shared" si="9"/>
        <v>No T+M+I</v>
      </c>
      <c r="V29">
        <v>113.5088861167731</v>
      </c>
      <c r="W29">
        <v>113.59021842355176</v>
      </c>
      <c r="X29">
        <f t="shared" si="10"/>
        <v>-8.1332306778662655E-2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115.25</v>
      </c>
      <c r="D30">
        <v>118.35</v>
      </c>
      <c r="E30">
        <v>115.25</v>
      </c>
      <c r="F30">
        <v>117</v>
      </c>
      <c r="G30">
        <f>_xll.TA_TYPPRICE(D30,E30,F30)</f>
        <v>116.86666666666667</v>
      </c>
      <c r="H30">
        <v>115.82393586080936</v>
      </c>
      <c r="I30" t="str">
        <f t="shared" si="0"/>
        <v>UP</v>
      </c>
      <c r="J30">
        <v>115.98722282281615</v>
      </c>
      <c r="K30">
        <v>112.66044634615179</v>
      </c>
      <c r="L30" t="str">
        <f t="shared" si="1"/>
        <v>UP</v>
      </c>
      <c r="M30" t="str">
        <f t="shared" si="2"/>
        <v>UP</v>
      </c>
      <c r="N30">
        <v>72.220224879221291</v>
      </c>
      <c r="O30" t="str">
        <f t="shared" si="3"/>
        <v>UP</v>
      </c>
      <c r="P30" t="str">
        <f t="shared" si="4"/>
        <v>UP</v>
      </c>
      <c r="Q30">
        <f t="shared" si="5"/>
        <v>1.75</v>
      </c>
      <c r="R30">
        <f t="shared" si="6"/>
        <v>3.0999999999999943</v>
      </c>
      <c r="S30">
        <f t="shared" si="7"/>
        <v>0.56451612903225912</v>
      </c>
      <c r="T30" t="str">
        <f t="shared" si="8"/>
        <v>No Indication</v>
      </c>
      <c r="U30" t="str">
        <f t="shared" si="9"/>
        <v>No T+M+I</v>
      </c>
      <c r="V30">
        <v>114.04598056034646</v>
      </c>
      <c r="W30">
        <v>113.84279483662201</v>
      </c>
      <c r="X30">
        <f t="shared" si="10"/>
        <v>0.20318572372445942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116.15</v>
      </c>
      <c r="D31">
        <v>116.3</v>
      </c>
      <c r="E31">
        <v>113.75</v>
      </c>
      <c r="F31">
        <v>114</v>
      </c>
      <c r="G31">
        <f>_xll.TA_TYPPRICE(D31,E31,F31)</f>
        <v>114.68333333333334</v>
      </c>
      <c r="H31">
        <v>115.25363459707134</v>
      </c>
      <c r="I31" t="str">
        <f t="shared" si="0"/>
        <v>DOWN</v>
      </c>
      <c r="J31">
        <v>116.05672886219034</v>
      </c>
      <c r="K31">
        <v>112.90256938034028</v>
      </c>
      <c r="L31" t="str">
        <f t="shared" si="1"/>
        <v>No Confirmation</v>
      </c>
      <c r="M31" t="str">
        <f t="shared" si="2"/>
        <v>No Trend</v>
      </c>
      <c r="N31">
        <v>47.563273990135549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2.5499999999999972</v>
      </c>
      <c r="S31">
        <f t="shared" si="7"/>
        <v>9.8039215686274619E-2</v>
      </c>
      <c r="T31" t="str">
        <f t="shared" si="8"/>
        <v>DOWN</v>
      </c>
      <c r="U31" t="str">
        <f t="shared" si="9"/>
        <v>No T+M+I</v>
      </c>
      <c r="V31">
        <v>114.03890662798547</v>
      </c>
      <c r="W31">
        <v>113.8544396635389</v>
      </c>
      <c r="X31">
        <f t="shared" si="10"/>
        <v>0.18446696444657107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114.5</v>
      </c>
      <c r="D32">
        <v>116.65</v>
      </c>
      <c r="E32">
        <v>114.3</v>
      </c>
      <c r="F32">
        <v>115</v>
      </c>
      <c r="G32">
        <f>_xll.TA_TYPPRICE(D32,E32,F32)</f>
        <v>115.31666666666666</v>
      </c>
      <c r="H32">
        <v>115.285150631869</v>
      </c>
      <c r="I32" t="str">
        <f t="shared" si="0"/>
        <v>DOWN</v>
      </c>
      <c r="J32">
        <v>116.18856689281471</v>
      </c>
      <c r="K32">
        <v>113.21310951804244</v>
      </c>
      <c r="L32" t="str">
        <f t="shared" si="1"/>
        <v>No Confirmation</v>
      </c>
      <c r="M32" t="str">
        <f t="shared" si="2"/>
        <v>No Trend</v>
      </c>
      <c r="N32">
        <v>54.093700912313182</v>
      </c>
      <c r="O32" t="str">
        <f t="shared" si="3"/>
        <v>No Momentum</v>
      </c>
      <c r="P32" t="str">
        <f t="shared" si="4"/>
        <v>No Trend + Momentum</v>
      </c>
      <c r="Q32">
        <f t="shared" si="5"/>
        <v>0.70000000000000284</v>
      </c>
      <c r="R32">
        <f t="shared" si="6"/>
        <v>2.3500000000000085</v>
      </c>
      <c r="S32">
        <f t="shared" si="7"/>
        <v>0.29787234042553207</v>
      </c>
      <c r="T32" t="str">
        <f t="shared" si="8"/>
        <v>No Indication</v>
      </c>
      <c r="U32" t="str">
        <f t="shared" si="9"/>
        <v>No T+M+I</v>
      </c>
      <c r="V32">
        <v>114.18676714675694</v>
      </c>
      <c r="W32">
        <v>113.93929598475823</v>
      </c>
      <c r="X32">
        <f t="shared" si="10"/>
        <v>0.24747116199870334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114.7</v>
      </c>
      <c r="D33">
        <v>117.2</v>
      </c>
      <c r="E33">
        <v>114.1</v>
      </c>
      <c r="F33">
        <v>117</v>
      </c>
      <c r="G33">
        <f>_xll.TA_TYPPRICE(D33,E33,F33)</f>
        <v>116.10000000000001</v>
      </c>
      <c r="H33">
        <v>115.6925753159345</v>
      </c>
      <c r="I33" t="str">
        <f t="shared" si="0"/>
        <v>UP</v>
      </c>
      <c r="J33">
        <v>116.41332980552255</v>
      </c>
      <c r="K33">
        <v>113.41019629181079</v>
      </c>
      <c r="L33" t="str">
        <f t="shared" si="1"/>
        <v>UP</v>
      </c>
      <c r="M33" t="str">
        <f t="shared" si="2"/>
        <v>UP</v>
      </c>
      <c r="N33">
        <v>64.993044765503754</v>
      </c>
      <c r="O33" t="str">
        <f t="shared" si="3"/>
        <v>UP</v>
      </c>
      <c r="P33" t="str">
        <f t="shared" si="4"/>
        <v>UP</v>
      </c>
      <c r="Q33">
        <f t="shared" si="5"/>
        <v>2.9000000000000057</v>
      </c>
      <c r="R33">
        <f t="shared" si="6"/>
        <v>3.1000000000000085</v>
      </c>
      <c r="S33">
        <f t="shared" si="7"/>
        <v>0.93548387096774122</v>
      </c>
      <c r="T33" t="str">
        <f t="shared" si="8"/>
        <v>UP</v>
      </c>
      <c r="U33" t="str">
        <f t="shared" si="9"/>
        <v>UP</v>
      </c>
      <c r="V33">
        <v>114.61957220110202</v>
      </c>
      <c r="W33">
        <v>114.16601480070207</v>
      </c>
      <c r="X33">
        <f t="shared" si="10"/>
        <v>0.4535574003999443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115.1</v>
      </c>
      <c r="D34">
        <v>119.75</v>
      </c>
      <c r="E34">
        <v>115.1</v>
      </c>
      <c r="F34">
        <v>119</v>
      </c>
      <c r="G34">
        <f>_xll.TA_TYPPRICE(D34,E34,F34)</f>
        <v>117.95</v>
      </c>
      <c r="H34">
        <v>116.82128765796725</v>
      </c>
      <c r="I34" t="str">
        <f t="shared" si="0"/>
        <v>UP</v>
      </c>
      <c r="J34">
        <v>117.15481207096198</v>
      </c>
      <c r="K34">
        <v>113.78570822696395</v>
      </c>
      <c r="L34" t="str">
        <f t="shared" si="1"/>
        <v>UP</v>
      </c>
      <c r="M34" t="str">
        <f t="shared" si="2"/>
        <v>UP</v>
      </c>
      <c r="N34">
        <v>73.004756777937786</v>
      </c>
      <c r="O34" t="str">
        <f t="shared" si="3"/>
        <v>UP</v>
      </c>
      <c r="P34" t="str">
        <f t="shared" si="4"/>
        <v>UP</v>
      </c>
      <c r="Q34">
        <f t="shared" si="5"/>
        <v>3.9000000000000057</v>
      </c>
      <c r="R34">
        <f t="shared" si="6"/>
        <v>4.6500000000000057</v>
      </c>
      <c r="S34">
        <f t="shared" si="7"/>
        <v>0.83870967741935498</v>
      </c>
      <c r="T34" t="str">
        <f t="shared" si="8"/>
        <v>UP</v>
      </c>
      <c r="U34" t="str">
        <f t="shared" si="9"/>
        <v>UP</v>
      </c>
      <c r="V34">
        <v>115.29348417016324</v>
      </c>
      <c r="W34">
        <v>114.52408777842784</v>
      </c>
      <c r="X34">
        <f t="shared" si="10"/>
        <v>0.76939639173539831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120</v>
      </c>
      <c r="D35">
        <v>122.4</v>
      </c>
      <c r="E35">
        <v>119.8</v>
      </c>
      <c r="F35">
        <v>120</v>
      </c>
      <c r="G35">
        <f>_xll.TA_TYPPRICE(D35,E35,F35)</f>
        <v>120.73333333333333</v>
      </c>
      <c r="H35">
        <v>118.77731049565028</v>
      </c>
      <c r="I35" t="str">
        <f t="shared" si="0"/>
        <v>UP</v>
      </c>
      <c r="J35">
        <v>118.32040938852599</v>
      </c>
      <c r="K35">
        <v>115.12221750986085</v>
      </c>
      <c r="L35" t="str">
        <f t="shared" si="1"/>
        <v>UP</v>
      </c>
      <c r="M35" t="str">
        <f t="shared" si="2"/>
        <v>UP</v>
      </c>
      <c r="N35">
        <v>76.382896721297257</v>
      </c>
      <c r="O35" t="str">
        <f t="shared" si="3"/>
        <v>UP</v>
      </c>
      <c r="P35" t="str">
        <f t="shared" si="4"/>
        <v>UP</v>
      </c>
      <c r="Q35">
        <f t="shared" si="5"/>
        <v>0.20000000000000284</v>
      </c>
      <c r="R35">
        <f t="shared" si="6"/>
        <v>2.6000000000000085</v>
      </c>
      <c r="S35">
        <f t="shared" si="7"/>
        <v>7.692307692307776E-2</v>
      </c>
      <c r="T35" t="str">
        <f t="shared" si="8"/>
        <v>DOWN</v>
      </c>
      <c r="U35" t="str">
        <f t="shared" si="9"/>
        <v>No T+M+I</v>
      </c>
      <c r="V35">
        <v>116.01756352859967</v>
      </c>
      <c r="W35">
        <v>114.92971090595171</v>
      </c>
      <c r="X35">
        <f t="shared" si="10"/>
        <v>1.0878526226479579</v>
      </c>
      <c r="Y35">
        <v>0.21737571598313979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122</v>
      </c>
      <c r="D36">
        <v>122.05</v>
      </c>
      <c r="E36">
        <v>119</v>
      </c>
      <c r="F36">
        <v>120</v>
      </c>
      <c r="G36">
        <f>_xll.TA_TYPPRICE(D36,E36,F36)</f>
        <v>120.35000000000001</v>
      </c>
      <c r="H36">
        <v>119.56365524782515</v>
      </c>
      <c r="I36" t="str">
        <f t="shared" si="0"/>
        <v>UP</v>
      </c>
      <c r="J36">
        <v>119.14920730218688</v>
      </c>
      <c r="K36">
        <v>115.983946952114</v>
      </c>
      <c r="L36" t="str">
        <f t="shared" si="1"/>
        <v>UP</v>
      </c>
      <c r="M36" t="str">
        <f t="shared" si="2"/>
        <v>UP</v>
      </c>
      <c r="N36">
        <v>76.382896721297257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3.0499999999999972</v>
      </c>
      <c r="S36">
        <f t="shared" si="7"/>
        <v>0.3278688524590167</v>
      </c>
      <c r="T36" t="str">
        <f t="shared" si="8"/>
        <v>No Indication</v>
      </c>
      <c r="U36" t="str">
        <f t="shared" si="9"/>
        <v>No T+M+I</v>
      </c>
      <c r="V36">
        <v>116.63024606266126</v>
      </c>
      <c r="W36">
        <v>115.30528787588121</v>
      </c>
      <c r="X36">
        <f t="shared" si="10"/>
        <v>1.3249581867800515</v>
      </c>
      <c r="Y36">
        <v>0.43889221014252211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119.95</v>
      </c>
      <c r="D37">
        <v>120.75</v>
      </c>
      <c r="E37">
        <v>118.2</v>
      </c>
      <c r="F37">
        <v>119</v>
      </c>
      <c r="G37">
        <f>_xll.TA_TYPPRICE(D37,E37,F37)</f>
        <v>119.31666666666666</v>
      </c>
      <c r="H37">
        <v>119.44016095724591</v>
      </c>
      <c r="I37" t="str">
        <f t="shared" si="0"/>
        <v>DOWN</v>
      </c>
      <c r="J37">
        <v>119.50493901281202</v>
      </c>
      <c r="K37">
        <v>116.47640318497756</v>
      </c>
      <c r="L37" t="str">
        <f t="shared" si="1"/>
        <v>No Confirmation</v>
      </c>
      <c r="M37" t="str">
        <f t="shared" si="2"/>
        <v>No Trend</v>
      </c>
      <c r="N37">
        <v>63.890477449451041</v>
      </c>
      <c r="O37" t="str">
        <f t="shared" si="3"/>
        <v>UP</v>
      </c>
      <c r="P37" t="str">
        <f t="shared" si="4"/>
        <v>No Trend + Momentum</v>
      </c>
      <c r="Q37">
        <f t="shared" si="5"/>
        <v>0.79999999999999716</v>
      </c>
      <c r="R37">
        <f t="shared" si="6"/>
        <v>2.5499999999999972</v>
      </c>
      <c r="S37">
        <f t="shared" si="7"/>
        <v>0.31372549019607765</v>
      </c>
      <c r="T37" t="str">
        <f t="shared" si="8"/>
        <v>No Indication</v>
      </c>
      <c r="U37" t="str">
        <f t="shared" si="9"/>
        <v>No T+M+I</v>
      </c>
      <c r="V37">
        <v>116.9948235914826</v>
      </c>
      <c r="W37">
        <v>115.57897025544555</v>
      </c>
      <c r="X37">
        <f t="shared" si="10"/>
        <v>1.4158533360370456</v>
      </c>
      <c r="Y37">
        <v>0.63428443532142675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118.4</v>
      </c>
      <c r="D38">
        <v>118.9</v>
      </c>
      <c r="E38">
        <v>115.95</v>
      </c>
      <c r="F38">
        <v>116</v>
      </c>
      <c r="G38">
        <f>_xll.TA_TYPPRICE(D38,E38,F38)</f>
        <v>116.95</v>
      </c>
      <c r="H38">
        <v>118.19508047862296</v>
      </c>
      <c r="I38" t="str">
        <f t="shared" si="0"/>
        <v>DOWN</v>
      </c>
      <c r="J38">
        <v>119.37050812107601</v>
      </c>
      <c r="K38">
        <v>116.359424699427</v>
      </c>
      <c r="L38" t="str">
        <f t="shared" si="1"/>
        <v>DOWN</v>
      </c>
      <c r="M38" t="str">
        <f t="shared" si="2"/>
        <v>DOWN</v>
      </c>
      <c r="N38">
        <v>39.602051201431976</v>
      </c>
      <c r="O38" t="str">
        <f t="shared" si="3"/>
        <v>DOWN</v>
      </c>
      <c r="P38" t="str">
        <f t="shared" si="4"/>
        <v>DOWN</v>
      </c>
      <c r="Q38">
        <f t="shared" si="5"/>
        <v>4.9999999999997158E-2</v>
      </c>
      <c r="R38">
        <f t="shared" si="6"/>
        <v>2.9500000000000028</v>
      </c>
      <c r="S38">
        <f t="shared" si="7"/>
        <v>1.6949152542371903E-2</v>
      </c>
      <c r="T38" t="str">
        <f t="shared" si="8"/>
        <v>DOWN</v>
      </c>
      <c r="U38" t="str">
        <f t="shared" si="9"/>
        <v>DOWN</v>
      </c>
      <c r="V38">
        <v>116.84177380817758</v>
      </c>
      <c r="W38">
        <v>115.61015764393107</v>
      </c>
      <c r="X38">
        <f t="shared" si="10"/>
        <v>1.2316161642465033</v>
      </c>
      <c r="Y38">
        <v>0.75375078110644211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117.5</v>
      </c>
      <c r="D39">
        <v>119.55</v>
      </c>
      <c r="E39">
        <v>117.05</v>
      </c>
      <c r="F39">
        <v>117</v>
      </c>
      <c r="G39">
        <f>_xll.TA_TYPPRICE(D39,E39,F39)</f>
        <v>117.86666666666667</v>
      </c>
      <c r="H39">
        <v>118.03087357264482</v>
      </c>
      <c r="I39" t="str">
        <f t="shared" si="0"/>
        <v>DOWN</v>
      </c>
      <c r="J39">
        <v>119.41039520528135</v>
      </c>
      <c r="K39">
        <v>116.51288587733211</v>
      </c>
      <c r="L39" t="str">
        <f t="shared" si="1"/>
        <v>No Confirmation</v>
      </c>
      <c r="M39" t="str">
        <f t="shared" si="2"/>
        <v>No Trend</v>
      </c>
      <c r="N39">
        <v>47.860834592593982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2.5</v>
      </c>
      <c r="S39">
        <f t="shared" si="7"/>
        <v>-1.9999999999998862E-2</v>
      </c>
      <c r="T39" t="str">
        <f t="shared" si="8"/>
        <v>DOWN</v>
      </c>
      <c r="U39" t="str">
        <f t="shared" si="9"/>
        <v>No T+M+I</v>
      </c>
      <c r="V39">
        <v>116.86611629922719</v>
      </c>
      <c r="W39">
        <v>115.71310892956581</v>
      </c>
      <c r="X39">
        <f t="shared" si="10"/>
        <v>1.1530073696613812</v>
      </c>
      <c r="Y39">
        <v>0.83360209881742997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117.7</v>
      </c>
      <c r="D40">
        <v>117.85</v>
      </c>
      <c r="E40">
        <v>114.4</v>
      </c>
      <c r="F40">
        <v>115</v>
      </c>
      <c r="G40">
        <f>_xll.TA_TYPPRICE(D40,E40,F40)</f>
        <v>115.75</v>
      </c>
      <c r="H40">
        <v>116.89043678632241</v>
      </c>
      <c r="I40" t="str">
        <f t="shared" si="0"/>
        <v>DOWN</v>
      </c>
      <c r="J40">
        <v>119.06364071521882</v>
      </c>
      <c r="K40">
        <v>116.04335568236942</v>
      </c>
      <c r="L40" t="str">
        <f t="shared" si="1"/>
        <v>DOWN</v>
      </c>
      <c r="M40" t="str">
        <f t="shared" si="2"/>
        <v>DOWN</v>
      </c>
      <c r="N40">
        <v>35.667833233728444</v>
      </c>
      <c r="O40" t="str">
        <f t="shared" si="3"/>
        <v>DOWN</v>
      </c>
      <c r="P40" t="str">
        <f t="shared" si="4"/>
        <v>DOWN</v>
      </c>
      <c r="Q40">
        <f t="shared" si="5"/>
        <v>0.59999999999999432</v>
      </c>
      <c r="R40">
        <f t="shared" si="6"/>
        <v>3.4499999999999886</v>
      </c>
      <c r="S40">
        <f t="shared" si="7"/>
        <v>0.17391304347825978</v>
      </c>
      <c r="T40" t="str">
        <f t="shared" si="8"/>
        <v>DOWN</v>
      </c>
      <c r="U40" t="str">
        <f t="shared" si="9"/>
        <v>DOWN</v>
      </c>
      <c r="V40">
        <v>116.57902148396147</v>
      </c>
      <c r="W40">
        <v>115.66028604589427</v>
      </c>
      <c r="X40">
        <f t="shared" si="10"/>
        <v>0.91873543806720193</v>
      </c>
      <c r="Y40">
        <v>0.85062876666738441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115.3</v>
      </c>
      <c r="D41">
        <v>115.3</v>
      </c>
      <c r="E41">
        <v>111.3</v>
      </c>
      <c r="F41">
        <v>112</v>
      </c>
      <c r="G41">
        <f>_xll.TA_TYPPRICE(D41,E41,F41)</f>
        <v>112.86666666666667</v>
      </c>
      <c r="H41">
        <v>114.87855172649455</v>
      </c>
      <c r="I41" t="str">
        <f t="shared" si="0"/>
        <v>DOWN</v>
      </c>
      <c r="J41">
        <v>118.22727611183686</v>
      </c>
      <c r="K41">
        <v>114.98927664184288</v>
      </c>
      <c r="L41" t="str">
        <f t="shared" si="1"/>
        <v>DOWN</v>
      </c>
      <c r="M41" t="str">
        <f t="shared" si="2"/>
        <v>DOWN</v>
      </c>
      <c r="N41">
        <v>24.137822419552279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4</v>
      </c>
      <c r="S41">
        <f t="shared" si="7"/>
        <v>0.17500000000000071</v>
      </c>
      <c r="T41" t="str">
        <f t="shared" si="8"/>
        <v>DOWN</v>
      </c>
      <c r="U41" t="str">
        <f t="shared" si="9"/>
        <v>DOWN</v>
      </c>
      <c r="V41">
        <v>115.87455664027509</v>
      </c>
      <c r="W41">
        <v>115.38915374619839</v>
      </c>
      <c r="X41">
        <f t="shared" si="10"/>
        <v>0.48540289407669945</v>
      </c>
      <c r="Y41">
        <v>0.77758359214924744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114.85000000000001</v>
      </c>
      <c r="AE41">
        <f t="shared" si="16"/>
        <v>113.75</v>
      </c>
      <c r="AF41">
        <f t="shared" si="17"/>
        <v>113.30000000000001</v>
      </c>
      <c r="AG41">
        <f t="shared" si="18"/>
        <v>112.85000000000001</v>
      </c>
      <c r="AH41">
        <f t="shared" si="19"/>
        <v>112.85000000000001</v>
      </c>
    </row>
    <row r="42" spans="1:34" x14ac:dyDescent="0.25">
      <c r="A42" t="s">
        <v>5</v>
      </c>
      <c r="B42" s="1">
        <v>42914</v>
      </c>
      <c r="C42">
        <v>112.5</v>
      </c>
      <c r="D42">
        <v>113.4</v>
      </c>
      <c r="E42">
        <v>111.05</v>
      </c>
      <c r="F42">
        <v>112</v>
      </c>
      <c r="G42">
        <f>_xll.TA_TYPPRICE(D42,E42,F42)</f>
        <v>112.14999999999999</v>
      </c>
      <c r="H42">
        <v>113.51427586324726</v>
      </c>
      <c r="I42" t="str">
        <f t="shared" si="0"/>
        <v>DOWN</v>
      </c>
      <c r="J42">
        <v>117.15454808698422</v>
      </c>
      <c r="K42">
        <v>114.11388183254446</v>
      </c>
      <c r="L42" t="str">
        <f t="shared" si="1"/>
        <v>DOWN</v>
      </c>
      <c r="M42" t="str">
        <f t="shared" si="2"/>
        <v>DOWN</v>
      </c>
      <c r="N42">
        <v>24.137822419552286</v>
      </c>
      <c r="O42" t="str">
        <f t="shared" si="3"/>
        <v>DOWN</v>
      </c>
      <c r="P42" t="str">
        <f t="shared" si="4"/>
        <v>DOWN</v>
      </c>
      <c r="Q42">
        <f t="shared" si="5"/>
        <v>0.95000000000000284</v>
      </c>
      <c r="R42">
        <f t="shared" si="6"/>
        <v>2.3500000000000085</v>
      </c>
      <c r="S42">
        <f t="shared" si="7"/>
        <v>0.40425531914893592</v>
      </c>
      <c r="T42" t="str">
        <f t="shared" si="8"/>
        <v>No Indication</v>
      </c>
      <c r="U42" t="str">
        <f t="shared" si="9"/>
        <v>No T+M+I</v>
      </c>
      <c r="V42">
        <v>115.27847100330969</v>
      </c>
      <c r="W42">
        <v>115.13810532055406</v>
      </c>
      <c r="X42">
        <f t="shared" si="10"/>
        <v>0.140365682755629</v>
      </c>
      <c r="Y42">
        <v>0.6501400102705237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112.55</v>
      </c>
      <c r="D43">
        <v>114.9</v>
      </c>
      <c r="E43">
        <v>112.35</v>
      </c>
      <c r="F43">
        <v>113</v>
      </c>
      <c r="G43">
        <f>_xll.TA_TYPPRICE(D43,E43,F43)</f>
        <v>113.41666666666667</v>
      </c>
      <c r="H43">
        <v>113.46547126495696</v>
      </c>
      <c r="I43" t="str">
        <f t="shared" si="0"/>
        <v>DOWN</v>
      </c>
      <c r="J43">
        <v>116.65353740098773</v>
      </c>
      <c r="K43">
        <v>113.72190809197903</v>
      </c>
      <c r="L43" t="str">
        <f t="shared" si="1"/>
        <v>DOWN</v>
      </c>
      <c r="M43" t="str">
        <f t="shared" si="2"/>
        <v>DOWN</v>
      </c>
      <c r="N43">
        <v>35.069794974749875</v>
      </c>
      <c r="O43" t="str">
        <f t="shared" si="3"/>
        <v>DOWN</v>
      </c>
      <c r="P43" t="str">
        <f t="shared" si="4"/>
        <v>DOWN</v>
      </c>
      <c r="Q43">
        <f t="shared" si="5"/>
        <v>0.65000000000000568</v>
      </c>
      <c r="R43">
        <f t="shared" si="6"/>
        <v>2.5500000000000114</v>
      </c>
      <c r="S43">
        <f t="shared" si="7"/>
        <v>0.25490196078431482</v>
      </c>
      <c r="T43" t="str">
        <f t="shared" si="8"/>
        <v>No Indication</v>
      </c>
      <c r="U43" t="str">
        <f t="shared" si="9"/>
        <v>No T+M+I</v>
      </c>
      <c r="V43">
        <v>114.9279370028005</v>
      </c>
      <c r="W43">
        <v>114.97972714866117</v>
      </c>
      <c r="X43">
        <f t="shared" si="10"/>
        <v>-5.1790145860664438E-2</v>
      </c>
      <c r="Y43">
        <v>0.5097539790442861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113.05</v>
      </c>
      <c r="D44">
        <v>113.3</v>
      </c>
      <c r="E44">
        <v>111.7</v>
      </c>
      <c r="F44">
        <v>113</v>
      </c>
      <c r="G44">
        <f>_xll.TA_TYPPRICE(D44,E44,F44)</f>
        <v>112.66666666666667</v>
      </c>
      <c r="H44">
        <v>113.06606896581181</v>
      </c>
      <c r="I44" t="str">
        <f t="shared" si="0"/>
        <v>DOWN</v>
      </c>
      <c r="J44">
        <v>115.9083068674349</v>
      </c>
      <c r="K44">
        <v>113.27259518265036</v>
      </c>
      <c r="L44" t="str">
        <f t="shared" si="1"/>
        <v>DOWN</v>
      </c>
      <c r="M44" t="str">
        <f t="shared" si="2"/>
        <v>DOWN</v>
      </c>
      <c r="N44">
        <v>35.069794974749875</v>
      </c>
      <c r="O44" t="str">
        <f t="shared" si="3"/>
        <v>DOWN</v>
      </c>
      <c r="P44" t="str">
        <f t="shared" si="4"/>
        <v>DOWN</v>
      </c>
      <c r="Q44">
        <f t="shared" si="5"/>
        <v>1.2999999999999972</v>
      </c>
      <c r="R44">
        <f t="shared" si="6"/>
        <v>1.5999999999999943</v>
      </c>
      <c r="S44">
        <f t="shared" si="7"/>
        <v>0.81250000000000111</v>
      </c>
      <c r="T44" t="str">
        <f t="shared" si="8"/>
        <v>UP</v>
      </c>
      <c r="U44" t="str">
        <f t="shared" si="9"/>
        <v>No T+M+I</v>
      </c>
      <c r="V44">
        <v>114.63133131006197</v>
      </c>
      <c r="W44">
        <v>114.83308069320479</v>
      </c>
      <c r="X44">
        <f t="shared" si="10"/>
        <v>-0.20174938314282542</v>
      </c>
      <c r="Y44">
        <v>0.36745330660686382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112.8</v>
      </c>
      <c r="D45">
        <v>113.45</v>
      </c>
      <c r="E45">
        <v>111.7</v>
      </c>
      <c r="F45">
        <v>113</v>
      </c>
      <c r="G45">
        <f>_xll.TA_TYPPRICE(D45,E45,F45)</f>
        <v>112.71666666666665</v>
      </c>
      <c r="H45">
        <v>112.89136781623924</v>
      </c>
      <c r="I45" t="str">
        <f t="shared" si="0"/>
        <v>UP</v>
      </c>
      <c r="J45">
        <v>115.36201645244937</v>
      </c>
      <c r="K45">
        <v>112.92312958650584</v>
      </c>
      <c r="L45" t="str">
        <f t="shared" si="1"/>
        <v>No Confirmation</v>
      </c>
      <c r="M45" t="str">
        <f t="shared" si="2"/>
        <v>No Trend</v>
      </c>
      <c r="N45">
        <v>35.069794974749875</v>
      </c>
      <c r="O45" t="str">
        <f t="shared" si="3"/>
        <v>DOWN</v>
      </c>
      <c r="P45" t="str">
        <f t="shared" si="4"/>
        <v>No Trend + Momentum</v>
      </c>
      <c r="Q45">
        <f t="shared" si="5"/>
        <v>1.2999999999999972</v>
      </c>
      <c r="R45">
        <f t="shared" si="6"/>
        <v>1.75</v>
      </c>
      <c r="S45">
        <f t="shared" si="7"/>
        <v>0.74285714285714122</v>
      </c>
      <c r="T45" t="str">
        <f t="shared" si="8"/>
        <v>No Indication</v>
      </c>
      <c r="U45" t="str">
        <f t="shared" si="9"/>
        <v>No T+M+I</v>
      </c>
      <c r="V45">
        <v>114.38035726236012</v>
      </c>
      <c r="W45">
        <v>114.69729693815259</v>
      </c>
      <c r="X45">
        <f t="shared" si="10"/>
        <v>-0.31693967579246873</v>
      </c>
      <c r="Y45">
        <v>0.23057471012699729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112.85</v>
      </c>
      <c r="D46">
        <v>113.05</v>
      </c>
      <c r="E46">
        <v>111.4</v>
      </c>
      <c r="F46">
        <v>112</v>
      </c>
      <c r="G46">
        <f>_xll.TA_TYPPRICE(D46,E46,F46)</f>
        <v>112.14999999999999</v>
      </c>
      <c r="H46">
        <v>112.52068390811962</v>
      </c>
      <c r="I46" t="str">
        <f t="shared" si="0"/>
        <v>DOWN</v>
      </c>
      <c r="J46">
        <v>114.84823501857173</v>
      </c>
      <c r="K46">
        <v>112.5846563450601</v>
      </c>
      <c r="L46" t="str">
        <f t="shared" si="1"/>
        <v>DOWN</v>
      </c>
      <c r="M46" t="str">
        <f t="shared" si="2"/>
        <v>DOWN</v>
      </c>
      <c r="N46">
        <v>27.36724745753893</v>
      </c>
      <c r="O46" t="str">
        <f t="shared" si="3"/>
        <v>DOWN</v>
      </c>
      <c r="P46" t="str">
        <f t="shared" si="4"/>
        <v>DOWN</v>
      </c>
      <c r="Q46">
        <f t="shared" si="5"/>
        <v>0.59999999999999432</v>
      </c>
      <c r="R46">
        <f t="shared" si="6"/>
        <v>1.6499999999999915</v>
      </c>
      <c r="S46">
        <f t="shared" si="7"/>
        <v>0.36363636363636209</v>
      </c>
      <c r="T46" t="str">
        <f t="shared" si="8"/>
        <v>No Indication</v>
      </c>
      <c r="U46" t="str">
        <f t="shared" si="9"/>
        <v>No T+M+I</v>
      </c>
      <c r="V46">
        <v>114.01414845276625</v>
      </c>
      <c r="W46">
        <v>114.4974971649561</v>
      </c>
      <c r="X46">
        <f t="shared" si="10"/>
        <v>-0.48334871218985143</v>
      </c>
      <c r="Y46">
        <v>8.7790025663627536E-2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111.6</v>
      </c>
      <c r="D47">
        <v>115.4</v>
      </c>
      <c r="E47">
        <v>111.6</v>
      </c>
      <c r="F47">
        <v>115</v>
      </c>
      <c r="G47">
        <f>_xll.TA_TYPPRICE(D47,E47,F47)</f>
        <v>114</v>
      </c>
      <c r="H47">
        <v>113.26034195405981</v>
      </c>
      <c r="I47" t="str">
        <f t="shared" si="0"/>
        <v>UP</v>
      </c>
      <c r="J47">
        <v>114.97084945888912</v>
      </c>
      <c r="K47">
        <v>112.36584382393563</v>
      </c>
      <c r="L47" t="str">
        <f t="shared" si="1"/>
        <v>UP</v>
      </c>
      <c r="M47" t="str">
        <f t="shared" si="2"/>
        <v>UP</v>
      </c>
      <c r="N47">
        <v>60.17134388466652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3.8000000000000114</v>
      </c>
      <c r="S47">
        <f t="shared" si="7"/>
        <v>0.89473684210526194</v>
      </c>
      <c r="T47" t="str">
        <f t="shared" si="8"/>
        <v>UP</v>
      </c>
      <c r="U47" t="str">
        <f t="shared" si="9"/>
        <v>UP</v>
      </c>
      <c r="V47">
        <v>114.16581792157145</v>
      </c>
      <c r="W47">
        <v>114.53471959718158</v>
      </c>
      <c r="X47">
        <f t="shared" si="10"/>
        <v>-0.36890167561013243</v>
      </c>
      <c r="Y47">
        <v>-3.5483145911244657E-3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115.5</v>
      </c>
      <c r="D48">
        <v>116.25</v>
      </c>
      <c r="E48">
        <v>115.1</v>
      </c>
      <c r="F48">
        <v>115</v>
      </c>
      <c r="G48">
        <f>_xll.TA_TYPPRICE(D48,E48,F48)</f>
        <v>115.45</v>
      </c>
      <c r="H48">
        <v>114.3551709770299</v>
      </c>
      <c r="I48" t="str">
        <f t="shared" si="0"/>
        <v>UP</v>
      </c>
      <c r="J48">
        <v>115.25510513469153</v>
      </c>
      <c r="K48">
        <v>112.97343408528327</v>
      </c>
      <c r="L48" t="str">
        <f t="shared" si="1"/>
        <v>No Confirmation</v>
      </c>
      <c r="M48" t="str">
        <f t="shared" si="2"/>
        <v>No Trend</v>
      </c>
      <c r="N48">
        <v>60.17134388466652</v>
      </c>
      <c r="O48" t="str">
        <f t="shared" si="3"/>
        <v>UP</v>
      </c>
      <c r="P48" t="str">
        <f t="shared" si="4"/>
        <v>No Trend + Momentum</v>
      </c>
      <c r="Q48">
        <f t="shared" si="5"/>
        <v>-9.9999999999994316E-2</v>
      </c>
      <c r="R48">
        <f t="shared" si="6"/>
        <v>1.1500000000000057</v>
      </c>
      <c r="S48">
        <f t="shared" si="7"/>
        <v>-8.6956521739125062E-2</v>
      </c>
      <c r="T48" t="str">
        <f t="shared" si="8"/>
        <v>DOWN</v>
      </c>
      <c r="U48" t="str">
        <f t="shared" si="9"/>
        <v>No T+M+I</v>
      </c>
      <c r="V48">
        <v>114.29415362594507</v>
      </c>
      <c r="W48">
        <v>114.56918481220517</v>
      </c>
      <c r="X48">
        <f t="shared" si="10"/>
        <v>-0.27503118626009382</v>
      </c>
      <c r="Y48">
        <v>-5.7844888924918333E-2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115.7</v>
      </c>
      <c r="D49">
        <v>116.3</v>
      </c>
      <c r="E49">
        <v>115.1</v>
      </c>
      <c r="F49">
        <v>116</v>
      </c>
      <c r="G49">
        <f>_xll.TA_TYPPRICE(D49,E49,F49)</f>
        <v>115.8</v>
      </c>
      <c r="H49">
        <v>115.07758548851496</v>
      </c>
      <c r="I49" t="str">
        <f t="shared" si="0"/>
        <v>UP</v>
      </c>
      <c r="J49">
        <v>115.48730399364896</v>
      </c>
      <c r="K49">
        <v>113.44600428855365</v>
      </c>
      <c r="L49" t="str">
        <f t="shared" si="1"/>
        <v>UP</v>
      </c>
      <c r="M49" t="str">
        <f t="shared" si="2"/>
        <v>UP</v>
      </c>
      <c r="N49">
        <v>67.756104144157703</v>
      </c>
      <c r="O49" t="str">
        <f t="shared" si="3"/>
        <v>UP</v>
      </c>
      <c r="P49" t="str">
        <f t="shared" si="4"/>
        <v>UP</v>
      </c>
      <c r="Q49">
        <f t="shared" si="5"/>
        <v>0.90000000000000568</v>
      </c>
      <c r="R49">
        <f t="shared" si="6"/>
        <v>1.2000000000000028</v>
      </c>
      <c r="S49">
        <f t="shared" si="7"/>
        <v>0.750000000000003</v>
      </c>
      <c r="T49" t="str">
        <f t="shared" si="8"/>
        <v>No Indication</v>
      </c>
      <c r="U49" t="str">
        <f t="shared" si="9"/>
        <v>No T+M+I</v>
      </c>
      <c r="V49">
        <v>114.55659152964583</v>
      </c>
      <c r="W49">
        <v>114.67517112241219</v>
      </c>
      <c r="X49">
        <f t="shared" si="10"/>
        <v>-0.1185795927663662</v>
      </c>
      <c r="Y49">
        <v>-6.9991829693207913E-2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</v>
      </c>
      <c r="D50">
        <v>118</v>
      </c>
      <c r="E50">
        <v>113.85</v>
      </c>
      <c r="F50">
        <v>115</v>
      </c>
      <c r="G50">
        <f>_xll.TA_TYPPRICE(D50,E50,F50)</f>
        <v>115.61666666666667</v>
      </c>
      <c r="H50">
        <v>115.34712607759081</v>
      </c>
      <c r="I50" t="str">
        <f t="shared" si="0"/>
        <v>DOWN</v>
      </c>
      <c r="J50">
        <v>116.04568088394919</v>
      </c>
      <c r="K50">
        <v>113.5357811133195</v>
      </c>
      <c r="L50" t="str">
        <f t="shared" si="1"/>
        <v>No Confirmation</v>
      </c>
      <c r="M50" t="str">
        <f t="shared" si="2"/>
        <v>No Trend</v>
      </c>
      <c r="N50">
        <v>54.728373769777264</v>
      </c>
      <c r="O50" t="str">
        <f t="shared" si="3"/>
        <v>No Momentum</v>
      </c>
      <c r="P50" t="str">
        <f t="shared" si="4"/>
        <v>No Trend + Momentum</v>
      </c>
      <c r="Q50">
        <f t="shared" si="5"/>
        <v>1.1500000000000057</v>
      </c>
      <c r="R50">
        <f t="shared" si="6"/>
        <v>4.1500000000000057</v>
      </c>
      <c r="S50">
        <f t="shared" si="7"/>
        <v>0.27710843373494076</v>
      </c>
      <c r="T50" t="str">
        <f t="shared" si="8"/>
        <v>No Indication</v>
      </c>
      <c r="U50" t="str">
        <f t="shared" si="9"/>
        <v>No T+M+I</v>
      </c>
      <c r="V50">
        <v>114.62480821739263</v>
      </c>
      <c r="W50">
        <v>114.69923252075203</v>
      </c>
      <c r="X50">
        <f t="shared" si="10"/>
        <v>-7.4424303359407418E-2</v>
      </c>
      <c r="Y50">
        <v>-7.0878324426447814E-2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115.5</v>
      </c>
      <c r="D51">
        <v>115.5</v>
      </c>
      <c r="E51">
        <v>113.75</v>
      </c>
      <c r="F51">
        <v>114</v>
      </c>
      <c r="G51">
        <f>_xll.TA_TYPPRICE(D51,E51,F51)</f>
        <v>114.41666666666667</v>
      </c>
      <c r="H51">
        <v>114.88189637212875</v>
      </c>
      <c r="I51" t="str">
        <f t="shared" si="0"/>
        <v>DOWN</v>
      </c>
      <c r="J51">
        <v>115.92441846529381</v>
      </c>
      <c r="K51">
        <v>113.58338531035962</v>
      </c>
      <c r="L51" t="str">
        <f t="shared" si="1"/>
        <v>No Confirmation</v>
      </c>
      <c r="M51" t="str">
        <f t="shared" si="2"/>
        <v>No Trend</v>
      </c>
      <c r="N51">
        <v>44.123602392130643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1.75</v>
      </c>
      <c r="S51">
        <f t="shared" si="7"/>
        <v>0.14285714285714285</v>
      </c>
      <c r="T51" t="str">
        <f t="shared" si="8"/>
        <v>DOWN</v>
      </c>
      <c r="U51" t="str">
        <f t="shared" si="9"/>
        <v>No T+M+I</v>
      </c>
      <c r="V51">
        <v>114.5286838762553</v>
      </c>
      <c r="W51">
        <v>114.64743751921485</v>
      </c>
      <c r="X51">
        <f t="shared" si="10"/>
        <v>-0.11875364295954682</v>
      </c>
      <c r="Y51">
        <v>-8.0453388133067613E-2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114.5</v>
      </c>
      <c r="D52">
        <v>115.8</v>
      </c>
      <c r="E52">
        <v>113.9</v>
      </c>
      <c r="F52">
        <v>115</v>
      </c>
      <c r="G52">
        <f>_xll.TA_TYPPRICE(D52,E52,F52)</f>
        <v>114.89999999999999</v>
      </c>
      <c r="H52">
        <v>114.89094818606438</v>
      </c>
      <c r="I52" t="str">
        <f t="shared" si="0"/>
        <v>UP</v>
      </c>
      <c r="J52">
        <v>115.89676991745074</v>
      </c>
      <c r="K52">
        <v>113.6537441302797</v>
      </c>
      <c r="L52" t="str">
        <f t="shared" si="1"/>
        <v>No Confirmation</v>
      </c>
      <c r="M52" t="str">
        <f t="shared" si="2"/>
        <v>No Trend</v>
      </c>
      <c r="N52">
        <v>55.018693076640524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1.8999999999999915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114.6011940491391</v>
      </c>
      <c r="W52">
        <v>114.67355325853227</v>
      </c>
      <c r="X52">
        <f t="shared" si="10"/>
        <v>-7.2359209393169976E-2</v>
      </c>
      <c r="Y52">
        <v>-7.8834552385088089E-2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115.5</v>
      </c>
      <c r="D53">
        <v>116.5</v>
      </c>
      <c r="E53">
        <v>114.95</v>
      </c>
      <c r="F53">
        <v>115</v>
      </c>
      <c r="G53">
        <f>_xll.TA_TYPPRICE(D53,E53,F53)</f>
        <v>115.48333333333333</v>
      </c>
      <c r="H53">
        <v>115.18714075969885</v>
      </c>
      <c r="I53" t="str">
        <f t="shared" si="0"/>
        <v>DOWN</v>
      </c>
      <c r="J53">
        <v>116.03082104690613</v>
      </c>
      <c r="K53">
        <v>113.94180099021754</v>
      </c>
      <c r="L53" t="str">
        <f t="shared" si="1"/>
        <v>No Confirmation</v>
      </c>
      <c r="M53" t="str">
        <f t="shared" si="2"/>
        <v>No Trend</v>
      </c>
      <c r="N53">
        <v>55.018693076640531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4.9999999999997158E-2</v>
      </c>
      <c r="R53">
        <f t="shared" si="6"/>
        <v>1.5499999999999972</v>
      </c>
      <c r="S53">
        <f t="shared" si="7"/>
        <v>3.2258064516127255E-2</v>
      </c>
      <c r="T53" t="str">
        <f t="shared" si="8"/>
        <v>DOWN</v>
      </c>
      <c r="U53" t="str">
        <f t="shared" si="9"/>
        <v>No T+M+I</v>
      </c>
      <c r="V53">
        <v>114.66254881081001</v>
      </c>
      <c r="W53">
        <v>114.69773449864098</v>
      </c>
      <c r="X53">
        <f t="shared" si="10"/>
        <v>-3.5185687830974643E-2</v>
      </c>
      <c r="Y53">
        <v>-7.0104779474265397E-2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115.8</v>
      </c>
      <c r="D54">
        <v>116.8</v>
      </c>
      <c r="E54">
        <v>114.1</v>
      </c>
      <c r="F54">
        <v>116</v>
      </c>
      <c r="G54">
        <f>_xll.TA_TYPPRICE(D54,E54,F54)</f>
        <v>115.63333333333333</v>
      </c>
      <c r="H54">
        <v>115.41023704651609</v>
      </c>
      <c r="I54" t="str">
        <f t="shared" si="0"/>
        <v>UP</v>
      </c>
      <c r="J54">
        <v>116.2017497031492</v>
      </c>
      <c r="K54">
        <v>113.97695632572476</v>
      </c>
      <c r="L54" t="str">
        <f t="shared" si="1"/>
        <v>No Confirmation</v>
      </c>
      <c r="M54" t="str">
        <f t="shared" si="2"/>
        <v>No Trend</v>
      </c>
      <c r="N54">
        <v>65.522713438120846</v>
      </c>
      <c r="O54" t="str">
        <f t="shared" si="3"/>
        <v>UP</v>
      </c>
      <c r="P54" t="str">
        <f t="shared" si="4"/>
        <v>No Trend + Momentum</v>
      </c>
      <c r="Q54">
        <f t="shared" si="5"/>
        <v>1.9000000000000057</v>
      </c>
      <c r="R54">
        <f t="shared" si="6"/>
        <v>2.7000000000000028</v>
      </c>
      <c r="S54">
        <f t="shared" si="7"/>
        <v>0.70370370370370505</v>
      </c>
      <c r="T54" t="str">
        <f t="shared" si="8"/>
        <v>No Indication</v>
      </c>
      <c r="U54" t="str">
        <f t="shared" si="9"/>
        <v>No T+M+I</v>
      </c>
      <c r="V54">
        <v>114.86831053222386</v>
      </c>
      <c r="W54">
        <v>114.79419860985276</v>
      </c>
      <c r="X54">
        <f t="shared" si="10"/>
        <v>7.4111922371102423E-2</v>
      </c>
      <c r="Y54">
        <v>-4.1261439105191824E-2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</v>
      </c>
      <c r="D55">
        <v>116.25</v>
      </c>
      <c r="E55">
        <v>113.55</v>
      </c>
      <c r="F55">
        <v>114</v>
      </c>
      <c r="G55">
        <f>_xll.TA_TYPPRICE(D55,E55,F55)</f>
        <v>114.60000000000001</v>
      </c>
      <c r="H55">
        <v>115.00511852325805</v>
      </c>
      <c r="I55" t="str">
        <f t="shared" si="0"/>
        <v>DOWN</v>
      </c>
      <c r="J55">
        <v>116.21247199133828</v>
      </c>
      <c r="K55">
        <v>113.88207714223037</v>
      </c>
      <c r="L55" t="str">
        <f t="shared" si="1"/>
        <v>No Confirmation</v>
      </c>
      <c r="M55" t="str">
        <f t="shared" si="2"/>
        <v>No Trend</v>
      </c>
      <c r="N55">
        <v>41.370593900891997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2.7000000000000028</v>
      </c>
      <c r="S55">
        <f t="shared" si="7"/>
        <v>0.16666666666666755</v>
      </c>
      <c r="T55" t="str">
        <f t="shared" si="8"/>
        <v>DOWN</v>
      </c>
      <c r="U55" t="str">
        <f t="shared" si="9"/>
        <v>No T+M+I</v>
      </c>
      <c r="V55">
        <v>114.73472429649711</v>
      </c>
      <c r="W55">
        <v>114.735369083197</v>
      </c>
      <c r="X55">
        <f t="shared" si="10"/>
        <v>-6.4478669989398441E-4</v>
      </c>
      <c r="Y55">
        <v>-3.3138108624132259E-2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113.9</v>
      </c>
      <c r="D56">
        <v>115.3</v>
      </c>
      <c r="E56">
        <v>112.95</v>
      </c>
      <c r="F56">
        <v>113</v>
      </c>
      <c r="G56">
        <f>_xll.TA_TYPPRICE(D56,E56,F56)</f>
        <v>113.75</v>
      </c>
      <c r="H56">
        <v>114.37755926162902</v>
      </c>
      <c r="I56" t="str">
        <f t="shared" si="0"/>
        <v>DOWN</v>
      </c>
      <c r="J56">
        <v>116.00970043770755</v>
      </c>
      <c r="K56">
        <v>113.6749488884014</v>
      </c>
      <c r="L56" t="str">
        <f t="shared" si="1"/>
        <v>DOWN</v>
      </c>
      <c r="M56" t="str">
        <f t="shared" si="2"/>
        <v>DOWN</v>
      </c>
      <c r="N56">
        <v>33.624261235333549</v>
      </c>
      <c r="O56" t="str">
        <f t="shared" si="3"/>
        <v>DOWN</v>
      </c>
      <c r="P56" t="str">
        <f t="shared" si="4"/>
        <v>DOWN</v>
      </c>
      <c r="Q56">
        <f t="shared" si="5"/>
        <v>4.9999999999997158E-2</v>
      </c>
      <c r="R56">
        <f t="shared" si="6"/>
        <v>2.3499999999999943</v>
      </c>
      <c r="S56">
        <f t="shared" si="7"/>
        <v>2.1276595744679692E-2</v>
      </c>
      <c r="T56" t="str">
        <f t="shared" si="8"/>
        <v>DOWN</v>
      </c>
      <c r="U56" t="str">
        <f t="shared" si="9"/>
        <v>DOWN</v>
      </c>
      <c r="V56">
        <v>114.46784363549754</v>
      </c>
      <c r="W56">
        <v>114.60682322518241</v>
      </c>
      <c r="X56">
        <f t="shared" si="10"/>
        <v>-0.13897958968486535</v>
      </c>
      <c r="Y56">
        <v>-5.4306404836278882E-2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116.5</v>
      </c>
      <c r="D57">
        <v>116.65</v>
      </c>
      <c r="E57">
        <v>114.45</v>
      </c>
      <c r="F57">
        <v>116</v>
      </c>
      <c r="G57">
        <f>_xll.TA_TYPPRICE(D57,E57,F57)</f>
        <v>115.7</v>
      </c>
      <c r="H57">
        <v>115.0387796308145</v>
      </c>
      <c r="I57" t="str">
        <f t="shared" si="0"/>
        <v>UP</v>
      </c>
      <c r="J57">
        <v>116.15198922932809</v>
      </c>
      <c r="K57">
        <v>113.84718246875664</v>
      </c>
      <c r="L57" t="str">
        <f t="shared" si="1"/>
        <v>No Confirmation</v>
      </c>
      <c r="M57" t="str">
        <f t="shared" si="2"/>
        <v>No Trend</v>
      </c>
      <c r="N57">
        <v>61.004978478370397</v>
      </c>
      <c r="O57" t="str">
        <f t="shared" si="3"/>
        <v>UP</v>
      </c>
      <c r="P57" t="str">
        <f t="shared" si="4"/>
        <v>No Trend + Momentum</v>
      </c>
      <c r="Q57">
        <f t="shared" si="5"/>
        <v>1.5499999999999972</v>
      </c>
      <c r="R57">
        <f t="shared" si="6"/>
        <v>2.2000000000000028</v>
      </c>
      <c r="S57">
        <f t="shared" si="7"/>
        <v>0.70454545454545237</v>
      </c>
      <c r="T57" t="str">
        <f t="shared" si="8"/>
        <v>No Indication</v>
      </c>
      <c r="U57" t="str">
        <f t="shared" si="9"/>
        <v>No T+M+I</v>
      </c>
      <c r="V57">
        <v>114.70355999926716</v>
      </c>
      <c r="W57">
        <v>114.71002150479853</v>
      </c>
      <c r="X57">
        <f t="shared" si="10"/>
        <v>-6.4615055313765879E-3</v>
      </c>
      <c r="Y57">
        <v>-4.4737424975298423E-2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115.9</v>
      </c>
      <c r="D58">
        <v>119.5</v>
      </c>
      <c r="E58">
        <v>115.5</v>
      </c>
      <c r="F58">
        <v>119</v>
      </c>
      <c r="G58">
        <f>_xll.TA_TYPPRICE(D58,E58,F58)</f>
        <v>118</v>
      </c>
      <c r="H58">
        <v>116.51938981540725</v>
      </c>
      <c r="I58" t="str">
        <f t="shared" si="0"/>
        <v>UP</v>
      </c>
      <c r="J58">
        <v>116.89599162281074</v>
      </c>
      <c r="K58">
        <v>114.21447525347739</v>
      </c>
      <c r="L58" t="str">
        <f t="shared" si="1"/>
        <v>UP</v>
      </c>
      <c r="M58" t="str">
        <f t="shared" si="2"/>
        <v>UP</v>
      </c>
      <c r="N58">
        <v>74.271557778870218</v>
      </c>
      <c r="O58" t="str">
        <f t="shared" si="3"/>
        <v>UP</v>
      </c>
      <c r="P58" t="str">
        <f t="shared" si="4"/>
        <v>UP</v>
      </c>
      <c r="Q58">
        <f t="shared" si="5"/>
        <v>3.5</v>
      </c>
      <c r="R58">
        <f t="shared" si="6"/>
        <v>4</v>
      </c>
      <c r="S58">
        <f t="shared" si="7"/>
        <v>0.875</v>
      </c>
      <c r="T58" t="str">
        <f t="shared" si="8"/>
        <v>UP</v>
      </c>
      <c r="U58" t="str">
        <f t="shared" si="9"/>
        <v>UP</v>
      </c>
      <c r="V58">
        <v>115.36455076861067</v>
      </c>
      <c r="W58">
        <v>115.02779768962827</v>
      </c>
      <c r="X58">
        <f t="shared" si="10"/>
        <v>0.33675307898239737</v>
      </c>
      <c r="Y58">
        <v>3.1560675816240738E-2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119.5</v>
      </c>
      <c r="D59">
        <v>120.45</v>
      </c>
      <c r="E59">
        <v>116.55</v>
      </c>
      <c r="F59">
        <v>117</v>
      </c>
      <c r="G59">
        <f>_xll.TA_TYPPRICE(D59,E59,F59)</f>
        <v>118</v>
      </c>
      <c r="H59">
        <v>117.25969490770362</v>
      </c>
      <c r="I59" t="str">
        <f t="shared" si="0"/>
        <v>DOWN</v>
      </c>
      <c r="J59">
        <v>117.68577126218614</v>
      </c>
      <c r="K59">
        <v>114.73348075270464</v>
      </c>
      <c r="L59" t="str">
        <f t="shared" si="1"/>
        <v>No Confirmation</v>
      </c>
      <c r="M59" t="str">
        <f t="shared" si="2"/>
        <v>No Trend</v>
      </c>
      <c r="N59">
        <v>57.865970306508565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3.9000000000000057</v>
      </c>
      <c r="S59">
        <f t="shared" si="7"/>
        <v>0.11538461538461595</v>
      </c>
      <c r="T59" t="str">
        <f t="shared" si="8"/>
        <v>DOWN</v>
      </c>
      <c r="U59" t="str">
        <f t="shared" si="9"/>
        <v>No T+M+I</v>
      </c>
      <c r="V59">
        <v>115.61615834267057</v>
      </c>
      <c r="W59">
        <v>115.17388674965581</v>
      </c>
      <c r="X59">
        <f t="shared" si="10"/>
        <v>0.44227159301476604</v>
      </c>
      <c r="Y59">
        <v>0.11370285925594581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117.2</v>
      </c>
      <c r="D60">
        <v>118.6</v>
      </c>
      <c r="E60">
        <v>116.75</v>
      </c>
      <c r="F60">
        <v>117</v>
      </c>
      <c r="G60">
        <f>_xll.TA_TYPPRICE(D60,E60,F60)</f>
        <v>117.45</v>
      </c>
      <c r="H60">
        <v>117.35484745385182</v>
      </c>
      <c r="I60" t="str">
        <f t="shared" si="0"/>
        <v>DOWN</v>
      </c>
      <c r="J60">
        <v>117.88893320392255</v>
      </c>
      <c r="K60">
        <v>115.1815961409925</v>
      </c>
      <c r="L60" t="str">
        <f t="shared" si="1"/>
        <v>No Confirmation</v>
      </c>
      <c r="M60" t="str">
        <f t="shared" si="2"/>
        <v>No Trend</v>
      </c>
      <c r="N60">
        <v>57.865970306508565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1.8499999999999943</v>
      </c>
      <c r="S60">
        <f t="shared" si="7"/>
        <v>0.13513513513513556</v>
      </c>
      <c r="T60" t="str">
        <f t="shared" si="8"/>
        <v>DOWN</v>
      </c>
      <c r="U60" t="str">
        <f t="shared" si="9"/>
        <v>No T+M+I</v>
      </c>
      <c r="V60">
        <v>115.82905705918279</v>
      </c>
      <c r="W60">
        <v>115.30915439782945</v>
      </c>
      <c r="X60">
        <f t="shared" si="10"/>
        <v>0.51990266135334195</v>
      </c>
      <c r="Y60">
        <v>0.19494281967542504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117.4</v>
      </c>
      <c r="D61">
        <v>119.8</v>
      </c>
      <c r="E61">
        <v>117</v>
      </c>
      <c r="F61">
        <v>119</v>
      </c>
      <c r="G61">
        <f>_xll.TA_TYPPRICE(D61,E61,F61)</f>
        <v>118.60000000000001</v>
      </c>
      <c r="H61">
        <v>117.97742372692591</v>
      </c>
      <c r="I61" t="str">
        <f t="shared" si="0"/>
        <v>UP</v>
      </c>
      <c r="J61">
        <v>118.31361471416199</v>
      </c>
      <c r="K61">
        <v>115.58568588743861</v>
      </c>
      <c r="L61" t="str">
        <f t="shared" si="1"/>
        <v>UP</v>
      </c>
      <c r="M61" t="str">
        <f t="shared" si="2"/>
        <v>UP</v>
      </c>
      <c r="N61">
        <v>68.676732962991892</v>
      </c>
      <c r="O61" t="str">
        <f t="shared" si="3"/>
        <v>UP</v>
      </c>
      <c r="P61" t="str">
        <f t="shared" si="4"/>
        <v>UP</v>
      </c>
      <c r="Q61">
        <f t="shared" si="5"/>
        <v>2</v>
      </c>
      <c r="R61">
        <f t="shared" si="6"/>
        <v>2.7999999999999972</v>
      </c>
      <c r="S61">
        <f t="shared" si="7"/>
        <v>0.71428571428571497</v>
      </c>
      <c r="T61" t="str">
        <f t="shared" si="8"/>
        <v>No Indication</v>
      </c>
      <c r="U61" t="str">
        <f t="shared" si="9"/>
        <v>No T+M+I</v>
      </c>
      <c r="V61">
        <v>116.31689443469313</v>
      </c>
      <c r="W61">
        <v>115.5825503683606</v>
      </c>
      <c r="X61">
        <f t="shared" si="10"/>
        <v>0.73434406633252536</v>
      </c>
      <c r="Y61">
        <v>0.30282306900684508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119.85</v>
      </c>
      <c r="D62">
        <v>121.4</v>
      </c>
      <c r="E62">
        <v>111.85</v>
      </c>
      <c r="F62">
        <v>114</v>
      </c>
      <c r="G62">
        <f>_xll.TA_TYPPRICE(D62,E62,F62)</f>
        <v>115.75</v>
      </c>
      <c r="H62">
        <v>116.86371186346295</v>
      </c>
      <c r="I62" t="str">
        <f t="shared" si="0"/>
        <v>DOWN</v>
      </c>
      <c r="J62">
        <v>118.99947811101488</v>
      </c>
      <c r="K62">
        <v>114.75553346800781</v>
      </c>
      <c r="L62" t="str">
        <f t="shared" si="1"/>
        <v>DOWN</v>
      </c>
      <c r="M62" t="str">
        <f t="shared" si="2"/>
        <v>DOWN</v>
      </c>
      <c r="N62">
        <v>38.115339589749873</v>
      </c>
      <c r="O62" t="str">
        <f t="shared" si="3"/>
        <v>DOWN</v>
      </c>
      <c r="P62" t="str">
        <f t="shared" si="4"/>
        <v>DOWN</v>
      </c>
      <c r="Q62">
        <f t="shared" si="5"/>
        <v>2.1500000000000057</v>
      </c>
      <c r="R62">
        <f t="shared" si="6"/>
        <v>9.5500000000000114</v>
      </c>
      <c r="S62">
        <f t="shared" si="7"/>
        <v>0.22513089005235634</v>
      </c>
      <c r="T62" t="str">
        <f t="shared" si="8"/>
        <v>No Indication</v>
      </c>
      <c r="U62" t="str">
        <f t="shared" si="9"/>
        <v>No T+M+I</v>
      </c>
      <c r="V62">
        <v>115.96044913704803</v>
      </c>
      <c r="W62">
        <v>115.4653244151487</v>
      </c>
      <c r="X62">
        <f t="shared" si="10"/>
        <v>0.49512472189933021</v>
      </c>
      <c r="Y62">
        <v>0.3412833995853421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115.95</v>
      </c>
      <c r="D63">
        <v>115.95</v>
      </c>
      <c r="E63">
        <v>112.5</v>
      </c>
      <c r="F63">
        <v>113</v>
      </c>
      <c r="G63">
        <f>_xll.TA_TYPPRICE(D63,E63,F63)</f>
        <v>113.81666666666666</v>
      </c>
      <c r="H63">
        <v>115.34018926506481</v>
      </c>
      <c r="I63" t="str">
        <f t="shared" si="0"/>
        <v>DOWN</v>
      </c>
      <c r="J63">
        <v>118.32181630856714</v>
      </c>
      <c r="K63">
        <v>114.25430380845052</v>
      </c>
      <c r="L63" t="str">
        <f t="shared" si="1"/>
        <v>DOWN</v>
      </c>
      <c r="M63" t="str">
        <f t="shared" si="2"/>
        <v>DOWN</v>
      </c>
      <c r="N63">
        <v>34.2994904154286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3.4500000000000028</v>
      </c>
      <c r="S63">
        <f t="shared" si="7"/>
        <v>0.14492753623188395</v>
      </c>
      <c r="T63" t="str">
        <f t="shared" si="8"/>
        <v>DOWN</v>
      </c>
      <c r="U63" t="str">
        <f t="shared" si="9"/>
        <v>DOWN</v>
      </c>
      <c r="V63">
        <v>115.50499542365603</v>
      </c>
      <c r="W63">
        <v>115.28270779180436</v>
      </c>
      <c r="X63">
        <f t="shared" si="10"/>
        <v>0.22228763185167111</v>
      </c>
      <c r="Y63">
        <v>0.31748424603860792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112.75</v>
      </c>
      <c r="D64">
        <v>114.75</v>
      </c>
      <c r="E64">
        <v>112.65</v>
      </c>
      <c r="F64">
        <v>113.6</v>
      </c>
      <c r="G64">
        <f>_xll.TA_TYPPRICE(D64,E64,F64)</f>
        <v>113.66666666666667</v>
      </c>
      <c r="H64">
        <v>114.50342796586574</v>
      </c>
      <c r="I64" t="str">
        <f t="shared" si="0"/>
        <v>DOWN</v>
      </c>
      <c r="J64">
        <v>117.52807935110778</v>
      </c>
      <c r="K64">
        <v>113.89779185101708</v>
      </c>
      <c r="L64" t="str">
        <f t="shared" si="1"/>
        <v>DOWN</v>
      </c>
      <c r="M64" t="str">
        <f t="shared" si="2"/>
        <v>DOWN</v>
      </c>
      <c r="N64">
        <v>38.888073944220707</v>
      </c>
      <c r="O64" t="str">
        <f t="shared" si="3"/>
        <v>DOWN</v>
      </c>
      <c r="P64" t="str">
        <f t="shared" si="4"/>
        <v>DOWN</v>
      </c>
      <c r="Q64">
        <f t="shared" si="5"/>
        <v>0.94999999999998863</v>
      </c>
      <c r="R64">
        <f t="shared" si="6"/>
        <v>2.0999999999999943</v>
      </c>
      <c r="S64">
        <f t="shared" si="7"/>
        <v>0.45238095238094816</v>
      </c>
      <c r="T64" t="str">
        <f t="shared" si="8"/>
        <v>No Indication</v>
      </c>
      <c r="U64" t="str">
        <f t="shared" si="9"/>
        <v>No T+M+I</v>
      </c>
      <c r="V64">
        <v>115.21191920463203</v>
      </c>
      <c r="W64">
        <v>115.15806277018922</v>
      </c>
      <c r="X64">
        <f t="shared" si="10"/>
        <v>5.3856434442806744E-2</v>
      </c>
      <c r="Y64">
        <v>0.26475868371944766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115.95</v>
      </c>
      <c r="E65">
        <v>113.95</v>
      </c>
      <c r="F65">
        <v>115.4</v>
      </c>
      <c r="G65">
        <f>_xll.TA_TYPPRICE(D65,E65,F65)</f>
        <v>115.10000000000001</v>
      </c>
      <c r="H65">
        <v>114.80171398293288</v>
      </c>
      <c r="I65" t="str">
        <f t="shared" si="0"/>
        <v>UP</v>
      </c>
      <c r="J65">
        <v>117.17739505086161</v>
      </c>
      <c r="K65">
        <v>113.90939366190217</v>
      </c>
      <c r="L65" t="str">
        <f t="shared" si="1"/>
        <v>No Confirmation</v>
      </c>
      <c r="M65" t="str">
        <f t="shared" si="2"/>
        <v>No Trend</v>
      </c>
      <c r="N65">
        <v>51.571629785264506</v>
      </c>
      <c r="O65" t="str">
        <f t="shared" si="3"/>
        <v>No Momentum</v>
      </c>
      <c r="P65" t="str">
        <f t="shared" si="4"/>
        <v>No Trend + Momentum</v>
      </c>
      <c r="Q65">
        <f t="shared" si="5"/>
        <v>1.4500000000000028</v>
      </c>
      <c r="R65">
        <f t="shared" si="6"/>
        <v>2</v>
      </c>
      <c r="S65">
        <f t="shared" si="7"/>
        <v>0.72500000000000142</v>
      </c>
      <c r="T65" t="str">
        <f t="shared" si="8"/>
        <v>No Indication</v>
      </c>
      <c r="U65" t="str">
        <f t="shared" si="9"/>
        <v>No T+M+I</v>
      </c>
      <c r="V65">
        <v>115.24085471161172</v>
      </c>
      <c r="W65">
        <v>115.1759840464715</v>
      </c>
      <c r="X65">
        <f t="shared" si="10"/>
        <v>6.487066514021933E-2</v>
      </c>
      <c r="Y65">
        <v>0.224781080003602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116.25</v>
      </c>
      <c r="D66">
        <v>116.25</v>
      </c>
      <c r="E66">
        <v>114.1</v>
      </c>
      <c r="F66">
        <v>115.15</v>
      </c>
      <c r="G66">
        <f>_xll.TA_TYPPRICE(D66,E66,F66)</f>
        <v>115.16666666666667</v>
      </c>
      <c r="H66">
        <v>114.98419032479978</v>
      </c>
      <c r="I66" t="str">
        <f t="shared" si="0"/>
        <v>UP</v>
      </c>
      <c r="J66">
        <v>116.97130726178125</v>
      </c>
      <c r="K66">
        <v>113.95175062592391</v>
      </c>
      <c r="L66" t="str">
        <f t="shared" si="1"/>
        <v>No Confirmation</v>
      </c>
      <c r="M66" t="str">
        <f t="shared" si="2"/>
        <v>No Trend</v>
      </c>
      <c r="N66">
        <v>49.778011136091294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2.1500000000000057</v>
      </c>
      <c r="S66">
        <f t="shared" si="7"/>
        <v>0.48837209302325979</v>
      </c>
      <c r="T66" t="str">
        <f t="shared" si="8"/>
        <v>No Indication</v>
      </c>
      <c r="U66" t="str">
        <f t="shared" si="9"/>
        <v>No T+M+I</v>
      </c>
      <c r="V66">
        <v>115.22687706367145</v>
      </c>
      <c r="W66">
        <v>115.17405930228843</v>
      </c>
      <c r="X66">
        <f t="shared" si="10"/>
        <v>5.2817761383025186E-2</v>
      </c>
      <c r="Y66">
        <v>0.19038841627948663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115.45</v>
      </c>
      <c r="D67">
        <v>115.65</v>
      </c>
      <c r="E67">
        <v>114.05</v>
      </c>
      <c r="F67">
        <v>114.55</v>
      </c>
      <c r="G67">
        <f>_xll.TA_TYPPRICE(D67,E67,F67)</f>
        <v>114.75</v>
      </c>
      <c r="H67">
        <v>114.86709516239989</v>
      </c>
      <c r="I67" t="str">
        <f t="shared" ref="I67:I127" si="20">IF(F67&gt;H67,"UP","DOWN")</f>
        <v>DOWN</v>
      </c>
      <c r="J67">
        <v>116.67768342582985</v>
      </c>
      <c r="K67">
        <v>113.97358382016304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45.074997670901055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0.5</v>
      </c>
      <c r="R67">
        <f t="shared" ref="R67:R127" si="26">D67-E67</f>
        <v>1.6000000000000085</v>
      </c>
      <c r="S67">
        <f t="shared" ref="S67:S127" si="27">Q67/R67</f>
        <v>0.31249999999999833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115.12274213079893</v>
      </c>
      <c r="W67">
        <v>115.12783268730409</v>
      </c>
      <c r="X67">
        <f t="shared" ref="X67:X127" si="30">V67-W67</f>
        <v>-5.0905565051664325E-3</v>
      </c>
      <c r="Y67">
        <v>0.15129262172255603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114.05</v>
      </c>
      <c r="D68">
        <v>115</v>
      </c>
      <c r="E68">
        <v>113.15</v>
      </c>
      <c r="F68">
        <v>113.5</v>
      </c>
      <c r="G68">
        <f>_xll.TA_TYPPRICE(D68,E68,F68)</f>
        <v>113.88333333333333</v>
      </c>
      <c r="H68">
        <v>114.37521424786661</v>
      </c>
      <c r="I68" t="str">
        <f t="shared" si="20"/>
        <v>DOWN</v>
      </c>
      <c r="J68">
        <v>116.30486488675655</v>
      </c>
      <c r="K68">
        <v>113.79056519346014</v>
      </c>
      <c r="L68" t="str">
        <f t="shared" si="21"/>
        <v>DOWN</v>
      </c>
      <c r="M68" t="str">
        <f t="shared" si="22"/>
        <v>DOWN</v>
      </c>
      <c r="N68">
        <v>37.35473019279101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1.8499999999999943</v>
      </c>
      <c r="S68">
        <f t="shared" si="27"/>
        <v>0.1891891891891867</v>
      </c>
      <c r="T68" t="str">
        <f t="shared" si="28"/>
        <v>DOWN</v>
      </c>
      <c r="U68" t="str">
        <f t="shared" si="29"/>
        <v>DOWN</v>
      </c>
      <c r="V68">
        <v>114.8730894952914</v>
      </c>
      <c r="W68">
        <v>115.00725248824453</v>
      </c>
      <c r="X68">
        <f t="shared" si="30"/>
        <v>-0.1341629929531365</v>
      </c>
      <c r="Y68">
        <v>9.4201498787417515E-2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113.35</v>
      </c>
      <c r="D69">
        <v>114.9</v>
      </c>
      <c r="E69">
        <v>112.25</v>
      </c>
      <c r="F69">
        <v>114.15</v>
      </c>
      <c r="G69">
        <f>_xll.TA_TYPPRICE(D69,E69,F69)</f>
        <v>113.76666666666667</v>
      </c>
      <c r="H69">
        <v>114.07094045726663</v>
      </c>
      <c r="I69" t="str">
        <f t="shared" si="20"/>
        <v>UP</v>
      </c>
      <c r="J69">
        <v>115.99267268969953</v>
      </c>
      <c r="K69">
        <v>113.44821737269122</v>
      </c>
      <c r="L69" t="str">
        <f t="shared" si="21"/>
        <v>No Confirmation</v>
      </c>
      <c r="M69" t="str">
        <f t="shared" si="22"/>
        <v>No Trend</v>
      </c>
      <c r="N69">
        <v>44.685799785499306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1.9000000000000057</v>
      </c>
      <c r="R69">
        <f t="shared" si="26"/>
        <v>2.6500000000000057</v>
      </c>
      <c r="S69">
        <f t="shared" si="27"/>
        <v>0.71698113207547232</v>
      </c>
      <c r="T69" t="str">
        <f t="shared" si="28"/>
        <v>No Indication</v>
      </c>
      <c r="U69" t="str">
        <f t="shared" si="29"/>
        <v>No T+M+I</v>
      </c>
      <c r="V69">
        <v>114.76184495755426</v>
      </c>
      <c r="W69">
        <v>114.94375230393013</v>
      </c>
      <c r="X69">
        <f t="shared" si="30"/>
        <v>-0.18190734637586559</v>
      </c>
      <c r="Y69">
        <v>3.897972975476089E-2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114.25</v>
      </c>
      <c r="D70">
        <v>114.9</v>
      </c>
      <c r="E70">
        <v>113.4</v>
      </c>
      <c r="F70">
        <v>114.5</v>
      </c>
      <c r="G70">
        <f>_xll.TA_TYPPRICE(D70,E70,F70)</f>
        <v>114.26666666666667</v>
      </c>
      <c r="H70">
        <v>114.16880356196666</v>
      </c>
      <c r="I70" t="str">
        <f t="shared" si="20"/>
        <v>UP</v>
      </c>
      <c r="J70">
        <v>115.74985653643297</v>
      </c>
      <c r="K70">
        <v>113.43750240098205</v>
      </c>
      <c r="L70" t="str">
        <f t="shared" si="21"/>
        <v>No Confirmation</v>
      </c>
      <c r="M70" t="str">
        <f t="shared" si="22"/>
        <v>No Trend</v>
      </c>
      <c r="N70">
        <v>48.724603838143146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1.0999999999999943</v>
      </c>
      <c r="R70">
        <f t="shared" si="26"/>
        <v>1.5</v>
      </c>
      <c r="S70">
        <f t="shared" si="27"/>
        <v>0.73333333333332951</v>
      </c>
      <c r="T70" t="str">
        <f t="shared" si="28"/>
        <v>No Indication</v>
      </c>
      <c r="U70" t="str">
        <f t="shared" si="29"/>
        <v>No T+M+I</v>
      </c>
      <c r="V70">
        <v>114.72156111793053</v>
      </c>
      <c r="W70">
        <v>114.91088176289827</v>
      </c>
      <c r="X70">
        <f t="shared" si="30"/>
        <v>-0.18932064496773648</v>
      </c>
      <c r="Y70">
        <v>-6.6803451897385832E-3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115.4</v>
      </c>
      <c r="D71">
        <v>115.4</v>
      </c>
      <c r="E71">
        <v>112</v>
      </c>
      <c r="F71">
        <v>112.4</v>
      </c>
      <c r="G71">
        <f>_xll.TA_TYPPRICE(D71,E71,F71)</f>
        <v>113.26666666666667</v>
      </c>
      <c r="H71">
        <v>113.71773511431667</v>
      </c>
      <c r="I71" t="str">
        <f t="shared" si="20"/>
        <v>DOWN</v>
      </c>
      <c r="J71">
        <v>115.67211063944787</v>
      </c>
      <c r="K71">
        <v>113.11805742298604</v>
      </c>
      <c r="L71" t="str">
        <f t="shared" si="21"/>
        <v>DOWN</v>
      </c>
      <c r="M71" t="str">
        <f t="shared" si="22"/>
        <v>DOWN</v>
      </c>
      <c r="N71">
        <v>31.483619317317029</v>
      </c>
      <c r="O71" t="str">
        <f t="shared" si="23"/>
        <v>DOWN</v>
      </c>
      <c r="P71" t="str">
        <f t="shared" si="24"/>
        <v>DOWN</v>
      </c>
      <c r="Q71">
        <f t="shared" si="25"/>
        <v>0.40000000000000568</v>
      </c>
      <c r="R71">
        <f t="shared" si="26"/>
        <v>3.4000000000000057</v>
      </c>
      <c r="S71">
        <f t="shared" si="27"/>
        <v>0.11764705882353088</v>
      </c>
      <c r="T71" t="str">
        <f t="shared" si="28"/>
        <v>DOWN</v>
      </c>
      <c r="U71" t="str">
        <f t="shared" si="29"/>
        <v>DOWN</v>
      </c>
      <c r="V71">
        <v>114.36439786901815</v>
      </c>
      <c r="W71">
        <v>114.7248905212021</v>
      </c>
      <c r="X71">
        <f t="shared" si="30"/>
        <v>-0.36049265218395021</v>
      </c>
      <c r="Y71">
        <v>-7.7442806588580909E-2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113.15</v>
      </c>
      <c r="E72">
        <v>107.5</v>
      </c>
      <c r="F72">
        <v>108.15</v>
      </c>
      <c r="G72">
        <f>_xll.TA_TYPPRICE(D72,E72,F72)</f>
        <v>109.60000000000001</v>
      </c>
      <c r="H72">
        <v>111.65886755715835</v>
      </c>
      <c r="I72" t="str">
        <f t="shared" si="20"/>
        <v>DOWN</v>
      </c>
      <c r="J72">
        <v>115.11164160845945</v>
      </c>
      <c r="K72">
        <v>111.86960021787803</v>
      </c>
      <c r="L72" t="str">
        <f t="shared" si="21"/>
        <v>DOWN</v>
      </c>
      <c r="M72" t="str">
        <f t="shared" si="22"/>
        <v>DOWN</v>
      </c>
      <c r="N72">
        <v>16.612775909939803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5.6500000000000057</v>
      </c>
      <c r="S72">
        <f t="shared" si="27"/>
        <v>0.11504424778761151</v>
      </c>
      <c r="T72" t="str">
        <f t="shared" si="28"/>
        <v>DOWN</v>
      </c>
      <c r="U72" t="str">
        <f t="shared" si="29"/>
        <v>DOWN</v>
      </c>
      <c r="V72">
        <v>113.40833665839997</v>
      </c>
      <c r="W72">
        <v>114.23786159370565</v>
      </c>
      <c r="X72">
        <f t="shared" si="30"/>
        <v>-0.8295249353056704</v>
      </c>
      <c r="Y72">
        <v>-0.22785923233199881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112.5</v>
      </c>
      <c r="AE72">
        <f t="shared" si="36"/>
        <v>111</v>
      </c>
      <c r="AF72">
        <f t="shared" si="37"/>
        <v>110.35000000000001</v>
      </c>
      <c r="AG72">
        <f t="shared" si="38"/>
        <v>109.65</v>
      </c>
    </row>
    <row r="73" spans="1:33" x14ac:dyDescent="0.25">
      <c r="A73" t="s">
        <v>5</v>
      </c>
      <c r="B73" s="1">
        <v>42957</v>
      </c>
      <c r="C73">
        <v>107</v>
      </c>
      <c r="D73">
        <v>107.75</v>
      </c>
      <c r="E73">
        <v>102.1</v>
      </c>
      <c r="F73">
        <v>106</v>
      </c>
      <c r="G73">
        <f>_xll.TA_TYPPRICE(D73,E73,F73)</f>
        <v>105.28333333333335</v>
      </c>
      <c r="H73">
        <v>108.47110044524584</v>
      </c>
      <c r="I73" t="str">
        <f t="shared" si="20"/>
        <v>DOWN</v>
      </c>
      <c r="J73">
        <v>113.47572125102401</v>
      </c>
      <c r="K73">
        <v>109.69857794723846</v>
      </c>
      <c r="L73" t="str">
        <f t="shared" si="21"/>
        <v>DOWN</v>
      </c>
      <c r="M73" t="str">
        <f t="shared" si="22"/>
        <v>DOWN</v>
      </c>
      <c r="N73">
        <v>12.792017784705823</v>
      </c>
      <c r="O73" t="str">
        <f t="shared" si="23"/>
        <v>DOWN</v>
      </c>
      <c r="P73" t="str">
        <f t="shared" si="24"/>
        <v>DOWN</v>
      </c>
      <c r="Q73">
        <f t="shared" si="25"/>
        <v>3.9000000000000057</v>
      </c>
      <c r="R73">
        <f t="shared" si="26"/>
        <v>5.6500000000000057</v>
      </c>
      <c r="S73">
        <f t="shared" si="27"/>
        <v>0.69026548672566401</v>
      </c>
      <c r="T73" t="str">
        <f t="shared" si="28"/>
        <v>No Indication</v>
      </c>
      <c r="U73" t="str">
        <f t="shared" si="29"/>
        <v>No T+M+I</v>
      </c>
      <c r="V73">
        <v>112.26859255710767</v>
      </c>
      <c r="W73">
        <v>113.62764962380152</v>
      </c>
      <c r="X73">
        <f t="shared" si="30"/>
        <v>-1.3590570666938504</v>
      </c>
      <c r="Y73">
        <v>-0.45409879920436913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</v>
      </c>
      <c r="D74">
        <v>107</v>
      </c>
      <c r="E74">
        <v>100.55</v>
      </c>
      <c r="F74">
        <v>105.95</v>
      </c>
      <c r="G74">
        <f>_xll.TA_TYPPRICE(D74,E74,F74)</f>
        <v>104.5</v>
      </c>
      <c r="H74">
        <v>106.48555022262292</v>
      </c>
      <c r="I74" t="str">
        <f t="shared" si="20"/>
        <v>DOWN</v>
      </c>
      <c r="J74">
        <v>112.03667208412979</v>
      </c>
      <c r="K74">
        <v>107.66556062562991</v>
      </c>
      <c r="L74" t="str">
        <f t="shared" si="21"/>
        <v>DOWN</v>
      </c>
      <c r="M74" t="str">
        <f t="shared" si="22"/>
        <v>DOWN</v>
      </c>
      <c r="N74">
        <v>12.707061788358324</v>
      </c>
      <c r="O74" t="str">
        <f t="shared" si="23"/>
        <v>DOWN</v>
      </c>
      <c r="P74" t="str">
        <f t="shared" si="24"/>
        <v>DOWN</v>
      </c>
      <c r="Q74">
        <f t="shared" si="25"/>
        <v>5.4000000000000057</v>
      </c>
      <c r="R74">
        <f t="shared" si="26"/>
        <v>6.4500000000000028</v>
      </c>
      <c r="S74">
        <f t="shared" si="27"/>
        <v>0.83720930232558188</v>
      </c>
      <c r="T74" t="str">
        <f t="shared" si="28"/>
        <v>UP</v>
      </c>
      <c r="U74" t="str">
        <f t="shared" si="29"/>
        <v>No T+M+I</v>
      </c>
      <c r="V74">
        <v>111.29650139447571</v>
      </c>
      <c r="W74">
        <v>113.05893483685325</v>
      </c>
      <c r="X74">
        <f t="shared" si="30"/>
        <v>-1.7624334423775423</v>
      </c>
      <c r="Y74">
        <v>-0.71576572783900372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107.1</v>
      </c>
      <c r="D75">
        <v>109.45</v>
      </c>
      <c r="E75">
        <v>106.8</v>
      </c>
      <c r="F75">
        <v>108.85</v>
      </c>
      <c r="G75">
        <f>_xll.TA_TYPPRICE(D75,E75,F75)</f>
        <v>108.36666666666667</v>
      </c>
      <c r="H75">
        <v>107.4261084446448</v>
      </c>
      <c r="I75" t="str">
        <f t="shared" si="20"/>
        <v>UP</v>
      </c>
      <c r="J75">
        <v>111.46185606543428</v>
      </c>
      <c r="K75">
        <v>107.47321381993437</v>
      </c>
      <c r="L75" t="str">
        <f t="shared" si="21"/>
        <v>No Confirmation</v>
      </c>
      <c r="M75" t="str">
        <f t="shared" si="22"/>
        <v>No Trend</v>
      </c>
      <c r="N75">
        <v>41.077857637677084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2.0499999999999972</v>
      </c>
      <c r="R75">
        <f t="shared" si="26"/>
        <v>2.6500000000000057</v>
      </c>
      <c r="S75">
        <f t="shared" si="27"/>
        <v>0.77358490566037463</v>
      </c>
      <c r="T75" t="str">
        <f t="shared" si="28"/>
        <v>No Indication</v>
      </c>
      <c r="U75" t="str">
        <f t="shared" si="29"/>
        <v>No T+M+I</v>
      </c>
      <c r="V75">
        <v>110.92011656455637</v>
      </c>
      <c r="W75">
        <v>112.74716188597523</v>
      </c>
      <c r="X75">
        <f t="shared" si="30"/>
        <v>-1.8270453214188649</v>
      </c>
      <c r="Y75">
        <v>-0.938021646554976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109.8</v>
      </c>
      <c r="D76">
        <v>110.5</v>
      </c>
      <c r="E76">
        <v>106.55</v>
      </c>
      <c r="F76">
        <v>110.1</v>
      </c>
      <c r="G76">
        <f>_xll.TA_TYPPRICE(D76,E76,F76)</f>
        <v>109.05</v>
      </c>
      <c r="H76">
        <v>108.2380542223224</v>
      </c>
      <c r="I76" t="str">
        <f t="shared" si="20"/>
        <v>UP</v>
      </c>
      <c r="J76">
        <v>111.24811027311554</v>
      </c>
      <c r="K76">
        <v>107.26805519328229</v>
      </c>
      <c r="L76" t="str">
        <f t="shared" si="21"/>
        <v>No Confirmation</v>
      </c>
      <c r="M76" t="str">
        <f t="shared" si="22"/>
        <v>No Trend</v>
      </c>
      <c r="N76">
        <v>49.858249981968875</v>
      </c>
      <c r="O76" t="str">
        <f t="shared" si="23"/>
        <v>No Momentum</v>
      </c>
      <c r="P76" t="str">
        <f t="shared" si="24"/>
        <v>No Trend + Momentum</v>
      </c>
      <c r="Q76">
        <f t="shared" si="25"/>
        <v>3.5499999999999972</v>
      </c>
      <c r="R76">
        <f t="shared" si="26"/>
        <v>3.9500000000000028</v>
      </c>
      <c r="S76">
        <f t="shared" si="27"/>
        <v>0.89873417721518856</v>
      </c>
      <c r="T76" t="str">
        <f t="shared" si="28"/>
        <v>UP</v>
      </c>
      <c r="U76" t="str">
        <f t="shared" si="29"/>
        <v>No T+M+I</v>
      </c>
      <c r="V76">
        <v>110.79394478539385</v>
      </c>
      <c r="W76">
        <v>112.55107582034744</v>
      </c>
      <c r="X76">
        <f t="shared" si="30"/>
        <v>-1.7571310349535878</v>
      </c>
      <c r="Y76">
        <v>-1.1018435242346984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110.3</v>
      </c>
      <c r="D77">
        <v>111.65</v>
      </c>
      <c r="E77">
        <v>109.3</v>
      </c>
      <c r="F77">
        <v>109.8</v>
      </c>
      <c r="G77">
        <f>_xll.TA_TYPPRICE(D77,E77,F77)</f>
        <v>110.25</v>
      </c>
      <c r="H77">
        <v>109.2440271111612</v>
      </c>
      <c r="I77" t="str">
        <f t="shared" si="20"/>
        <v>UP</v>
      </c>
      <c r="J77">
        <v>111.33741910131209</v>
      </c>
      <c r="K77">
        <v>107.719598483664</v>
      </c>
      <c r="L77" t="str">
        <f t="shared" si="21"/>
        <v>No Confirmation</v>
      </c>
      <c r="M77" t="str">
        <f t="shared" si="22"/>
        <v>No Trend</v>
      </c>
      <c r="N77">
        <v>47.724713948550722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2.3500000000000085</v>
      </c>
      <c r="S77">
        <f t="shared" si="27"/>
        <v>0.21276595744680774</v>
      </c>
      <c r="T77" t="str">
        <f t="shared" si="28"/>
        <v>No Indication</v>
      </c>
      <c r="U77" t="str">
        <f t="shared" si="29"/>
        <v>No T+M+I</v>
      </c>
      <c r="V77">
        <v>110.64103020302557</v>
      </c>
      <c r="W77">
        <v>112.34729242624762</v>
      </c>
      <c r="X77">
        <f t="shared" si="30"/>
        <v>-1.7062622232220548</v>
      </c>
      <c r="Y77">
        <v>-1.2227272640321698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108.65</v>
      </c>
      <c r="D78">
        <v>109.15</v>
      </c>
      <c r="E78">
        <v>107.5</v>
      </c>
      <c r="F78">
        <v>108.65</v>
      </c>
      <c r="G78">
        <f>_xll.TA_TYPPRICE(D78,E78,F78)</f>
        <v>108.43333333333334</v>
      </c>
      <c r="H78">
        <v>108.83868022224726</v>
      </c>
      <c r="I78" t="str">
        <f t="shared" si="20"/>
        <v>DOWN</v>
      </c>
      <c r="J78">
        <v>110.85132596768719</v>
      </c>
      <c r="K78">
        <v>107.67079882062755</v>
      </c>
      <c r="L78" t="str">
        <f t="shared" si="21"/>
        <v>No Confirmation</v>
      </c>
      <c r="M78" t="str">
        <f t="shared" si="22"/>
        <v>No Trend</v>
      </c>
      <c r="N78">
        <v>39.604087064549923</v>
      </c>
      <c r="O78" t="str">
        <f t="shared" si="23"/>
        <v>DOWN</v>
      </c>
      <c r="P78" t="str">
        <f t="shared" si="24"/>
        <v>No Trend + Momentum</v>
      </c>
      <c r="Q78">
        <f t="shared" si="25"/>
        <v>1.1500000000000057</v>
      </c>
      <c r="R78">
        <f t="shared" si="26"/>
        <v>1.6500000000000057</v>
      </c>
      <c r="S78">
        <f t="shared" si="27"/>
        <v>0.69696969696969802</v>
      </c>
      <c r="T78" t="str">
        <f t="shared" si="28"/>
        <v>No Indication</v>
      </c>
      <c r="U78" t="str">
        <f t="shared" si="29"/>
        <v>No T+M+I</v>
      </c>
      <c r="V78">
        <v>110.33471786409855</v>
      </c>
      <c r="W78">
        <v>112.07341891319224</v>
      </c>
      <c r="X78">
        <f t="shared" si="30"/>
        <v>-1.7387010490936916</v>
      </c>
      <c r="Y78">
        <v>-1.3259220210444742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108.6</v>
      </c>
      <c r="D79">
        <v>109.55</v>
      </c>
      <c r="E79">
        <v>105.55</v>
      </c>
      <c r="F79">
        <v>105.7</v>
      </c>
      <c r="G79">
        <f>_xll.TA_TYPPRICE(D79,E79,F79)</f>
        <v>106.93333333333334</v>
      </c>
      <c r="H79">
        <v>107.8860067777903</v>
      </c>
      <c r="I79" t="str">
        <f t="shared" si="20"/>
        <v>DOWN</v>
      </c>
      <c r="J79">
        <v>110.56214241931225</v>
      </c>
      <c r="K79">
        <v>107.19951019382142</v>
      </c>
      <c r="L79" t="str">
        <f t="shared" si="21"/>
        <v>DOWN</v>
      </c>
      <c r="M79" t="str">
        <f t="shared" si="22"/>
        <v>DOWN</v>
      </c>
      <c r="N79">
        <v>25.623636338318718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4</v>
      </c>
      <c r="S79">
        <f t="shared" si="27"/>
        <v>3.7500000000001421E-2</v>
      </c>
      <c r="T79" t="str">
        <f t="shared" si="28"/>
        <v>DOWN</v>
      </c>
      <c r="U79" t="str">
        <f t="shared" si="29"/>
        <v>DOWN</v>
      </c>
      <c r="V79">
        <v>109.62168434654492</v>
      </c>
      <c r="W79">
        <v>111.60131380851134</v>
      </c>
      <c r="X79">
        <f t="shared" si="30"/>
        <v>-1.979629461966411</v>
      </c>
      <c r="Y79">
        <v>-1.4566635092288616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106.3</v>
      </c>
      <c r="D80">
        <v>107</v>
      </c>
      <c r="E80">
        <v>104.25</v>
      </c>
      <c r="F80">
        <v>105.65</v>
      </c>
      <c r="G80">
        <f>_xll.TA_TYPPRICE(D80,E80,F80)</f>
        <v>105.63333333333333</v>
      </c>
      <c r="H80">
        <v>106.75967005556181</v>
      </c>
      <c r="I80" t="str">
        <f t="shared" si="20"/>
        <v>DOWN</v>
      </c>
      <c r="J80">
        <v>109.77055521502064</v>
      </c>
      <c r="K80">
        <v>106.54406348408332</v>
      </c>
      <c r="L80" t="str">
        <f t="shared" si="21"/>
        <v>DOWN</v>
      </c>
      <c r="M80" t="str">
        <f t="shared" si="22"/>
        <v>DOWN</v>
      </c>
      <c r="N80">
        <v>25.433421689432677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2.75</v>
      </c>
      <c r="S80">
        <f t="shared" si="27"/>
        <v>0.50909090909091115</v>
      </c>
      <c r="T80" t="str">
        <f t="shared" si="28"/>
        <v>No Indication</v>
      </c>
      <c r="U80" t="str">
        <f t="shared" si="29"/>
        <v>No T+M+I</v>
      </c>
      <c r="V80">
        <v>109.01065598553801</v>
      </c>
      <c r="W80">
        <v>111.16047574862161</v>
      </c>
      <c r="X80">
        <f t="shared" si="30"/>
        <v>-2.1498197630835989</v>
      </c>
      <c r="Y80">
        <v>-1.5952947599998091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106.05</v>
      </c>
      <c r="D81">
        <v>106.85</v>
      </c>
      <c r="E81">
        <v>104.95</v>
      </c>
      <c r="F81">
        <v>106.55</v>
      </c>
      <c r="G81">
        <f>_xll.TA_TYPPRICE(D81,E81,F81)</f>
        <v>106.11666666666667</v>
      </c>
      <c r="H81">
        <v>106.43816836111424</v>
      </c>
      <c r="I81" t="str">
        <f t="shared" si="20"/>
        <v>UP</v>
      </c>
      <c r="J81">
        <v>109.12154294501605</v>
      </c>
      <c r="K81">
        <v>106.18982715428703</v>
      </c>
      <c r="L81" t="str">
        <f t="shared" si="21"/>
        <v>No Confirmation</v>
      </c>
      <c r="M81" t="str">
        <f t="shared" si="22"/>
        <v>No Trend</v>
      </c>
      <c r="N81">
        <v>36.105503971749592</v>
      </c>
      <c r="O81" t="str">
        <f t="shared" si="23"/>
        <v>DOWN</v>
      </c>
      <c r="P81" t="str">
        <f t="shared" si="24"/>
        <v>No Trend + Momentum</v>
      </c>
      <c r="Q81">
        <f t="shared" si="25"/>
        <v>1.5999999999999943</v>
      </c>
      <c r="R81">
        <f t="shared" si="26"/>
        <v>1.8999999999999915</v>
      </c>
      <c r="S81">
        <f t="shared" si="27"/>
        <v>0.84210526315789558</v>
      </c>
      <c r="T81" t="str">
        <f t="shared" si="28"/>
        <v>UP</v>
      </c>
      <c r="U81" t="str">
        <f t="shared" si="29"/>
        <v>No T+M+I</v>
      </c>
      <c r="V81">
        <v>108.63209352622447</v>
      </c>
      <c r="W81">
        <v>110.81895902650149</v>
      </c>
      <c r="X81">
        <f t="shared" si="30"/>
        <v>-2.1868655002770225</v>
      </c>
      <c r="Y81">
        <v>-1.7136089080552517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107</v>
      </c>
      <c r="D82">
        <v>107.05</v>
      </c>
      <c r="E82">
        <v>105.5</v>
      </c>
      <c r="F82">
        <v>106.35</v>
      </c>
      <c r="G82">
        <f>_xll.TA_TYPPRICE(D82,E82,F82)</f>
        <v>106.3</v>
      </c>
      <c r="H82">
        <v>106.36908418055711</v>
      </c>
      <c r="I82" t="str">
        <f t="shared" si="20"/>
        <v>DOWN</v>
      </c>
      <c r="J82">
        <v>108.66120006834581</v>
      </c>
      <c r="K82">
        <v>106.03653223111213</v>
      </c>
      <c r="L82" t="str">
        <f t="shared" si="21"/>
        <v>No Confirmation</v>
      </c>
      <c r="M82" t="str">
        <f t="shared" si="22"/>
        <v>No Trend</v>
      </c>
      <c r="N82">
        <v>34.724978466724878</v>
      </c>
      <c r="O82" t="str">
        <f t="shared" si="23"/>
        <v>DOWN</v>
      </c>
      <c r="P82" t="str">
        <f t="shared" si="24"/>
        <v>No Trend + Momentum</v>
      </c>
      <c r="Q82">
        <f t="shared" si="25"/>
        <v>0.84999999999999432</v>
      </c>
      <c r="R82">
        <f t="shared" si="26"/>
        <v>1.5499999999999972</v>
      </c>
      <c r="S82">
        <f t="shared" si="27"/>
        <v>0.54838709677419084</v>
      </c>
      <c r="T82" t="str">
        <f t="shared" si="28"/>
        <v>No Indication</v>
      </c>
      <c r="U82" t="str">
        <f t="shared" si="29"/>
        <v>No T+M+I</v>
      </c>
      <c r="V82">
        <v>108.28100221449762</v>
      </c>
      <c r="W82">
        <v>110.48792502453841</v>
      </c>
      <c r="X82">
        <f t="shared" si="30"/>
        <v>-2.206922810040794</v>
      </c>
      <c r="Y82">
        <v>-1.8122716884523602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106.9</v>
      </c>
      <c r="D83">
        <v>110</v>
      </c>
      <c r="E83">
        <v>106.7</v>
      </c>
      <c r="F83">
        <v>109.7</v>
      </c>
      <c r="G83">
        <f>_xll.TA_TYPPRICE(D83,E83,F83)</f>
        <v>108.8</v>
      </c>
      <c r="H83">
        <v>107.58454209027855</v>
      </c>
      <c r="I83" t="str">
        <f t="shared" si="20"/>
        <v>UP</v>
      </c>
      <c r="J83">
        <v>108.95871116426896</v>
      </c>
      <c r="K83">
        <v>106.18396951308722</v>
      </c>
      <c r="L83" t="str">
        <f t="shared" si="21"/>
        <v>UP</v>
      </c>
      <c r="M83" t="str">
        <f t="shared" si="22"/>
        <v>UP</v>
      </c>
      <c r="N83">
        <v>63.747450515420489</v>
      </c>
      <c r="O83" t="str">
        <f t="shared" si="23"/>
        <v>UP</v>
      </c>
      <c r="P83" t="str">
        <f t="shared" si="24"/>
        <v>UP</v>
      </c>
      <c r="Q83">
        <f t="shared" si="25"/>
        <v>3</v>
      </c>
      <c r="R83">
        <f t="shared" si="26"/>
        <v>3.2999999999999972</v>
      </c>
      <c r="S83">
        <f t="shared" si="27"/>
        <v>0.90909090909090984</v>
      </c>
      <c r="T83" t="str">
        <f t="shared" si="28"/>
        <v>UP</v>
      </c>
      <c r="U83" t="str">
        <f t="shared" si="29"/>
        <v>UP</v>
      </c>
      <c r="V83">
        <v>108.49930956611337</v>
      </c>
      <c r="W83">
        <v>110.42956020790594</v>
      </c>
      <c r="X83">
        <f t="shared" si="30"/>
        <v>-1.9302506417925684</v>
      </c>
      <c r="Y83">
        <v>-1.8358674791204019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108.9</v>
      </c>
      <c r="D84">
        <v>109.5</v>
      </c>
      <c r="E84">
        <v>107.05</v>
      </c>
      <c r="F84">
        <v>107.75</v>
      </c>
      <c r="G84">
        <f>_xll.TA_TYPPRICE(D84,E84,F84)</f>
        <v>108.10000000000001</v>
      </c>
      <c r="H84">
        <v>107.84227104513928</v>
      </c>
      <c r="I84" t="str">
        <f t="shared" si="20"/>
        <v>DOWN</v>
      </c>
      <c r="J84">
        <v>109.07899757220919</v>
      </c>
      <c r="K84">
        <v>106.37642073240117</v>
      </c>
      <c r="L84" t="str">
        <f t="shared" si="21"/>
        <v>No Confirmation</v>
      </c>
      <c r="M84" t="str">
        <f t="shared" si="22"/>
        <v>No Trend</v>
      </c>
      <c r="N84">
        <v>48.165460763280329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0.70000000000000284</v>
      </c>
      <c r="R84">
        <f t="shared" si="26"/>
        <v>2.4500000000000028</v>
      </c>
      <c r="S84">
        <f t="shared" si="27"/>
        <v>0.28571428571428653</v>
      </c>
      <c r="T84" t="str">
        <f t="shared" si="28"/>
        <v>No Indication</v>
      </c>
      <c r="U84" t="str">
        <f t="shared" si="29"/>
        <v>No T+M+I</v>
      </c>
      <c r="V84">
        <v>108.3840311713267</v>
      </c>
      <c r="W84">
        <v>110.23107426657957</v>
      </c>
      <c r="X84">
        <f t="shared" si="30"/>
        <v>-1.8470430952528716</v>
      </c>
      <c r="Y84">
        <v>-1.8381026023468958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109.1</v>
      </c>
      <c r="D85">
        <v>109.7</v>
      </c>
      <c r="E85">
        <v>108.4</v>
      </c>
      <c r="F85">
        <v>108.4</v>
      </c>
      <c r="G85">
        <f>_xll.TA_TYPPRICE(D85,E85,F85)</f>
        <v>108.83333333333333</v>
      </c>
      <c r="H85">
        <v>108.3378021892363</v>
      </c>
      <c r="I85" t="str">
        <f t="shared" si="20"/>
        <v>UP</v>
      </c>
      <c r="J85">
        <v>109.21699811171825</v>
      </c>
      <c r="K85">
        <v>106.8261050140898</v>
      </c>
      <c r="L85" t="str">
        <f t="shared" si="21"/>
        <v>No Confirmation</v>
      </c>
      <c r="M85" t="str">
        <f t="shared" si="22"/>
        <v>No Trend</v>
      </c>
      <c r="N85">
        <v>52.956687731020381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1.2999999999999972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108.38648791419952</v>
      </c>
      <c r="W85">
        <v>110.09543913572182</v>
      </c>
      <c r="X85">
        <f t="shared" si="30"/>
        <v>-1.7089512215222982</v>
      </c>
      <c r="Y85">
        <v>-1.8122723261819762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108.95</v>
      </c>
      <c r="D86">
        <v>109.7</v>
      </c>
      <c r="E86">
        <v>107.75</v>
      </c>
      <c r="F86">
        <v>108.1</v>
      </c>
      <c r="G86">
        <f>_xll.TA_TYPPRICE(D86,E86,F86)</f>
        <v>108.51666666666665</v>
      </c>
      <c r="H86">
        <v>108.42723442795148</v>
      </c>
      <c r="I86" t="str">
        <f t="shared" si="20"/>
        <v>DOWN</v>
      </c>
      <c r="J86">
        <v>109.32433186466976</v>
      </c>
      <c r="K86">
        <v>107.03141501095874</v>
      </c>
      <c r="L86" t="str">
        <f t="shared" si="21"/>
        <v>No Confirmation</v>
      </c>
      <c r="M86" t="str">
        <f t="shared" si="22"/>
        <v>No Trend</v>
      </c>
      <c r="N86">
        <v>50.275648936679715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0.34999999999999432</v>
      </c>
      <c r="R86">
        <f t="shared" si="26"/>
        <v>1.9500000000000028</v>
      </c>
      <c r="S86">
        <f t="shared" si="27"/>
        <v>0.17948717948717632</v>
      </c>
      <c r="T86" t="str">
        <f t="shared" si="28"/>
        <v>DOWN</v>
      </c>
      <c r="U86" t="str">
        <f t="shared" si="29"/>
        <v>No T+M+I</v>
      </c>
      <c r="V86">
        <v>108.34241285047652</v>
      </c>
      <c r="W86">
        <v>109.94762882937205</v>
      </c>
      <c r="X86">
        <f t="shared" si="30"/>
        <v>-1.6052159788955294</v>
      </c>
      <c r="Y86">
        <v>-1.7708610567246867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108.5</v>
      </c>
      <c r="D87">
        <v>110.6</v>
      </c>
      <c r="E87">
        <v>108.35</v>
      </c>
      <c r="F87">
        <v>110.45</v>
      </c>
      <c r="G87">
        <f>_xll.TA_TYPPRICE(D87,E87,F87)</f>
        <v>109.8</v>
      </c>
      <c r="H87">
        <v>109.11361721397574</v>
      </c>
      <c r="I87" t="str">
        <f t="shared" si="20"/>
        <v>UP</v>
      </c>
      <c r="J87">
        <v>109.60781367252092</v>
      </c>
      <c r="K87">
        <v>107.32443389741235</v>
      </c>
      <c r="L87" t="str">
        <f t="shared" si="21"/>
        <v>UP</v>
      </c>
      <c r="M87" t="str">
        <f t="shared" si="22"/>
        <v>UP</v>
      </c>
      <c r="N87">
        <v>66.755637715552268</v>
      </c>
      <c r="O87" t="str">
        <f t="shared" si="23"/>
        <v>UP</v>
      </c>
      <c r="P87" t="str">
        <f t="shared" si="24"/>
        <v>UP</v>
      </c>
      <c r="Q87">
        <f t="shared" si="25"/>
        <v>2.1000000000000085</v>
      </c>
      <c r="R87">
        <f t="shared" si="26"/>
        <v>2.25</v>
      </c>
      <c r="S87">
        <f t="shared" si="27"/>
        <v>0.93333333333333712</v>
      </c>
      <c r="T87" t="str">
        <f t="shared" si="28"/>
        <v>UP</v>
      </c>
      <c r="U87" t="str">
        <f t="shared" si="29"/>
        <v>UP</v>
      </c>
      <c r="V87">
        <v>108.66665702732628</v>
      </c>
      <c r="W87">
        <v>109.98484150867782</v>
      </c>
      <c r="X87">
        <f t="shared" si="30"/>
        <v>-1.3181844813515369</v>
      </c>
      <c r="Y87">
        <v>-1.6803257416500568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110.95</v>
      </c>
      <c r="D88">
        <v>112.85</v>
      </c>
      <c r="E88">
        <v>109.65</v>
      </c>
      <c r="F88">
        <v>111.8</v>
      </c>
      <c r="G88">
        <f>_xll.TA_TYPPRICE(D88,E88,F88)</f>
        <v>111.43333333333334</v>
      </c>
      <c r="H88">
        <v>110.27347527365454</v>
      </c>
      <c r="I88" t="str">
        <f t="shared" si="20"/>
        <v>UP</v>
      </c>
      <c r="J88">
        <v>110.32829952307182</v>
      </c>
      <c r="K88">
        <v>107.84122636465405</v>
      </c>
      <c r="L88" t="str">
        <f t="shared" si="21"/>
        <v>UP</v>
      </c>
      <c r="M88" t="str">
        <f t="shared" si="22"/>
        <v>UP</v>
      </c>
      <c r="N88">
        <v>73.146561169486077</v>
      </c>
      <c r="O88" t="str">
        <f t="shared" si="23"/>
        <v>UP</v>
      </c>
      <c r="P88" t="str">
        <f t="shared" si="24"/>
        <v>UP</v>
      </c>
      <c r="Q88">
        <f t="shared" si="25"/>
        <v>2.1499999999999915</v>
      </c>
      <c r="R88">
        <f t="shared" si="26"/>
        <v>3.1999999999999886</v>
      </c>
      <c r="S88">
        <f t="shared" si="27"/>
        <v>0.67187499999999978</v>
      </c>
      <c r="T88" t="str">
        <f t="shared" si="28"/>
        <v>No Indication</v>
      </c>
      <c r="U88" t="str">
        <f t="shared" si="29"/>
        <v>No T+M+I</v>
      </c>
      <c r="V88">
        <v>109.148709792353</v>
      </c>
      <c r="W88">
        <v>110.1192976932202</v>
      </c>
      <c r="X88">
        <f t="shared" si="30"/>
        <v>-0.97058790086720137</v>
      </c>
      <c r="Y88">
        <v>-1.5383781734934856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112.05</v>
      </c>
      <c r="D89">
        <v>112.75</v>
      </c>
      <c r="E89">
        <v>111.6</v>
      </c>
      <c r="F89">
        <v>112</v>
      </c>
      <c r="G89">
        <f>_xll.TA_TYPPRICE(D89,E89,F89)</f>
        <v>112.11666666666667</v>
      </c>
      <c r="H89">
        <v>111.1950709701606</v>
      </c>
      <c r="I89" t="str">
        <f t="shared" si="20"/>
        <v>UP</v>
      </c>
      <c r="J89">
        <v>110.86645518461141</v>
      </c>
      <c r="K89">
        <v>108.67650939473093</v>
      </c>
      <c r="L89" t="str">
        <f t="shared" si="21"/>
        <v>UP</v>
      </c>
      <c r="M89" t="str">
        <f t="shared" si="22"/>
        <v>UP</v>
      </c>
      <c r="N89">
        <v>74.069684342717693</v>
      </c>
      <c r="O89" t="str">
        <f t="shared" si="23"/>
        <v>UP</v>
      </c>
      <c r="P89" t="str">
        <f t="shared" si="24"/>
        <v>UP</v>
      </c>
      <c r="Q89">
        <f t="shared" si="25"/>
        <v>0.40000000000000568</v>
      </c>
      <c r="R89">
        <f t="shared" si="26"/>
        <v>1.1500000000000057</v>
      </c>
      <c r="S89">
        <f t="shared" si="27"/>
        <v>0.34782608695652495</v>
      </c>
      <c r="T89" t="str">
        <f t="shared" si="28"/>
        <v>No Indication</v>
      </c>
      <c r="U89" t="str">
        <f t="shared" si="29"/>
        <v>No T+M+I</v>
      </c>
      <c r="V89">
        <v>109.58736982429869</v>
      </c>
      <c r="W89">
        <v>110.2586089752039</v>
      </c>
      <c r="X89">
        <f t="shared" si="30"/>
        <v>-0.67123915090520825</v>
      </c>
      <c r="Y89">
        <v>-1.3649503689758302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111</v>
      </c>
      <c r="D90">
        <v>111.7</v>
      </c>
      <c r="E90">
        <v>110.5</v>
      </c>
      <c r="F90">
        <v>111.55</v>
      </c>
      <c r="G90">
        <f>_xll.TA_TYPPRICE(D90,E90,F90)</f>
        <v>111.25</v>
      </c>
      <c r="H90">
        <v>111.2225354850803</v>
      </c>
      <c r="I90" t="str">
        <f t="shared" si="20"/>
        <v>UP</v>
      </c>
      <c r="J90">
        <v>111.05168736580887</v>
      </c>
      <c r="K90">
        <v>109.08172952923516</v>
      </c>
      <c r="L90" t="str">
        <f t="shared" si="21"/>
        <v>UP</v>
      </c>
      <c r="M90" t="str">
        <f t="shared" si="22"/>
        <v>UP</v>
      </c>
      <c r="N90">
        <v>67.539710109480041</v>
      </c>
      <c r="O90" t="str">
        <f t="shared" si="23"/>
        <v>UP</v>
      </c>
      <c r="P90" t="str">
        <f t="shared" si="24"/>
        <v>UP</v>
      </c>
      <c r="Q90">
        <f t="shared" si="25"/>
        <v>1.0499999999999972</v>
      </c>
      <c r="R90">
        <f t="shared" si="26"/>
        <v>1.2000000000000028</v>
      </c>
      <c r="S90">
        <f t="shared" si="27"/>
        <v>0.87499999999999556</v>
      </c>
      <c r="T90" t="str">
        <f t="shared" si="28"/>
        <v>UP</v>
      </c>
      <c r="U90" t="str">
        <f t="shared" si="29"/>
        <v>UP</v>
      </c>
      <c r="V90">
        <v>109.88931292825274</v>
      </c>
      <c r="W90">
        <v>110.35426756963324</v>
      </c>
      <c r="X90">
        <f t="shared" si="30"/>
        <v>-0.46495464138050124</v>
      </c>
      <c r="Y90">
        <v>-1.1849512234567645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110.65</v>
      </c>
      <c r="AE90">
        <f t="shared" si="36"/>
        <v>110.95</v>
      </c>
      <c r="AF90">
        <f t="shared" si="37"/>
        <v>111.10000000000001</v>
      </c>
      <c r="AG90">
        <f t="shared" si="38"/>
        <v>111.25</v>
      </c>
    </row>
    <row r="91" spans="1:33" x14ac:dyDescent="0.25">
      <c r="A91" t="s">
        <v>5</v>
      </c>
      <c r="B91" s="1">
        <v>42985</v>
      </c>
      <c r="C91">
        <v>112</v>
      </c>
      <c r="D91">
        <v>112.45</v>
      </c>
      <c r="E91">
        <v>111.2</v>
      </c>
      <c r="F91">
        <v>111.45</v>
      </c>
      <c r="G91">
        <f>_xll.TA_TYPPRICE(D91,E91,F91)</f>
        <v>111.7</v>
      </c>
      <c r="H91">
        <v>111.46126774254014</v>
      </c>
      <c r="I91" t="str">
        <f t="shared" si="20"/>
        <v>DOWN</v>
      </c>
      <c r="J91">
        <v>111.36242350674024</v>
      </c>
      <c r="K91">
        <v>109.55245630051624</v>
      </c>
      <c r="L91" t="str">
        <f t="shared" si="21"/>
        <v>UP</v>
      </c>
      <c r="M91" t="str">
        <f t="shared" si="22"/>
        <v>No Trend</v>
      </c>
      <c r="N91">
        <v>65.925275619203319</v>
      </c>
      <c r="O91" t="str">
        <f t="shared" si="23"/>
        <v>UP</v>
      </c>
      <c r="P91" t="str">
        <f t="shared" si="24"/>
        <v>No Trend + Momentum</v>
      </c>
      <c r="Q91">
        <f t="shared" si="25"/>
        <v>0.25</v>
      </c>
      <c r="R91">
        <f t="shared" si="26"/>
        <v>1.25</v>
      </c>
      <c r="S91">
        <f t="shared" si="27"/>
        <v>0.2</v>
      </c>
      <c r="T91" t="str">
        <f t="shared" si="28"/>
        <v>No Indication</v>
      </c>
      <c r="U91" t="str">
        <f t="shared" si="29"/>
        <v>No T+M+I</v>
      </c>
      <c r="V91">
        <v>110.12941863159847</v>
      </c>
      <c r="W91">
        <v>110.43543293484559</v>
      </c>
      <c r="X91">
        <f t="shared" si="30"/>
        <v>-0.30601430324712453</v>
      </c>
      <c r="Y91">
        <v>-1.0091638394148366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111.95</v>
      </c>
      <c r="D92">
        <v>112.25</v>
      </c>
      <c r="E92">
        <v>110.75</v>
      </c>
      <c r="F92">
        <v>111.4</v>
      </c>
      <c r="G92">
        <f>_xll.TA_TYPPRICE(D92,E92,F92)</f>
        <v>111.46666666666665</v>
      </c>
      <c r="H92">
        <v>111.46396720460339</v>
      </c>
      <c r="I92" t="str">
        <f t="shared" si="20"/>
        <v>DOWN</v>
      </c>
      <c r="J92">
        <v>111.55966272746463</v>
      </c>
      <c r="K92">
        <v>109.81857712262374</v>
      </c>
      <c r="L92" t="str">
        <f t="shared" si="21"/>
        <v>No Confirmation</v>
      </c>
      <c r="M92" t="str">
        <f t="shared" si="22"/>
        <v>No Trend</v>
      </c>
      <c r="N92">
        <v>64.954870732106201</v>
      </c>
      <c r="O92" t="str">
        <f t="shared" si="23"/>
        <v>UP</v>
      </c>
      <c r="P92" t="str">
        <f t="shared" si="24"/>
        <v>No Trend + Momentum</v>
      </c>
      <c r="Q92">
        <f t="shared" si="25"/>
        <v>0.65000000000000568</v>
      </c>
      <c r="R92">
        <f t="shared" si="26"/>
        <v>1.5</v>
      </c>
      <c r="S92">
        <f t="shared" si="27"/>
        <v>0.43333333333333712</v>
      </c>
      <c r="T92" t="str">
        <f t="shared" si="28"/>
        <v>No Indication</v>
      </c>
      <c r="U92" t="str">
        <f t="shared" si="29"/>
        <v>No T+M+I</v>
      </c>
      <c r="V92">
        <v>110.32489268827563</v>
      </c>
      <c r="W92">
        <v>110.50688234707926</v>
      </c>
      <c r="X92">
        <f t="shared" si="30"/>
        <v>-0.18198965880363005</v>
      </c>
      <c r="Y92">
        <v>-0.84372900329259526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</v>
      </c>
      <c r="D93">
        <v>113.65</v>
      </c>
      <c r="E93">
        <v>112</v>
      </c>
      <c r="F93">
        <v>113.2</v>
      </c>
      <c r="G93">
        <f>_xll.TA_TYPPRICE(D93,E93,F93)</f>
        <v>112.95</v>
      </c>
      <c r="H93">
        <v>112.2069836023017</v>
      </c>
      <c r="I93" t="str">
        <f t="shared" si="20"/>
        <v>UP</v>
      </c>
      <c r="J93">
        <v>112.02418212136138</v>
      </c>
      <c r="K93">
        <v>110.30333776204068</v>
      </c>
      <c r="L93" t="str">
        <f t="shared" si="21"/>
        <v>UP</v>
      </c>
      <c r="M93" t="str">
        <f t="shared" si="22"/>
        <v>UP</v>
      </c>
      <c r="N93">
        <v>78.918823651506955</v>
      </c>
      <c r="O93" t="str">
        <f t="shared" si="23"/>
        <v>UP</v>
      </c>
      <c r="P93" t="str">
        <f t="shared" si="24"/>
        <v>UP</v>
      </c>
      <c r="Q93">
        <f t="shared" si="25"/>
        <v>1.2000000000000028</v>
      </c>
      <c r="R93">
        <f t="shared" si="26"/>
        <v>1.6500000000000057</v>
      </c>
      <c r="S93">
        <f t="shared" si="27"/>
        <v>0.72727272727272652</v>
      </c>
      <c r="T93" t="str">
        <f t="shared" si="28"/>
        <v>No Indication</v>
      </c>
      <c r="U93" t="str">
        <f t="shared" si="29"/>
        <v>No T+M+I</v>
      </c>
      <c r="V93">
        <v>110.76721689007938</v>
      </c>
      <c r="W93">
        <v>110.7063725435919</v>
      </c>
      <c r="X93">
        <f t="shared" si="30"/>
        <v>6.0844346487485268E-2</v>
      </c>
      <c r="Y93">
        <v>-0.66281433333657913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113.3</v>
      </c>
      <c r="D94">
        <v>115</v>
      </c>
      <c r="E94">
        <v>113.3</v>
      </c>
      <c r="F94">
        <v>114.6</v>
      </c>
      <c r="G94">
        <f>_xll.TA_TYPPRICE(D94,E94,F94)</f>
        <v>114.3</v>
      </c>
      <c r="H94">
        <v>113.25349180115086</v>
      </c>
      <c r="I94" t="str">
        <f t="shared" si="20"/>
        <v>UP</v>
      </c>
      <c r="J94">
        <v>112.68547498328107</v>
      </c>
      <c r="K94">
        <v>110.96926270380942</v>
      </c>
      <c r="L94" t="str">
        <f t="shared" si="21"/>
        <v>UP</v>
      </c>
      <c r="M94" t="str">
        <f t="shared" si="22"/>
        <v>UP</v>
      </c>
      <c r="N94">
        <v>84.805133723349613</v>
      </c>
      <c r="O94" t="str">
        <f t="shared" si="23"/>
        <v>UP</v>
      </c>
      <c r="P94" t="str">
        <f t="shared" si="24"/>
        <v>UP</v>
      </c>
      <c r="Q94">
        <f t="shared" si="25"/>
        <v>1.2999999999999972</v>
      </c>
      <c r="R94">
        <f t="shared" si="26"/>
        <v>1.7000000000000028</v>
      </c>
      <c r="S94">
        <f t="shared" si="27"/>
        <v>0.76470588235293824</v>
      </c>
      <c r="T94" t="str">
        <f t="shared" si="28"/>
        <v>No Indication</v>
      </c>
      <c r="U94" t="str">
        <f t="shared" si="29"/>
        <v>No T+M+I</v>
      </c>
      <c r="V94">
        <v>111.35687583006717</v>
      </c>
      <c r="W94">
        <v>110.99478939221471</v>
      </c>
      <c r="X94">
        <f t="shared" si="30"/>
        <v>0.36208643785245442</v>
      </c>
      <c r="Y94">
        <v>-0.45783417909877239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</v>
      </c>
      <c r="D95">
        <v>115</v>
      </c>
      <c r="E95">
        <v>112.6</v>
      </c>
      <c r="F95">
        <v>113.05</v>
      </c>
      <c r="G95">
        <f>_xll.TA_TYPPRICE(D95,E95,F95)</f>
        <v>113.55</v>
      </c>
      <c r="H95">
        <v>113.40174590057543</v>
      </c>
      <c r="I95" t="str">
        <f t="shared" si="20"/>
        <v>DOWN</v>
      </c>
      <c r="J95">
        <v>113.19981387588527</v>
      </c>
      <c r="K95">
        <v>111.33164876962955</v>
      </c>
      <c r="L95" t="str">
        <f t="shared" si="21"/>
        <v>No Confirmation</v>
      </c>
      <c r="M95" t="str">
        <f t="shared" si="22"/>
        <v>No Trend</v>
      </c>
      <c r="N95">
        <v>61.168336098617793</v>
      </c>
      <c r="O95" t="str">
        <f t="shared" si="23"/>
        <v>UP</v>
      </c>
      <c r="P95" t="str">
        <f t="shared" si="24"/>
        <v>No Trend + Momentum</v>
      </c>
      <c r="Q95">
        <f t="shared" si="25"/>
        <v>0.45000000000000284</v>
      </c>
      <c r="R95">
        <f t="shared" si="26"/>
        <v>2.4000000000000057</v>
      </c>
      <c r="S95">
        <f t="shared" si="27"/>
        <v>0.18750000000000075</v>
      </c>
      <c r="T95" t="str">
        <f t="shared" si="28"/>
        <v>DOWN</v>
      </c>
      <c r="U95" t="str">
        <f t="shared" si="29"/>
        <v>No T+M+I</v>
      </c>
      <c r="V95">
        <v>111.6173564715953</v>
      </c>
      <c r="W95">
        <v>111.14702721501362</v>
      </c>
      <c r="X95">
        <f t="shared" si="30"/>
        <v>0.47032925658167812</v>
      </c>
      <c r="Y95">
        <v>-0.27220149196268228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113.15</v>
      </c>
      <c r="D96">
        <v>115</v>
      </c>
      <c r="E96">
        <v>113.15</v>
      </c>
      <c r="F96">
        <v>114.45</v>
      </c>
      <c r="G96">
        <f>_xll.TA_TYPPRICE(D96,E96,F96)</f>
        <v>114.2</v>
      </c>
      <c r="H96">
        <v>113.80087295028773</v>
      </c>
      <c r="I96" t="str">
        <f t="shared" si="20"/>
        <v>UP</v>
      </c>
      <c r="J96">
        <v>113.59985523679966</v>
      </c>
      <c r="K96">
        <v>111.73572682082299</v>
      </c>
      <c r="L96" t="str">
        <f t="shared" si="21"/>
        <v>UP</v>
      </c>
      <c r="M96" t="str">
        <f t="shared" si="22"/>
        <v>UP</v>
      </c>
      <c r="N96">
        <v>70.463090136287889</v>
      </c>
      <c r="O96" t="str">
        <f t="shared" si="23"/>
        <v>UP</v>
      </c>
      <c r="P96" t="str">
        <f t="shared" si="24"/>
        <v>UP</v>
      </c>
      <c r="Q96">
        <f t="shared" si="25"/>
        <v>1.2999999999999972</v>
      </c>
      <c r="R96">
        <f t="shared" si="26"/>
        <v>1.8499999999999943</v>
      </c>
      <c r="S96">
        <f t="shared" si="27"/>
        <v>0.7027027027027033</v>
      </c>
      <c r="T96" t="str">
        <f t="shared" si="28"/>
        <v>No Indication</v>
      </c>
      <c r="U96" t="str">
        <f t="shared" si="29"/>
        <v>No T+M+I</v>
      </c>
      <c r="V96">
        <v>112.05314778365756</v>
      </c>
      <c r="W96">
        <v>111.39169186575336</v>
      </c>
      <c r="X96">
        <f t="shared" si="30"/>
        <v>0.6614559179042061</v>
      </c>
      <c r="Y96">
        <v>-8.5470009989304596E-2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113.95</v>
      </c>
      <c r="D97">
        <v>115.9</v>
      </c>
      <c r="E97">
        <v>113.7</v>
      </c>
      <c r="F97">
        <v>115.5</v>
      </c>
      <c r="G97">
        <f>_xll.TA_TYPPRICE(D97,E97,F97)</f>
        <v>115.03333333333335</v>
      </c>
      <c r="H97">
        <v>114.41710314181054</v>
      </c>
      <c r="I97" t="str">
        <f t="shared" si="20"/>
        <v>UP</v>
      </c>
      <c r="J97">
        <v>114.11099851751085</v>
      </c>
      <c r="K97">
        <v>112.17223197175122</v>
      </c>
      <c r="L97" t="str">
        <f t="shared" si="21"/>
        <v>UP</v>
      </c>
      <c r="M97" t="str">
        <f t="shared" si="22"/>
        <v>UP</v>
      </c>
      <c r="N97">
        <v>75.876424529137083</v>
      </c>
      <c r="O97" t="str">
        <f t="shared" si="23"/>
        <v>UP</v>
      </c>
      <c r="P97" t="str">
        <f t="shared" si="24"/>
        <v>UP</v>
      </c>
      <c r="Q97">
        <f t="shared" si="25"/>
        <v>1.7999999999999972</v>
      </c>
      <c r="R97">
        <f t="shared" si="26"/>
        <v>2.2000000000000028</v>
      </c>
      <c r="S97">
        <f t="shared" si="27"/>
        <v>0.81818181818181579</v>
      </c>
      <c r="T97" t="str">
        <f t="shared" si="28"/>
        <v>UP</v>
      </c>
      <c r="U97" t="str">
        <f t="shared" si="29"/>
        <v>UP</v>
      </c>
      <c r="V97">
        <v>112.58343274001794</v>
      </c>
      <c r="W97">
        <v>111.69601098680866</v>
      </c>
      <c r="X97">
        <f t="shared" si="30"/>
        <v>0.88742175320928141</v>
      </c>
      <c r="Y97">
        <v>0.10910834265041264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113.95</v>
      </c>
      <c r="AE97">
        <f t="shared" si="36"/>
        <v>114.55000000000001</v>
      </c>
      <c r="AF97">
        <f t="shared" si="37"/>
        <v>114.80000000000001</v>
      </c>
      <c r="AG97">
        <f t="shared" si="38"/>
        <v>115.05000000000001</v>
      </c>
    </row>
    <row r="98" spans="1:33" x14ac:dyDescent="0.25">
      <c r="A98" t="s">
        <v>5</v>
      </c>
      <c r="B98" s="1">
        <v>42996</v>
      </c>
      <c r="C98">
        <v>115.5</v>
      </c>
      <c r="D98">
        <v>117.4</v>
      </c>
      <c r="E98">
        <v>115.5</v>
      </c>
      <c r="F98">
        <v>116.85</v>
      </c>
      <c r="G98">
        <f>_xll.TA_TYPPRICE(D98,E98,F98)</f>
        <v>116.58333333333333</v>
      </c>
      <c r="H98">
        <v>115.50021823757194</v>
      </c>
      <c r="I98" t="str">
        <f t="shared" si="20"/>
        <v>UP</v>
      </c>
      <c r="J98">
        <v>114.84188773584178</v>
      </c>
      <c r="K98">
        <v>112.91173597802873</v>
      </c>
      <c r="L98" t="str">
        <f t="shared" si="21"/>
        <v>UP</v>
      </c>
      <c r="M98" t="str">
        <f t="shared" si="22"/>
        <v>UP</v>
      </c>
      <c r="N98">
        <v>81.365234662479992</v>
      </c>
      <c r="O98" t="str">
        <f t="shared" si="23"/>
        <v>UP</v>
      </c>
      <c r="P98" t="str">
        <f t="shared" si="24"/>
        <v>UP</v>
      </c>
      <c r="Q98">
        <f t="shared" si="25"/>
        <v>1.3499999999999943</v>
      </c>
      <c r="R98">
        <f t="shared" si="26"/>
        <v>1.9000000000000057</v>
      </c>
      <c r="S98">
        <f t="shared" si="27"/>
        <v>0.71052631578946857</v>
      </c>
      <c r="T98" t="str">
        <f t="shared" si="28"/>
        <v>No Indication</v>
      </c>
      <c r="U98" t="str">
        <f t="shared" si="29"/>
        <v>No T+M+I</v>
      </c>
      <c r="V98">
        <v>113.2398277030921</v>
      </c>
      <c r="W98">
        <v>112.07778795074876</v>
      </c>
      <c r="X98">
        <f t="shared" si="30"/>
        <v>1.1620397523433468</v>
      </c>
      <c r="Y98">
        <v>0.31969462458899944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117.3</v>
      </c>
      <c r="D99">
        <v>119.45</v>
      </c>
      <c r="E99">
        <v>116.8</v>
      </c>
      <c r="F99">
        <v>119.15</v>
      </c>
      <c r="G99">
        <f>_xll.TA_TYPPRICE(D99,E99,F99)</f>
        <v>118.46666666666665</v>
      </c>
      <c r="H99">
        <v>116.98344245211931</v>
      </c>
      <c r="I99" t="str">
        <f t="shared" si="20"/>
        <v>UP</v>
      </c>
      <c r="J99">
        <v>115.8659126834325</v>
      </c>
      <c r="K99">
        <v>113.7757946495779</v>
      </c>
      <c r="L99" t="str">
        <f t="shared" si="21"/>
        <v>UP</v>
      </c>
      <c r="M99" t="str">
        <f t="shared" si="22"/>
        <v>UP</v>
      </c>
      <c r="N99">
        <v>87.447551691289092</v>
      </c>
      <c r="O99" t="str">
        <f t="shared" si="23"/>
        <v>UP</v>
      </c>
      <c r="P99" t="str">
        <f t="shared" si="24"/>
        <v>UP</v>
      </c>
      <c r="Q99">
        <f t="shared" si="25"/>
        <v>2.3500000000000085</v>
      </c>
      <c r="R99">
        <f t="shared" si="26"/>
        <v>2.6500000000000057</v>
      </c>
      <c r="S99">
        <f t="shared" si="27"/>
        <v>0.88679245283019004</v>
      </c>
      <c r="T99" t="str">
        <f t="shared" si="28"/>
        <v>UP</v>
      </c>
      <c r="U99" t="str">
        <f t="shared" si="29"/>
        <v>UP</v>
      </c>
      <c r="V99">
        <v>114.14908497953947</v>
      </c>
      <c r="W99">
        <v>112.60165550995255</v>
      </c>
      <c r="X99">
        <f t="shared" si="30"/>
        <v>1.5474294695869162</v>
      </c>
      <c r="Y99">
        <v>0.56524159358858284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117.10000000000001</v>
      </c>
      <c r="AE99">
        <f t="shared" si="36"/>
        <v>117.80000000000001</v>
      </c>
      <c r="AF99">
        <f t="shared" si="37"/>
        <v>118.15</v>
      </c>
      <c r="AG99">
        <f t="shared" si="38"/>
        <v>118.45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117.85</v>
      </c>
      <c r="F100">
        <v>120</v>
      </c>
      <c r="G100">
        <f>_xll.TA_TYPPRICE(D100,E100,F100)</f>
        <v>119.66666666666667</v>
      </c>
      <c r="H100">
        <v>118.32505455939298</v>
      </c>
      <c r="I100" t="str">
        <f t="shared" si="20"/>
        <v>UP</v>
      </c>
      <c r="J100">
        <v>117.04015430933639</v>
      </c>
      <c r="K100">
        <v>114.68117361633837</v>
      </c>
      <c r="L100" t="str">
        <f t="shared" si="21"/>
        <v>UP</v>
      </c>
      <c r="M100" t="str">
        <f t="shared" si="22"/>
        <v>UP</v>
      </c>
      <c r="N100">
        <v>89.092234063867352</v>
      </c>
      <c r="O100" t="str">
        <f t="shared" si="23"/>
        <v>UP</v>
      </c>
      <c r="P100" t="str">
        <f t="shared" si="24"/>
        <v>UP</v>
      </c>
      <c r="Q100">
        <f t="shared" si="25"/>
        <v>2.1500000000000057</v>
      </c>
      <c r="R100">
        <f t="shared" si="26"/>
        <v>3.3000000000000114</v>
      </c>
      <c r="S100">
        <f t="shared" si="27"/>
        <v>0.65151515151515105</v>
      </c>
      <c r="T100" t="str">
        <f t="shared" si="28"/>
        <v>No Indication</v>
      </c>
      <c r="U100" t="str">
        <f t="shared" si="29"/>
        <v>No T+M+I</v>
      </c>
      <c r="V100">
        <v>115.04922575191802</v>
      </c>
      <c r="W100">
        <v>113.14968102773385</v>
      </c>
      <c r="X100">
        <f t="shared" si="30"/>
        <v>1.8995447241841674</v>
      </c>
      <c r="Y100">
        <v>0.83210221970769971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120.25</v>
      </c>
      <c r="D101">
        <v>120.9</v>
      </c>
      <c r="E101">
        <v>117.5</v>
      </c>
      <c r="F101">
        <v>118.55</v>
      </c>
      <c r="G101">
        <f>_xll.TA_TYPPRICE(D101,E101,F101)</f>
        <v>118.98333333333333</v>
      </c>
      <c r="H101">
        <v>118.65419394636316</v>
      </c>
      <c r="I101" t="str">
        <f t="shared" si="20"/>
        <v>DOWN</v>
      </c>
      <c r="J101">
        <v>117.89789779615053</v>
      </c>
      <c r="K101">
        <v>115.30757947937428</v>
      </c>
      <c r="L101" t="str">
        <f t="shared" si="21"/>
        <v>UP</v>
      </c>
      <c r="M101" t="str">
        <f t="shared" si="22"/>
        <v>No Trend</v>
      </c>
      <c r="N101">
        <v>69.636429995883276</v>
      </c>
      <c r="O101" t="str">
        <f t="shared" si="23"/>
        <v>UP</v>
      </c>
      <c r="P101" t="str">
        <f t="shared" si="24"/>
        <v>No Trend + Momentum</v>
      </c>
      <c r="Q101">
        <f t="shared" si="25"/>
        <v>1.0499999999999972</v>
      </c>
      <c r="R101">
        <f t="shared" si="26"/>
        <v>3.4000000000000057</v>
      </c>
      <c r="S101">
        <f t="shared" si="27"/>
        <v>0.30882352941176333</v>
      </c>
      <c r="T101" t="str">
        <f t="shared" si="28"/>
        <v>No Indication</v>
      </c>
      <c r="U101" t="str">
        <f t="shared" si="29"/>
        <v>No T+M+I</v>
      </c>
      <c r="V101">
        <v>115.5878064054691</v>
      </c>
      <c r="W101">
        <v>113.54970465530911</v>
      </c>
      <c r="X101">
        <f t="shared" si="30"/>
        <v>2.0381017501599814</v>
      </c>
      <c r="Y101">
        <v>1.0733021257981561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117.5</v>
      </c>
      <c r="D102">
        <v>117.85</v>
      </c>
      <c r="E102">
        <v>113.5</v>
      </c>
      <c r="F102">
        <v>113.7</v>
      </c>
      <c r="G102">
        <f>_xll.TA_TYPPRICE(D102,E102,F102)</f>
        <v>115.01666666666667</v>
      </c>
      <c r="H102">
        <v>116.83543030651492</v>
      </c>
      <c r="I102" t="str">
        <f t="shared" si="20"/>
        <v>DOWN</v>
      </c>
      <c r="J102">
        <v>117.88725384145042</v>
      </c>
      <c r="K102">
        <v>114.90589515062445</v>
      </c>
      <c r="L102" t="str">
        <f t="shared" si="21"/>
        <v>DOWN</v>
      </c>
      <c r="M102" t="str">
        <f t="shared" si="22"/>
        <v>DOWN</v>
      </c>
      <c r="N102">
        <v>36.400796117844401</v>
      </c>
      <c r="O102" t="str">
        <f t="shared" si="23"/>
        <v>DOWN</v>
      </c>
      <c r="P102" t="str">
        <f t="shared" si="24"/>
        <v>DOWN</v>
      </c>
      <c r="Q102">
        <f t="shared" si="25"/>
        <v>0.20000000000000284</v>
      </c>
      <c r="R102">
        <f t="shared" si="26"/>
        <v>4.3499999999999943</v>
      </c>
      <c r="S102">
        <f t="shared" si="27"/>
        <v>4.5977011494253588E-2</v>
      </c>
      <c r="T102" t="str">
        <f t="shared" si="28"/>
        <v>DOWN</v>
      </c>
      <c r="U102" t="str">
        <f t="shared" si="29"/>
        <v>DOWN</v>
      </c>
      <c r="V102">
        <v>115.29737465078155</v>
      </c>
      <c r="W102">
        <v>113.56083764380473</v>
      </c>
      <c r="X102">
        <f t="shared" si="30"/>
        <v>1.7365370069768176</v>
      </c>
      <c r="Y102">
        <v>1.2059491020338884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113.5</v>
      </c>
      <c r="D103">
        <v>113.5</v>
      </c>
      <c r="E103">
        <v>110.5</v>
      </c>
      <c r="F103">
        <v>111.4</v>
      </c>
      <c r="G103">
        <f>_xll.TA_TYPPRICE(D103,E103,F103)</f>
        <v>111.8</v>
      </c>
      <c r="H103">
        <v>114.31771515325747</v>
      </c>
      <c r="I103" t="str">
        <f t="shared" si="20"/>
        <v>DOWN</v>
      </c>
      <c r="J103">
        <v>116.91230854335032</v>
      </c>
      <c r="K103">
        <v>113.92680733937456</v>
      </c>
      <c r="L103" t="str">
        <f t="shared" si="21"/>
        <v>DOWN</v>
      </c>
      <c r="M103" t="str">
        <f t="shared" si="22"/>
        <v>DOWN</v>
      </c>
      <c r="N103">
        <v>28.373396184614698</v>
      </c>
      <c r="O103" t="str">
        <f t="shared" si="23"/>
        <v>DOWN</v>
      </c>
      <c r="P103" t="str">
        <f t="shared" si="24"/>
        <v>DOWN</v>
      </c>
      <c r="Q103">
        <f t="shared" si="25"/>
        <v>0.90000000000000568</v>
      </c>
      <c r="R103">
        <f t="shared" si="26"/>
        <v>3</v>
      </c>
      <c r="S103">
        <f t="shared" si="27"/>
        <v>0.30000000000000188</v>
      </c>
      <c r="T103" t="str">
        <f t="shared" si="28"/>
        <v>No Indication</v>
      </c>
      <c r="U103" t="str">
        <f t="shared" si="29"/>
        <v>No T+M+I</v>
      </c>
      <c r="V103">
        <v>114.69777855066131</v>
      </c>
      <c r="W103">
        <v>113.40077559611549</v>
      </c>
      <c r="X103">
        <f t="shared" si="30"/>
        <v>1.2970029545458175</v>
      </c>
      <c r="Y103">
        <v>1.2241598725362741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111.2</v>
      </c>
      <c r="D104">
        <v>112.55</v>
      </c>
      <c r="E104">
        <v>109.6</v>
      </c>
      <c r="F104">
        <v>112.3</v>
      </c>
      <c r="G104">
        <f>_xll.TA_TYPPRICE(D104,E104,F104)</f>
        <v>111.48333333333333</v>
      </c>
      <c r="H104">
        <v>112.90052424329539</v>
      </c>
      <c r="I104" t="str">
        <f t="shared" si="20"/>
        <v>DOWN</v>
      </c>
      <c r="J104">
        <v>115.94290664482803</v>
      </c>
      <c r="K104">
        <v>112.96529459729132</v>
      </c>
      <c r="L104" t="str">
        <f t="shared" si="21"/>
        <v>DOWN</v>
      </c>
      <c r="M104" t="str">
        <f t="shared" si="22"/>
        <v>DOWN</v>
      </c>
      <c r="N104">
        <v>35.347291563407317</v>
      </c>
      <c r="O104" t="str">
        <f t="shared" si="23"/>
        <v>DOWN</v>
      </c>
      <c r="P104" t="str">
        <f t="shared" si="24"/>
        <v>DOWN</v>
      </c>
      <c r="Q104">
        <f t="shared" si="25"/>
        <v>2.7000000000000028</v>
      </c>
      <c r="R104">
        <f t="shared" si="26"/>
        <v>2.9500000000000028</v>
      </c>
      <c r="S104">
        <f t="shared" si="27"/>
        <v>0.91525423728813571</v>
      </c>
      <c r="T104" t="str">
        <f t="shared" si="28"/>
        <v>UP</v>
      </c>
      <c r="U104" t="str">
        <f t="shared" si="29"/>
        <v>No T+M+I</v>
      </c>
      <c r="V104">
        <v>114.32888954286726</v>
      </c>
      <c r="W104">
        <v>113.3192366630699</v>
      </c>
      <c r="X104">
        <f t="shared" si="30"/>
        <v>1.0096528797973576</v>
      </c>
      <c r="Y104">
        <v>1.1812584739884908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113.3</v>
      </c>
      <c r="D105">
        <v>113.95</v>
      </c>
      <c r="E105">
        <v>110.15</v>
      </c>
      <c r="F105">
        <v>110.75</v>
      </c>
      <c r="G105">
        <f>_xll.TA_TYPPRICE(D105,E105,F105)</f>
        <v>111.61666666666667</v>
      </c>
      <c r="H105">
        <v>112.25859545498103</v>
      </c>
      <c r="I105" t="str">
        <f t="shared" si="20"/>
        <v>DOWN</v>
      </c>
      <c r="J105">
        <v>115.50003850153291</v>
      </c>
      <c r="K105">
        <v>112.33967357567103</v>
      </c>
      <c r="L105" t="str">
        <f t="shared" si="21"/>
        <v>DOWN</v>
      </c>
      <c r="M105" t="str">
        <f t="shared" si="22"/>
        <v>DOWN</v>
      </c>
      <c r="N105">
        <v>29.222193079146365</v>
      </c>
      <c r="O105" t="str">
        <f t="shared" si="23"/>
        <v>DOWN</v>
      </c>
      <c r="P105" t="str">
        <f t="shared" si="24"/>
        <v>DOWN</v>
      </c>
      <c r="Q105">
        <f t="shared" si="25"/>
        <v>0.59999999999999432</v>
      </c>
      <c r="R105">
        <f t="shared" si="26"/>
        <v>3.7999999999999972</v>
      </c>
      <c r="S105">
        <f t="shared" si="27"/>
        <v>0.15789473684210389</v>
      </c>
      <c r="T105" t="str">
        <f t="shared" si="28"/>
        <v>DOWN</v>
      </c>
      <c r="U105" t="str">
        <f t="shared" si="29"/>
        <v>DOWN</v>
      </c>
      <c r="V105">
        <v>113.77829115165692</v>
      </c>
      <c r="W105">
        <v>113.12892283617583</v>
      </c>
      <c r="X105">
        <f t="shared" si="30"/>
        <v>0.64936831548108387</v>
      </c>
      <c r="Y105">
        <v>1.0748804422870095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113.5</v>
      </c>
      <c r="AE105">
        <f t="shared" si="36"/>
        <v>112.5</v>
      </c>
      <c r="AF105">
        <f t="shared" si="37"/>
        <v>112.05000000000001</v>
      </c>
      <c r="AG105">
        <f t="shared" si="38"/>
        <v>111.60000000000001</v>
      </c>
    </row>
    <row r="106" spans="1:33" x14ac:dyDescent="0.25">
      <c r="A106" t="s">
        <v>5</v>
      </c>
      <c r="B106" s="1">
        <v>43006</v>
      </c>
      <c r="C106">
        <v>110.75</v>
      </c>
      <c r="D106">
        <v>112.05</v>
      </c>
      <c r="E106">
        <v>110.05</v>
      </c>
      <c r="F106">
        <v>111.6</v>
      </c>
      <c r="G106">
        <f>_xll.TA_TYPPRICE(D106,E106,F106)</f>
        <v>111.23333333333333</v>
      </c>
      <c r="H106">
        <v>111.74596439415718</v>
      </c>
      <c r="I106" t="str">
        <f t="shared" si="20"/>
        <v>DOWN</v>
      </c>
      <c r="J106">
        <v>114.73336327897005</v>
      </c>
      <c r="K106">
        <v>111.83085722552191</v>
      </c>
      <c r="L106" t="str">
        <f t="shared" si="21"/>
        <v>DOWN</v>
      </c>
      <c r="M106" t="str">
        <f t="shared" si="22"/>
        <v>DOWN</v>
      </c>
      <c r="N106">
        <v>36.736785492854494</v>
      </c>
      <c r="O106" t="str">
        <f t="shared" si="23"/>
        <v>DOWN</v>
      </c>
      <c r="P106" t="str">
        <f t="shared" si="24"/>
        <v>DOWN</v>
      </c>
      <c r="Q106">
        <f t="shared" si="25"/>
        <v>1.5499999999999972</v>
      </c>
      <c r="R106">
        <f t="shared" si="26"/>
        <v>2</v>
      </c>
      <c r="S106">
        <f t="shared" si="27"/>
        <v>0.77499999999999858</v>
      </c>
      <c r="T106" t="str">
        <f t="shared" si="28"/>
        <v>No Indication</v>
      </c>
      <c r="U106" t="str">
        <f t="shared" si="29"/>
        <v>No T+M+I</v>
      </c>
      <c r="V106">
        <v>113.44316943601739</v>
      </c>
      <c r="W106">
        <v>113.0156692927554</v>
      </c>
      <c r="X106">
        <f t="shared" si="30"/>
        <v>0.42750014326198027</v>
      </c>
      <c r="Y106">
        <v>0.94540438248200365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111.85</v>
      </c>
      <c r="D107">
        <v>113.6</v>
      </c>
      <c r="E107">
        <v>111.7</v>
      </c>
      <c r="F107">
        <v>113</v>
      </c>
      <c r="G107">
        <f>_xll.TA_TYPPRICE(D107,E107,F107)</f>
        <v>112.76666666666667</v>
      </c>
      <c r="H107">
        <v>112.25631553041192</v>
      </c>
      <c r="I107" t="str">
        <f t="shared" si="20"/>
        <v>UP</v>
      </c>
      <c r="J107">
        <v>114.48150477253226</v>
      </c>
      <c r="K107">
        <v>111.8017778420726</v>
      </c>
      <c r="L107" t="str">
        <f t="shared" si="21"/>
        <v>No Confirmation</v>
      </c>
      <c r="M107" t="str">
        <f t="shared" si="22"/>
        <v>No Trend</v>
      </c>
      <c r="N107">
        <v>48.084845031979398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1.2999999999999972</v>
      </c>
      <c r="R107">
        <f t="shared" si="26"/>
        <v>1.8999999999999915</v>
      </c>
      <c r="S107">
        <f t="shared" si="27"/>
        <v>0.68421052631579105</v>
      </c>
      <c r="T107" t="str">
        <f t="shared" si="28"/>
        <v>No Indication</v>
      </c>
      <c r="U107" t="str">
        <f t="shared" si="29"/>
        <v>No T+M+I</v>
      </c>
      <c r="V107">
        <v>113.37498952278393</v>
      </c>
      <c r="W107">
        <v>113.01450860440315</v>
      </c>
      <c r="X107">
        <f t="shared" si="30"/>
        <v>0.36048091838078733</v>
      </c>
      <c r="Y107">
        <v>0.82841968966176038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113.25</v>
      </c>
      <c r="D108">
        <v>114.75</v>
      </c>
      <c r="E108">
        <v>112.1</v>
      </c>
      <c r="F108">
        <v>112.4</v>
      </c>
      <c r="G108">
        <f>_xll.TA_TYPPRICE(D108,E108,F108)</f>
        <v>113.08333333333333</v>
      </c>
      <c r="H108">
        <v>112.66982443187263</v>
      </c>
      <c r="I108" t="str">
        <f t="shared" si="20"/>
        <v>DOWN</v>
      </c>
      <c r="J108">
        <v>114.54117037863621</v>
      </c>
      <c r="K108">
        <v>111.86804943272313</v>
      </c>
      <c r="L108" t="str">
        <f t="shared" si="21"/>
        <v>No Confirmation</v>
      </c>
      <c r="M108" t="str">
        <f t="shared" si="22"/>
        <v>No Trend</v>
      </c>
      <c r="N108">
        <v>43.869206573695877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0.30000000000001137</v>
      </c>
      <c r="R108">
        <f t="shared" si="26"/>
        <v>2.6500000000000057</v>
      </c>
      <c r="S108">
        <f t="shared" si="27"/>
        <v>0.11320754716981536</v>
      </c>
      <c r="T108" t="str">
        <f t="shared" si="28"/>
        <v>DOWN</v>
      </c>
      <c r="U108" t="str">
        <f t="shared" si="29"/>
        <v>No T+M+I</v>
      </c>
      <c r="V108">
        <v>113.22499113466333</v>
      </c>
      <c r="W108">
        <v>112.96898944852143</v>
      </c>
      <c r="X108">
        <f t="shared" si="30"/>
        <v>0.25600168614190011</v>
      </c>
      <c r="Y108">
        <v>0.71393608895778837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112.8</v>
      </c>
      <c r="D109">
        <v>113.6</v>
      </c>
      <c r="E109">
        <v>112.2</v>
      </c>
      <c r="F109">
        <v>113.2</v>
      </c>
      <c r="G109">
        <f>_xll.TA_TYPPRICE(D109,E109,F109)</f>
        <v>113</v>
      </c>
      <c r="H109">
        <v>112.83491221593631</v>
      </c>
      <c r="I109" t="str">
        <f t="shared" si="20"/>
        <v>UP</v>
      </c>
      <c r="J109">
        <v>114.33202140560594</v>
      </c>
      <c r="K109">
        <v>111.94181622545132</v>
      </c>
      <c r="L109" t="str">
        <f t="shared" si="21"/>
        <v>No Confirmation</v>
      </c>
      <c r="M109" t="str">
        <f t="shared" si="22"/>
        <v>No Trend</v>
      </c>
      <c r="N109">
        <v>51.025295244135172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</v>
      </c>
      <c r="R109">
        <f t="shared" si="26"/>
        <v>1.3999999999999915</v>
      </c>
      <c r="S109">
        <f t="shared" si="27"/>
        <v>0.71428571428571863</v>
      </c>
      <c r="T109" t="str">
        <f t="shared" si="28"/>
        <v>No Indication</v>
      </c>
      <c r="U109" t="str">
        <f t="shared" si="29"/>
        <v>No T+M+I</v>
      </c>
      <c r="V109">
        <v>113.22114634471512</v>
      </c>
      <c r="W109">
        <v>112.98610134122355</v>
      </c>
      <c r="X109">
        <f t="shared" si="30"/>
        <v>0.23504500349157809</v>
      </c>
      <c r="Y109">
        <v>0.61815787186454629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113.5</v>
      </c>
      <c r="D110">
        <v>114.5</v>
      </c>
      <c r="E110">
        <v>113</v>
      </c>
      <c r="F110">
        <v>114.35</v>
      </c>
      <c r="G110">
        <f>_xll.TA_TYPPRICE(D110,E110,F110)</f>
        <v>113.95</v>
      </c>
      <c r="H110">
        <v>113.39245610796816</v>
      </c>
      <c r="I110" t="str">
        <f t="shared" si="20"/>
        <v>UP</v>
      </c>
      <c r="J110">
        <v>114.36934998213796</v>
      </c>
      <c r="K110">
        <v>112.17696817535102</v>
      </c>
      <c r="L110" t="str">
        <f t="shared" si="21"/>
        <v>No Confirmation</v>
      </c>
      <c r="M110" t="str">
        <f t="shared" si="22"/>
        <v>No Trend</v>
      </c>
      <c r="N110">
        <v>60.153452211057669</v>
      </c>
      <c r="O110" t="str">
        <f t="shared" si="23"/>
        <v>UP</v>
      </c>
      <c r="P110" t="str">
        <f t="shared" si="24"/>
        <v>No Trend + Momentum</v>
      </c>
      <c r="Q110">
        <f t="shared" si="25"/>
        <v>1.3499999999999943</v>
      </c>
      <c r="R110">
        <f t="shared" si="26"/>
        <v>1.5</v>
      </c>
      <c r="S110">
        <f t="shared" si="27"/>
        <v>0.89999999999999625</v>
      </c>
      <c r="T110" t="str">
        <f t="shared" si="28"/>
        <v>UP</v>
      </c>
      <c r="U110" t="str">
        <f t="shared" si="29"/>
        <v>No T+M+I</v>
      </c>
      <c r="V110">
        <v>113.39481613783587</v>
      </c>
      <c r="W110">
        <v>113.08713087150328</v>
      </c>
      <c r="X110">
        <f t="shared" si="30"/>
        <v>0.30768526633259796</v>
      </c>
      <c r="Y110">
        <v>0.5560633507581566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114.5</v>
      </c>
      <c r="D111">
        <v>118.2</v>
      </c>
      <c r="E111">
        <v>114.5</v>
      </c>
      <c r="F111">
        <v>118</v>
      </c>
      <c r="G111">
        <f>_xll.TA_TYPPRICE(D111,E111,F111)</f>
        <v>116.89999999999999</v>
      </c>
      <c r="H111">
        <v>115.14622805398407</v>
      </c>
      <c r="I111" t="str">
        <f t="shared" si="20"/>
        <v>UP</v>
      </c>
      <c r="J111">
        <v>115.22060554166286</v>
      </c>
      <c r="K111">
        <v>112.69319746971746</v>
      </c>
      <c r="L111" t="str">
        <f t="shared" si="21"/>
        <v>UP</v>
      </c>
      <c r="M111" t="str">
        <f t="shared" si="22"/>
        <v>UP</v>
      </c>
      <c r="N111">
        <v>77.092612386207591</v>
      </c>
      <c r="O111" t="str">
        <f t="shared" si="23"/>
        <v>UP</v>
      </c>
      <c r="P111" t="str">
        <f t="shared" si="24"/>
        <v>UP</v>
      </c>
      <c r="Q111">
        <f t="shared" si="25"/>
        <v>3.5</v>
      </c>
      <c r="R111">
        <f t="shared" si="26"/>
        <v>3.7000000000000028</v>
      </c>
      <c r="S111">
        <f t="shared" si="27"/>
        <v>0.94594594594594517</v>
      </c>
      <c r="T111" t="str">
        <f t="shared" si="28"/>
        <v>UP</v>
      </c>
      <c r="U111" t="str">
        <f t="shared" si="29"/>
        <v>UP</v>
      </c>
      <c r="V111">
        <v>114.10330596278421</v>
      </c>
      <c r="W111">
        <v>113.45104710324378</v>
      </c>
      <c r="X111">
        <f t="shared" si="30"/>
        <v>0.6522588595404244</v>
      </c>
      <c r="Y111">
        <v>0.57530245251461021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118.4</v>
      </c>
      <c r="D112">
        <v>118.9</v>
      </c>
      <c r="E112">
        <v>116.35</v>
      </c>
      <c r="F112">
        <v>117</v>
      </c>
      <c r="G112">
        <f>_xll.TA_TYPPRICE(D112,E112,F112)</f>
        <v>117.41666666666667</v>
      </c>
      <c r="H112">
        <v>116.28144736032537</v>
      </c>
      <c r="I112" t="str">
        <f t="shared" si="20"/>
        <v>UP</v>
      </c>
      <c r="J112">
        <v>116.03824875462668</v>
      </c>
      <c r="K112">
        <v>113.50582025422469</v>
      </c>
      <c r="L112" t="str">
        <f t="shared" si="21"/>
        <v>UP</v>
      </c>
      <c r="M112" t="str">
        <f t="shared" si="22"/>
        <v>UP</v>
      </c>
      <c r="N112">
        <v>67.295376800112138</v>
      </c>
      <c r="O112" t="str">
        <f t="shared" si="23"/>
        <v>UP</v>
      </c>
      <c r="P112" t="str">
        <f t="shared" si="24"/>
        <v>UP</v>
      </c>
      <c r="Q112">
        <f t="shared" si="25"/>
        <v>0.65000000000000568</v>
      </c>
      <c r="R112">
        <f t="shared" si="26"/>
        <v>2.5500000000000114</v>
      </c>
      <c r="S112">
        <f t="shared" si="27"/>
        <v>0.25490196078431482</v>
      </c>
      <c r="T112" t="str">
        <f t="shared" si="28"/>
        <v>No Indication</v>
      </c>
      <c r="U112" t="str">
        <f t="shared" si="29"/>
        <v>No T+M+I</v>
      </c>
      <c r="V112">
        <v>114.54895119927895</v>
      </c>
      <c r="W112">
        <v>113.71393250300351</v>
      </c>
      <c r="X112">
        <f t="shared" si="30"/>
        <v>0.83501869627544067</v>
      </c>
      <c r="Y112">
        <v>0.62724570126677626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117.6</v>
      </c>
      <c r="D113">
        <v>118.4</v>
      </c>
      <c r="E113">
        <v>116.6</v>
      </c>
      <c r="F113">
        <v>118.1</v>
      </c>
      <c r="G113">
        <f>_xll.TA_TYPPRICE(D113,E113,F113)</f>
        <v>117.7</v>
      </c>
      <c r="H113">
        <v>116.99072368016269</v>
      </c>
      <c r="I113" t="str">
        <f t="shared" si="20"/>
        <v>UP</v>
      </c>
      <c r="J113">
        <v>116.56308236470964</v>
      </c>
      <c r="K113">
        <v>114.19341575328586</v>
      </c>
      <c r="L113" t="str">
        <f t="shared" si="21"/>
        <v>UP</v>
      </c>
      <c r="M113" t="str">
        <f t="shared" si="22"/>
        <v>UP</v>
      </c>
      <c r="N113">
        <v>72.160128831612255</v>
      </c>
      <c r="O113" t="str">
        <f t="shared" si="23"/>
        <v>UP</v>
      </c>
      <c r="P113" t="str">
        <f t="shared" si="24"/>
        <v>UP</v>
      </c>
      <c r="Q113">
        <f t="shared" si="25"/>
        <v>1.5</v>
      </c>
      <c r="R113">
        <f t="shared" si="26"/>
        <v>1.8000000000000114</v>
      </c>
      <c r="S113">
        <f t="shared" si="27"/>
        <v>0.83333333333332804</v>
      </c>
      <c r="T113" t="str">
        <f t="shared" si="28"/>
        <v>UP</v>
      </c>
      <c r="U113" t="str">
        <f t="shared" si="29"/>
        <v>UP</v>
      </c>
      <c r="V113">
        <v>115.09526639938987</v>
      </c>
      <c r="W113">
        <v>114.03882639166991</v>
      </c>
      <c r="X113">
        <f t="shared" si="30"/>
        <v>1.0564400077199565</v>
      </c>
      <c r="Y113">
        <v>0.71308456255741226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116.80000000000001</v>
      </c>
      <c r="AE113">
        <f t="shared" si="36"/>
        <v>117.30000000000001</v>
      </c>
      <c r="AF113">
        <f t="shared" si="37"/>
        <v>117.5</v>
      </c>
      <c r="AG113">
        <f t="shared" si="38"/>
        <v>117.7</v>
      </c>
    </row>
    <row r="114" spans="1:33" x14ac:dyDescent="0.25">
      <c r="A114" t="s">
        <v>5</v>
      </c>
      <c r="B114" s="1">
        <v>43019</v>
      </c>
      <c r="C114">
        <v>119</v>
      </c>
      <c r="D114">
        <v>119.95</v>
      </c>
      <c r="E114">
        <v>116.2</v>
      </c>
      <c r="F114">
        <v>116.7</v>
      </c>
      <c r="G114">
        <f>_xll.TA_TYPPRICE(D114,E114,F114)</f>
        <v>117.61666666666667</v>
      </c>
      <c r="H114">
        <v>117.30369517341468</v>
      </c>
      <c r="I114" t="str">
        <f t="shared" si="20"/>
        <v>DOWN</v>
      </c>
      <c r="J114">
        <v>117.3157307281075</v>
      </c>
      <c r="K114">
        <v>114.63932336366678</v>
      </c>
      <c r="L114" t="str">
        <f t="shared" si="21"/>
        <v>No Confirmation</v>
      </c>
      <c r="M114" t="str">
        <f t="shared" si="22"/>
        <v>No Trend</v>
      </c>
      <c r="N114">
        <v>58.351541389188696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0.5</v>
      </c>
      <c r="R114">
        <f t="shared" si="26"/>
        <v>3.75</v>
      </c>
      <c r="S114">
        <f t="shared" si="27"/>
        <v>0.13333333333333333</v>
      </c>
      <c r="T114" t="str">
        <f t="shared" si="28"/>
        <v>DOWN</v>
      </c>
      <c r="U114" t="str">
        <f t="shared" si="29"/>
        <v>No T+M+I</v>
      </c>
      <c r="V114">
        <v>115.34214849179143</v>
      </c>
      <c r="W114">
        <v>114.23595036265733</v>
      </c>
      <c r="X114">
        <f t="shared" si="30"/>
        <v>1.1061981291340999</v>
      </c>
      <c r="Y114">
        <v>0.7917072758727498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117.85</v>
      </c>
      <c r="D115">
        <v>118.3</v>
      </c>
      <c r="E115">
        <v>115.9</v>
      </c>
      <c r="F115">
        <v>118.05</v>
      </c>
      <c r="G115">
        <f>_xll.TA_TYPPRICE(D115,E115,F115)</f>
        <v>117.41666666666667</v>
      </c>
      <c r="H115">
        <v>117.36018092004068</v>
      </c>
      <c r="I115" t="str">
        <f t="shared" si="20"/>
        <v>UP</v>
      </c>
      <c r="J115">
        <v>117.5344572329725</v>
      </c>
      <c r="K115">
        <v>114.91947372729638</v>
      </c>
      <c r="L115" t="str">
        <f t="shared" si="21"/>
        <v>UP</v>
      </c>
      <c r="M115" t="str">
        <f t="shared" si="22"/>
        <v>UP</v>
      </c>
      <c r="N115">
        <v>66.157556868664486</v>
      </c>
      <c r="O115" t="str">
        <f t="shared" si="23"/>
        <v>UP</v>
      </c>
      <c r="P115" t="str">
        <f t="shared" si="24"/>
        <v>UP</v>
      </c>
      <c r="Q115">
        <f t="shared" si="25"/>
        <v>2.1499999999999915</v>
      </c>
      <c r="R115">
        <f t="shared" si="26"/>
        <v>2.3999999999999915</v>
      </c>
      <c r="S115">
        <f t="shared" si="27"/>
        <v>0.89583333333333293</v>
      </c>
      <c r="T115" t="str">
        <f t="shared" si="28"/>
        <v>UP</v>
      </c>
      <c r="U115" t="str">
        <f t="shared" si="29"/>
        <v>UP</v>
      </c>
      <c r="V115">
        <v>115.75874103151583</v>
      </c>
      <c r="W115">
        <v>114.51847255801604</v>
      </c>
      <c r="X115">
        <f t="shared" si="30"/>
        <v>1.240268473499782</v>
      </c>
      <c r="Y115">
        <v>0.88141951539815622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118.25</v>
      </c>
      <c r="D116">
        <v>118.3</v>
      </c>
      <c r="E116">
        <v>116</v>
      </c>
      <c r="F116">
        <v>117.1</v>
      </c>
      <c r="G116">
        <f>_xll.TA_TYPPRICE(D116,E116,F116)</f>
        <v>117.13333333333333</v>
      </c>
      <c r="H116">
        <v>117.246757126687</v>
      </c>
      <c r="I116" t="str">
        <f t="shared" si="20"/>
        <v>DOWN</v>
      </c>
      <c r="J116">
        <v>117.7045778478675</v>
      </c>
      <c r="K116">
        <v>115.15959067678607</v>
      </c>
      <c r="L116" t="str">
        <f t="shared" si="21"/>
        <v>No Confirmation</v>
      </c>
      <c r="M116" t="str">
        <f t="shared" si="22"/>
        <v>No Trend</v>
      </c>
      <c r="N116">
        <v>56.794149373203325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1.0999999999999943</v>
      </c>
      <c r="R116">
        <f t="shared" si="26"/>
        <v>2.2999999999999972</v>
      </c>
      <c r="S116">
        <f t="shared" si="27"/>
        <v>0.47826086956521552</v>
      </c>
      <c r="T116" t="str">
        <f t="shared" si="28"/>
        <v>No Indication</v>
      </c>
      <c r="U116" t="str">
        <f t="shared" si="29"/>
        <v>No T+M+I</v>
      </c>
      <c r="V116">
        <v>115.96508856512878</v>
      </c>
      <c r="W116">
        <v>114.70969681297781</v>
      </c>
      <c r="X116">
        <f t="shared" si="30"/>
        <v>1.2553917521509703</v>
      </c>
      <c r="Y116">
        <v>0.95621396274871906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117.75</v>
      </c>
      <c r="D117">
        <v>125.2</v>
      </c>
      <c r="E117">
        <v>115.9</v>
      </c>
      <c r="F117">
        <v>125.1</v>
      </c>
      <c r="G117">
        <f>_xll.TA_TYPPRICE(D117,E117,F117)</f>
        <v>122.06666666666668</v>
      </c>
      <c r="H117">
        <v>119.65671189667684</v>
      </c>
      <c r="I117" t="str">
        <f t="shared" si="20"/>
        <v>UP</v>
      </c>
      <c r="J117">
        <v>119.37022721500806</v>
      </c>
      <c r="K117">
        <v>115.32412608194473</v>
      </c>
      <c r="L117" t="str">
        <f t="shared" si="21"/>
        <v>UP</v>
      </c>
      <c r="M117" t="str">
        <f t="shared" si="22"/>
        <v>UP</v>
      </c>
      <c r="N117">
        <v>82.646928036657073</v>
      </c>
      <c r="O117" t="str">
        <f t="shared" si="23"/>
        <v>UP</v>
      </c>
      <c r="P117" t="str">
        <f t="shared" si="24"/>
        <v>UP</v>
      </c>
      <c r="Q117">
        <f t="shared" si="25"/>
        <v>9.1999999999999886</v>
      </c>
      <c r="R117">
        <f t="shared" si="26"/>
        <v>9.2999999999999972</v>
      </c>
      <c r="S117">
        <f t="shared" si="27"/>
        <v>0.98924731182795611</v>
      </c>
      <c r="T117" t="str">
        <f t="shared" si="28"/>
        <v>UP</v>
      </c>
      <c r="U117" t="str">
        <f t="shared" si="29"/>
        <v>UP</v>
      </c>
      <c r="V117">
        <v>117.37045955510897</v>
      </c>
      <c r="W117">
        <v>115.47934890090538</v>
      </c>
      <c r="X117">
        <f t="shared" si="30"/>
        <v>1.8911106542035867</v>
      </c>
      <c r="Y117">
        <v>1.1431933010396926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116.95</v>
      </c>
      <c r="AE117">
        <f t="shared" si="36"/>
        <v>119.45</v>
      </c>
      <c r="AF117">
        <f t="shared" si="37"/>
        <v>120.55000000000001</v>
      </c>
      <c r="AG117">
        <f t="shared" si="38"/>
        <v>121.65</v>
      </c>
    </row>
    <row r="118" spans="1:33" x14ac:dyDescent="0.25">
      <c r="A118" t="s">
        <v>5</v>
      </c>
      <c r="B118" s="1">
        <v>43025</v>
      </c>
      <c r="C118">
        <v>126</v>
      </c>
      <c r="D118">
        <v>127.65</v>
      </c>
      <c r="E118">
        <v>125</v>
      </c>
      <c r="F118">
        <v>126</v>
      </c>
      <c r="G118">
        <f>_xll.TA_TYPPRICE(D118,E118,F118)</f>
        <v>126.21666666666665</v>
      </c>
      <c r="H118">
        <v>122.93668928167175</v>
      </c>
      <c r="I118" t="str">
        <f t="shared" si="20"/>
        <v>UP</v>
      </c>
      <c r="J118">
        <v>121.21017672278404</v>
      </c>
      <c r="K118">
        <v>117.47432028595701</v>
      </c>
      <c r="L118" t="str">
        <f t="shared" si="21"/>
        <v>UP</v>
      </c>
      <c r="M118" t="str">
        <f t="shared" si="22"/>
        <v>UP</v>
      </c>
      <c r="N118">
        <v>83.993768906191519</v>
      </c>
      <c r="O118" t="str">
        <f t="shared" si="23"/>
        <v>UP</v>
      </c>
      <c r="P118" t="str">
        <f t="shared" si="24"/>
        <v>UP</v>
      </c>
      <c r="Q118">
        <f t="shared" si="25"/>
        <v>1</v>
      </c>
      <c r="R118">
        <f t="shared" si="26"/>
        <v>2.6500000000000057</v>
      </c>
      <c r="S118">
        <f t="shared" si="27"/>
        <v>0.37735849056603693</v>
      </c>
      <c r="T118" t="str">
        <f t="shared" si="28"/>
        <v>No Indication</v>
      </c>
      <c r="U118" t="str">
        <f t="shared" si="29"/>
        <v>No T+M+I</v>
      </c>
      <c r="V118">
        <v>118.69808116201528</v>
      </c>
      <c r="W118">
        <v>116.25865638972721</v>
      </c>
      <c r="X118">
        <f t="shared" si="30"/>
        <v>2.4394247722880777</v>
      </c>
      <c r="Y118">
        <v>1.4024395952893696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125.95</v>
      </c>
      <c r="D119">
        <v>127.35</v>
      </c>
      <c r="E119">
        <v>125.6</v>
      </c>
      <c r="F119">
        <v>126.35</v>
      </c>
      <c r="G119">
        <f>_xll.TA_TYPPRICE(D119,E119,F119)</f>
        <v>126.43333333333332</v>
      </c>
      <c r="H119">
        <v>124.68501130750253</v>
      </c>
      <c r="I119" t="str">
        <f t="shared" si="20"/>
        <v>UP</v>
      </c>
      <c r="J119">
        <v>122.5745818954987</v>
      </c>
      <c r="K119">
        <v>119.28002688907767</v>
      </c>
      <c r="L119" t="str">
        <f t="shared" si="21"/>
        <v>UP</v>
      </c>
      <c r="M119" t="str">
        <f t="shared" si="22"/>
        <v>UP</v>
      </c>
      <c r="N119">
        <v>84.575712095186105</v>
      </c>
      <c r="O119" t="str">
        <f t="shared" si="23"/>
        <v>UP</v>
      </c>
      <c r="P119" t="str">
        <f t="shared" si="24"/>
        <v>UP</v>
      </c>
      <c r="Q119">
        <f t="shared" si="25"/>
        <v>0.75</v>
      </c>
      <c r="R119">
        <f t="shared" si="26"/>
        <v>1.75</v>
      </c>
      <c r="S119">
        <f t="shared" si="27"/>
        <v>0.42857142857142855</v>
      </c>
      <c r="T119" t="str">
        <f t="shared" si="28"/>
        <v>No Indication</v>
      </c>
      <c r="U119" t="str">
        <f t="shared" si="29"/>
        <v>No T+M+I</v>
      </c>
      <c r="V119">
        <v>119.87529944478216</v>
      </c>
      <c r="W119">
        <v>117.00616332382148</v>
      </c>
      <c r="X119">
        <f t="shared" si="30"/>
        <v>2.8691361209606754</v>
      </c>
      <c r="Y119">
        <v>1.6957789004236308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126.4</v>
      </c>
      <c r="D120">
        <v>126.4</v>
      </c>
      <c r="E120">
        <v>123.5</v>
      </c>
      <c r="F120">
        <v>123.7</v>
      </c>
      <c r="G120">
        <f>_xll.TA_TYPPRICE(D120,E120,F120)</f>
        <v>124.53333333333335</v>
      </c>
      <c r="H120">
        <v>124.60917232041794</v>
      </c>
      <c r="I120" t="str">
        <f t="shared" si="20"/>
        <v>DOWN</v>
      </c>
      <c r="J120">
        <v>123.4246748076101</v>
      </c>
      <c r="K120">
        <v>120.21779869150485</v>
      </c>
      <c r="L120" t="str">
        <f t="shared" si="21"/>
        <v>UP</v>
      </c>
      <c r="M120" t="str">
        <f t="shared" si="22"/>
        <v>No Trend</v>
      </c>
      <c r="N120">
        <v>62.923872843021769</v>
      </c>
      <c r="O120" t="str">
        <f t="shared" si="23"/>
        <v>UP</v>
      </c>
      <c r="P120" t="str">
        <f t="shared" si="24"/>
        <v>No Trend + Momentum</v>
      </c>
      <c r="Q120">
        <f t="shared" si="25"/>
        <v>0.20000000000000284</v>
      </c>
      <c r="R120">
        <f t="shared" si="26"/>
        <v>2.9000000000000057</v>
      </c>
      <c r="S120">
        <f t="shared" si="27"/>
        <v>6.8965517241380156E-2</v>
      </c>
      <c r="T120" t="str">
        <f t="shared" si="28"/>
        <v>DOWN</v>
      </c>
      <c r="U120" t="str">
        <f t="shared" si="29"/>
        <v>No T+M+I</v>
      </c>
      <c r="V120">
        <v>120.46371491481567</v>
      </c>
      <c r="W120">
        <v>117.50200307761249</v>
      </c>
      <c r="X120">
        <f t="shared" si="30"/>
        <v>2.9617118372031825</v>
      </c>
      <c r="Y120">
        <v>1.948965487779541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124.65</v>
      </c>
      <c r="D121">
        <v>126.55</v>
      </c>
      <c r="E121">
        <v>123.8</v>
      </c>
      <c r="F121">
        <v>125.65</v>
      </c>
      <c r="G121">
        <f>_xll.TA_TYPPRICE(D121,E121,F121)</f>
        <v>125.33333333333333</v>
      </c>
      <c r="H121">
        <v>124.97125282687563</v>
      </c>
      <c r="I121" t="str">
        <f t="shared" si="20"/>
        <v>UP</v>
      </c>
      <c r="J121">
        <v>124.11919151703007</v>
      </c>
      <c r="K121">
        <v>121.013843426726</v>
      </c>
      <c r="L121" t="str">
        <f t="shared" si="21"/>
        <v>UP</v>
      </c>
      <c r="M121" t="str">
        <f t="shared" si="22"/>
        <v>UP</v>
      </c>
      <c r="N121">
        <v>69.990427076541266</v>
      </c>
      <c r="O121" t="str">
        <f t="shared" si="23"/>
        <v>UP</v>
      </c>
      <c r="P121" t="str">
        <f t="shared" si="24"/>
        <v>UP</v>
      </c>
      <c r="Q121">
        <f t="shared" si="25"/>
        <v>1.8500000000000085</v>
      </c>
      <c r="R121">
        <f t="shared" si="26"/>
        <v>2.75</v>
      </c>
      <c r="S121">
        <f t="shared" si="27"/>
        <v>0.67272727272727584</v>
      </c>
      <c r="T121" t="str">
        <f t="shared" si="28"/>
        <v>No Indication</v>
      </c>
      <c r="U121" t="str">
        <f t="shared" si="29"/>
        <v>No T+M+I</v>
      </c>
      <c r="V121">
        <v>121.26160492792096</v>
      </c>
      <c r="W121">
        <v>118.10555840519675</v>
      </c>
      <c r="X121">
        <f t="shared" si="30"/>
        <v>3.1560465227242105</v>
      </c>
      <c r="Y121">
        <v>2.1903816947684751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125.65</v>
      </c>
      <c r="D122">
        <v>125.85</v>
      </c>
      <c r="E122">
        <v>124.2</v>
      </c>
      <c r="F122">
        <v>124.85</v>
      </c>
      <c r="G122">
        <f>_xll.TA_TYPPRICE(D122,E122,F122)</f>
        <v>124.96666666666665</v>
      </c>
      <c r="H122">
        <v>124.96895974677113</v>
      </c>
      <c r="I122" t="str">
        <f t="shared" si="20"/>
        <v>DOWN</v>
      </c>
      <c r="J122">
        <v>124.50381562435672</v>
      </c>
      <c r="K122">
        <v>121.72187822078689</v>
      </c>
      <c r="L122" t="str">
        <f t="shared" si="21"/>
        <v>UP</v>
      </c>
      <c r="M122" t="str">
        <f t="shared" si="22"/>
        <v>No Trend</v>
      </c>
      <c r="N122">
        <v>63.758572542198188</v>
      </c>
      <c r="O122" t="str">
        <f t="shared" si="23"/>
        <v>UP</v>
      </c>
      <c r="P122" t="str">
        <f t="shared" si="24"/>
        <v>No Trend + Momentum</v>
      </c>
      <c r="Q122">
        <f t="shared" si="25"/>
        <v>0.64999999999999147</v>
      </c>
      <c r="R122">
        <f t="shared" si="26"/>
        <v>1.6499999999999915</v>
      </c>
      <c r="S122">
        <f t="shared" si="27"/>
        <v>0.39393939393939081</v>
      </c>
      <c r="T122" t="str">
        <f t="shared" si="28"/>
        <v>No Indication</v>
      </c>
      <c r="U122" t="str">
        <f t="shared" si="29"/>
        <v>No T+M+I</v>
      </c>
      <c r="V122">
        <v>121.8136657082408</v>
      </c>
      <c r="W122">
        <v>118.60514667147847</v>
      </c>
      <c r="X122">
        <f t="shared" si="30"/>
        <v>3.2085190367623397</v>
      </c>
      <c r="Y122">
        <v>2.3940091631672482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125</v>
      </c>
      <c r="D123">
        <v>127.25</v>
      </c>
      <c r="E123">
        <v>119.05</v>
      </c>
      <c r="F123">
        <v>120.95</v>
      </c>
      <c r="G123">
        <f>_xll.TA_TYPPRICE(D123,E123,F123)</f>
        <v>122.41666666666667</v>
      </c>
      <c r="H123">
        <v>123.69281320671891</v>
      </c>
      <c r="I123" t="str">
        <f t="shared" si="20"/>
        <v>DOWN</v>
      </c>
      <c r="J123">
        <v>125.11407881894411</v>
      </c>
      <c r="K123">
        <v>121.12812750505647</v>
      </c>
      <c r="L123" t="str">
        <f t="shared" si="21"/>
        <v>DOWN</v>
      </c>
      <c r="M123" t="str">
        <f t="shared" si="22"/>
        <v>DOWN</v>
      </c>
      <c r="N123">
        <v>41.332441464575503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1.9000000000000057</v>
      </c>
      <c r="R123">
        <f t="shared" si="26"/>
        <v>8.2000000000000028</v>
      </c>
      <c r="S123">
        <f t="shared" si="27"/>
        <v>0.23170731707317135</v>
      </c>
      <c r="T123" t="str">
        <f t="shared" si="28"/>
        <v>No Indication</v>
      </c>
      <c r="U123" t="str">
        <f t="shared" si="29"/>
        <v>No T+M+I</v>
      </c>
      <c r="V123">
        <v>121.68079406081914</v>
      </c>
      <c r="W123">
        <v>118.7788395106282</v>
      </c>
      <c r="X123">
        <f t="shared" si="30"/>
        <v>2.9019545501909363</v>
      </c>
      <c r="Y123">
        <v>2.4955982405719856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120.05</v>
      </c>
      <c r="D124">
        <v>122.4</v>
      </c>
      <c r="E124">
        <v>118.55</v>
      </c>
      <c r="F124">
        <v>119.5</v>
      </c>
      <c r="G124">
        <f>_xll.TA_TYPPRICE(D124,E124,F124)</f>
        <v>120.14999999999999</v>
      </c>
      <c r="H124">
        <v>121.92140660335946</v>
      </c>
      <c r="I124" t="str">
        <f t="shared" si="20"/>
        <v>DOWN</v>
      </c>
      <c r="J124">
        <v>124.51095019251208</v>
      </c>
      <c r="K124">
        <v>120.55521028171059</v>
      </c>
      <c r="L124" t="str">
        <f t="shared" si="21"/>
        <v>DOWN</v>
      </c>
      <c r="M124" t="str">
        <f t="shared" si="22"/>
        <v>DOWN</v>
      </c>
      <c r="N124">
        <v>35.525247966806511</v>
      </c>
      <c r="O124" t="str">
        <f t="shared" si="23"/>
        <v>DOWN</v>
      </c>
      <c r="P124" t="str">
        <f t="shared" si="24"/>
        <v>DOWN</v>
      </c>
      <c r="Q124">
        <f t="shared" si="25"/>
        <v>0.95000000000000284</v>
      </c>
      <c r="R124">
        <f t="shared" si="26"/>
        <v>3.8500000000000085</v>
      </c>
      <c r="S124">
        <f t="shared" si="27"/>
        <v>0.24675324675324695</v>
      </c>
      <c r="T124" t="str">
        <f t="shared" si="28"/>
        <v>No Indication</v>
      </c>
      <c r="U124" t="str">
        <f t="shared" si="29"/>
        <v>No T+M+I</v>
      </c>
      <c r="V124">
        <v>121.34528728223158</v>
      </c>
      <c r="W124">
        <v>118.83225880613722</v>
      </c>
      <c r="X124">
        <f t="shared" si="30"/>
        <v>2.5130284760943624</v>
      </c>
      <c r="Y124">
        <v>2.4990842876764612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120.2</v>
      </c>
      <c r="D125">
        <v>122</v>
      </c>
      <c r="E125">
        <v>118.75</v>
      </c>
      <c r="F125">
        <v>120.2</v>
      </c>
      <c r="G125">
        <f>_xll.TA_TYPPRICE(D125,E125,F125)</f>
        <v>120.31666666666666</v>
      </c>
      <c r="H125">
        <v>121.11903663501306</v>
      </c>
      <c r="I125" t="str">
        <f t="shared" si="20"/>
        <v>DOWN</v>
      </c>
      <c r="J125">
        <v>123.95296126084273</v>
      </c>
      <c r="K125">
        <v>120.15405244133045</v>
      </c>
      <c r="L125" t="str">
        <f t="shared" si="21"/>
        <v>No Confirmation</v>
      </c>
      <c r="M125" t="str">
        <f t="shared" si="22"/>
        <v>No Trend</v>
      </c>
      <c r="N125">
        <v>40.564447902196996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1.4500000000000028</v>
      </c>
      <c r="R125">
        <f t="shared" si="26"/>
        <v>3.25</v>
      </c>
      <c r="S125">
        <f t="shared" si="27"/>
        <v>0.44615384615384701</v>
      </c>
      <c r="T125" t="str">
        <f t="shared" si="28"/>
        <v>No Indication</v>
      </c>
      <c r="U125" t="str">
        <f t="shared" si="29"/>
        <v>No T+M+I</v>
      </c>
      <c r="V125">
        <v>121.16908923881134</v>
      </c>
      <c r="W125">
        <v>118.93357296864558</v>
      </c>
      <c r="X125">
        <f t="shared" si="30"/>
        <v>2.2355162701657605</v>
      </c>
      <c r="Y125">
        <v>2.4463706841743211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121</v>
      </c>
      <c r="D126">
        <v>123.3</v>
      </c>
      <c r="E126">
        <v>120.5</v>
      </c>
      <c r="F126">
        <v>122</v>
      </c>
      <c r="G126">
        <f>_xll.TA_TYPPRICE(D126,E126,F126)</f>
        <v>121.93333333333334</v>
      </c>
      <c r="H126">
        <v>121.5261849841732</v>
      </c>
      <c r="I126" t="str">
        <f t="shared" si="20"/>
        <v>UP</v>
      </c>
      <c r="J126">
        <v>123.80785875843323</v>
      </c>
      <c r="K126">
        <v>120.23092967659035</v>
      </c>
      <c r="L126" t="str">
        <f t="shared" si="21"/>
        <v>No Confirmation</v>
      </c>
      <c r="M126" t="str">
        <f t="shared" si="22"/>
        <v>No Trend</v>
      </c>
      <c r="N126">
        <v>52.497968139624582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1.5</v>
      </c>
      <c r="R126">
        <f t="shared" si="26"/>
        <v>2.7999999999999972</v>
      </c>
      <c r="S126">
        <f t="shared" si="27"/>
        <v>0.53571428571428625</v>
      </c>
      <c r="T126" t="str">
        <f t="shared" si="28"/>
        <v>No Indication</v>
      </c>
      <c r="U126" t="str">
        <f t="shared" si="29"/>
        <v>No T+M+I</v>
      </c>
      <c r="V126">
        <v>121.2969216636096</v>
      </c>
      <c r="W126">
        <v>119.16071571170887</v>
      </c>
      <c r="X126">
        <f t="shared" si="30"/>
        <v>2.1362059519007204</v>
      </c>
      <c r="Y126">
        <v>2.3843377377196009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122.85</v>
      </c>
      <c r="D127">
        <v>122.85</v>
      </c>
      <c r="E127">
        <v>121.05</v>
      </c>
      <c r="F127">
        <v>121.85</v>
      </c>
      <c r="G127">
        <f>_xll.TA_TYPPRICE(D127,E127,F127)</f>
        <v>121.91666666666667</v>
      </c>
      <c r="H127">
        <v>121.72142582541994</v>
      </c>
      <c r="I127" t="str">
        <f t="shared" si="20"/>
        <v>UP</v>
      </c>
      <c r="J127">
        <v>123.59500125655917</v>
      </c>
      <c r="K127">
        <v>120.41294530401471</v>
      </c>
      <c r="L127" t="str">
        <f t="shared" si="21"/>
        <v>No Confirmation</v>
      </c>
      <c r="M127" t="str">
        <f t="shared" si="22"/>
        <v>No Trend</v>
      </c>
      <c r="N127">
        <v>51.422483802911366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0.79999999999999716</v>
      </c>
      <c r="R127">
        <f t="shared" si="26"/>
        <v>1.7999999999999972</v>
      </c>
      <c r="S127">
        <f t="shared" si="27"/>
        <v>0.44444444444444359</v>
      </c>
      <c r="T127" t="str">
        <f t="shared" si="28"/>
        <v>No Indication</v>
      </c>
      <c r="U127" t="str">
        <f t="shared" si="29"/>
        <v>No T+M+I</v>
      </c>
      <c r="V127">
        <v>121.38201063843889</v>
      </c>
      <c r="W127">
        <v>119.359921955286</v>
      </c>
      <c r="X127">
        <f t="shared" si="30"/>
        <v>2.0220886831528873</v>
      </c>
      <c r="Y127">
        <v>2.311887926806258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2017-07-05T05:36:37Z</dcterms:created>
  <dcterms:modified xsi:type="dcterms:W3CDTF">2017-11-01T04:17:29Z</dcterms:modified>
</cp:coreProperties>
</file>