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110" i="1"/>
  <c r="Y126" i="1"/>
  <c r="Y98" i="1"/>
  <c r="Y114" i="1"/>
  <c r="Y102" i="1"/>
  <c r="Y118" i="1"/>
  <c r="Y106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10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5" i="1"/>
  <c r="N93" i="1"/>
  <c r="N97" i="1"/>
  <c r="N105" i="1"/>
  <c r="N109" i="1"/>
  <c r="N113" i="1"/>
  <c r="N117" i="1"/>
  <c r="N121" i="1"/>
  <c r="N122" i="1"/>
  <c r="K5" i="1"/>
  <c r="K9" i="1"/>
  <c r="K13" i="1"/>
  <c r="K17" i="1"/>
  <c r="K21" i="1"/>
  <c r="K25" i="1"/>
  <c r="K29" i="1"/>
  <c r="K33" i="1"/>
  <c r="K37" i="1"/>
  <c r="K41" i="1"/>
  <c r="K49" i="1"/>
  <c r="K69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118" i="1"/>
  <c r="K126" i="1"/>
  <c r="K123" i="1"/>
  <c r="J21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23" i="1"/>
  <c r="G16" i="1"/>
  <c r="G40" i="1"/>
  <c r="G52" i="1"/>
  <c r="G64" i="1"/>
  <c r="G76" i="1"/>
  <c r="G92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91" i="1"/>
  <c r="G95" i="1"/>
  <c r="G99" i="1"/>
  <c r="G107" i="1"/>
  <c r="G111" i="1"/>
  <c r="G115" i="1"/>
  <c r="G119" i="1"/>
  <c r="G4" i="1"/>
  <c r="G8" i="1"/>
  <c r="G12" i="1"/>
  <c r="G20" i="1"/>
  <c r="G24" i="1"/>
  <c r="G28" i="1"/>
  <c r="G32" i="1"/>
  <c r="G36" i="1"/>
  <c r="G44" i="1"/>
  <c r="G48" i="1"/>
  <c r="G56" i="1"/>
  <c r="G60" i="1"/>
  <c r="G68" i="1"/>
  <c r="G72" i="1"/>
  <c r="G80" i="1"/>
  <c r="G84" i="1"/>
  <c r="G88" i="1"/>
  <c r="G96" i="1"/>
  <c r="G100" i="1"/>
  <c r="G108" i="1"/>
  <c r="G112" i="1"/>
  <c r="G116" i="1"/>
  <c r="G124" i="1"/>
  <c r="G2" i="1"/>
  <c r="H5" i="1" l="1"/>
  <c r="H9" i="1"/>
  <c r="H21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2" i="1"/>
  <c r="H122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6" i="1"/>
  <c r="H110" i="1"/>
  <c r="H114" i="1"/>
  <c r="H118" i="1"/>
  <c r="H126" i="1"/>
  <c r="H83" i="1"/>
  <c r="H87" i="1"/>
  <c r="H91" i="1"/>
  <c r="H95" i="1"/>
  <c r="H103" i="1"/>
  <c r="H107" i="1"/>
  <c r="H111" i="1"/>
  <c r="H115" i="1"/>
  <c r="H123" i="1"/>
  <c r="AH32" i="1" l="1"/>
  <c r="AH49" i="1"/>
  <c r="AH50" i="1"/>
  <c r="AH52" i="1"/>
  <c r="AH16" i="1" l="1"/>
  <c r="AH31" i="1"/>
  <c r="AH34" i="1"/>
  <c r="AH53" i="1"/>
  <c r="AH56" i="1"/>
  <c r="AH18" i="1"/>
  <c r="AH22" i="1"/>
  <c r="AH41" i="1"/>
  <c r="AH47" i="1"/>
  <c r="AH36" i="1"/>
  <c r="AH55" i="1"/>
  <c r="AH9" i="1"/>
  <c r="AH23" i="1"/>
  <c r="AH12" i="1"/>
  <c r="AH14" i="1"/>
  <c r="AH13" i="1"/>
  <c r="AH4" i="1"/>
  <c r="AH33" i="1"/>
  <c r="AH37" i="1"/>
  <c r="AH29" i="1"/>
  <c r="AH51" i="1"/>
  <c r="AH10" i="1"/>
  <c r="AH43" i="1"/>
  <c r="AH20" i="1"/>
  <c r="AH42" i="1"/>
  <c r="AH19" i="1"/>
  <c r="AH24" i="1"/>
  <c r="AH39" i="1"/>
  <c r="AH7" i="1"/>
  <c r="AH30" i="1"/>
  <c r="AH35" i="1"/>
  <c r="AH46" i="1"/>
  <c r="AH26" i="1"/>
  <c r="AH21" i="1"/>
  <c r="AH28" i="1"/>
  <c r="AH5" i="1"/>
  <c r="AH40" i="1"/>
  <c r="AH44" i="1"/>
  <c r="AH45" i="1"/>
  <c r="AH8" i="1"/>
  <c r="AH6" i="1"/>
  <c r="AH54" i="1"/>
  <c r="AH17" i="1"/>
  <c r="AH11" i="1"/>
  <c r="AH38" i="1"/>
  <c r="AH25" i="1"/>
  <c r="AH27" i="1"/>
  <c r="AH2" i="1"/>
  <c r="AH15" i="1"/>
  <c r="AH48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<sst xmlns="http://schemas.openxmlformats.org/spreadsheetml/2006/main" count="159" uniqueCount="35">
  <si>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</si>
  <si>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</si>
  <si>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</si>
  <si>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</si>
  <si>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</si>
  <si>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FEL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</si>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</sst>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32.5</v>
      </c>
      <c r="D2">
        <v>34</v>
      </c>
      <c r="E2">
        <v>32</v>
      </c>
      <c r="F2">
        <v>32</v>
      </c>
      <c r="G2">
        <f>_xll.TA_TYPPRICE(D2,E2,F2)</f>
        <v>32.666666666666664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2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32.15</v>
      </c>
      <c r="D3">
        <v>32.85</v>
      </c>
      <c r="E3">
        <v>32.1</v>
      </c>
      <c r="F3">
        <v>33</v>
      </c>
      <c r="G3">
        <f>_xll.TA_TYPPRICE(D3,E3,F3)</f>
        <v>32.65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0.75</v>
      </c>
      <c r="S3">
        <f t="shared" ref="S3:S66" si="7">Q3/R3</f>
        <v>1.1999999999999982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32.35</v>
      </c>
      <c r="D4">
        <v>33.5</v>
      </c>
      <c r="E4">
        <v>32.35</v>
      </c>
      <c r="F4">
        <v>33</v>
      </c>
      <c r="G4">
        <f>_xll.TA_TYPPRICE(D4,E4,F4)</f>
        <v>32.949999999999996</v>
      </c>
      <c r="H4">
        <v>32.755555555555553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0.64999999999999858</v>
      </c>
      <c r="R4">
        <f t="shared" si="6"/>
        <v>1.1499999999999986</v>
      </c>
      <c r="S4">
        <f t="shared" si="7"/>
        <v>0.56521739130434734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33.15</v>
      </c>
      <c r="D5">
        <v>33.450000000000003</v>
      </c>
      <c r="E5">
        <v>32</v>
      </c>
      <c r="F5">
        <v>32</v>
      </c>
      <c r="G5">
        <f>_xll.TA_TYPPRICE(D5,E5,F5)</f>
        <v>32.483333333333334</v>
      </c>
      <c r="H5">
        <v>32.61944444444444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1.4500000000000028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32.85</v>
      </c>
      <c r="D6">
        <v>33.15</v>
      </c>
      <c r="E6">
        <v>32.35</v>
      </c>
      <c r="F6">
        <v>33</v>
      </c>
      <c r="G6">
        <f>_xll.TA_TYPPRICE(D6,E6,F6)</f>
        <v>32.833333333333336</v>
      </c>
      <c r="H6">
        <v>32.726388888888891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0.64999999999999858</v>
      </c>
      <c r="R6">
        <f t="shared" si="6"/>
        <v>0.79999999999999716</v>
      </c>
      <c r="S6">
        <f t="shared" si="7"/>
        <v>0.81250000000000111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32.799999999999997</v>
      </c>
      <c r="D7">
        <v>33</v>
      </c>
      <c r="E7">
        <v>32.200000000000003</v>
      </c>
      <c r="F7">
        <v>32</v>
      </c>
      <c r="G7">
        <f>_xll.TA_TYPPRICE(D7,E7,F7)</f>
        <v>32.4</v>
      </c>
      <c r="H7">
        <v>32.563194444444449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-0.20000000000000284</v>
      </c>
      <c r="R7">
        <f t="shared" si="6"/>
        <v>0.79999999999999716</v>
      </c>
      <c r="S7">
        <f t="shared" si="7"/>
        <v>-0.25000000000000444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32.799999999999997</v>
      </c>
      <c r="D8">
        <v>32.85</v>
      </c>
      <c r="E8">
        <v>31.3</v>
      </c>
      <c r="F8">
        <v>32</v>
      </c>
      <c r="G8">
        <f>_xll.TA_TYPPRICE(D8,E8,F8)</f>
        <v>32.050000000000004</v>
      </c>
      <c r="H8">
        <v>32.306597222222223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0.69999999999999929</v>
      </c>
      <c r="R8">
        <f t="shared" si="6"/>
        <v>1.5500000000000007</v>
      </c>
      <c r="S8">
        <f t="shared" si="7"/>
        <v>0.45161290322580577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31.75</v>
      </c>
      <c r="D9">
        <v>32.25</v>
      </c>
      <c r="E9">
        <v>31.25</v>
      </c>
      <c r="F9">
        <v>32</v>
      </c>
      <c r="G9">
        <f>_xll.TA_TYPPRICE(D9,E9,F9)</f>
        <v>31.833333333333332</v>
      </c>
      <c r="H9">
        <v>32.069965277777776</v>
      </c>
      <c r="I9" t="str">
        <f t="shared" si="0"/>
        <v>DOWN</v>
      </c>
      <c r="J9">
        <v>33.131250000000001</v>
      </c>
      <c r="K9">
        <v>31.943750000000001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1</v>
      </c>
      <c r="S9">
        <f t="shared" si="7"/>
        <v>0.75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31.9</v>
      </c>
      <c r="D10">
        <v>31.9</v>
      </c>
      <c r="E10">
        <v>30.75</v>
      </c>
      <c r="F10">
        <v>31</v>
      </c>
      <c r="G10">
        <f>_xll.TA_TYPPRICE(D10,E10,F10)</f>
        <v>31.216666666666669</v>
      </c>
      <c r="H10">
        <v>31.643315972222222</v>
      </c>
      <c r="I10" t="str">
        <f t="shared" si="0"/>
        <v>DOWN</v>
      </c>
      <c r="J10">
        <v>32.857638888888893</v>
      </c>
      <c r="K10">
        <v>31.678472222222222</v>
      </c>
      <c r="L10" t="str">
        <f t="shared" si="1"/>
        <v>DOWN</v>
      </c>
      <c r="M10" t="str">
        <f t="shared" si="2"/>
        <v>DOWN</v>
      </c>
      <c r="N10">
        <v>33.595800524934383</v>
      </c>
      <c r="O10" t="str">
        <f t="shared" si="3"/>
        <v>DOWN</v>
      </c>
      <c r="P10" t="str">
        <f t="shared" si="4"/>
        <v>DOWN</v>
      </c>
      <c r="Q10">
        <f t="shared" si="5"/>
        <v>0.25</v>
      </c>
      <c r="R10">
        <f t="shared" si="6"/>
        <v>1.1499999999999986</v>
      </c>
      <c r="S10">
        <f t="shared" si="7"/>
        <v>0.21739130434782636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31.25</v>
      </c>
      <c r="D11">
        <v>31.3</v>
      </c>
      <c r="E11">
        <v>30.7</v>
      </c>
      <c r="F11">
        <v>31</v>
      </c>
      <c r="G11">
        <f>_xll.TA_TYPPRICE(D11,E11,F11)</f>
        <v>31</v>
      </c>
      <c r="H11">
        <v>31.321657986111113</v>
      </c>
      <c r="I11" t="str">
        <f t="shared" si="0"/>
        <v>DOWN</v>
      </c>
      <c r="J11">
        <v>32.511496913580253</v>
      </c>
      <c r="K11">
        <v>31.461033950617285</v>
      </c>
      <c r="L11" t="str">
        <f t="shared" si="1"/>
        <v>DOWN</v>
      </c>
      <c r="M11" t="str">
        <f t="shared" si="2"/>
        <v>DOWN</v>
      </c>
      <c r="N11">
        <v>33.59580052493439</v>
      </c>
      <c r="O11" t="str">
        <f t="shared" si="3"/>
        <v>DOWN</v>
      </c>
      <c r="P11" t="str">
        <f t="shared" si="4"/>
        <v>DOWN</v>
      </c>
      <c r="Q11">
        <f t="shared" si="5"/>
        <v>0.30000000000000071</v>
      </c>
      <c r="R11">
        <f t="shared" si="6"/>
        <v>0.60000000000000142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31.05</v>
      </c>
      <c r="D12">
        <v>32.35</v>
      </c>
      <c r="E12">
        <v>31.05</v>
      </c>
      <c r="F12">
        <v>32</v>
      </c>
      <c r="G12">
        <f>_xll.TA_TYPPRICE(D12,E12,F12)</f>
        <v>31.8</v>
      </c>
      <c r="H12">
        <v>31.560828993055559</v>
      </c>
      <c r="I12" t="str">
        <f t="shared" si="0"/>
        <v>UP</v>
      </c>
      <c r="J12">
        <v>32.475608710562419</v>
      </c>
      <c r="K12">
        <v>31.369693072702333</v>
      </c>
      <c r="L12" t="str">
        <f t="shared" si="1"/>
        <v>No Confirmation</v>
      </c>
      <c r="M12" t="str">
        <f t="shared" si="2"/>
        <v>No Trend</v>
      </c>
      <c r="N12">
        <v>56.100206051404399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0.94999999999999929</v>
      </c>
      <c r="R12">
        <f t="shared" si="6"/>
        <v>1.3000000000000007</v>
      </c>
      <c r="S12">
        <f t="shared" si="7"/>
        <v>0.73076923076922984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31.75</v>
      </c>
      <c r="D13">
        <v>31.75</v>
      </c>
      <c r="E13">
        <v>31.35</v>
      </c>
      <c r="F13">
        <v>31</v>
      </c>
      <c r="G13">
        <f>_xll.TA_TYPPRICE(D13,E13,F13)</f>
        <v>31.366666666666664</v>
      </c>
      <c r="H13">
        <v>31.463747829861113</v>
      </c>
      <c r="I13" t="str">
        <f t="shared" si="0"/>
        <v>DOWN</v>
      </c>
      <c r="J13">
        <v>32.31436233043744</v>
      </c>
      <c r="K13">
        <v>31.365316834324037</v>
      </c>
      <c r="L13" t="str">
        <f t="shared" si="1"/>
        <v>DOWN</v>
      </c>
      <c r="M13" t="str">
        <f t="shared" si="2"/>
        <v>DOWN</v>
      </c>
      <c r="N13">
        <v>39.406577919975625</v>
      </c>
      <c r="O13" t="str">
        <f t="shared" si="3"/>
        <v>DOWN</v>
      </c>
      <c r="P13" t="str">
        <f t="shared" si="4"/>
        <v>DOWN</v>
      </c>
      <c r="Q13">
        <f t="shared" si="5"/>
        <v>-0.35000000000000142</v>
      </c>
      <c r="R13">
        <f t="shared" si="6"/>
        <v>0.39999999999999858</v>
      </c>
      <c r="S13">
        <f t="shared" si="7"/>
        <v>-0.87500000000000666</v>
      </c>
      <c r="T13" t="str">
        <f t="shared" si="8"/>
        <v>DOWN</v>
      </c>
      <c r="U13" t="str">
        <f t="shared" si="9"/>
        <v>DOWN</v>
      </c>
      <c r="V13">
        <v>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31.4</v>
      </c>
      <c r="D14">
        <v>31.4</v>
      </c>
      <c r="E14">
        <v>30.25</v>
      </c>
      <c r="F14">
        <v>30</v>
      </c>
      <c r="G14">
        <f>_xll.TA_TYPPRICE(D14,E14,F14)</f>
        <v>30.55</v>
      </c>
      <c r="H14">
        <v>31.006873914930559</v>
      </c>
      <c r="I14" t="str">
        <f t="shared" si="0"/>
        <v>DOWN</v>
      </c>
      <c r="J14">
        <v>32.111170701451343</v>
      </c>
      <c r="K14">
        <v>31.117468648918695</v>
      </c>
      <c r="L14" t="str">
        <f t="shared" si="1"/>
        <v>DOWN</v>
      </c>
      <c r="M14" t="str">
        <f t="shared" si="2"/>
        <v>DOWN</v>
      </c>
      <c r="N14">
        <v>28.722832027928831</v>
      </c>
      <c r="O14" t="str">
        <f t="shared" si="3"/>
        <v>DOWN</v>
      </c>
      <c r="P14" t="str">
        <f t="shared" si="4"/>
        <v>DOWN</v>
      </c>
      <c r="Q14">
        <f t="shared" si="5"/>
        <v>-0.25</v>
      </c>
      <c r="R14">
        <f t="shared" si="6"/>
        <v>1.1499999999999986</v>
      </c>
      <c r="S14">
        <f t="shared" si="7"/>
        <v>-0.21739130434782636</v>
      </c>
      <c r="T14" t="str">
        <f t="shared" si="8"/>
        <v>DOWN</v>
      </c>
      <c r="U14" t="str">
        <f t="shared" si="9"/>
        <v>DOWN</v>
      </c>
      <c r="V14">
        <v>31.692307692307693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30.65</v>
      </c>
      <c r="D15">
        <v>30.75</v>
      </c>
      <c r="E15">
        <v>28.5</v>
      </c>
      <c r="F15">
        <v>29</v>
      </c>
      <c r="G15">
        <f>_xll.TA_TYPPRICE(D15,E15,F15)</f>
        <v>29.416666666666668</v>
      </c>
      <c r="H15">
        <v>30.211770290798611</v>
      </c>
      <c r="I15" t="str">
        <f t="shared" si="0"/>
        <v>DOWN</v>
      </c>
      <c r="J15">
        <v>31.808688323351046</v>
      </c>
      <c r="K15">
        <v>30.535808949158984</v>
      </c>
      <c r="L15" t="str">
        <f t="shared" si="1"/>
        <v>DOWN</v>
      </c>
      <c r="M15" t="str">
        <f t="shared" si="2"/>
        <v>DOWN</v>
      </c>
      <c r="N15">
        <v>21.452643706314323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2.25</v>
      </c>
      <c r="S15">
        <f t="shared" si="7"/>
        <v>0.22222222222222221</v>
      </c>
      <c r="T15" t="str">
        <f t="shared" si="8"/>
        <v>No Indication</v>
      </c>
      <c r="U15" t="str">
        <f t="shared" si="9"/>
        <v>No T+M+I</v>
      </c>
      <c r="V15">
        <v>31.278106508875741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</v>
      </c>
      <c r="D16">
        <v>30.75</v>
      </c>
      <c r="E16">
        <v>29</v>
      </c>
      <c r="F16">
        <v>30</v>
      </c>
      <c r="G16">
        <f>_xll.TA_TYPPRICE(D16,E16,F16)</f>
        <v>29.916666666666668</v>
      </c>
      <c r="H16">
        <v>30.064218478732641</v>
      </c>
      <c r="I16" t="str">
        <f t="shared" si="0"/>
        <v>DOWN</v>
      </c>
      <c r="J16">
        <v>31.573424251495258</v>
      </c>
      <c r="K16">
        <v>30.194518071568098</v>
      </c>
      <c r="L16" t="str">
        <f t="shared" si="1"/>
        <v>DOWN</v>
      </c>
      <c r="M16" t="str">
        <f t="shared" si="2"/>
        <v>DOWN</v>
      </c>
      <c r="N16">
        <v>40.33142916351688</v>
      </c>
      <c r="O16" t="str">
        <f t="shared" si="3"/>
        <v>No Momentum</v>
      </c>
      <c r="P16" t="str">
        <f t="shared" si="4"/>
        <v>No Trend + Momentum</v>
      </c>
      <c r="Q16">
        <f t="shared" si="5"/>
        <v>1</v>
      </c>
      <c r="R16">
        <f t="shared" si="6"/>
        <v>1.75</v>
      </c>
      <c r="S16">
        <f t="shared" si="7"/>
        <v>0.5714285714285714</v>
      </c>
      <c r="T16" t="str">
        <f t="shared" si="8"/>
        <v>No Indication</v>
      </c>
      <c r="U16" t="str">
        <f t="shared" si="9"/>
        <v>No T+M+I</v>
      </c>
      <c r="V16">
        <v>31.081474738279471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29.75</v>
      </c>
      <c r="D17">
        <v>29.75</v>
      </c>
      <c r="E17">
        <v>28.1</v>
      </c>
      <c r="F17">
        <v>29</v>
      </c>
      <c r="G17">
        <f>_xll.TA_TYPPRICE(D17,E17,F17)</f>
        <v>28.95</v>
      </c>
      <c r="H17">
        <v>29.507109239366322</v>
      </c>
      <c r="I17" t="str">
        <f t="shared" si="0"/>
        <v>DOWN</v>
      </c>
      <c r="J17">
        <v>31.168218862274088</v>
      </c>
      <c r="K17">
        <v>29.729069611219632</v>
      </c>
      <c r="L17" t="str">
        <f t="shared" si="1"/>
        <v>DOWN</v>
      </c>
      <c r="M17" t="str">
        <f t="shared" si="2"/>
        <v>DOWN</v>
      </c>
      <c r="N17">
        <v>31.013766148434403</v>
      </c>
      <c r="O17" t="str">
        <f t="shared" si="3"/>
        <v>DOWN</v>
      </c>
      <c r="P17" t="str">
        <f t="shared" si="4"/>
        <v>DOWN</v>
      </c>
      <c r="Q17">
        <f t="shared" si="5"/>
        <v>0.89999999999999858</v>
      </c>
      <c r="R17">
        <f t="shared" si="6"/>
        <v>1.6499999999999986</v>
      </c>
      <c r="S17">
        <f t="shared" si="7"/>
        <v>0.54545454545454508</v>
      </c>
      <c r="T17" t="str">
        <f t="shared" si="8"/>
        <v>No Indication</v>
      </c>
      <c r="U17" t="str">
        <f t="shared" si="9"/>
        <v>No T+M+I</v>
      </c>
      <c r="V17">
        <v>30.761247855467246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</v>
      </c>
      <c r="D18">
        <v>29.2</v>
      </c>
      <c r="E18">
        <v>28.05</v>
      </c>
      <c r="F18">
        <v>28</v>
      </c>
      <c r="G18">
        <f>_xll.TA_TYPPRICE(D18,E18,F18)</f>
        <v>28.416666666666668</v>
      </c>
      <c r="H18">
        <v>28.961887953016493</v>
      </c>
      <c r="I18" t="str">
        <f t="shared" si="0"/>
        <v>DOWN</v>
      </c>
      <c r="J18">
        <v>30.730836892879847</v>
      </c>
      <c r="K18">
        <v>29.355943030948602</v>
      </c>
      <c r="L18" t="str">
        <f t="shared" si="1"/>
        <v>DOWN</v>
      </c>
      <c r="M18" t="str">
        <f t="shared" si="2"/>
        <v>DOWN</v>
      </c>
      <c r="N18">
        <v>24.06435971838463</v>
      </c>
      <c r="O18" t="str">
        <f t="shared" si="3"/>
        <v>DOWN</v>
      </c>
      <c r="P18" t="str">
        <f t="shared" si="4"/>
        <v>DOWN</v>
      </c>
      <c r="Q18">
        <f t="shared" si="5"/>
        <v>-5.0000000000000711E-2</v>
      </c>
      <c r="R18">
        <f t="shared" si="6"/>
        <v>1.1499999999999986</v>
      </c>
      <c r="S18">
        <f t="shared" si="7"/>
        <v>-4.3478260869565889E-2</v>
      </c>
      <c r="T18" t="str">
        <f t="shared" si="8"/>
        <v>DOWN</v>
      </c>
      <c r="U18" t="str">
        <f t="shared" si="9"/>
        <v>DOWN</v>
      </c>
      <c r="V18">
        <v>30.336440493087672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28.6</v>
      </c>
      <c r="D19">
        <v>28.9</v>
      </c>
      <c r="E19">
        <v>28</v>
      </c>
      <c r="F19">
        <v>29</v>
      </c>
      <c r="G19">
        <f>_xll.TA_TYPPRICE(D19,E19,F19)</f>
        <v>28.633333333333336</v>
      </c>
      <c r="H19">
        <v>28.797610643174913</v>
      </c>
      <c r="I19" t="str">
        <f t="shared" si="0"/>
        <v>UP</v>
      </c>
      <c r="J19">
        <v>30.323984250017659</v>
      </c>
      <c r="K19">
        <v>29.054622357404469</v>
      </c>
      <c r="L19" t="str">
        <f t="shared" si="1"/>
        <v>DOWN</v>
      </c>
      <c r="M19" t="str">
        <f t="shared" si="2"/>
        <v>No Trend</v>
      </c>
      <c r="N19">
        <v>40.679619770452788</v>
      </c>
      <c r="O19" t="str">
        <f t="shared" si="3"/>
        <v>No Momentum</v>
      </c>
      <c r="P19" t="str">
        <f t="shared" si="4"/>
        <v>No Trend + Momentum</v>
      </c>
      <c r="Q19">
        <f t="shared" si="5"/>
        <v>1</v>
      </c>
      <c r="R19">
        <f t="shared" si="6"/>
        <v>0.89999999999999858</v>
      </c>
      <c r="S19">
        <f t="shared" si="7"/>
        <v>1.1111111111111129</v>
      </c>
      <c r="T19" t="str">
        <f t="shared" si="8"/>
        <v>UP</v>
      </c>
      <c r="U19" t="str">
        <f t="shared" si="9"/>
        <v>No T+M+I</v>
      </c>
      <c r="V19">
        <v>30.130834263381875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28.95</v>
      </c>
      <c r="D20">
        <v>30</v>
      </c>
      <c r="E20">
        <v>28.6</v>
      </c>
      <c r="F20">
        <v>30</v>
      </c>
      <c r="G20">
        <f>_xll.TA_TYPPRICE(D20,E20,F20)</f>
        <v>29.533333333333331</v>
      </c>
      <c r="H20">
        <v>29.165471988254122</v>
      </c>
      <c r="I20" t="str">
        <f t="shared" si="0"/>
        <v>UP</v>
      </c>
      <c r="J20">
        <v>30.251987750013736</v>
      </c>
      <c r="K20">
        <v>28.953595166870144</v>
      </c>
      <c r="L20" t="str">
        <f t="shared" si="1"/>
        <v>No Confirmation</v>
      </c>
      <c r="M20" t="str">
        <f t="shared" si="2"/>
        <v>No Trend</v>
      </c>
      <c r="N20">
        <v>53.41973720381533</v>
      </c>
      <c r="O20" t="str">
        <f t="shared" si="3"/>
        <v>No Momentum</v>
      </c>
      <c r="P20" t="str">
        <f t="shared" si="4"/>
        <v>No Trend + Momentum</v>
      </c>
      <c r="Q20">
        <f t="shared" si="5"/>
        <v>1.3999999999999986</v>
      </c>
      <c r="R20">
        <f t="shared" si="6"/>
        <v>1.3999999999999986</v>
      </c>
      <c r="S20">
        <f t="shared" si="7"/>
        <v>1</v>
      </c>
      <c r="T20" t="str">
        <f t="shared" si="8"/>
        <v>UP</v>
      </c>
      <c r="U20" t="str">
        <f t="shared" si="9"/>
        <v>No T+M+I</v>
      </c>
      <c r="V20">
        <v>30.11070591516928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29.85</v>
      </c>
      <c r="D21">
        <v>29.85</v>
      </c>
      <c r="E21">
        <v>28</v>
      </c>
      <c r="F21">
        <v>28</v>
      </c>
      <c r="G21">
        <f>_xll.TA_TYPPRICE(D21,E21,F21)</f>
        <v>28.616666666666664</v>
      </c>
      <c r="H21">
        <v>28.891069327460393</v>
      </c>
      <c r="I21" t="str">
        <f t="shared" si="0"/>
        <v>DOWN</v>
      </c>
      <c r="J21">
        <v>30.162657138899572</v>
      </c>
      <c r="K21">
        <v>28.741685129787889</v>
      </c>
      <c r="L21" t="str">
        <f t="shared" si="1"/>
        <v>DOWN</v>
      </c>
      <c r="M21" t="str">
        <f t="shared" si="2"/>
        <v>DOWN</v>
      </c>
      <c r="N21">
        <v>34.757658248683249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1.8500000000000014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29.78598192822016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28.5</v>
      </c>
      <c r="D22">
        <v>28.55</v>
      </c>
      <c r="E22">
        <v>27.6</v>
      </c>
      <c r="F22">
        <v>28</v>
      </c>
      <c r="G22">
        <f>_xll.TA_TYPPRICE(D22,E22,F22)</f>
        <v>28.05</v>
      </c>
      <c r="H22">
        <v>28.470534663730199</v>
      </c>
      <c r="I22" t="str">
        <f t="shared" si="0"/>
        <v>DOWN</v>
      </c>
      <c r="J22">
        <v>29.804288885810777</v>
      </c>
      <c r="K22">
        <v>28.487977323168359</v>
      </c>
      <c r="L22" t="str">
        <f t="shared" si="1"/>
        <v>DOWN</v>
      </c>
      <c r="M22" t="str">
        <f t="shared" si="2"/>
        <v>DOWN</v>
      </c>
      <c r="N22">
        <v>34.757658248683242</v>
      </c>
      <c r="O22" t="str">
        <f t="shared" si="3"/>
        <v>DOWN</v>
      </c>
      <c r="P22" t="str">
        <f t="shared" si="4"/>
        <v>DOWN</v>
      </c>
      <c r="Q22">
        <f t="shared" si="5"/>
        <v>0.39999999999999858</v>
      </c>
      <c r="R22">
        <f t="shared" si="6"/>
        <v>0.94999999999999929</v>
      </c>
      <c r="S22">
        <f t="shared" si="7"/>
        <v>0.42105263157894618</v>
      </c>
      <c r="T22" t="str">
        <f t="shared" si="8"/>
        <v>No Indication</v>
      </c>
      <c r="U22" t="str">
        <f t="shared" si="9"/>
        <v>No T+M+I</v>
      </c>
      <c r="V22">
        <v>29.51121547772475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28.5</v>
      </c>
      <c r="E23">
        <v>27.7</v>
      </c>
      <c r="F23">
        <v>28</v>
      </c>
      <c r="G23">
        <f>_xll.TA_TYPPRICE(D23,E23,F23)</f>
        <v>28.066666666666666</v>
      </c>
      <c r="H23">
        <v>28.268600665198434</v>
      </c>
      <c r="I23" t="str">
        <f t="shared" si="0"/>
        <v>DOWN</v>
      </c>
      <c r="J23">
        <v>29.514446911186159</v>
      </c>
      <c r="K23">
        <v>28.312871251353169</v>
      </c>
      <c r="L23" t="str">
        <f t="shared" si="1"/>
        <v>DOWN</v>
      </c>
      <c r="M23" t="str">
        <f t="shared" si="2"/>
        <v>DOWN</v>
      </c>
      <c r="N23">
        <v>34.757658248683242</v>
      </c>
      <c r="O23" t="str">
        <f t="shared" si="3"/>
        <v>DOWN</v>
      </c>
      <c r="P23" t="str">
        <f t="shared" si="4"/>
        <v>DOWN</v>
      </c>
      <c r="Q23">
        <f t="shared" si="5"/>
        <v>0.30000000000000071</v>
      </c>
      <c r="R23">
        <f t="shared" si="6"/>
        <v>0.80000000000000071</v>
      </c>
      <c r="S23">
        <f t="shared" si="7"/>
        <v>0.37500000000000056</v>
      </c>
      <c r="T23" t="str">
        <f t="shared" si="8"/>
        <v>No Indication</v>
      </c>
      <c r="U23" t="str">
        <f t="shared" si="9"/>
        <v>No T+M+I</v>
      </c>
      <c r="V23">
        <v>29.278720788844019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28.25</v>
      </c>
      <c r="D24">
        <v>29.3</v>
      </c>
      <c r="E24">
        <v>28</v>
      </c>
      <c r="F24">
        <v>29</v>
      </c>
      <c r="G24">
        <f>_xll.TA_TYPPRICE(D24,E24,F24)</f>
        <v>28.766666666666666</v>
      </c>
      <c r="H24">
        <v>28.51763366593255</v>
      </c>
      <c r="I24" t="str">
        <f t="shared" si="0"/>
        <v>UP</v>
      </c>
      <c r="J24">
        <v>29.466792042033678</v>
      </c>
      <c r="K24">
        <v>28.243344306608019</v>
      </c>
      <c r="L24" t="str">
        <f t="shared" si="1"/>
        <v>No Confirmation</v>
      </c>
      <c r="M24" t="str">
        <f t="shared" si="2"/>
        <v>No Trend</v>
      </c>
      <c r="N24">
        <v>51.35380296565075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1.3000000000000007</v>
      </c>
      <c r="S24">
        <f t="shared" si="7"/>
        <v>0.76923076923076883</v>
      </c>
      <c r="T24" t="str">
        <f t="shared" si="8"/>
        <v>No Indication</v>
      </c>
      <c r="U24" t="str">
        <f t="shared" si="9"/>
        <v>No T+M+I</v>
      </c>
      <c r="V24">
        <v>29.235840667483401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29.15</v>
      </c>
      <c r="D25">
        <v>29.9</v>
      </c>
      <c r="E25">
        <v>28.85</v>
      </c>
      <c r="F25">
        <v>30</v>
      </c>
      <c r="G25">
        <f>_xll.TA_TYPPRICE(D25,E25,F25)</f>
        <v>29.583333333333332</v>
      </c>
      <c r="H25">
        <v>29.050483499632939</v>
      </c>
      <c r="I25" t="str">
        <f t="shared" si="0"/>
        <v>UP</v>
      </c>
      <c r="J25">
        <v>29.563060477137306</v>
      </c>
      <c r="K25">
        <v>28.37815668291735</v>
      </c>
      <c r="L25" t="str">
        <f t="shared" si="1"/>
        <v>UP</v>
      </c>
      <c r="M25" t="str">
        <f t="shared" si="2"/>
        <v>UP</v>
      </c>
      <c r="N25">
        <v>63.090088955967673</v>
      </c>
      <c r="O25" t="str">
        <f t="shared" si="3"/>
        <v>UP</v>
      </c>
      <c r="P25" t="str">
        <f t="shared" si="4"/>
        <v>UP</v>
      </c>
      <c r="Q25">
        <f t="shared" si="5"/>
        <v>1.1499999999999986</v>
      </c>
      <c r="R25">
        <f t="shared" si="6"/>
        <v>1.0499999999999972</v>
      </c>
      <c r="S25">
        <f t="shared" si="7"/>
        <v>1.0952380952380969</v>
      </c>
      <c r="T25" t="str">
        <f t="shared" si="8"/>
        <v>UP</v>
      </c>
      <c r="U25" t="str">
        <f t="shared" si="9"/>
        <v>UP</v>
      </c>
      <c r="V25">
        <v>29.353403641716724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29.65</v>
      </c>
      <c r="D26">
        <v>29.9</v>
      </c>
      <c r="E26">
        <v>29</v>
      </c>
      <c r="F26">
        <v>30</v>
      </c>
      <c r="G26">
        <f>_xll.TA_TYPPRICE(D26,E26,F26)</f>
        <v>29.633333333333336</v>
      </c>
      <c r="H26">
        <v>29.341908416483136</v>
      </c>
      <c r="I26" t="str">
        <f t="shared" si="0"/>
        <v>UP</v>
      </c>
      <c r="J26">
        <v>29.637935926662347</v>
      </c>
      <c r="K26">
        <v>28.516344086713495</v>
      </c>
      <c r="L26" t="str">
        <f t="shared" si="1"/>
        <v>UP</v>
      </c>
      <c r="M26" t="str">
        <f t="shared" si="2"/>
        <v>UP</v>
      </c>
      <c r="N26">
        <v>63.090088955967673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0.89999999999999858</v>
      </c>
      <c r="S26">
        <f t="shared" si="7"/>
        <v>1.1111111111111129</v>
      </c>
      <c r="T26" t="str">
        <f t="shared" si="8"/>
        <v>UP</v>
      </c>
      <c r="U26" t="str">
        <f t="shared" si="9"/>
        <v>UP</v>
      </c>
      <c r="V26">
        <v>29.452880004529536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29.4</v>
      </c>
      <c r="D27">
        <v>30.8</v>
      </c>
      <c r="E27">
        <v>28.5</v>
      </c>
      <c r="F27">
        <v>29</v>
      </c>
      <c r="G27">
        <f>_xll.TA_TYPPRICE(D27,E27,F27)</f>
        <v>29.433333333333334</v>
      </c>
      <c r="H27">
        <v>29.387620874908237</v>
      </c>
      <c r="I27" t="str">
        <f t="shared" si="0"/>
        <v>DOWN</v>
      </c>
      <c r="J27">
        <v>29.896172387404047</v>
      </c>
      <c r="K27">
        <v>28.512712067443829</v>
      </c>
      <c r="L27" t="str">
        <f t="shared" si="1"/>
        <v>No Confirmation</v>
      </c>
      <c r="M27" t="str">
        <f t="shared" si="2"/>
        <v>No Trend</v>
      </c>
      <c r="N27">
        <v>45.818199947636856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2.3000000000000007</v>
      </c>
      <c r="S27">
        <f t="shared" si="7"/>
        <v>0.21739130434782603</v>
      </c>
      <c r="T27" t="str">
        <f t="shared" si="8"/>
        <v>No Indication</v>
      </c>
      <c r="U27" t="str">
        <f t="shared" si="9"/>
        <v>No T+M+I</v>
      </c>
      <c r="V27">
        <v>29.383206157678838</v>
      </c>
      <c r="W27">
        <v>30.423076923076923</v>
      </c>
      <c r="X27">
        <f t="shared" si="10"/>
        <v>-1.039870765398085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29.45</v>
      </c>
      <c r="D28">
        <v>34.4</v>
      </c>
      <c r="E28">
        <v>29.45</v>
      </c>
      <c r="F28">
        <v>33</v>
      </c>
      <c r="G28">
        <f>_xll.TA_TYPPRICE(D28,E28,F28)</f>
        <v>32.283333333333331</v>
      </c>
      <c r="H28">
        <v>30.835477104120784</v>
      </c>
      <c r="I28" t="str">
        <f t="shared" si="0"/>
        <v>UP</v>
      </c>
      <c r="J28">
        <v>30.897022967980924</v>
      </c>
      <c r="K28">
        <v>28.720998274678532</v>
      </c>
      <c r="L28" t="str">
        <f t="shared" si="1"/>
        <v>UP</v>
      </c>
      <c r="M28" t="str">
        <f t="shared" si="2"/>
        <v>UP</v>
      </c>
      <c r="N28">
        <v>77.127164644404701</v>
      </c>
      <c r="O28" t="str">
        <f t="shared" si="3"/>
        <v>UP</v>
      </c>
      <c r="P28" t="str">
        <f t="shared" si="4"/>
        <v>UP</v>
      </c>
      <c r="Q28">
        <f t="shared" si="5"/>
        <v>3.5500000000000007</v>
      </c>
      <c r="R28">
        <f t="shared" si="6"/>
        <v>4.9499999999999993</v>
      </c>
      <c r="S28">
        <f t="shared" si="7"/>
        <v>0.71717171717171746</v>
      </c>
      <c r="T28" t="str">
        <f t="shared" si="8"/>
        <v>No Indication</v>
      </c>
      <c r="U28" t="str">
        <f t="shared" si="9"/>
        <v>No T+M+I</v>
      </c>
      <c r="V28">
        <v>29.939635979574401</v>
      </c>
      <c r="W28">
        <v>30.613960113960115</v>
      </c>
      <c r="X28">
        <f t="shared" si="10"/>
        <v>-0.67432413438571359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33.450000000000003</v>
      </c>
      <c r="D29">
        <v>37.25</v>
      </c>
      <c r="E29">
        <v>32.700000000000003</v>
      </c>
      <c r="F29">
        <v>36</v>
      </c>
      <c r="G29">
        <f>_xll.TA_TYPPRICE(D29,E29,F29)</f>
        <v>35.31666666666667</v>
      </c>
      <c r="H29">
        <v>33.076071885393731</v>
      </c>
      <c r="I29" t="str">
        <f t="shared" si="0"/>
        <v>UP</v>
      </c>
      <c r="J29">
        <v>32.308795641762941</v>
      </c>
      <c r="K29">
        <v>29.605220880305527</v>
      </c>
      <c r="L29" t="str">
        <f t="shared" si="1"/>
        <v>UP</v>
      </c>
      <c r="M29" t="str">
        <f t="shared" si="2"/>
        <v>UP</v>
      </c>
      <c r="N29">
        <v>85.164219748192963</v>
      </c>
      <c r="O29" t="str">
        <f t="shared" si="3"/>
        <v>UP</v>
      </c>
      <c r="P29" t="str">
        <f t="shared" si="4"/>
        <v>UP</v>
      </c>
      <c r="Q29">
        <f t="shared" si="5"/>
        <v>3.2999999999999972</v>
      </c>
      <c r="R29">
        <f t="shared" si="6"/>
        <v>4.5499999999999972</v>
      </c>
      <c r="S29">
        <f t="shared" si="7"/>
        <v>0.72527472527472514</v>
      </c>
      <c r="T29" t="str">
        <f t="shared" si="8"/>
        <v>No Indication</v>
      </c>
      <c r="U29" t="str">
        <f t="shared" si="9"/>
        <v>No T+M+I</v>
      </c>
      <c r="V29">
        <v>30.871999675024494</v>
      </c>
      <c r="W29">
        <v>31.01292603144455</v>
      </c>
      <c r="X29">
        <f t="shared" si="10"/>
        <v>-0.14092635642005646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36.25</v>
      </c>
      <c r="D30">
        <v>37.700000000000003</v>
      </c>
      <c r="E30">
        <v>35.75</v>
      </c>
      <c r="F30">
        <v>36</v>
      </c>
      <c r="G30">
        <f>_xll.TA_TYPPRICE(D30,E30,F30)</f>
        <v>36.483333333333334</v>
      </c>
      <c r="H30">
        <v>34.779702609363532</v>
      </c>
      <c r="I30" t="str">
        <f t="shared" si="0"/>
        <v>UP</v>
      </c>
      <c r="J30">
        <v>33.506841054704509</v>
      </c>
      <c r="K30">
        <v>30.970727351348742</v>
      </c>
      <c r="L30" t="str">
        <f t="shared" si="1"/>
        <v>UP</v>
      </c>
      <c r="M30" t="str">
        <f t="shared" si="2"/>
        <v>UP</v>
      </c>
      <c r="N30">
        <v>85.164219748192963</v>
      </c>
      <c r="O30" t="str">
        <f t="shared" si="3"/>
        <v>UP</v>
      </c>
      <c r="P30" t="str">
        <f t="shared" si="4"/>
        <v>UP</v>
      </c>
      <c r="Q30">
        <f t="shared" si="5"/>
        <v>0.25</v>
      </c>
      <c r="R30">
        <f t="shared" si="6"/>
        <v>1.9500000000000028</v>
      </c>
      <c r="S30">
        <f t="shared" si="7"/>
        <v>0.12820512820512803</v>
      </c>
      <c r="T30" t="str">
        <f t="shared" si="8"/>
        <v>DOWN</v>
      </c>
      <c r="U30" t="str">
        <f t="shared" si="9"/>
        <v>No T+M+I</v>
      </c>
      <c r="V30">
        <v>31.660922801943801</v>
      </c>
      <c r="W30">
        <v>31.382338918004212</v>
      </c>
      <c r="X30">
        <f t="shared" si="10"/>
        <v>0.27858388393958933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37.5</v>
      </c>
      <c r="E31">
        <v>35.5</v>
      </c>
      <c r="F31">
        <v>36</v>
      </c>
      <c r="G31">
        <f>_xll.TA_TYPPRICE(D31,E31,F31)</f>
        <v>36.333333333333336</v>
      </c>
      <c r="H31">
        <v>35.556517971348434</v>
      </c>
      <c r="I31" t="str">
        <f t="shared" si="0"/>
        <v>UP</v>
      </c>
      <c r="J31">
        <v>34.394209709214621</v>
      </c>
      <c r="K31">
        <v>31.977232384382354</v>
      </c>
      <c r="L31" t="str">
        <f t="shared" si="1"/>
        <v>UP</v>
      </c>
      <c r="M31" t="str">
        <f t="shared" si="2"/>
        <v>UP</v>
      </c>
      <c r="N31">
        <v>85.164219748192963</v>
      </c>
      <c r="O31" t="str">
        <f t="shared" si="3"/>
        <v>UP</v>
      </c>
      <c r="P31" t="str">
        <f t="shared" si="4"/>
        <v>UP</v>
      </c>
      <c r="Q31">
        <f t="shared" si="5"/>
        <v>0.5</v>
      </c>
      <c r="R31">
        <f t="shared" si="6"/>
        <v>2</v>
      </c>
      <c r="S31">
        <f t="shared" si="7"/>
        <v>0.25</v>
      </c>
      <c r="T31" t="str">
        <f t="shared" si="8"/>
        <v>No Indication</v>
      </c>
      <c r="U31" t="str">
        <f t="shared" si="9"/>
        <v>No T+M+I</v>
      </c>
      <c r="V31">
        <v>32.328473140106297</v>
      </c>
      <c r="W31">
        <v>31.724387887040937</v>
      </c>
      <c r="X31">
        <f t="shared" si="10"/>
        <v>0.60408525306536021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</v>
      </c>
      <c r="D32">
        <v>36.75</v>
      </c>
      <c r="E32">
        <v>34.5</v>
      </c>
      <c r="F32">
        <v>35</v>
      </c>
      <c r="G32">
        <f>_xll.TA_TYPPRICE(D32,E32,F32)</f>
        <v>35.416666666666664</v>
      </c>
      <c r="H32">
        <v>35.486592319007549</v>
      </c>
      <c r="I32" t="str">
        <f t="shared" si="0"/>
        <v>DOWN</v>
      </c>
      <c r="J32">
        <v>34.917718662722486</v>
      </c>
      <c r="K32">
        <v>32.537847410075166</v>
      </c>
      <c r="L32" t="str">
        <f t="shared" si="1"/>
        <v>UP</v>
      </c>
      <c r="M32" t="str">
        <f t="shared" si="2"/>
        <v>No Trend</v>
      </c>
      <c r="N32">
        <v>69.308908082865912</v>
      </c>
      <c r="O32" t="str">
        <f t="shared" si="3"/>
        <v>UP</v>
      </c>
      <c r="P32" t="str">
        <f t="shared" si="4"/>
        <v>No Trend + Momentum</v>
      </c>
      <c r="Q32">
        <f t="shared" si="5"/>
        <v>0.5</v>
      </c>
      <c r="R32">
        <f t="shared" si="6"/>
        <v>2.25</v>
      </c>
      <c r="S32">
        <f t="shared" si="7"/>
        <v>0.22222222222222221</v>
      </c>
      <c r="T32" t="str">
        <f t="shared" si="8"/>
        <v>No Indication</v>
      </c>
      <c r="U32" t="str">
        <f t="shared" si="9"/>
        <v>No T+M+I</v>
      </c>
      <c r="V32">
        <v>32.739477272397636</v>
      </c>
      <c r="W32">
        <v>31.9670258213342</v>
      </c>
      <c r="X32">
        <f t="shared" si="10"/>
        <v>0.77245145106343571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35.25</v>
      </c>
      <c r="D33">
        <v>35.299999999999997</v>
      </c>
      <c r="E33">
        <v>33.700000000000003</v>
      </c>
      <c r="F33">
        <v>34</v>
      </c>
      <c r="G33">
        <f>_xll.TA_TYPPRICE(D33,E33,F33)</f>
        <v>34.333333333333336</v>
      </c>
      <c r="H33">
        <v>34.909962826170442</v>
      </c>
      <c r="I33" t="str">
        <f t="shared" si="0"/>
        <v>DOWN</v>
      </c>
      <c r="J33">
        <v>35.002670071006378</v>
      </c>
      <c r="K33">
        <v>32.796103541169572</v>
      </c>
      <c r="L33" t="str">
        <f t="shared" si="1"/>
        <v>No Confirmation</v>
      </c>
      <c r="M33" t="str">
        <f t="shared" si="2"/>
        <v>No Trend</v>
      </c>
      <c r="N33">
        <v>56.224520877930203</v>
      </c>
      <c r="O33" t="str">
        <f t="shared" si="3"/>
        <v>No Momentum</v>
      </c>
      <c r="P33" t="str">
        <f t="shared" si="4"/>
        <v>No Trend + Momentum</v>
      </c>
      <c r="Q33">
        <f t="shared" si="5"/>
        <v>0.29999999999999716</v>
      </c>
      <c r="R33">
        <f t="shared" si="6"/>
        <v>1.5999999999999943</v>
      </c>
      <c r="S33">
        <f t="shared" si="7"/>
        <v>0.18749999999999889</v>
      </c>
      <c r="T33" t="str">
        <f t="shared" si="8"/>
        <v>DOWN</v>
      </c>
      <c r="U33" t="str">
        <f t="shared" si="9"/>
        <v>No T+M+I</v>
      </c>
      <c r="V33">
        <v>32.933403845874921</v>
      </c>
      <c r="W33">
        <v>32.117616501235368</v>
      </c>
      <c r="X33">
        <f t="shared" si="10"/>
        <v>0.81578734463955271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34.299999999999997</v>
      </c>
      <c r="D34">
        <v>34.299999999999997</v>
      </c>
      <c r="E34">
        <v>31.9</v>
      </c>
      <c r="F34">
        <v>32</v>
      </c>
      <c r="G34">
        <f>_xll.TA_TYPPRICE(D34,E34,F34)</f>
        <v>32.733333333333327</v>
      </c>
      <c r="H34">
        <v>33.821648079751881</v>
      </c>
      <c r="I34" t="str">
        <f t="shared" si="0"/>
        <v>DOWN</v>
      </c>
      <c r="J34">
        <v>34.846521166338292</v>
      </c>
      <c r="K34">
        <v>32.596969420909666</v>
      </c>
      <c r="L34" t="str">
        <f t="shared" si="1"/>
        <v>DOWN</v>
      </c>
      <c r="M34" t="str">
        <f t="shared" si="2"/>
        <v>DOWN</v>
      </c>
      <c r="N34">
        <v>38.197068048730841</v>
      </c>
      <c r="O34" t="str">
        <f t="shared" si="3"/>
        <v>DOWN</v>
      </c>
      <c r="P34" t="str">
        <f t="shared" si="4"/>
        <v>DOWN</v>
      </c>
      <c r="Q34">
        <f t="shared" si="5"/>
        <v>0.10000000000000142</v>
      </c>
      <c r="R34">
        <f t="shared" si="6"/>
        <v>2.3999999999999986</v>
      </c>
      <c r="S34">
        <f t="shared" si="7"/>
        <v>4.1666666666667282E-2</v>
      </c>
      <c r="T34" t="str">
        <f t="shared" si="8"/>
        <v>DOWN</v>
      </c>
      <c r="U34" t="str">
        <f t="shared" si="9"/>
        <v>DOWN</v>
      </c>
      <c r="V34">
        <v>32.789803254201857</v>
      </c>
      <c r="W34">
        <v>32.108904167810529</v>
      </c>
      <c r="X34">
        <f t="shared" si="10"/>
        <v>0.68089908639132801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32.65</v>
      </c>
      <c r="D35">
        <v>34.6</v>
      </c>
      <c r="E35">
        <v>31.75</v>
      </c>
      <c r="F35">
        <v>34</v>
      </c>
      <c r="G35">
        <f>_xll.TA_TYPPRICE(D35,E35,F35)</f>
        <v>33.449999999999996</v>
      </c>
      <c r="H35">
        <v>33.635824039875942</v>
      </c>
      <c r="I35" t="str">
        <f t="shared" si="0"/>
        <v>UP</v>
      </c>
      <c r="J35">
        <v>34.791738684929783</v>
      </c>
      <c r="K35">
        <v>32.40875399404085</v>
      </c>
      <c r="L35" t="str">
        <f t="shared" si="1"/>
        <v>No Confirmation</v>
      </c>
      <c r="M35" t="str">
        <f t="shared" si="2"/>
        <v>No Trend</v>
      </c>
      <c r="N35">
        <v>55.879995516099257</v>
      </c>
      <c r="O35" t="str">
        <f t="shared" si="3"/>
        <v>No Momentum</v>
      </c>
      <c r="P35" t="str">
        <f t="shared" si="4"/>
        <v>No Trend + Momentum</v>
      </c>
      <c r="Q35">
        <f t="shared" si="5"/>
        <v>2.25</v>
      </c>
      <c r="R35">
        <f t="shared" si="6"/>
        <v>2.8500000000000014</v>
      </c>
      <c r="S35">
        <f t="shared" si="7"/>
        <v>0.78947368421052588</v>
      </c>
      <c r="T35" t="str">
        <f t="shared" si="8"/>
        <v>No Indication</v>
      </c>
      <c r="U35" t="str">
        <f t="shared" si="9"/>
        <v>No T+M+I</v>
      </c>
      <c r="V35">
        <v>32.975987368940032</v>
      </c>
      <c r="W35">
        <v>32.248985340565305</v>
      </c>
      <c r="X35">
        <f t="shared" si="10"/>
        <v>0.72700202837472716</v>
      </c>
      <c r="Y35">
        <v>0.22485419903001536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36.200000000000003</v>
      </c>
      <c r="D36">
        <v>36.200000000000003</v>
      </c>
      <c r="E36">
        <v>34.1</v>
      </c>
      <c r="F36">
        <v>35</v>
      </c>
      <c r="G36">
        <f>_xll.TA_TYPPRICE(D36,E36,F36)</f>
        <v>35.1</v>
      </c>
      <c r="H36">
        <v>34.367912019937975</v>
      </c>
      <c r="I36" t="str">
        <f t="shared" si="0"/>
        <v>UP</v>
      </c>
      <c r="J36">
        <v>35.104685643834273</v>
      </c>
      <c r="K36">
        <v>32.784586439809551</v>
      </c>
      <c r="L36" t="str">
        <f t="shared" si="1"/>
        <v>No Confirmation</v>
      </c>
      <c r="M36" t="str">
        <f t="shared" si="2"/>
        <v>No Trend</v>
      </c>
      <c r="N36">
        <v>62.572856265848998</v>
      </c>
      <c r="O36" t="str">
        <f t="shared" si="3"/>
        <v>UP</v>
      </c>
      <c r="P36" t="str">
        <f t="shared" si="4"/>
        <v>No Trend + Momentum</v>
      </c>
      <c r="Q36">
        <f t="shared" si="5"/>
        <v>0.89999999999999858</v>
      </c>
      <c r="R36">
        <f t="shared" si="6"/>
        <v>2.1000000000000014</v>
      </c>
      <c r="S36">
        <f t="shared" si="7"/>
        <v>0.4285714285714276</v>
      </c>
      <c r="T36" t="str">
        <f t="shared" si="8"/>
        <v>No Indication</v>
      </c>
      <c r="U36" t="str">
        <f t="shared" si="9"/>
        <v>No T+M+I</v>
      </c>
      <c r="V36">
        <v>33.287373927564644</v>
      </c>
      <c r="W36">
        <v>32.452764204227137</v>
      </c>
      <c r="X36">
        <f t="shared" si="10"/>
        <v>0.8346097233375076</v>
      </c>
      <c r="Y36">
        <v>0.34680530389151382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34.950000000000003</v>
      </c>
      <c r="D37">
        <v>35.200000000000003</v>
      </c>
      <c r="E37">
        <v>33.9</v>
      </c>
      <c r="F37">
        <v>34</v>
      </c>
      <c r="G37">
        <f>_xll.TA_TYPPRICE(D37,E37,F37)</f>
        <v>34.366666666666667</v>
      </c>
      <c r="H37">
        <v>34.367289343302318</v>
      </c>
      <c r="I37" t="str">
        <f t="shared" si="0"/>
        <v>DOWN</v>
      </c>
      <c r="J37">
        <v>35.125866611871103</v>
      </c>
      <c r="K37">
        <v>33.032456119851872</v>
      </c>
      <c r="L37" t="str">
        <f t="shared" si="1"/>
        <v>No Confirmation</v>
      </c>
      <c r="M37" t="str">
        <f t="shared" si="2"/>
        <v>No Trend</v>
      </c>
      <c r="N37">
        <v>52.598987710092594</v>
      </c>
      <c r="O37" t="str">
        <f t="shared" si="3"/>
        <v>No Momentum</v>
      </c>
      <c r="P37" t="str">
        <f t="shared" si="4"/>
        <v>No Trend + Momentum</v>
      </c>
      <c r="Q37">
        <f t="shared" si="5"/>
        <v>0.10000000000000142</v>
      </c>
      <c r="R37">
        <f t="shared" si="6"/>
        <v>1.3000000000000043</v>
      </c>
      <c r="S37">
        <f t="shared" si="7"/>
        <v>7.692307692307776E-2</v>
      </c>
      <c r="T37" t="str">
        <f t="shared" si="8"/>
        <v>DOWN</v>
      </c>
      <c r="U37" t="str">
        <f t="shared" si="9"/>
        <v>No T+M+I</v>
      </c>
      <c r="V37">
        <v>33.397008707939314</v>
      </c>
      <c r="W37">
        <v>32.567374263173278</v>
      </c>
      <c r="X37">
        <f t="shared" si="10"/>
        <v>0.82963444476603598</v>
      </c>
      <c r="Y37">
        <v>0.44337113206641826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34.5</v>
      </c>
      <c r="D38">
        <v>34.75</v>
      </c>
      <c r="E38">
        <v>33.549999999999997</v>
      </c>
      <c r="F38">
        <v>34</v>
      </c>
      <c r="G38">
        <f>_xll.TA_TYPPRICE(D38,E38,F38)</f>
        <v>34.1</v>
      </c>
      <c r="H38">
        <v>34.233644671651163</v>
      </c>
      <c r="I38" t="str">
        <f t="shared" si="0"/>
        <v>DOWN</v>
      </c>
      <c r="J38">
        <v>35.042340698121969</v>
      </c>
      <c r="K38">
        <v>33.147465870995902</v>
      </c>
      <c r="L38" t="str">
        <f t="shared" si="1"/>
        <v>No Confirmation</v>
      </c>
      <c r="M38" t="str">
        <f t="shared" si="2"/>
        <v>No Trend</v>
      </c>
      <c r="N38">
        <v>52.59898771009258</v>
      </c>
      <c r="O38" t="str">
        <f t="shared" si="3"/>
        <v>No Momentum</v>
      </c>
      <c r="P38" t="str">
        <f t="shared" si="4"/>
        <v>No Trend + Momentum</v>
      </c>
      <c r="Q38">
        <f t="shared" si="5"/>
        <v>0.45000000000000284</v>
      </c>
      <c r="R38">
        <f t="shared" si="6"/>
        <v>1.2000000000000028</v>
      </c>
      <c r="S38">
        <f t="shared" si="7"/>
        <v>0.3750000000000015</v>
      </c>
      <c r="T38" t="str">
        <f t="shared" si="8"/>
        <v>No Indication</v>
      </c>
      <c r="U38" t="str">
        <f t="shared" si="9"/>
        <v>No T+M+I</v>
      </c>
      <c r="V38">
        <v>33.489776599025575</v>
      </c>
      <c r="W38">
        <v>32.673494688123405</v>
      </c>
      <c r="X38">
        <f t="shared" si="10"/>
        <v>0.81628191090216973</v>
      </c>
      <c r="Y38">
        <v>0.51795328783356853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</v>
      </c>
      <c r="D39">
        <v>34.25</v>
      </c>
      <c r="E39">
        <v>33.049999999999997</v>
      </c>
      <c r="F39">
        <v>33</v>
      </c>
      <c r="G39">
        <f>_xll.TA_TYPPRICE(D39,E39,F39)</f>
        <v>33.43333333333333</v>
      </c>
      <c r="H39">
        <v>33.833489002492243</v>
      </c>
      <c r="I39" t="str">
        <f t="shared" si="0"/>
        <v>DOWN</v>
      </c>
      <c r="J39">
        <v>34.866264987428195</v>
      </c>
      <c r="K39">
        <v>33.125806788552367</v>
      </c>
      <c r="L39" t="str">
        <f t="shared" si="1"/>
        <v>DOWN</v>
      </c>
      <c r="M39" t="str">
        <f t="shared" si="2"/>
        <v>DOWN</v>
      </c>
      <c r="N39">
        <v>42.110979281484667</v>
      </c>
      <c r="O39" t="str">
        <f t="shared" si="3"/>
        <v>No Momentum</v>
      </c>
      <c r="P39" t="str">
        <f t="shared" si="4"/>
        <v>No Trend + Momentum</v>
      </c>
      <c r="Q39">
        <f t="shared" si="5"/>
        <v>-4.9999999999997158E-2</v>
      </c>
      <c r="R39">
        <f t="shared" si="6"/>
        <v>1.2000000000000028</v>
      </c>
      <c r="S39">
        <f t="shared" si="7"/>
        <v>-4.1666666666664201E-2</v>
      </c>
      <c r="T39" t="str">
        <f t="shared" si="8"/>
        <v>DOWN</v>
      </c>
      <c r="U39" t="str">
        <f t="shared" si="9"/>
        <v>No T+M+I</v>
      </c>
      <c r="V39">
        <v>33.414426353021639</v>
      </c>
      <c r="W39">
        <v>32.697680266780928</v>
      </c>
      <c r="X39">
        <f t="shared" si="10"/>
        <v>0.71674608624071112</v>
      </c>
      <c r="Y39">
        <v>0.55771184751499703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33.450000000000003</v>
      </c>
      <c r="D40">
        <v>33.450000000000003</v>
      </c>
      <c r="E40">
        <v>31.8</v>
      </c>
      <c r="F40">
        <v>32</v>
      </c>
      <c r="G40">
        <f>_xll.TA_TYPPRICE(D40,E40,F40)</f>
        <v>32.416666666666664</v>
      </c>
      <c r="H40">
        <v>33.125077834579457</v>
      </c>
      <c r="I40" t="str">
        <f t="shared" si="0"/>
        <v>DOWN</v>
      </c>
      <c r="J40">
        <v>34.551539434666374</v>
      </c>
      <c r="K40">
        <v>32.831183057762949</v>
      </c>
      <c r="L40" t="str">
        <f t="shared" si="1"/>
        <v>DOWN</v>
      </c>
      <c r="M40" t="str">
        <f t="shared" si="2"/>
        <v>DOWN</v>
      </c>
      <c r="N40">
        <v>33.709156140218369</v>
      </c>
      <c r="O40" t="str">
        <f t="shared" si="3"/>
        <v>DOWN</v>
      </c>
      <c r="P40" t="str">
        <f t="shared" si="4"/>
        <v>DOWN</v>
      </c>
      <c r="Q40">
        <f t="shared" si="5"/>
        <v>0.19999999999999929</v>
      </c>
      <c r="R40">
        <f t="shared" si="6"/>
        <v>1.6500000000000021</v>
      </c>
      <c r="S40">
        <f t="shared" si="7"/>
        <v>0.12121212121212062</v>
      </c>
      <c r="T40" t="str">
        <f t="shared" si="8"/>
        <v>DOWN</v>
      </c>
      <c r="U40" t="str">
        <f t="shared" si="9"/>
        <v>DOWN</v>
      </c>
      <c r="V40">
        <v>33.196822298710615</v>
      </c>
      <c r="W40">
        <v>32.64600024701938</v>
      </c>
      <c r="X40">
        <f t="shared" si="10"/>
        <v>0.55082205169123455</v>
      </c>
      <c r="Y40">
        <v>0.55633388835024455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32.9</v>
      </c>
      <c r="D41">
        <v>32.9</v>
      </c>
      <c r="E41">
        <v>31.15</v>
      </c>
      <c r="F41">
        <v>31</v>
      </c>
      <c r="G41">
        <f>_xll.TA_TYPPRICE(D41,E41,F41)</f>
        <v>31.683333333333334</v>
      </c>
      <c r="H41">
        <v>32.404205583956397</v>
      </c>
      <c r="I41" t="str">
        <f t="shared" si="0"/>
        <v>DOWN</v>
      </c>
      <c r="J41">
        <v>34.184530671407181</v>
      </c>
      <c r="K41">
        <v>32.457586822704513</v>
      </c>
      <c r="L41" t="str">
        <f t="shared" si="1"/>
        <v>DOWN</v>
      </c>
      <c r="M41" t="str">
        <f t="shared" si="2"/>
        <v>DOWN</v>
      </c>
      <c r="N41">
        <v>26.980377649362175</v>
      </c>
      <c r="O41" t="str">
        <f t="shared" si="3"/>
        <v>DOWN</v>
      </c>
      <c r="P41" t="str">
        <f t="shared" si="4"/>
        <v>DOWN</v>
      </c>
      <c r="Q41">
        <f t="shared" si="5"/>
        <v>-0.14999999999999858</v>
      </c>
      <c r="R41">
        <f t="shared" si="6"/>
        <v>1.75</v>
      </c>
      <c r="S41">
        <f t="shared" si="7"/>
        <v>-8.5714285714284896E-2</v>
      </c>
      <c r="T41" t="str">
        <f t="shared" si="8"/>
        <v>DOWN</v>
      </c>
      <c r="U41" t="str">
        <f t="shared" si="9"/>
        <v>DOWN</v>
      </c>
      <c r="V41">
        <v>32.858849637370518</v>
      </c>
      <c r="W41">
        <v>32.524074302795725</v>
      </c>
      <c r="X41">
        <f t="shared" si="10"/>
        <v>0.33477533457479325</v>
      </c>
      <c r="Y41">
        <v>0.51202217759515434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32.700000000000003</v>
      </c>
      <c r="AE41">
        <f t="shared" si="16"/>
        <v>32.25</v>
      </c>
      <c r="AF41">
        <f t="shared" si="17"/>
        <v>32</v>
      </c>
      <c r="AG41">
        <f t="shared" si="18"/>
        <v>31.8</v>
      </c>
      <c r="AH41">
        <f t="shared" si="19"/>
        <v>31.8</v>
      </c>
    </row>
    <row r="42" spans="1:34" x14ac:dyDescent="0.25">
      <c r="A42" t="s">
        <v>5</v>
      </c>
      <c r="B42" s="1">
        <v>42914</v>
      </c>
      <c r="C42">
        <v>31.15</v>
      </c>
      <c r="D42">
        <v>33</v>
      </c>
      <c r="E42">
        <v>31</v>
      </c>
      <c r="F42">
        <v>32</v>
      </c>
      <c r="G42">
        <f>_xll.TA_TYPPRICE(D42,E42,F42)</f>
        <v>32</v>
      </c>
      <c r="H42">
        <v>32.202102791978199</v>
      </c>
      <c r="I42" t="str">
        <f t="shared" si="0"/>
        <v>DOWN</v>
      </c>
      <c r="J42">
        <v>33.921301633316695</v>
      </c>
      <c r="K42">
        <v>32.133678639881289</v>
      </c>
      <c r="L42" t="str">
        <f t="shared" si="1"/>
        <v>DOWN</v>
      </c>
      <c r="M42" t="str">
        <f t="shared" si="2"/>
        <v>DOWN</v>
      </c>
      <c r="N42">
        <v>41.561673842773644</v>
      </c>
      <c r="O42" t="str">
        <f t="shared" si="3"/>
        <v>No Momentum</v>
      </c>
      <c r="P42" t="str">
        <f t="shared" si="4"/>
        <v>No Trend + Momentum</v>
      </c>
      <c r="Q42">
        <f t="shared" si="5"/>
        <v>1</v>
      </c>
      <c r="R42">
        <f t="shared" si="6"/>
        <v>2</v>
      </c>
      <c r="S42">
        <f t="shared" si="7"/>
        <v>0.5</v>
      </c>
      <c r="T42" t="str">
        <f t="shared" si="8"/>
        <v>No Indication</v>
      </c>
      <c r="U42" t="str">
        <f t="shared" si="9"/>
        <v>No T+M+I</v>
      </c>
      <c r="V42">
        <v>32.7267189239289</v>
      </c>
      <c r="W42">
        <v>32.485253984070113</v>
      </c>
      <c r="X42">
        <f t="shared" si="10"/>
        <v>0.24146493985878692</v>
      </c>
      <c r="Y42">
        <v>0.45791073004788085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</v>
      </c>
      <c r="D43">
        <v>32.799999999999997</v>
      </c>
      <c r="E43">
        <v>31.95</v>
      </c>
      <c r="F43">
        <v>32</v>
      </c>
      <c r="G43">
        <f>_xll.TA_TYPPRICE(D43,E43,F43)</f>
        <v>32.25</v>
      </c>
      <c r="H43">
        <v>32.226051395989103</v>
      </c>
      <c r="I43" t="str">
        <f t="shared" si="0"/>
        <v>DOWN</v>
      </c>
      <c r="J43">
        <v>33.672123492579651</v>
      </c>
      <c r="K43">
        <v>32.092861164352115</v>
      </c>
      <c r="L43" t="str">
        <f t="shared" si="1"/>
        <v>DOWN</v>
      </c>
      <c r="M43" t="str">
        <f t="shared" si="2"/>
        <v>DOWN</v>
      </c>
      <c r="N43">
        <v>41.561673842773644</v>
      </c>
      <c r="O43" t="str">
        <f t="shared" si="3"/>
        <v>No Momentum</v>
      </c>
      <c r="P43" t="str">
        <f t="shared" si="4"/>
        <v>No Trend + Momentum</v>
      </c>
      <c r="Q43">
        <f t="shared" si="5"/>
        <v>5.0000000000000711E-2</v>
      </c>
      <c r="R43">
        <f t="shared" si="6"/>
        <v>0.84999999999999787</v>
      </c>
      <c r="S43">
        <f t="shared" si="7"/>
        <v>5.882352941176569E-2</v>
      </c>
      <c r="T43" t="str">
        <f t="shared" si="8"/>
        <v>DOWN</v>
      </c>
      <c r="U43" t="str">
        <f t="shared" si="9"/>
        <v>No T+M+I</v>
      </c>
      <c r="V43">
        <v>32.61491601255522</v>
      </c>
      <c r="W43">
        <v>32.449309244509365</v>
      </c>
      <c r="X43">
        <f t="shared" si="10"/>
        <v>0.16560676804585484</v>
      </c>
      <c r="Y43">
        <v>0.39944993764747566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32.9</v>
      </c>
      <c r="D44">
        <v>32.9</v>
      </c>
      <c r="E44">
        <v>31.75</v>
      </c>
      <c r="F44">
        <v>32</v>
      </c>
      <c r="G44">
        <f>_xll.TA_TYPPRICE(D44,E44,F44)</f>
        <v>32.216666666666669</v>
      </c>
      <c r="H44">
        <v>32.221359031327886</v>
      </c>
      <c r="I44" t="str">
        <f t="shared" si="0"/>
        <v>DOWN</v>
      </c>
      <c r="J44">
        <v>33.500540494228616</v>
      </c>
      <c r="K44">
        <v>32.016669794496089</v>
      </c>
      <c r="L44" t="str">
        <f t="shared" si="1"/>
        <v>DOWN</v>
      </c>
      <c r="M44" t="str">
        <f t="shared" si="2"/>
        <v>DOWN</v>
      </c>
      <c r="N44">
        <v>41.561673842773651</v>
      </c>
      <c r="O44" t="str">
        <f t="shared" si="3"/>
        <v>No Momentum</v>
      </c>
      <c r="P44" t="str">
        <f t="shared" si="4"/>
        <v>No Trend + Momentum</v>
      </c>
      <c r="Q44">
        <f t="shared" si="5"/>
        <v>0.25</v>
      </c>
      <c r="R44">
        <f t="shared" si="6"/>
        <v>1.1499999999999986</v>
      </c>
      <c r="S44">
        <f t="shared" si="7"/>
        <v>0.21739130434782636</v>
      </c>
      <c r="T44" t="str">
        <f t="shared" si="8"/>
        <v>No Indication</v>
      </c>
      <c r="U44" t="str">
        <f t="shared" si="9"/>
        <v>No T+M+I</v>
      </c>
      <c r="V44">
        <v>32.520313549085188</v>
      </c>
      <c r="W44">
        <v>32.416027078249414</v>
      </c>
      <c r="X44">
        <f t="shared" si="10"/>
        <v>0.10428647083577403</v>
      </c>
      <c r="Y44">
        <v>0.34041724428513531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</v>
      </c>
      <c r="D45">
        <v>33.65</v>
      </c>
      <c r="E45">
        <v>32</v>
      </c>
      <c r="F45">
        <v>33</v>
      </c>
      <c r="G45">
        <f>_xll.TA_TYPPRICE(D45,E45,F45)</f>
        <v>32.883333333333333</v>
      </c>
      <c r="H45">
        <v>32.552346182330609</v>
      </c>
      <c r="I45" t="str">
        <f t="shared" si="0"/>
        <v>UP</v>
      </c>
      <c r="J45">
        <v>33.533753717733369</v>
      </c>
      <c r="K45">
        <v>32.012965395719178</v>
      </c>
      <c r="L45" t="str">
        <f t="shared" si="1"/>
        <v>No Confirmation</v>
      </c>
      <c r="M45" t="str">
        <f t="shared" si="2"/>
        <v>No Trend</v>
      </c>
      <c r="N45">
        <v>57.958635785188584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1.6499999999999986</v>
      </c>
      <c r="S45">
        <f t="shared" si="7"/>
        <v>0.60606060606060663</v>
      </c>
      <c r="T45" t="str">
        <f t="shared" si="8"/>
        <v>No Indication</v>
      </c>
      <c r="U45" t="str">
        <f t="shared" si="9"/>
        <v>No T+M+I</v>
      </c>
      <c r="V45">
        <v>32.594111464610542</v>
      </c>
      <c r="W45">
        <v>32.459284331712418</v>
      </c>
      <c r="X45">
        <f t="shared" si="10"/>
        <v>0.13482713289812409</v>
      </c>
      <c r="Y45">
        <v>0.29929922200773307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33.35</v>
      </c>
      <c r="D46">
        <v>33.75</v>
      </c>
      <c r="E46">
        <v>33.15</v>
      </c>
      <c r="F46">
        <v>33</v>
      </c>
      <c r="G46">
        <f>_xll.TA_TYPPRICE(D46,E46,F46)</f>
        <v>33.300000000000004</v>
      </c>
      <c r="H46">
        <v>32.92617309116531</v>
      </c>
      <c r="I46" t="str">
        <f t="shared" si="0"/>
        <v>UP</v>
      </c>
      <c r="J46">
        <v>33.581808447125951</v>
      </c>
      <c r="K46">
        <v>32.265639752226029</v>
      </c>
      <c r="L46" t="str">
        <f t="shared" si="1"/>
        <v>No Confirmation</v>
      </c>
      <c r="M46" t="str">
        <f t="shared" si="2"/>
        <v>No Trend</v>
      </c>
      <c r="N46">
        <v>57.958635785188584</v>
      </c>
      <c r="O46" t="str">
        <f t="shared" si="3"/>
        <v>No Momentum</v>
      </c>
      <c r="P46" t="str">
        <f t="shared" si="4"/>
        <v>No Trend + Momentum</v>
      </c>
      <c r="Q46">
        <f t="shared" si="5"/>
        <v>-0.14999999999999858</v>
      </c>
      <c r="R46">
        <f t="shared" si="6"/>
        <v>0.60000000000000142</v>
      </c>
      <c r="S46">
        <f t="shared" si="7"/>
        <v>-0.24999999999999703</v>
      </c>
      <c r="T46" t="str">
        <f t="shared" si="8"/>
        <v>DOWN</v>
      </c>
      <c r="U46" t="str">
        <f t="shared" si="9"/>
        <v>No T+M+I</v>
      </c>
      <c r="V46">
        <v>32.656555854670458</v>
      </c>
      <c r="W46">
        <v>32.499337344178166</v>
      </c>
      <c r="X46">
        <f t="shared" si="10"/>
        <v>0.1572185104922923</v>
      </c>
      <c r="Y46">
        <v>0.27088307970464492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33.9</v>
      </c>
      <c r="D47">
        <v>34.5</v>
      </c>
      <c r="E47">
        <v>33.5</v>
      </c>
      <c r="F47">
        <v>34</v>
      </c>
      <c r="G47">
        <f>_xll.TA_TYPPRICE(D47,E47,F47)</f>
        <v>34</v>
      </c>
      <c r="H47">
        <v>33.463086545582655</v>
      </c>
      <c r="I47" t="str">
        <f t="shared" si="0"/>
        <v>UP</v>
      </c>
      <c r="J47">
        <v>33.785851014431294</v>
      </c>
      <c r="K47">
        <v>32.539942029509135</v>
      </c>
      <c r="L47" t="str">
        <f t="shared" si="1"/>
        <v>UP</v>
      </c>
      <c r="M47" t="str">
        <f t="shared" si="2"/>
        <v>UP</v>
      </c>
      <c r="N47">
        <v>70.772442531286359</v>
      </c>
      <c r="O47" t="str">
        <f t="shared" si="3"/>
        <v>UP</v>
      </c>
      <c r="P47" t="str">
        <f t="shared" si="4"/>
        <v>UP</v>
      </c>
      <c r="Q47">
        <f t="shared" si="5"/>
        <v>0.5</v>
      </c>
      <c r="R47">
        <f t="shared" si="6"/>
        <v>1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32.863239569336542</v>
      </c>
      <c r="W47">
        <v>32.610497540905712</v>
      </c>
      <c r="X47">
        <f t="shared" si="10"/>
        <v>0.2527420284308306</v>
      </c>
      <c r="Y47">
        <v>0.26725486944988208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34.5</v>
      </c>
      <c r="D48">
        <v>36.5</v>
      </c>
      <c r="E48">
        <v>34.35</v>
      </c>
      <c r="F48">
        <v>36</v>
      </c>
      <c r="G48">
        <f>_xll.TA_TYPPRICE(D48,E48,F48)</f>
        <v>35.616666666666667</v>
      </c>
      <c r="H48">
        <v>34.539876606124665</v>
      </c>
      <c r="I48" t="str">
        <f t="shared" si="0"/>
        <v>UP</v>
      </c>
      <c r="J48">
        <v>34.388995233446565</v>
      </c>
      <c r="K48">
        <v>32.942177134062661</v>
      </c>
      <c r="L48" t="str">
        <f t="shared" si="1"/>
        <v>UP</v>
      </c>
      <c r="M48" t="str">
        <f t="shared" si="2"/>
        <v>UP</v>
      </c>
      <c r="N48">
        <v>83.412058409085148</v>
      </c>
      <c r="O48" t="str">
        <f t="shared" si="3"/>
        <v>UP</v>
      </c>
      <c r="P48" t="str">
        <f t="shared" si="4"/>
        <v>UP</v>
      </c>
      <c r="Q48">
        <f t="shared" si="5"/>
        <v>1.6499999999999986</v>
      </c>
      <c r="R48">
        <f t="shared" si="6"/>
        <v>2.1499999999999986</v>
      </c>
      <c r="S48">
        <f t="shared" si="7"/>
        <v>0.76744186046511609</v>
      </c>
      <c r="T48" t="str">
        <f t="shared" si="8"/>
        <v>No Indication</v>
      </c>
      <c r="U48" t="str">
        <f t="shared" si="9"/>
        <v>No T+M+I</v>
      </c>
      <c r="V48">
        <v>33.345818097130923</v>
      </c>
      <c r="W48">
        <v>32.861571797134921</v>
      </c>
      <c r="X48">
        <f t="shared" si="10"/>
        <v>0.48424629999600199</v>
      </c>
      <c r="Y48">
        <v>0.31065315555910605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35.75</v>
      </c>
      <c r="D49">
        <v>35.9</v>
      </c>
      <c r="E49">
        <v>34.549999999999997</v>
      </c>
      <c r="F49">
        <v>35</v>
      </c>
      <c r="G49">
        <f>_xll.TA_TYPPRICE(D49,E49,F49)</f>
        <v>35.15</v>
      </c>
      <c r="H49">
        <v>34.844938303062335</v>
      </c>
      <c r="I49" t="str">
        <f t="shared" si="0"/>
        <v>UP</v>
      </c>
      <c r="J49">
        <v>34.724774070458437</v>
      </c>
      <c r="K49">
        <v>33.299471104270957</v>
      </c>
      <c r="L49" t="str">
        <f t="shared" si="1"/>
        <v>UP</v>
      </c>
      <c r="M49" t="str">
        <f t="shared" si="2"/>
        <v>UP</v>
      </c>
      <c r="N49">
        <v>65.66406899191594</v>
      </c>
      <c r="O49" t="str">
        <f t="shared" si="3"/>
        <v>UP</v>
      </c>
      <c r="P49" t="str">
        <f t="shared" si="4"/>
        <v>UP</v>
      </c>
      <c r="Q49">
        <f t="shared" si="5"/>
        <v>0.45000000000000284</v>
      </c>
      <c r="R49">
        <f t="shared" si="6"/>
        <v>1.3500000000000014</v>
      </c>
      <c r="S49">
        <f t="shared" si="7"/>
        <v>0.33333333333333509</v>
      </c>
      <c r="T49" t="str">
        <f t="shared" si="8"/>
        <v>No Indication</v>
      </c>
      <c r="U49" t="str">
        <f t="shared" si="9"/>
        <v>No T+M+I</v>
      </c>
      <c r="V49">
        <v>33.600307620649239</v>
      </c>
      <c r="W49">
        <v>33.019973886236038</v>
      </c>
      <c r="X49">
        <f t="shared" si="10"/>
        <v>0.5803337344132018</v>
      </c>
      <c r="Y49">
        <v>0.36458927132992519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34.75</v>
      </c>
      <c r="D50">
        <v>34.950000000000003</v>
      </c>
      <c r="E50">
        <v>34</v>
      </c>
      <c r="F50">
        <v>35</v>
      </c>
      <c r="G50">
        <f>_xll.TA_TYPPRICE(D50,E50,F50)</f>
        <v>34.65</v>
      </c>
      <c r="H50">
        <v>34.747469151531163</v>
      </c>
      <c r="I50" t="str">
        <f t="shared" si="0"/>
        <v>UP</v>
      </c>
      <c r="J50">
        <v>34.774824277023228</v>
      </c>
      <c r="K50">
        <v>33.455144192210746</v>
      </c>
      <c r="L50" t="str">
        <f t="shared" si="1"/>
        <v>UP</v>
      </c>
      <c r="M50" t="str">
        <f t="shared" si="2"/>
        <v>UP</v>
      </c>
      <c r="N50">
        <v>65.66406899191594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0.95000000000000284</v>
      </c>
      <c r="S50">
        <f t="shared" si="7"/>
        <v>1.0526315789473653</v>
      </c>
      <c r="T50" t="str">
        <f t="shared" si="8"/>
        <v>UP</v>
      </c>
      <c r="U50" t="str">
        <f t="shared" si="9"/>
        <v>UP</v>
      </c>
      <c r="V50">
        <v>33.815644909780126</v>
      </c>
      <c r="W50">
        <v>33.166642487255594</v>
      </c>
      <c r="X50">
        <f t="shared" si="10"/>
        <v>0.64900242252453211</v>
      </c>
      <c r="Y50">
        <v>0.42147190156884656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34.6</v>
      </c>
      <c r="D51">
        <v>34.950000000000003</v>
      </c>
      <c r="E51">
        <v>33.75</v>
      </c>
      <c r="F51">
        <v>34</v>
      </c>
      <c r="G51">
        <f>_xll.TA_TYPPRICE(D51,E51,F51)</f>
        <v>34.233333333333334</v>
      </c>
      <c r="H51">
        <v>34.490401242432249</v>
      </c>
      <c r="I51" t="str">
        <f t="shared" si="0"/>
        <v>DOWN</v>
      </c>
      <c r="J51">
        <v>34.813752215462515</v>
      </c>
      <c r="K51">
        <v>33.520667705052801</v>
      </c>
      <c r="L51" t="str">
        <f t="shared" si="1"/>
        <v>No Confirmation</v>
      </c>
      <c r="M51" t="str">
        <f t="shared" si="2"/>
        <v>No Trend</v>
      </c>
      <c r="N51">
        <v>49.280303523582702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1.2000000000000028</v>
      </c>
      <c r="S51">
        <f t="shared" si="7"/>
        <v>0.20833333333333284</v>
      </c>
      <c r="T51" t="str">
        <f t="shared" si="8"/>
        <v>No Indication</v>
      </c>
      <c r="U51" t="str">
        <f t="shared" si="9"/>
        <v>No T+M+I</v>
      </c>
      <c r="V51">
        <v>33.844007231352414</v>
      </c>
      <c r="W51">
        <v>33.228372673384811</v>
      </c>
      <c r="X51">
        <f t="shared" si="10"/>
        <v>0.6156345579676028</v>
      </c>
      <c r="Y51">
        <v>0.46030443284859779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34.299999999999997</v>
      </c>
      <c r="D52">
        <v>35.299999999999997</v>
      </c>
      <c r="E52">
        <v>33.75</v>
      </c>
      <c r="F52">
        <v>34</v>
      </c>
      <c r="G52">
        <f>_xll.TA_TYPPRICE(D52,E52,F52)</f>
        <v>34.35</v>
      </c>
      <c r="H52">
        <v>34.420200621216125</v>
      </c>
      <c r="I52" t="str">
        <f t="shared" si="0"/>
        <v>DOWN</v>
      </c>
      <c r="J52">
        <v>34.921807278693066</v>
      </c>
      <c r="K52">
        <v>33.571630437263288</v>
      </c>
      <c r="L52" t="str">
        <f t="shared" si="1"/>
        <v>No Confirmation</v>
      </c>
      <c r="M52" t="str">
        <f t="shared" si="2"/>
        <v>No Trend</v>
      </c>
      <c r="N52">
        <v>49.280303523582702</v>
      </c>
      <c r="O52" t="str">
        <f t="shared" si="3"/>
        <v>No Momentum</v>
      </c>
      <c r="P52" t="str">
        <f t="shared" si="4"/>
        <v>No Trend + Momentum</v>
      </c>
      <c r="Q52">
        <f t="shared" si="5"/>
        <v>0.25</v>
      </c>
      <c r="R52">
        <f t="shared" si="6"/>
        <v>1.5499999999999972</v>
      </c>
      <c r="S52">
        <f t="shared" si="7"/>
        <v>0.16129032258064546</v>
      </c>
      <c r="T52" t="str">
        <f t="shared" si="8"/>
        <v>DOWN</v>
      </c>
      <c r="U52" t="str">
        <f t="shared" si="9"/>
        <v>No T+M+I</v>
      </c>
      <c r="V52">
        <v>33.868006118836661</v>
      </c>
      <c r="W52">
        <v>33.285530253134084</v>
      </c>
      <c r="X52">
        <f t="shared" si="10"/>
        <v>0.58247586570257681</v>
      </c>
      <c r="Y52">
        <v>0.48473871941939362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34.35</v>
      </c>
      <c r="D53">
        <v>35</v>
      </c>
      <c r="E53">
        <v>34.15</v>
      </c>
      <c r="F53">
        <v>35</v>
      </c>
      <c r="G53">
        <f>_xll.TA_TYPPRICE(D53,E53,F53)</f>
        <v>34.716666666666669</v>
      </c>
      <c r="H53">
        <v>34.568433643941397</v>
      </c>
      <c r="I53" t="str">
        <f t="shared" si="0"/>
        <v>UP</v>
      </c>
      <c r="J53">
        <v>34.939183438983498</v>
      </c>
      <c r="K53">
        <v>33.700157006760335</v>
      </c>
      <c r="L53" t="str">
        <f t="shared" si="1"/>
        <v>UP</v>
      </c>
      <c r="M53" t="str">
        <f t="shared" si="2"/>
        <v>UP</v>
      </c>
      <c r="N53">
        <v>63.507270074255928</v>
      </c>
      <c r="O53" t="str">
        <f t="shared" si="3"/>
        <v>UP</v>
      </c>
      <c r="P53" t="str">
        <f t="shared" si="4"/>
        <v>UP</v>
      </c>
      <c r="Q53">
        <f t="shared" si="5"/>
        <v>0.85000000000000142</v>
      </c>
      <c r="R53">
        <f t="shared" si="6"/>
        <v>0.85000000000000142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34.042159023631022</v>
      </c>
      <c r="W53">
        <v>33.412528012161189</v>
      </c>
      <c r="X53">
        <f t="shared" si="10"/>
        <v>0.62963101146983291</v>
      </c>
      <c r="Y53">
        <v>0.51371717782948145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34.75</v>
      </c>
      <c r="D54">
        <v>35.9</v>
      </c>
      <c r="E54">
        <v>34.200000000000003</v>
      </c>
      <c r="F54">
        <v>34</v>
      </c>
      <c r="G54">
        <f>_xll.TA_TYPPRICE(D54,E54,F54)</f>
        <v>34.699999999999996</v>
      </c>
      <c r="H54">
        <v>34.634216821970696</v>
      </c>
      <c r="I54" t="str">
        <f t="shared" si="0"/>
        <v>DOWN</v>
      </c>
      <c r="J54">
        <v>35.152698230320496</v>
      </c>
      <c r="K54">
        <v>33.811233227480258</v>
      </c>
      <c r="L54" t="str">
        <f t="shared" si="1"/>
        <v>No Confirmation</v>
      </c>
      <c r="M54" t="str">
        <f t="shared" si="2"/>
        <v>No Trend</v>
      </c>
      <c r="N54">
        <v>47.020574787127046</v>
      </c>
      <c r="O54" t="str">
        <f t="shared" si="3"/>
        <v>No Momentum</v>
      </c>
      <c r="P54" t="str">
        <f t="shared" si="4"/>
        <v>No Trend + Momentum</v>
      </c>
      <c r="Q54">
        <f t="shared" si="5"/>
        <v>-0.20000000000000284</v>
      </c>
      <c r="R54">
        <f t="shared" si="6"/>
        <v>1.6999999999999957</v>
      </c>
      <c r="S54">
        <f t="shared" si="7"/>
        <v>-0.11764705882353138</v>
      </c>
      <c r="T54" t="str">
        <f t="shared" si="8"/>
        <v>DOWN</v>
      </c>
      <c r="U54" t="str">
        <f t="shared" si="9"/>
        <v>No T+M+I</v>
      </c>
      <c r="V54">
        <v>34.035673019995478</v>
      </c>
      <c r="W54">
        <v>33.456044455704806</v>
      </c>
      <c r="X54">
        <f t="shared" si="10"/>
        <v>0.57962856429067244</v>
      </c>
      <c r="Y54">
        <v>0.52689945512171965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34.799999999999997</v>
      </c>
      <c r="D55">
        <v>35.799999999999997</v>
      </c>
      <c r="E55">
        <v>34.200000000000003</v>
      </c>
      <c r="F55">
        <v>35</v>
      </c>
      <c r="G55">
        <f>_xll.TA_TYPPRICE(D55,E55,F55)</f>
        <v>35</v>
      </c>
      <c r="H55">
        <v>34.817108410985348</v>
      </c>
      <c r="I55" t="str">
        <f t="shared" si="0"/>
        <v>UP</v>
      </c>
      <c r="J55">
        <v>35.296543068027049</v>
      </c>
      <c r="K55">
        <v>33.897625843595755</v>
      </c>
      <c r="L55" t="str">
        <f t="shared" si="1"/>
        <v>No Confirmation</v>
      </c>
      <c r="M55" t="str">
        <f t="shared" si="2"/>
        <v>No Trend</v>
      </c>
      <c r="N55">
        <v>60.00055758898548</v>
      </c>
      <c r="O55" t="str">
        <f t="shared" si="3"/>
        <v>UP</v>
      </c>
      <c r="P55" t="str">
        <f t="shared" si="4"/>
        <v>No Trend + Momentum</v>
      </c>
      <c r="Q55">
        <f t="shared" si="5"/>
        <v>0.79999999999999716</v>
      </c>
      <c r="R55">
        <f t="shared" si="6"/>
        <v>1.5999999999999943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34.184031016919249</v>
      </c>
      <c r="W55">
        <v>33.570411533060003</v>
      </c>
      <c r="X55">
        <f t="shared" si="10"/>
        <v>0.61361948385924592</v>
      </c>
      <c r="Y55">
        <v>0.54424346086922493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34.6</v>
      </c>
      <c r="D56">
        <v>36.75</v>
      </c>
      <c r="E56">
        <v>34.1</v>
      </c>
      <c r="F56">
        <v>35</v>
      </c>
      <c r="G56">
        <f>_xll.TA_TYPPRICE(D56,E56,F56)</f>
        <v>35.283333333333331</v>
      </c>
      <c r="H56">
        <v>35.050220872159343</v>
      </c>
      <c r="I56" t="str">
        <f t="shared" si="0"/>
        <v>DOWN</v>
      </c>
      <c r="J56">
        <v>35.619533497354368</v>
      </c>
      <c r="K56">
        <v>33.942597878352252</v>
      </c>
      <c r="L56" t="str">
        <f t="shared" si="1"/>
        <v>No Confirmation</v>
      </c>
      <c r="M56" t="str">
        <f t="shared" si="2"/>
        <v>No Trend</v>
      </c>
      <c r="N56">
        <v>60.00055758898548</v>
      </c>
      <c r="O56" t="str">
        <f t="shared" si="3"/>
        <v>UP</v>
      </c>
      <c r="P56" t="str">
        <f t="shared" si="4"/>
        <v>No Trend + Momentum</v>
      </c>
      <c r="Q56">
        <f t="shared" si="5"/>
        <v>0.89999999999999858</v>
      </c>
      <c r="R56">
        <f t="shared" si="6"/>
        <v>2.6499999999999986</v>
      </c>
      <c r="S56">
        <f t="shared" si="7"/>
        <v>0.33962264150943361</v>
      </c>
      <c r="T56" t="str">
        <f t="shared" si="8"/>
        <v>No Indication</v>
      </c>
      <c r="U56" t="str">
        <f t="shared" si="9"/>
        <v>No T+M+I</v>
      </c>
      <c r="V56">
        <v>34.309564706623981</v>
      </c>
      <c r="W56">
        <v>33.67630697505556</v>
      </c>
      <c r="X56">
        <f t="shared" si="10"/>
        <v>0.63325773156842047</v>
      </c>
      <c r="Y56">
        <v>0.56204631500906399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35.549999999999997</v>
      </c>
      <c r="D57">
        <v>38.299999999999997</v>
      </c>
      <c r="E57">
        <v>35.549999999999997</v>
      </c>
      <c r="F57">
        <v>38</v>
      </c>
      <c r="G57">
        <f>_xll.TA_TYPPRICE(D57,E57,F57)</f>
        <v>37.283333333333331</v>
      </c>
      <c r="H57">
        <v>36.166777102746337</v>
      </c>
      <c r="I57" t="str">
        <f t="shared" si="0"/>
        <v>UP</v>
      </c>
      <c r="J57">
        <v>36.215192720164509</v>
      </c>
      <c r="K57">
        <v>34.29979834982953</v>
      </c>
      <c r="L57" t="str">
        <f t="shared" si="1"/>
        <v>UP</v>
      </c>
      <c r="M57" t="str">
        <f t="shared" si="2"/>
        <v>UP</v>
      </c>
      <c r="N57">
        <v>81.38209582790104</v>
      </c>
      <c r="O57" t="str">
        <f t="shared" si="3"/>
        <v>UP</v>
      </c>
      <c r="P57" t="str">
        <f t="shared" si="4"/>
        <v>UP</v>
      </c>
      <c r="Q57">
        <f t="shared" si="5"/>
        <v>2.4500000000000028</v>
      </c>
      <c r="R57">
        <f t="shared" si="6"/>
        <v>2.75</v>
      </c>
      <c r="S57">
        <f t="shared" si="7"/>
        <v>0.89090909090909198</v>
      </c>
      <c r="T57" t="str">
        <f t="shared" si="8"/>
        <v>UP</v>
      </c>
      <c r="U57" t="str">
        <f t="shared" si="9"/>
        <v>UP</v>
      </c>
      <c r="V57">
        <v>34.877323982527983</v>
      </c>
      <c r="W57">
        <v>33.99658053245885</v>
      </c>
      <c r="X57">
        <f t="shared" si="10"/>
        <v>0.8807434500691329</v>
      </c>
      <c r="Y57">
        <v>0.62578574202107773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</v>
      </c>
      <c r="D58">
        <v>38.85</v>
      </c>
      <c r="E58">
        <v>37.299999999999997</v>
      </c>
      <c r="F58">
        <v>38</v>
      </c>
      <c r="G58">
        <f>_xll.TA_TYPPRICE(D58,E58,F58)</f>
        <v>38.050000000000004</v>
      </c>
      <c r="H58">
        <v>37.108388551373167</v>
      </c>
      <c r="I58" t="str">
        <f t="shared" si="0"/>
        <v>UP</v>
      </c>
      <c r="J58">
        <v>36.800705449016839</v>
      </c>
      <c r="K58">
        <v>34.96650982764519</v>
      </c>
      <c r="L58" t="str">
        <f t="shared" si="1"/>
        <v>UP</v>
      </c>
      <c r="M58" t="str">
        <f t="shared" si="2"/>
        <v>UP</v>
      </c>
      <c r="N58">
        <v>81.38209582790104</v>
      </c>
      <c r="O58" t="str">
        <f t="shared" si="3"/>
        <v>UP</v>
      </c>
      <c r="P58" t="str">
        <f t="shared" si="4"/>
        <v>UP</v>
      </c>
      <c r="Q58">
        <f t="shared" si="5"/>
        <v>0.70000000000000284</v>
      </c>
      <c r="R58">
        <f t="shared" si="6"/>
        <v>1.5500000000000043</v>
      </c>
      <c r="S58">
        <f t="shared" si="7"/>
        <v>0.45161290322580705</v>
      </c>
      <c r="T58" t="str">
        <f t="shared" si="8"/>
        <v>No Indication</v>
      </c>
      <c r="U58" t="str">
        <f t="shared" si="9"/>
        <v>No T+M+I</v>
      </c>
      <c r="V58">
        <v>35.357735677523678</v>
      </c>
      <c r="W58">
        <v>34.293130122647085</v>
      </c>
      <c r="X58">
        <f t="shared" si="10"/>
        <v>1.0646055548765929</v>
      </c>
      <c r="Y58">
        <v>0.71354970459218081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38.9</v>
      </c>
      <c r="E59">
        <v>37.6</v>
      </c>
      <c r="F59">
        <v>39</v>
      </c>
      <c r="G59">
        <f>_xll.TA_TYPPRICE(D59,E59,F59)</f>
        <v>38.5</v>
      </c>
      <c r="H59">
        <v>37.804194275686584</v>
      </c>
      <c r="I59" t="str">
        <f t="shared" si="0"/>
        <v>UP</v>
      </c>
      <c r="J59">
        <v>37.267215349235322</v>
      </c>
      <c r="K59">
        <v>35.551729865946257</v>
      </c>
      <c r="L59" t="str">
        <f t="shared" si="1"/>
        <v>UP</v>
      </c>
      <c r="M59" t="str">
        <f t="shared" si="2"/>
        <v>UP</v>
      </c>
      <c r="N59">
        <v>85.436664312236019</v>
      </c>
      <c r="O59" t="str">
        <f t="shared" si="3"/>
        <v>UP</v>
      </c>
      <c r="P59" t="str">
        <f t="shared" si="4"/>
        <v>UP</v>
      </c>
      <c r="Q59">
        <f t="shared" si="5"/>
        <v>1.3999999999999986</v>
      </c>
      <c r="R59">
        <f t="shared" si="6"/>
        <v>1.2999999999999972</v>
      </c>
      <c r="S59">
        <f t="shared" si="7"/>
        <v>1.0769230769230782</v>
      </c>
      <c r="T59" t="str">
        <f t="shared" si="8"/>
        <v>UP</v>
      </c>
      <c r="U59" t="str">
        <f t="shared" si="9"/>
        <v>UP</v>
      </c>
      <c r="V59">
        <v>35.918084034827729</v>
      </c>
      <c r="W59">
        <v>34.64178715059915</v>
      </c>
      <c r="X59">
        <f t="shared" si="10"/>
        <v>1.2762968842285787</v>
      </c>
      <c r="Y59">
        <v>0.82609914051946043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37.75</v>
      </c>
      <c r="AE59">
        <f t="shared" si="16"/>
        <v>38.1</v>
      </c>
      <c r="AF59">
        <f t="shared" si="17"/>
        <v>38.25</v>
      </c>
      <c r="AG59">
        <f t="shared" si="18"/>
        <v>38.400000000000006</v>
      </c>
    </row>
    <row r="60" spans="1:34" x14ac:dyDescent="0.25">
      <c r="A60" t="s">
        <v>5</v>
      </c>
      <c r="B60" s="1">
        <v>42940</v>
      </c>
      <c r="C60">
        <v>39.200000000000003</v>
      </c>
      <c r="D60">
        <v>40.65</v>
      </c>
      <c r="E60">
        <v>38.9</v>
      </c>
      <c r="F60">
        <v>40</v>
      </c>
      <c r="G60">
        <f>_xll.TA_TYPPRICE(D60,E60,F60)</f>
        <v>39.85</v>
      </c>
      <c r="H60">
        <v>38.827097137843296</v>
      </c>
      <c r="I60" t="str">
        <f t="shared" si="0"/>
        <v>UP</v>
      </c>
      <c r="J60">
        <v>38.018945271627473</v>
      </c>
      <c r="K60">
        <v>36.295789895735979</v>
      </c>
      <c r="L60" t="str">
        <f t="shared" si="1"/>
        <v>UP</v>
      </c>
      <c r="M60" t="str">
        <f t="shared" si="2"/>
        <v>UP</v>
      </c>
      <c r="N60">
        <v>88.55283820045247</v>
      </c>
      <c r="O60" t="str">
        <f t="shared" si="3"/>
        <v>UP</v>
      </c>
      <c r="P60" t="str">
        <f t="shared" si="4"/>
        <v>UP</v>
      </c>
      <c r="Q60">
        <f t="shared" si="5"/>
        <v>1.1000000000000014</v>
      </c>
      <c r="R60">
        <f t="shared" si="6"/>
        <v>1.75</v>
      </c>
      <c r="S60">
        <f t="shared" si="7"/>
        <v>0.62857142857142934</v>
      </c>
      <c r="T60" t="str">
        <f t="shared" si="8"/>
        <v>No Indication</v>
      </c>
      <c r="U60" t="str">
        <f t="shared" si="9"/>
        <v>No T+M+I</v>
      </c>
      <c r="V60">
        <v>36.546071106392695</v>
      </c>
      <c r="W60">
        <v>35.038691806110322</v>
      </c>
      <c r="X60">
        <f t="shared" si="10"/>
        <v>1.5073793002823734</v>
      </c>
      <c r="Y60">
        <v>0.96235517247204305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40.35</v>
      </c>
      <c r="D61">
        <v>40.5</v>
      </c>
      <c r="E61">
        <v>38.35</v>
      </c>
      <c r="F61">
        <v>38</v>
      </c>
      <c r="G61">
        <f>_xll.TA_TYPPRICE(D61,E61,F61)</f>
        <v>38.949999999999996</v>
      </c>
      <c r="H61">
        <v>38.888548568921649</v>
      </c>
      <c r="I61" t="str">
        <f t="shared" si="0"/>
        <v>DOWN</v>
      </c>
      <c r="J61">
        <v>38.570290766821365</v>
      </c>
      <c r="K61">
        <v>36.752281030016874</v>
      </c>
      <c r="L61" t="str">
        <f t="shared" si="1"/>
        <v>No Confirmation</v>
      </c>
      <c r="M61" t="str">
        <f t="shared" si="2"/>
        <v>No Trend</v>
      </c>
      <c r="N61">
        <v>57.691596775920374</v>
      </c>
      <c r="O61" t="str">
        <f t="shared" si="3"/>
        <v>No Momentum</v>
      </c>
      <c r="P61" t="str">
        <f t="shared" si="4"/>
        <v>No Trend + Momentum</v>
      </c>
      <c r="Q61">
        <f t="shared" si="5"/>
        <v>-0.35000000000000142</v>
      </c>
      <c r="R61">
        <f t="shared" si="6"/>
        <v>2.1499999999999986</v>
      </c>
      <c r="S61">
        <f t="shared" si="7"/>
        <v>-0.16279069767441937</v>
      </c>
      <c r="T61" t="str">
        <f t="shared" si="8"/>
        <v>DOWN</v>
      </c>
      <c r="U61" t="str">
        <f t="shared" si="9"/>
        <v>No T+M+I</v>
      </c>
      <c r="V61">
        <v>36.769752474639972</v>
      </c>
      <c r="W61">
        <v>35.258047968620666</v>
      </c>
      <c r="X61">
        <f t="shared" si="10"/>
        <v>1.5117045060193064</v>
      </c>
      <c r="Y61">
        <v>1.0722250391814958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38.65</v>
      </c>
      <c r="D62">
        <v>39.799999999999997</v>
      </c>
      <c r="E62">
        <v>38.5</v>
      </c>
      <c r="F62">
        <v>39</v>
      </c>
      <c r="G62">
        <f>_xll.TA_TYPPRICE(D62,E62,F62)</f>
        <v>39.1</v>
      </c>
      <c r="H62">
        <v>38.994274284460829</v>
      </c>
      <c r="I62" t="str">
        <f t="shared" si="0"/>
        <v>UP</v>
      </c>
      <c r="J62">
        <v>38.843559485305505</v>
      </c>
      <c r="K62">
        <v>37.140663023346455</v>
      </c>
      <c r="L62" t="str">
        <f t="shared" si="1"/>
        <v>UP</v>
      </c>
      <c r="M62" t="str">
        <f t="shared" si="2"/>
        <v>UP</v>
      </c>
      <c r="N62">
        <v>65.258804892654908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1.2999999999999972</v>
      </c>
      <c r="S62">
        <f t="shared" si="7"/>
        <v>0.38461538461538547</v>
      </c>
      <c r="T62" t="str">
        <f t="shared" si="8"/>
        <v>No Indication</v>
      </c>
      <c r="U62" t="str">
        <f t="shared" si="9"/>
        <v>No T+M+I</v>
      </c>
      <c r="V62">
        <v>37.112867478541517</v>
      </c>
      <c r="W62">
        <v>35.535229600574688</v>
      </c>
      <c r="X62">
        <f t="shared" si="10"/>
        <v>1.5776378779668292</v>
      </c>
      <c r="Y62">
        <v>1.1733076069385624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39.4</v>
      </c>
      <c r="D63">
        <v>39.6</v>
      </c>
      <c r="E63">
        <v>37</v>
      </c>
      <c r="F63">
        <v>37</v>
      </c>
      <c r="G63">
        <f>_xll.TA_TYPPRICE(D63,E63,F63)</f>
        <v>37.866666666666667</v>
      </c>
      <c r="H63">
        <v>38.430470475563752</v>
      </c>
      <c r="I63" t="str">
        <f t="shared" si="0"/>
        <v>DOWN</v>
      </c>
      <c r="J63">
        <v>39.011657377459841</v>
      </c>
      <c r="K63">
        <v>37.10940457371391</v>
      </c>
      <c r="L63" t="str">
        <f t="shared" si="1"/>
        <v>DOWN</v>
      </c>
      <c r="M63" t="str">
        <f t="shared" si="2"/>
        <v>DOWN</v>
      </c>
      <c r="N63">
        <v>45.094840965228947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2.6000000000000014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37.095503251073595</v>
      </c>
      <c r="W63">
        <v>35.643731111643227</v>
      </c>
      <c r="X63">
        <f t="shared" si="10"/>
        <v>1.4517721394303678</v>
      </c>
      <c r="Y63">
        <v>1.2290005134369235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</v>
      </c>
      <c r="D64">
        <v>39.1</v>
      </c>
      <c r="E64">
        <v>36.4</v>
      </c>
      <c r="F64">
        <v>38.6</v>
      </c>
      <c r="G64">
        <f>_xll.TA_TYPPRICE(D64,E64,F64)</f>
        <v>38.033333333333331</v>
      </c>
      <c r="H64">
        <v>38.231901904448542</v>
      </c>
      <c r="I64" t="str">
        <f t="shared" si="0"/>
        <v>UP</v>
      </c>
      <c r="J64">
        <v>39.031289071357655</v>
      </c>
      <c r="K64">
        <v>36.951759112888595</v>
      </c>
      <c r="L64" t="str">
        <f t="shared" si="1"/>
        <v>No Confirmation</v>
      </c>
      <c r="M64" t="str">
        <f t="shared" si="2"/>
        <v>No Trend</v>
      </c>
      <c r="N64">
        <v>58.055151916264933</v>
      </c>
      <c r="O64" t="str">
        <f t="shared" si="3"/>
        <v>No Momentum</v>
      </c>
      <c r="P64" t="str">
        <f t="shared" si="4"/>
        <v>No Trend + Momentum</v>
      </c>
      <c r="Q64">
        <f t="shared" si="5"/>
        <v>2.2000000000000028</v>
      </c>
      <c r="R64">
        <f t="shared" si="6"/>
        <v>2.7000000000000028</v>
      </c>
      <c r="S64">
        <f t="shared" si="7"/>
        <v>0.81481481481481499</v>
      </c>
      <c r="T64" t="str">
        <f t="shared" si="8"/>
        <v>UP</v>
      </c>
      <c r="U64" t="str">
        <f t="shared" si="9"/>
        <v>No T+M+I</v>
      </c>
      <c r="V64">
        <v>37.326964289369968</v>
      </c>
      <c r="W64">
        <v>35.86271399226225</v>
      </c>
      <c r="X64">
        <f t="shared" si="10"/>
        <v>1.4642502971077178</v>
      </c>
      <c r="Y64">
        <v>1.2760504701710824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38.5</v>
      </c>
      <c r="D65">
        <v>38.9</v>
      </c>
      <c r="E65">
        <v>37.85</v>
      </c>
      <c r="F65">
        <v>38.1</v>
      </c>
      <c r="G65">
        <f>_xll.TA_TYPPRICE(D65,E65,F65)</f>
        <v>38.283333333333331</v>
      </c>
      <c r="H65">
        <v>38.257617618890933</v>
      </c>
      <c r="I65" t="str">
        <f t="shared" si="0"/>
        <v>DOWN</v>
      </c>
      <c r="J65">
        <v>39.002113722167067</v>
      </c>
      <c r="K65">
        <v>37.151368198913353</v>
      </c>
      <c r="L65" t="str">
        <f t="shared" si="1"/>
        <v>No Confirmation</v>
      </c>
      <c r="M65" t="str">
        <f t="shared" si="2"/>
        <v>No Trend</v>
      </c>
      <c r="N65">
        <v>53.153999067037084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1.0499999999999972</v>
      </c>
      <c r="S65">
        <f t="shared" si="7"/>
        <v>0.23809523809523875</v>
      </c>
      <c r="T65" t="str">
        <f t="shared" si="8"/>
        <v>No Indication</v>
      </c>
      <c r="U65" t="str">
        <f t="shared" si="9"/>
        <v>No T+M+I</v>
      </c>
      <c r="V65">
        <v>37.445892860236128</v>
      </c>
      <c r="W65">
        <v>36.028438881724306</v>
      </c>
      <c r="X65">
        <f t="shared" si="10"/>
        <v>1.4174539785118228</v>
      </c>
      <c r="Y65">
        <v>1.3043311718392305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38.15</v>
      </c>
      <c r="D66">
        <v>38.4</v>
      </c>
      <c r="E66">
        <v>37.35</v>
      </c>
      <c r="F66">
        <v>37.799999999999997</v>
      </c>
      <c r="G66">
        <f>_xll.TA_TYPPRICE(D66,E66,F66)</f>
        <v>37.85</v>
      </c>
      <c r="H66">
        <v>38.053808809445471</v>
      </c>
      <c r="I66" t="str">
        <f t="shared" si="0"/>
        <v>DOWN</v>
      </c>
      <c r="J66">
        <v>38.868310672796611</v>
      </c>
      <c r="K66">
        <v>37.195508599154827</v>
      </c>
      <c r="L66" t="str">
        <f t="shared" si="1"/>
        <v>No Confirmation</v>
      </c>
      <c r="M66" t="str">
        <f t="shared" si="2"/>
        <v>No Trend</v>
      </c>
      <c r="N66">
        <v>49.988865615636513</v>
      </c>
      <c r="O66" t="str">
        <f t="shared" si="3"/>
        <v>No Momentum</v>
      </c>
      <c r="P66" t="str">
        <f t="shared" si="4"/>
        <v>No Trend + Momentum</v>
      </c>
      <c r="Q66">
        <f t="shared" si="5"/>
        <v>0.44999999999999574</v>
      </c>
      <c r="R66">
        <f t="shared" si="6"/>
        <v>1.0499999999999972</v>
      </c>
      <c r="S66">
        <f t="shared" si="7"/>
        <v>0.42857142857142566</v>
      </c>
      <c r="T66" t="str">
        <f t="shared" si="8"/>
        <v>No Indication</v>
      </c>
      <c r="U66" t="str">
        <f t="shared" si="9"/>
        <v>No T+M+I</v>
      </c>
      <c r="V66">
        <v>37.500370881738263</v>
      </c>
      <c r="W66">
        <v>36.159665631226211</v>
      </c>
      <c r="X66">
        <f t="shared" si="10"/>
        <v>1.3407052505120518</v>
      </c>
      <c r="Y66">
        <v>1.3116059875737949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37.549999999999997</v>
      </c>
      <c r="D67">
        <v>37.799999999999997</v>
      </c>
      <c r="E67">
        <v>37.15</v>
      </c>
      <c r="F67">
        <v>37.5</v>
      </c>
      <c r="G67">
        <f>_xll.TA_TYPPRICE(D67,E67,F67)</f>
        <v>37.483333333333327</v>
      </c>
      <c r="H67">
        <v>37.768571071389403</v>
      </c>
      <c r="I67" t="str">
        <f t="shared" ref="I67:I126" si="20">IF(F67&gt;H67,"UP","DOWN")</f>
        <v>DOWN</v>
      </c>
      <c r="J67">
        <v>38.630908301064032</v>
      </c>
      <c r="K67">
        <v>37.185395577120424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46.525805762279354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0.35000000000000142</v>
      </c>
      <c r="R67">
        <f t="shared" ref="R67:R126" si="26">D67-E67</f>
        <v>0.64999999999999858</v>
      </c>
      <c r="S67">
        <f t="shared" ref="S67:S126" si="27">Q67/R67</f>
        <v>0.53846153846154188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37.5003138230093</v>
      </c>
      <c r="W67">
        <v>36.25894965854279</v>
      </c>
      <c r="X67">
        <f t="shared" ref="X67:X126" si="30">V67-W67</f>
        <v>1.2413641644665105</v>
      </c>
      <c r="Y67">
        <v>1.297557622952338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37.35</v>
      </c>
      <c r="D68">
        <v>38.6</v>
      </c>
      <c r="E68">
        <v>37</v>
      </c>
      <c r="F68">
        <v>37.200000000000003</v>
      </c>
      <c r="G68">
        <f>_xll.TA_TYPPRICE(D68,E68,F68)</f>
        <v>37.6</v>
      </c>
      <c r="H68">
        <v>37.684285535694698</v>
      </c>
      <c r="I68" t="str">
        <f t="shared" si="20"/>
        <v>DOWN</v>
      </c>
      <c r="J68">
        <v>38.62403978971647</v>
      </c>
      <c r="K68">
        <v>37.144196559982554</v>
      </c>
      <c r="L68" t="str">
        <f t="shared" si="21"/>
        <v>No Confirmation</v>
      </c>
      <c r="M68" t="str">
        <f t="shared" si="22"/>
        <v>No Trend</v>
      </c>
      <c r="N68">
        <v>42.817951820082513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0.20000000000000284</v>
      </c>
      <c r="R68">
        <f t="shared" si="26"/>
        <v>1.6000000000000014</v>
      </c>
      <c r="S68">
        <f t="shared" si="27"/>
        <v>0.12500000000000167</v>
      </c>
      <c r="T68" t="str">
        <f t="shared" si="28"/>
        <v>DOWN</v>
      </c>
      <c r="U68" t="str">
        <f t="shared" si="29"/>
        <v>No T+M+I</v>
      </c>
      <c r="V68">
        <v>37.454111696392488</v>
      </c>
      <c r="W68">
        <v>36.328657091243322</v>
      </c>
      <c r="X68">
        <f t="shared" si="30"/>
        <v>1.1254546051491658</v>
      </c>
      <c r="Y68">
        <v>1.2631370193917035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</v>
      </c>
      <c r="D69">
        <v>38</v>
      </c>
      <c r="E69">
        <v>37</v>
      </c>
      <c r="F69">
        <v>37.6</v>
      </c>
      <c r="G69">
        <f>_xll.TA_TYPPRICE(D69,E69,F69)</f>
        <v>37.533333333333331</v>
      </c>
      <c r="H69">
        <v>37.608809434514015</v>
      </c>
      <c r="I69" t="str">
        <f t="shared" si="20"/>
        <v>DOWN</v>
      </c>
      <c r="J69">
        <v>38.485364280890586</v>
      </c>
      <c r="K69">
        <v>37.112152879986432</v>
      </c>
      <c r="L69" t="str">
        <f t="shared" si="21"/>
        <v>No Confirmation</v>
      </c>
      <c r="M69" t="str">
        <f t="shared" si="22"/>
        <v>No Trend</v>
      </c>
      <c r="N69">
        <v>49.522578851944061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0.60000000000000142</v>
      </c>
      <c r="R69">
        <f t="shared" si="26"/>
        <v>1</v>
      </c>
      <c r="S69">
        <f t="shared" si="27"/>
        <v>0.60000000000000142</v>
      </c>
      <c r="T69" t="str">
        <f t="shared" si="28"/>
        <v>No Indication</v>
      </c>
      <c r="U69" t="str">
        <f t="shared" si="29"/>
        <v>No T+M+I</v>
      </c>
      <c r="V69">
        <v>37.476556050793647</v>
      </c>
      <c r="W69">
        <v>36.422830640040111</v>
      </c>
      <c r="X69">
        <f t="shared" si="30"/>
        <v>1.0537254107535361</v>
      </c>
      <c r="Y69">
        <v>1.2212546976640701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38.700000000000003</v>
      </c>
      <c r="D70">
        <v>39</v>
      </c>
      <c r="E70">
        <v>36.549999999999997</v>
      </c>
      <c r="F70">
        <v>37.4</v>
      </c>
      <c r="G70">
        <f>_xll.TA_TYPPRICE(D70,E70,F70)</f>
        <v>37.65</v>
      </c>
      <c r="H70">
        <v>37.629404717257003</v>
      </c>
      <c r="I70" t="str">
        <f t="shared" si="20"/>
        <v>DOWN</v>
      </c>
      <c r="J70">
        <v>38.599727774026015</v>
      </c>
      <c r="K70">
        <v>36.987230017767224</v>
      </c>
      <c r="L70" t="str">
        <f t="shared" si="21"/>
        <v>No Confirmation</v>
      </c>
      <c r="M70" t="str">
        <f t="shared" si="22"/>
        <v>No Trend</v>
      </c>
      <c r="N70">
        <v>46.141272637242871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0.85000000000000142</v>
      </c>
      <c r="R70">
        <f t="shared" si="26"/>
        <v>2.4500000000000028</v>
      </c>
      <c r="S70">
        <f t="shared" si="27"/>
        <v>0.34693877551020424</v>
      </c>
      <c r="T70" t="str">
        <f t="shared" si="28"/>
        <v>No Indication</v>
      </c>
      <c r="U70" t="str">
        <f t="shared" si="29"/>
        <v>No T+M+I</v>
      </c>
      <c r="V70">
        <v>37.464778196825392</v>
      </c>
      <c r="W70">
        <v>36.495213555592699</v>
      </c>
      <c r="X70">
        <f t="shared" si="30"/>
        <v>0.9695646412326937</v>
      </c>
      <c r="Y70">
        <v>1.1709166863777949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37.299999999999997</v>
      </c>
      <c r="D71">
        <v>37.299999999999997</v>
      </c>
      <c r="E71">
        <v>35.75</v>
      </c>
      <c r="F71">
        <v>36.049999999999997</v>
      </c>
      <c r="G71">
        <f>_xll.TA_TYPPRICE(D71,E71,F71)</f>
        <v>36.366666666666667</v>
      </c>
      <c r="H71">
        <v>36.998035691961832</v>
      </c>
      <c r="I71" t="str">
        <f t="shared" si="20"/>
        <v>DOWN</v>
      </c>
      <c r="J71">
        <v>38.310899379798009</v>
      </c>
      <c r="K71">
        <v>36.712290013818951</v>
      </c>
      <c r="L71" t="str">
        <f t="shared" si="21"/>
        <v>DOWN</v>
      </c>
      <c r="M71" t="str">
        <f t="shared" si="22"/>
        <v>DOWN</v>
      </c>
      <c r="N71">
        <v>29.27566961635662</v>
      </c>
      <c r="O71" t="str">
        <f t="shared" si="23"/>
        <v>DOWN</v>
      </c>
      <c r="P71" t="str">
        <f t="shared" si="24"/>
        <v>DOWN</v>
      </c>
      <c r="Q71">
        <f t="shared" si="25"/>
        <v>0.29999999999999716</v>
      </c>
      <c r="R71">
        <f t="shared" si="26"/>
        <v>1.5499999999999972</v>
      </c>
      <c r="S71">
        <f t="shared" si="27"/>
        <v>0.19354838709677272</v>
      </c>
      <c r="T71" t="str">
        <f t="shared" si="28"/>
        <v>DOWN</v>
      </c>
      <c r="U71" t="str">
        <f t="shared" si="29"/>
        <v>DOWN</v>
      </c>
      <c r="V71">
        <v>37.24712001269841</v>
      </c>
      <c r="W71">
        <v>36.462234773696942</v>
      </c>
      <c r="X71">
        <f t="shared" si="30"/>
        <v>0.78488523900146845</v>
      </c>
      <c r="Y71">
        <v>1.0937103969025297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35.950000000000003</v>
      </c>
      <c r="D72">
        <v>37.700000000000003</v>
      </c>
      <c r="E72">
        <v>35.549999999999997</v>
      </c>
      <c r="F72">
        <v>36.700000000000003</v>
      </c>
      <c r="G72">
        <f>_xll.TA_TYPPRICE(D72,E72,F72)</f>
        <v>36.65</v>
      </c>
      <c r="H72">
        <v>36.824017845980919</v>
      </c>
      <c r="I72" t="str">
        <f t="shared" si="20"/>
        <v>DOWN</v>
      </c>
      <c r="J72">
        <v>38.175143962065121</v>
      </c>
      <c r="K72">
        <v>36.454003344081407</v>
      </c>
      <c r="L72" t="str">
        <f t="shared" si="21"/>
        <v>No Confirmation</v>
      </c>
      <c r="M72" t="str">
        <f t="shared" si="22"/>
        <v>No Trend</v>
      </c>
      <c r="N72">
        <v>42.02873733895273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1.1500000000000057</v>
      </c>
      <c r="R72">
        <f t="shared" si="26"/>
        <v>2.1500000000000057</v>
      </c>
      <c r="S72">
        <f t="shared" si="27"/>
        <v>0.53488372093023384</v>
      </c>
      <c r="T72" t="str">
        <f t="shared" si="28"/>
        <v>No Indication</v>
      </c>
      <c r="U72" t="str">
        <f t="shared" si="29"/>
        <v>No T+M+I</v>
      </c>
      <c r="V72">
        <v>37.162947703052502</v>
      </c>
      <c r="W72">
        <v>36.479847012682356</v>
      </c>
      <c r="X72">
        <f t="shared" si="30"/>
        <v>0.68310069037014642</v>
      </c>
      <c r="Y72">
        <v>1.011588455596053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36.450000000000003</v>
      </c>
      <c r="D73">
        <v>37.25</v>
      </c>
      <c r="E73">
        <v>35.950000000000003</v>
      </c>
      <c r="F73">
        <v>36.299999999999997</v>
      </c>
      <c r="G73">
        <f>_xll.TA_TYPPRICE(D73,E73,F73)</f>
        <v>36.5</v>
      </c>
      <c r="H73">
        <v>36.662008922990459</v>
      </c>
      <c r="I73" t="str">
        <f t="shared" si="20"/>
        <v>DOWN</v>
      </c>
      <c r="J73">
        <v>37.969556414939539</v>
      </c>
      <c r="K73">
        <v>36.342002600952206</v>
      </c>
      <c r="L73" t="str">
        <f t="shared" si="21"/>
        <v>DOWN</v>
      </c>
      <c r="M73" t="str">
        <f t="shared" si="22"/>
        <v>DOWN</v>
      </c>
      <c r="N73">
        <v>36.909133884293169</v>
      </c>
      <c r="O73" t="str">
        <f t="shared" si="23"/>
        <v>DOWN</v>
      </c>
      <c r="P73" t="str">
        <f t="shared" si="24"/>
        <v>DOWN</v>
      </c>
      <c r="Q73">
        <f t="shared" si="25"/>
        <v>0.34999999999999432</v>
      </c>
      <c r="R73">
        <f t="shared" si="26"/>
        <v>1.2999999999999972</v>
      </c>
      <c r="S73">
        <f t="shared" si="27"/>
        <v>0.26923076923076544</v>
      </c>
      <c r="T73" t="str">
        <f t="shared" si="28"/>
        <v>No Indication</v>
      </c>
      <c r="U73" t="str">
        <f t="shared" si="29"/>
        <v>No T+M+I</v>
      </c>
      <c r="V73">
        <v>37.0301865179675</v>
      </c>
      <c r="W73">
        <v>36.466525011742924</v>
      </c>
      <c r="X73">
        <f t="shared" si="30"/>
        <v>0.56366150622457667</v>
      </c>
      <c r="Y73">
        <v>0.92200306572175772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35.549999999999997</v>
      </c>
      <c r="D74">
        <v>36.450000000000003</v>
      </c>
      <c r="E74">
        <v>34.299999999999997</v>
      </c>
      <c r="F74">
        <v>35.6</v>
      </c>
      <c r="G74">
        <f>_xll.TA_TYPPRICE(D74,E74,F74)</f>
        <v>35.449999999999996</v>
      </c>
      <c r="H74">
        <v>36.056004461495228</v>
      </c>
      <c r="I74" t="str">
        <f t="shared" si="20"/>
        <v>DOWN</v>
      </c>
      <c r="J74">
        <v>37.631877211619646</v>
      </c>
      <c r="K74">
        <v>35.88822424518505</v>
      </c>
      <c r="L74" t="str">
        <f t="shared" si="21"/>
        <v>DOWN</v>
      </c>
      <c r="M74" t="str">
        <f t="shared" si="22"/>
        <v>DOWN</v>
      </c>
      <c r="N74">
        <v>29.143459929197363</v>
      </c>
      <c r="O74" t="str">
        <f t="shared" si="23"/>
        <v>DOWN</v>
      </c>
      <c r="P74" t="str">
        <f t="shared" si="24"/>
        <v>DOWN</v>
      </c>
      <c r="Q74">
        <f t="shared" si="25"/>
        <v>1.3000000000000043</v>
      </c>
      <c r="R74">
        <f t="shared" si="26"/>
        <v>2.1500000000000057</v>
      </c>
      <c r="S74">
        <f t="shared" si="27"/>
        <v>0.60465116279069808</v>
      </c>
      <c r="T74" t="str">
        <f t="shared" si="28"/>
        <v>No Indication</v>
      </c>
      <c r="U74" t="str">
        <f t="shared" si="29"/>
        <v>No T+M+I</v>
      </c>
      <c r="V74">
        <v>36.810157822895576</v>
      </c>
      <c r="W74">
        <v>36.40233797383604</v>
      </c>
      <c r="X74">
        <f t="shared" si="30"/>
        <v>0.4078198490595355</v>
      </c>
      <c r="Y74">
        <v>0.81916642238931325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35.85</v>
      </c>
      <c r="D75">
        <v>37.6</v>
      </c>
      <c r="E75">
        <v>35.700000000000003</v>
      </c>
      <c r="F75">
        <v>36.85</v>
      </c>
      <c r="G75">
        <f>_xll.TA_TYPPRICE(D75,E75,F75)</f>
        <v>36.716666666666669</v>
      </c>
      <c r="H75">
        <v>36.386335564080952</v>
      </c>
      <c r="I75" t="str">
        <f t="shared" si="20"/>
        <v>UP</v>
      </c>
      <c r="J75">
        <v>37.624793386815277</v>
      </c>
      <c r="K75">
        <v>35.846396635143925</v>
      </c>
      <c r="L75" t="str">
        <f t="shared" si="21"/>
        <v>No Confirmation</v>
      </c>
      <c r="M75" t="str">
        <f t="shared" si="22"/>
        <v>No Trend</v>
      </c>
      <c r="N75">
        <v>51.786542893140833</v>
      </c>
      <c r="O75" t="str">
        <f t="shared" si="23"/>
        <v>No Momentum</v>
      </c>
      <c r="P75" t="str">
        <f t="shared" si="24"/>
        <v>No Trend + Momentum</v>
      </c>
      <c r="Q75">
        <f t="shared" si="25"/>
        <v>1.1499999999999986</v>
      </c>
      <c r="R75">
        <f t="shared" si="26"/>
        <v>1.8999999999999986</v>
      </c>
      <c r="S75">
        <f t="shared" si="27"/>
        <v>0.6052631578947365</v>
      </c>
      <c r="T75" t="str">
        <f t="shared" si="28"/>
        <v>No Indication</v>
      </c>
      <c r="U75" t="str">
        <f t="shared" si="29"/>
        <v>No T+M+I</v>
      </c>
      <c r="V75">
        <v>36.816287388603946</v>
      </c>
      <c r="W75">
        <v>36.435498123922258</v>
      </c>
      <c r="X75">
        <f t="shared" si="30"/>
        <v>0.38078926468168817</v>
      </c>
      <c r="Y75">
        <v>0.73149099084778824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36.6</v>
      </c>
      <c r="D76">
        <v>38.25</v>
      </c>
      <c r="E76">
        <v>36.6</v>
      </c>
      <c r="F76">
        <v>38</v>
      </c>
      <c r="G76">
        <f>_xll.TA_TYPPRICE(D76,E76,F76)</f>
        <v>37.616666666666667</v>
      </c>
      <c r="H76">
        <v>37.001501115373813</v>
      </c>
      <c r="I76" t="str">
        <f t="shared" si="20"/>
        <v>UP</v>
      </c>
      <c r="J76">
        <v>37.763728189745216</v>
      </c>
      <c r="K76">
        <v>36.013864049556389</v>
      </c>
      <c r="L76" t="str">
        <f t="shared" si="21"/>
        <v>UP</v>
      </c>
      <c r="M76" t="str">
        <f t="shared" si="22"/>
        <v>UP</v>
      </c>
      <c r="N76">
        <v>64.743273801576024</v>
      </c>
      <c r="O76" t="str">
        <f t="shared" si="23"/>
        <v>UP</v>
      </c>
      <c r="P76" t="str">
        <f t="shared" si="24"/>
        <v>UP</v>
      </c>
      <c r="Q76">
        <f t="shared" si="25"/>
        <v>1.3999999999999986</v>
      </c>
      <c r="R76">
        <f t="shared" si="26"/>
        <v>1.6499999999999986</v>
      </c>
      <c r="S76">
        <f t="shared" si="27"/>
        <v>0.8484848484848484</v>
      </c>
      <c r="T76" t="str">
        <f t="shared" si="28"/>
        <v>UP</v>
      </c>
      <c r="U76" t="str">
        <f t="shared" si="29"/>
        <v>UP</v>
      </c>
      <c r="V76">
        <v>36.998397021126415</v>
      </c>
      <c r="W76">
        <v>36.551387151779871</v>
      </c>
      <c r="X76">
        <f t="shared" si="30"/>
        <v>0.44700986934654452</v>
      </c>
      <c r="Y76">
        <v>0.67459476654753947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38.25</v>
      </c>
      <c r="D77">
        <v>39.299999999999997</v>
      </c>
      <c r="E77">
        <v>38.049999999999997</v>
      </c>
      <c r="F77">
        <v>38.35</v>
      </c>
      <c r="G77">
        <f>_xll.TA_TYPPRICE(D77,E77,F77)</f>
        <v>38.566666666666663</v>
      </c>
      <c r="H77">
        <v>37.784083891020238</v>
      </c>
      <c r="I77" t="str">
        <f t="shared" si="20"/>
        <v>UP</v>
      </c>
      <c r="J77">
        <v>38.105121925357388</v>
      </c>
      <c r="K77">
        <v>36.466338705210525</v>
      </c>
      <c r="L77" t="str">
        <f t="shared" si="21"/>
        <v>UP</v>
      </c>
      <c r="M77" t="str">
        <f t="shared" si="22"/>
        <v>UP</v>
      </c>
      <c r="N77">
        <v>68.013474799518164</v>
      </c>
      <c r="O77" t="str">
        <f t="shared" si="23"/>
        <v>UP</v>
      </c>
      <c r="P77" t="str">
        <f t="shared" si="24"/>
        <v>UP</v>
      </c>
      <c r="Q77">
        <f t="shared" si="25"/>
        <v>0.30000000000000426</v>
      </c>
      <c r="R77">
        <f t="shared" si="26"/>
        <v>1.25</v>
      </c>
      <c r="S77">
        <f t="shared" si="27"/>
        <v>0.24000000000000341</v>
      </c>
      <c r="T77" t="str">
        <f t="shared" si="28"/>
        <v>No Indication</v>
      </c>
      <c r="U77" t="str">
        <f t="shared" si="29"/>
        <v>No T+M+I</v>
      </c>
      <c r="V77">
        <v>37.206335940953117</v>
      </c>
      <c r="W77">
        <v>36.684617733129507</v>
      </c>
      <c r="X77">
        <f t="shared" si="30"/>
        <v>0.52171820782361067</v>
      </c>
      <c r="Y77">
        <v>0.64401945480275369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38.6</v>
      </c>
      <c r="D78">
        <v>39</v>
      </c>
      <c r="E78">
        <v>37.85</v>
      </c>
      <c r="F78">
        <v>38.4</v>
      </c>
      <c r="G78">
        <f>_xll.TA_TYPPRICE(D78,E78,F78)</f>
        <v>38.416666666666664</v>
      </c>
      <c r="H78">
        <v>38.100375278843451</v>
      </c>
      <c r="I78" t="str">
        <f t="shared" si="20"/>
        <v>UP</v>
      </c>
      <c r="J78">
        <v>38.30398371972241</v>
      </c>
      <c r="K78">
        <v>36.773818992941521</v>
      </c>
      <c r="L78" t="str">
        <f t="shared" si="21"/>
        <v>UP</v>
      </c>
      <c r="M78" t="str">
        <f t="shared" si="22"/>
        <v>UP</v>
      </c>
      <c r="N78">
        <v>68.53464204535284</v>
      </c>
      <c r="O78" t="str">
        <f t="shared" si="23"/>
        <v>UP</v>
      </c>
      <c r="P78" t="str">
        <f t="shared" si="24"/>
        <v>UP</v>
      </c>
      <c r="Q78">
        <f t="shared" si="25"/>
        <v>0.54999999999999716</v>
      </c>
      <c r="R78">
        <f t="shared" si="26"/>
        <v>1.1499999999999986</v>
      </c>
      <c r="S78">
        <f t="shared" si="27"/>
        <v>0.47826086956521552</v>
      </c>
      <c r="T78" t="str">
        <f t="shared" si="28"/>
        <v>No Indication</v>
      </c>
      <c r="U78" t="str">
        <f t="shared" si="29"/>
        <v>No T+M+I</v>
      </c>
      <c r="V78">
        <v>37.389976565421868</v>
      </c>
      <c r="W78">
        <v>36.811683086231028</v>
      </c>
      <c r="X78">
        <f t="shared" si="30"/>
        <v>0.57829347919084029</v>
      </c>
      <c r="Y78">
        <v>0.63087425968037103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38.5</v>
      </c>
      <c r="D79">
        <v>39.700000000000003</v>
      </c>
      <c r="E79">
        <v>38.299999999999997</v>
      </c>
      <c r="F79">
        <v>38.85</v>
      </c>
      <c r="G79">
        <f>_xll.TA_TYPPRICE(D79,E79,F79)</f>
        <v>38.949999999999996</v>
      </c>
      <c r="H79">
        <v>38.525187639421723</v>
      </c>
      <c r="I79" t="str">
        <f t="shared" si="20"/>
        <v>UP</v>
      </c>
      <c r="J79">
        <v>38.614209559784101</v>
      </c>
      <c r="K79">
        <v>37.112970327843406</v>
      </c>
      <c r="L79" t="str">
        <f t="shared" si="21"/>
        <v>UP</v>
      </c>
      <c r="M79" t="str">
        <f t="shared" si="22"/>
        <v>UP</v>
      </c>
      <c r="N79">
        <v>73.408808626531311</v>
      </c>
      <c r="O79" t="str">
        <f t="shared" si="23"/>
        <v>UP</v>
      </c>
      <c r="P79" t="str">
        <f t="shared" si="24"/>
        <v>UP</v>
      </c>
      <c r="Q79">
        <f t="shared" si="25"/>
        <v>0.55000000000000426</v>
      </c>
      <c r="R79">
        <f t="shared" si="26"/>
        <v>1.4000000000000057</v>
      </c>
      <c r="S79">
        <f t="shared" si="27"/>
        <v>0.39285714285714429</v>
      </c>
      <c r="T79" t="str">
        <f t="shared" si="28"/>
        <v>No Indication</v>
      </c>
      <c r="U79" t="str">
        <f t="shared" si="29"/>
        <v>No T+M+I</v>
      </c>
      <c r="V79">
        <v>37.614595555356964</v>
      </c>
      <c r="W79">
        <v>36.962669524287989</v>
      </c>
      <c r="X79">
        <f t="shared" si="30"/>
        <v>0.65192603106897451</v>
      </c>
      <c r="Y79">
        <v>0.63508461395809168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</v>
      </c>
      <c r="D80">
        <v>42</v>
      </c>
      <c r="E80">
        <v>38.15</v>
      </c>
      <c r="F80">
        <v>41.25</v>
      </c>
      <c r="G80">
        <f>_xll.TA_TYPPRICE(D80,E80,F80)</f>
        <v>40.466666666666669</v>
      </c>
      <c r="H80">
        <v>39.495927153044192</v>
      </c>
      <c r="I80" t="str">
        <f t="shared" si="20"/>
        <v>UP</v>
      </c>
      <c r="J80">
        <v>39.366607435387635</v>
      </c>
      <c r="K80">
        <v>37.343421366100429</v>
      </c>
      <c r="L80" t="str">
        <f t="shared" si="21"/>
        <v>UP</v>
      </c>
      <c r="M80" t="str">
        <f t="shared" si="22"/>
        <v>UP</v>
      </c>
      <c r="N80">
        <v>86.918324774653627</v>
      </c>
      <c r="O80" t="str">
        <f t="shared" si="23"/>
        <v>UP</v>
      </c>
      <c r="P80" t="str">
        <f t="shared" si="24"/>
        <v>UP</v>
      </c>
      <c r="Q80">
        <f t="shared" si="25"/>
        <v>3.1000000000000014</v>
      </c>
      <c r="R80">
        <f t="shared" si="26"/>
        <v>3.8500000000000014</v>
      </c>
      <c r="S80">
        <f t="shared" si="27"/>
        <v>0.80519480519480524</v>
      </c>
      <c r="T80" t="str">
        <f t="shared" si="28"/>
        <v>UP</v>
      </c>
      <c r="U80" t="str">
        <f t="shared" si="29"/>
        <v>UP</v>
      </c>
      <c r="V80">
        <v>38.173888546840509</v>
      </c>
      <c r="W80">
        <v>37.280249559525913</v>
      </c>
      <c r="X80">
        <f t="shared" si="30"/>
        <v>0.89363898731459557</v>
      </c>
      <c r="Y80">
        <v>0.68679548862939244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38.6</v>
      </c>
      <c r="AE80">
        <f t="shared" si="36"/>
        <v>39.6</v>
      </c>
      <c r="AF80">
        <f t="shared" si="37"/>
        <v>40.1</v>
      </c>
      <c r="AG80">
        <f t="shared" si="38"/>
        <v>40.550000000000004</v>
      </c>
    </row>
    <row r="81" spans="1:33" x14ac:dyDescent="0.25">
      <c r="A81" t="s">
        <v>5</v>
      </c>
      <c r="B81" s="1">
        <v>42970</v>
      </c>
      <c r="C81">
        <v>41.65</v>
      </c>
      <c r="D81">
        <v>44</v>
      </c>
      <c r="E81">
        <v>41.65</v>
      </c>
      <c r="F81">
        <v>42.95</v>
      </c>
      <c r="G81">
        <f>_xll.TA_TYPPRICE(D81,E81,F81)</f>
        <v>42.866666666666674</v>
      </c>
      <c r="H81">
        <v>41.181296909855433</v>
      </c>
      <c r="I81" t="str">
        <f t="shared" si="20"/>
        <v>UP</v>
      </c>
      <c r="J81">
        <v>40.396250227523716</v>
      </c>
      <c r="K81">
        <v>38.30043884030033</v>
      </c>
      <c r="L81" t="str">
        <f t="shared" si="21"/>
        <v>UP</v>
      </c>
      <c r="M81" t="str">
        <f t="shared" si="22"/>
        <v>UP</v>
      </c>
      <c r="N81">
        <v>90.977105383756793</v>
      </c>
      <c r="O81" t="str">
        <f t="shared" si="23"/>
        <v>UP</v>
      </c>
      <c r="P81" t="str">
        <f t="shared" si="24"/>
        <v>UP</v>
      </c>
      <c r="Q81">
        <f t="shared" si="25"/>
        <v>1.3000000000000043</v>
      </c>
      <c r="R81">
        <f t="shared" si="26"/>
        <v>2.3500000000000014</v>
      </c>
      <c r="S81">
        <f t="shared" si="27"/>
        <v>0.55319148936170359</v>
      </c>
      <c r="T81" t="str">
        <f t="shared" si="28"/>
        <v>No Indication</v>
      </c>
      <c r="U81" t="str">
        <f t="shared" si="29"/>
        <v>No T+M+I</v>
      </c>
      <c r="V81">
        <v>38.908674924249659</v>
      </c>
      <c r="W81">
        <v>37.700231073635102</v>
      </c>
      <c r="X81">
        <f t="shared" si="30"/>
        <v>1.2084438506145574</v>
      </c>
      <c r="Y81">
        <v>0.79112516102642538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43.25</v>
      </c>
      <c r="D82">
        <v>44.9</v>
      </c>
      <c r="E82">
        <v>43.05</v>
      </c>
      <c r="F82">
        <v>44.4</v>
      </c>
      <c r="G82">
        <f>_xll.TA_TYPPRICE(D82,E82,F82)</f>
        <v>44.116666666666667</v>
      </c>
      <c r="H82">
        <v>42.648981788261054</v>
      </c>
      <c r="I82" t="str">
        <f t="shared" si="20"/>
        <v>UP</v>
      </c>
      <c r="J82">
        <v>41.39708351029622</v>
      </c>
      <c r="K82">
        <v>39.355896875789142</v>
      </c>
      <c r="L82" t="str">
        <f t="shared" si="21"/>
        <v>UP</v>
      </c>
      <c r="M82" t="str">
        <f t="shared" si="22"/>
        <v>UP</v>
      </c>
      <c r="N82">
        <v>93.219930665604593</v>
      </c>
      <c r="O82" t="str">
        <f t="shared" si="23"/>
        <v>UP</v>
      </c>
      <c r="P82" t="str">
        <f t="shared" si="24"/>
        <v>UP</v>
      </c>
      <c r="Q82">
        <f t="shared" si="25"/>
        <v>1.3500000000000014</v>
      </c>
      <c r="R82">
        <f t="shared" si="26"/>
        <v>1.8500000000000014</v>
      </c>
      <c r="S82">
        <f t="shared" si="27"/>
        <v>0.72972972972972994</v>
      </c>
      <c r="T82" t="str">
        <f t="shared" si="28"/>
        <v>No Indication</v>
      </c>
      <c r="U82" t="str">
        <f t="shared" si="29"/>
        <v>No T+M+I</v>
      </c>
      <c r="V82">
        <v>39.753494166672787</v>
      </c>
      <c r="W82">
        <v>38.196510253365837</v>
      </c>
      <c r="X82">
        <f t="shared" si="30"/>
        <v>1.5569839133069507</v>
      </c>
      <c r="Y82">
        <v>0.94429691148253048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46</v>
      </c>
      <c r="D83">
        <v>46.95</v>
      </c>
      <c r="E83">
        <v>45.55</v>
      </c>
      <c r="F83">
        <v>46.8</v>
      </c>
      <c r="G83">
        <f>_xll.TA_TYPPRICE(D83,E83,F83)</f>
        <v>46.433333333333337</v>
      </c>
      <c r="H83">
        <v>44.541157560797195</v>
      </c>
      <c r="I83" t="str">
        <f t="shared" si="20"/>
        <v>UP</v>
      </c>
      <c r="J83">
        <v>42.631064952452618</v>
      </c>
      <c r="K83">
        <v>40.732364236724891</v>
      </c>
      <c r="L83" t="str">
        <f t="shared" si="21"/>
        <v>UP</v>
      </c>
      <c r="M83" t="str">
        <f t="shared" si="22"/>
        <v>UP</v>
      </c>
      <c r="N83">
        <v>95.522589944180623</v>
      </c>
      <c r="O83" t="str">
        <f t="shared" si="23"/>
        <v>UP</v>
      </c>
      <c r="P83" t="str">
        <f t="shared" si="24"/>
        <v>UP</v>
      </c>
      <c r="Q83">
        <f t="shared" si="25"/>
        <v>1.25</v>
      </c>
      <c r="R83">
        <f t="shared" si="26"/>
        <v>1.4000000000000057</v>
      </c>
      <c r="S83">
        <f t="shared" si="27"/>
        <v>0.89285714285713924</v>
      </c>
      <c r="T83" t="str">
        <f t="shared" si="28"/>
        <v>UP</v>
      </c>
      <c r="U83" t="str">
        <f t="shared" si="29"/>
        <v>UP</v>
      </c>
      <c r="V83">
        <v>40.837571987184667</v>
      </c>
      <c r="W83">
        <v>38.833805790153555</v>
      </c>
      <c r="X83">
        <f t="shared" si="30"/>
        <v>2.003766197031112</v>
      </c>
      <c r="Y83">
        <v>1.1561907685922468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45.7</v>
      </c>
      <c r="AE83">
        <f t="shared" si="36"/>
        <v>46.1</v>
      </c>
      <c r="AF83">
        <f t="shared" si="37"/>
        <v>46.25</v>
      </c>
      <c r="AG83">
        <f t="shared" si="38"/>
        <v>46.400000000000006</v>
      </c>
    </row>
    <row r="84" spans="1:33" x14ac:dyDescent="0.25">
      <c r="A84" t="s">
        <v>5</v>
      </c>
      <c r="B84" s="1">
        <v>42976</v>
      </c>
      <c r="C84">
        <v>46.7</v>
      </c>
      <c r="D84">
        <v>46.7</v>
      </c>
      <c r="E84">
        <v>43.8</v>
      </c>
      <c r="F84">
        <v>44.3</v>
      </c>
      <c r="G84">
        <f>_xll.TA_TYPPRICE(D84,E84,F84)</f>
        <v>44.933333333333337</v>
      </c>
      <c r="H84">
        <v>44.737245447065263</v>
      </c>
      <c r="I84" t="str">
        <f t="shared" si="20"/>
        <v>DOWN</v>
      </c>
      <c r="J84">
        <v>43.535272740796479</v>
      </c>
      <c r="K84">
        <v>41.414061073008249</v>
      </c>
      <c r="L84" t="str">
        <f t="shared" si="21"/>
        <v>UP</v>
      </c>
      <c r="M84" t="str">
        <f t="shared" si="22"/>
        <v>No Trend</v>
      </c>
      <c r="N84">
        <v>66.233212265449495</v>
      </c>
      <c r="O84" t="str">
        <f t="shared" si="23"/>
        <v>UP</v>
      </c>
      <c r="P84" t="str">
        <f t="shared" si="24"/>
        <v>No Trend + Momentum</v>
      </c>
      <c r="Q84">
        <f t="shared" si="25"/>
        <v>0.5</v>
      </c>
      <c r="R84">
        <f t="shared" si="26"/>
        <v>2.9000000000000057</v>
      </c>
      <c r="S84">
        <f t="shared" si="27"/>
        <v>0.17241379310344793</v>
      </c>
      <c r="T84" t="str">
        <f t="shared" si="28"/>
        <v>DOWN</v>
      </c>
      <c r="U84" t="str">
        <f t="shared" si="29"/>
        <v>No T+M+I</v>
      </c>
      <c r="V84">
        <v>41.370253219925488</v>
      </c>
      <c r="W84">
        <v>39.238709064956993</v>
      </c>
      <c r="X84">
        <f t="shared" si="30"/>
        <v>2.1315441549684948</v>
      </c>
      <c r="Y84">
        <v>1.3512614458674963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44.4</v>
      </c>
      <c r="D85">
        <v>47.8</v>
      </c>
      <c r="E85">
        <v>44.4</v>
      </c>
      <c r="F85">
        <v>46</v>
      </c>
      <c r="G85">
        <f>_xll.TA_TYPPRICE(D85,E85,F85)</f>
        <v>46.066666666666663</v>
      </c>
      <c r="H85">
        <v>45.401956056865963</v>
      </c>
      <c r="I85" t="str">
        <f t="shared" si="20"/>
        <v>UP</v>
      </c>
      <c r="J85">
        <v>44.482989909508369</v>
      </c>
      <c r="K85">
        <v>42.077603056784191</v>
      </c>
      <c r="L85" t="str">
        <f t="shared" si="21"/>
        <v>UP</v>
      </c>
      <c r="M85" t="str">
        <f t="shared" si="22"/>
        <v>UP</v>
      </c>
      <c r="N85">
        <v>73.214336789212226</v>
      </c>
      <c r="O85" t="str">
        <f t="shared" si="23"/>
        <v>UP</v>
      </c>
      <c r="P85" t="str">
        <f t="shared" si="24"/>
        <v>UP</v>
      </c>
      <c r="Q85">
        <f t="shared" si="25"/>
        <v>1.6000000000000014</v>
      </c>
      <c r="R85">
        <f t="shared" si="26"/>
        <v>3.3999999999999986</v>
      </c>
      <c r="S85">
        <f t="shared" si="27"/>
        <v>0.47058823529411825</v>
      </c>
      <c r="T85" t="str">
        <f t="shared" si="28"/>
        <v>No Indication</v>
      </c>
      <c r="U85" t="str">
        <f t="shared" si="29"/>
        <v>No T+M+I</v>
      </c>
      <c r="V85">
        <v>42.082521955321567</v>
      </c>
      <c r="W85">
        <v>39.739545430515733</v>
      </c>
      <c r="X85">
        <f t="shared" si="30"/>
        <v>2.3429765248058345</v>
      </c>
      <c r="Y85">
        <v>1.5496044616551639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46.55</v>
      </c>
      <c r="D86">
        <v>47.2</v>
      </c>
      <c r="E86">
        <v>45.7</v>
      </c>
      <c r="F86">
        <v>46.65</v>
      </c>
      <c r="G86">
        <f>_xll.TA_TYPPRICE(D86,E86,F86)</f>
        <v>46.516666666666673</v>
      </c>
      <c r="H86">
        <v>45.959311361766318</v>
      </c>
      <c r="I86" t="str">
        <f t="shared" si="20"/>
        <v>UP</v>
      </c>
      <c r="J86">
        <v>45.086769929617624</v>
      </c>
      <c r="K86">
        <v>42.882580155276592</v>
      </c>
      <c r="L86" t="str">
        <f t="shared" si="21"/>
        <v>UP</v>
      </c>
      <c r="M86" t="str">
        <f t="shared" si="22"/>
        <v>UP</v>
      </c>
      <c r="N86">
        <v>75.62307199289549</v>
      </c>
      <c r="O86" t="str">
        <f t="shared" si="23"/>
        <v>UP</v>
      </c>
      <c r="P86" t="str">
        <f t="shared" si="24"/>
        <v>UP</v>
      </c>
      <c r="Q86">
        <f t="shared" si="25"/>
        <v>0.94999999999999574</v>
      </c>
      <c r="R86">
        <f t="shared" si="26"/>
        <v>1.5</v>
      </c>
      <c r="S86">
        <f t="shared" si="27"/>
        <v>0.63333333333333053</v>
      </c>
      <c r="T86" t="str">
        <f t="shared" si="28"/>
        <v>No Indication</v>
      </c>
      <c r="U86" t="str">
        <f t="shared" si="29"/>
        <v>No T+M+I</v>
      </c>
      <c r="V86">
        <v>42.785210885272093</v>
      </c>
      <c r="W86">
        <v>40.251430954181231</v>
      </c>
      <c r="X86">
        <f t="shared" si="30"/>
        <v>2.5337799310908622</v>
      </c>
      <c r="Y86">
        <v>1.7464395555423036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46.8</v>
      </c>
      <c r="D87">
        <v>47.5</v>
      </c>
      <c r="E87">
        <v>44.85</v>
      </c>
      <c r="F87">
        <v>45.15</v>
      </c>
      <c r="G87">
        <f>_xll.TA_TYPPRICE(D87,E87,F87)</f>
        <v>45.833333333333336</v>
      </c>
      <c r="H87">
        <v>45.896322347549827</v>
      </c>
      <c r="I87" t="str">
        <f t="shared" si="20"/>
        <v>DOWN</v>
      </c>
      <c r="J87">
        <v>45.623043278591489</v>
      </c>
      <c r="K87">
        <v>43.31978456521513</v>
      </c>
      <c r="L87" t="str">
        <f t="shared" si="21"/>
        <v>No Confirmation</v>
      </c>
      <c r="M87" t="str">
        <f t="shared" si="22"/>
        <v>No Trend</v>
      </c>
      <c r="N87">
        <v>60.046773879961954</v>
      </c>
      <c r="O87" t="str">
        <f t="shared" si="23"/>
        <v>UP</v>
      </c>
      <c r="P87" t="str">
        <f t="shared" si="24"/>
        <v>No Trend + Momentum</v>
      </c>
      <c r="Q87">
        <f t="shared" si="25"/>
        <v>0.29999999999999716</v>
      </c>
      <c r="R87">
        <f t="shared" si="26"/>
        <v>2.6499999999999986</v>
      </c>
      <c r="S87">
        <f t="shared" si="27"/>
        <v>0.11320754716981031</v>
      </c>
      <c r="T87" t="str">
        <f t="shared" si="28"/>
        <v>DOWN</v>
      </c>
      <c r="U87" t="str">
        <f t="shared" si="29"/>
        <v>No T+M+I</v>
      </c>
      <c r="V87">
        <v>43.14902459523023</v>
      </c>
      <c r="W87">
        <v>40.614287920538175</v>
      </c>
      <c r="X87">
        <f t="shared" si="30"/>
        <v>2.5347366746920557</v>
      </c>
      <c r="Y87">
        <v>1.904098979372254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45.35</v>
      </c>
      <c r="D88">
        <v>45.85</v>
      </c>
      <c r="E88">
        <v>43.5</v>
      </c>
      <c r="F88">
        <v>43.8</v>
      </c>
      <c r="G88">
        <f>_xll.TA_TYPPRICE(D88,E88,F88)</f>
        <v>44.383333333333326</v>
      </c>
      <c r="H88">
        <v>45.139827840441576</v>
      </c>
      <c r="I88" t="str">
        <f t="shared" si="20"/>
        <v>DOWN</v>
      </c>
      <c r="J88">
        <v>45.673478105571157</v>
      </c>
      <c r="K88">
        <v>43.359832439611765</v>
      </c>
      <c r="L88" t="str">
        <f t="shared" si="21"/>
        <v>No Confirmation</v>
      </c>
      <c r="M88" t="str">
        <f t="shared" si="22"/>
        <v>No Trend</v>
      </c>
      <c r="N88">
        <v>48.75036657109586</v>
      </c>
      <c r="O88" t="str">
        <f t="shared" si="23"/>
        <v>No Momentum</v>
      </c>
      <c r="P88" t="str">
        <f t="shared" si="24"/>
        <v>No Trend + Momentum</v>
      </c>
      <c r="Q88">
        <f t="shared" si="25"/>
        <v>0.29999999999999716</v>
      </c>
      <c r="R88">
        <f t="shared" si="26"/>
        <v>2.3500000000000014</v>
      </c>
      <c r="S88">
        <f t="shared" si="27"/>
        <v>0.12765957446808382</v>
      </c>
      <c r="T88" t="str">
        <f t="shared" si="28"/>
        <v>DOWN</v>
      </c>
      <c r="U88" t="str">
        <f t="shared" si="29"/>
        <v>No T+M+I</v>
      </c>
      <c r="V88">
        <v>43.2491746575025</v>
      </c>
      <c r="W88">
        <v>40.8502665930909</v>
      </c>
      <c r="X88">
        <f t="shared" si="30"/>
        <v>2.3989080644116001</v>
      </c>
      <c r="Y88">
        <v>2.0030607963801232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44.05</v>
      </c>
      <c r="D89">
        <v>46.95</v>
      </c>
      <c r="E89">
        <v>43.9</v>
      </c>
      <c r="F89">
        <v>46.5</v>
      </c>
      <c r="G89">
        <f>_xll.TA_TYPPRICE(D89,E89,F89)</f>
        <v>45.783333333333331</v>
      </c>
      <c r="H89">
        <v>45.46158058688745</v>
      </c>
      <c r="I89" t="str">
        <f t="shared" si="20"/>
        <v>UP</v>
      </c>
      <c r="J89">
        <v>45.957149637666454</v>
      </c>
      <c r="K89">
        <v>43.479869675253596</v>
      </c>
      <c r="L89" t="str">
        <f t="shared" si="21"/>
        <v>UP</v>
      </c>
      <c r="M89" t="str">
        <f t="shared" si="22"/>
        <v>UP</v>
      </c>
      <c r="N89">
        <v>65.143820284532978</v>
      </c>
      <c r="O89" t="str">
        <f t="shared" si="23"/>
        <v>UP</v>
      </c>
      <c r="P89" t="str">
        <f t="shared" si="24"/>
        <v>UP</v>
      </c>
      <c r="Q89">
        <f t="shared" si="25"/>
        <v>2.6000000000000014</v>
      </c>
      <c r="R89">
        <f t="shared" si="26"/>
        <v>3.0500000000000043</v>
      </c>
      <c r="S89">
        <f t="shared" si="27"/>
        <v>0.8524590163934419</v>
      </c>
      <c r="T89" t="str">
        <f t="shared" si="28"/>
        <v>UP</v>
      </c>
      <c r="U89" t="str">
        <f t="shared" si="29"/>
        <v>UP</v>
      </c>
      <c r="V89">
        <v>43.749301633271344</v>
      </c>
      <c r="W89">
        <v>41.268765363973053</v>
      </c>
      <c r="X89">
        <f t="shared" si="30"/>
        <v>2.4805362692982911</v>
      </c>
      <c r="Y89">
        <v>2.0985558909637567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46.1</v>
      </c>
      <c r="D90">
        <v>50</v>
      </c>
      <c r="E90">
        <v>45.55</v>
      </c>
      <c r="F90">
        <v>49.9</v>
      </c>
      <c r="G90">
        <f>_xll.TA_TYPPRICE(D90,E90,F90)</f>
        <v>48.483333333333327</v>
      </c>
      <c r="H90">
        <v>46.972456960110392</v>
      </c>
      <c r="I90" t="str">
        <f t="shared" si="20"/>
        <v>UP</v>
      </c>
      <c r="J90">
        <v>46.855560829296131</v>
      </c>
      <c r="K90">
        <v>43.939898636308349</v>
      </c>
      <c r="L90" t="str">
        <f t="shared" si="21"/>
        <v>UP</v>
      </c>
      <c r="M90" t="str">
        <f t="shared" si="22"/>
        <v>UP</v>
      </c>
      <c r="N90">
        <v>76.816737651632678</v>
      </c>
      <c r="O90" t="str">
        <f t="shared" si="23"/>
        <v>UP</v>
      </c>
      <c r="P90" t="str">
        <f t="shared" si="24"/>
        <v>UP</v>
      </c>
      <c r="Q90">
        <f t="shared" si="25"/>
        <v>4.3500000000000014</v>
      </c>
      <c r="R90">
        <f t="shared" si="26"/>
        <v>4.4500000000000028</v>
      </c>
      <c r="S90">
        <f t="shared" si="27"/>
        <v>0.97752808988764017</v>
      </c>
      <c r="T90" t="str">
        <f t="shared" si="28"/>
        <v>UP</v>
      </c>
      <c r="U90" t="str">
        <f t="shared" si="29"/>
        <v>UP</v>
      </c>
      <c r="V90">
        <v>44.695562920460368</v>
      </c>
      <c r="W90">
        <v>41.90811607775283</v>
      </c>
      <c r="X90">
        <f t="shared" si="30"/>
        <v>2.7874468427075385</v>
      </c>
      <c r="Y90">
        <v>2.236334081312513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46.050000000000004</v>
      </c>
      <c r="AE90">
        <f t="shared" si="36"/>
        <v>47.25</v>
      </c>
      <c r="AF90">
        <f t="shared" si="37"/>
        <v>47.75</v>
      </c>
      <c r="AG90">
        <f t="shared" si="38"/>
        <v>48.300000000000004</v>
      </c>
    </row>
    <row r="91" spans="1:33" x14ac:dyDescent="0.25">
      <c r="A91" t="s">
        <v>5</v>
      </c>
      <c r="B91" s="1">
        <v>42985</v>
      </c>
      <c r="C91">
        <v>50.45</v>
      </c>
      <c r="D91">
        <v>57.8</v>
      </c>
      <c r="E91">
        <v>50.2</v>
      </c>
      <c r="F91">
        <v>55.95</v>
      </c>
      <c r="G91">
        <f>_xll.TA_TYPPRICE(D91,E91,F91)</f>
        <v>54.65</v>
      </c>
      <c r="H91">
        <v>50.811228480055192</v>
      </c>
      <c r="I91" t="str">
        <f t="shared" si="20"/>
        <v>UP</v>
      </c>
      <c r="J91">
        <v>49.287658422785881</v>
      </c>
      <c r="K91">
        <v>45.331032272684276</v>
      </c>
      <c r="L91" t="str">
        <f t="shared" si="21"/>
        <v>UP</v>
      </c>
      <c r="M91" t="str">
        <f t="shared" si="22"/>
        <v>UP</v>
      </c>
      <c r="N91">
        <v>86.713546309231788</v>
      </c>
      <c r="O91" t="str">
        <f t="shared" si="23"/>
        <v>UP</v>
      </c>
      <c r="P91" t="str">
        <f t="shared" si="24"/>
        <v>UP</v>
      </c>
      <c r="Q91">
        <f t="shared" si="25"/>
        <v>5.75</v>
      </c>
      <c r="R91">
        <f t="shared" si="26"/>
        <v>7.5999999999999943</v>
      </c>
      <c r="S91">
        <f t="shared" si="27"/>
        <v>0.75657894736842157</v>
      </c>
      <c r="T91" t="str">
        <f t="shared" si="28"/>
        <v>No Indication</v>
      </c>
      <c r="U91" t="str">
        <f t="shared" si="29"/>
        <v>No T+M+I</v>
      </c>
      <c r="V91">
        <v>46.427014778851081</v>
      </c>
      <c r="W91">
        <v>42.948255627548917</v>
      </c>
      <c r="X91">
        <f t="shared" si="30"/>
        <v>3.4787591513021638</v>
      </c>
      <c r="Y91">
        <v>2.484819095310443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58.25</v>
      </c>
      <c r="D92">
        <v>62.2</v>
      </c>
      <c r="E92">
        <v>51.6</v>
      </c>
      <c r="F92">
        <v>56.8</v>
      </c>
      <c r="G92">
        <f>_xll.TA_TYPPRICE(D92,E92,F92)</f>
        <v>56.866666666666674</v>
      </c>
      <c r="H92">
        <v>53.838947573360933</v>
      </c>
      <c r="I92" t="str">
        <f t="shared" si="20"/>
        <v>UP</v>
      </c>
      <c r="J92">
        <v>52.157067662166796</v>
      </c>
      <c r="K92">
        <v>46.724136212087771</v>
      </c>
      <c r="L92" t="str">
        <f t="shared" si="21"/>
        <v>UP</v>
      </c>
      <c r="M92" t="str">
        <f t="shared" si="22"/>
        <v>UP</v>
      </c>
      <c r="N92">
        <v>87.640176522015807</v>
      </c>
      <c r="O92" t="str">
        <f t="shared" si="23"/>
        <v>UP</v>
      </c>
      <c r="P92" t="str">
        <f t="shared" si="24"/>
        <v>UP</v>
      </c>
      <c r="Q92">
        <f t="shared" si="25"/>
        <v>5.1999999999999957</v>
      </c>
      <c r="R92">
        <f t="shared" si="26"/>
        <v>10.600000000000001</v>
      </c>
      <c r="S92">
        <f t="shared" si="27"/>
        <v>0.49056603773584861</v>
      </c>
      <c r="T92" t="str">
        <f t="shared" si="28"/>
        <v>No Indication</v>
      </c>
      <c r="U92" t="str">
        <f t="shared" si="29"/>
        <v>No T+M+I</v>
      </c>
      <c r="V92">
        <v>48.02285865902784</v>
      </c>
      <c r="W92">
        <v>43.974310766248998</v>
      </c>
      <c r="X92">
        <f t="shared" si="30"/>
        <v>4.0485478927788421</v>
      </c>
      <c r="Y92">
        <v>2.797564854804123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58</v>
      </c>
      <c r="D93">
        <v>59</v>
      </c>
      <c r="E93">
        <v>52.1</v>
      </c>
      <c r="F93">
        <v>52.95</v>
      </c>
      <c r="G93">
        <f>_xll.TA_TYPPRICE(D93,E93,F93)</f>
        <v>54.683333333333337</v>
      </c>
      <c r="H93">
        <v>54.261140453347139</v>
      </c>
      <c r="I93" t="str">
        <f t="shared" si="20"/>
        <v>DOWN</v>
      </c>
      <c r="J93">
        <v>53.677719292796397</v>
      </c>
      <c r="K93">
        <v>47.9187726094016</v>
      </c>
      <c r="L93" t="str">
        <f t="shared" si="21"/>
        <v>No Confirmation</v>
      </c>
      <c r="M93" t="str">
        <f t="shared" si="22"/>
        <v>No Trend</v>
      </c>
      <c r="N93">
        <v>62.830556971388987</v>
      </c>
      <c r="O93" t="str">
        <f t="shared" si="23"/>
        <v>UP</v>
      </c>
      <c r="P93" t="str">
        <f t="shared" si="24"/>
        <v>No Trend + Momentum</v>
      </c>
      <c r="Q93">
        <f t="shared" si="25"/>
        <v>0.85000000000000142</v>
      </c>
      <c r="R93">
        <f t="shared" si="26"/>
        <v>6.8999999999999986</v>
      </c>
      <c r="S93">
        <f t="shared" si="27"/>
        <v>0.12318840579710168</v>
      </c>
      <c r="T93" t="str">
        <f t="shared" si="28"/>
        <v>DOWN</v>
      </c>
      <c r="U93" t="str">
        <f t="shared" si="29"/>
        <v>No T+M+I</v>
      </c>
      <c r="V93">
        <v>48.780880403792786</v>
      </c>
      <c r="W93">
        <v>44.639176635415737</v>
      </c>
      <c r="X93">
        <f t="shared" si="30"/>
        <v>4.1417037683770488</v>
      </c>
      <c r="Y93">
        <v>3.0663926375187081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53.4</v>
      </c>
      <c r="D94">
        <v>54.8</v>
      </c>
      <c r="E94">
        <v>50.6</v>
      </c>
      <c r="F94">
        <v>53.5</v>
      </c>
      <c r="G94">
        <f>_xll.TA_TYPPRICE(D94,E94,F94)</f>
        <v>52.966666666666669</v>
      </c>
      <c r="H94">
        <v>53.613903560006904</v>
      </c>
      <c r="I94" t="str">
        <f t="shared" si="20"/>
        <v>DOWN</v>
      </c>
      <c r="J94">
        <v>53.927115005508306</v>
      </c>
      <c r="K94">
        <v>48.514600918423469</v>
      </c>
      <c r="L94" t="str">
        <f t="shared" si="21"/>
        <v>No Confirmation</v>
      </c>
      <c r="M94" t="str">
        <f t="shared" si="22"/>
        <v>No Trend</v>
      </c>
      <c r="N94">
        <v>64.619093402934311</v>
      </c>
      <c r="O94" t="str">
        <f t="shared" si="23"/>
        <v>UP</v>
      </c>
      <c r="P94" t="str">
        <f t="shared" si="24"/>
        <v>No Trend + Momentum</v>
      </c>
      <c r="Q94">
        <f t="shared" si="25"/>
        <v>2.8999999999999986</v>
      </c>
      <c r="R94">
        <f t="shared" si="26"/>
        <v>4.1999999999999957</v>
      </c>
      <c r="S94">
        <f t="shared" si="27"/>
        <v>0.6904761904761908</v>
      </c>
      <c r="T94" t="str">
        <f t="shared" si="28"/>
        <v>No Indication</v>
      </c>
      <c r="U94" t="str">
        <f t="shared" si="29"/>
        <v>No T+M+I</v>
      </c>
      <c r="V94">
        <v>49.506898803209282</v>
      </c>
      <c r="W94">
        <v>45.29553392168124</v>
      </c>
      <c r="X94">
        <f t="shared" si="30"/>
        <v>4.2113648815280413</v>
      </c>
      <c r="Y94">
        <v>3.2953870863205745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53.95</v>
      </c>
      <c r="D95">
        <v>56.65</v>
      </c>
      <c r="E95">
        <v>53</v>
      </c>
      <c r="F95">
        <v>54.35</v>
      </c>
      <c r="G95">
        <f>_xll.TA_TYPPRICE(D95,E95,F95)</f>
        <v>54.666666666666664</v>
      </c>
      <c r="H95">
        <v>54.140285113336788</v>
      </c>
      <c r="I95" t="str">
        <f t="shared" si="20"/>
        <v>UP</v>
      </c>
      <c r="J95">
        <v>54.532200559839794</v>
      </c>
      <c r="K95">
        <v>49.511356269884921</v>
      </c>
      <c r="L95" t="str">
        <f t="shared" si="21"/>
        <v>No Confirmation</v>
      </c>
      <c r="M95" t="str">
        <f t="shared" si="22"/>
        <v>No Trend</v>
      </c>
      <c r="N95">
        <v>67.628246040586006</v>
      </c>
      <c r="O95" t="str">
        <f t="shared" si="23"/>
        <v>UP</v>
      </c>
      <c r="P95" t="str">
        <f t="shared" si="24"/>
        <v>No Trend + Momentum</v>
      </c>
      <c r="Q95">
        <f t="shared" si="25"/>
        <v>1.3500000000000014</v>
      </c>
      <c r="R95">
        <f t="shared" si="26"/>
        <v>3.6499999999999986</v>
      </c>
      <c r="S95">
        <f t="shared" si="27"/>
        <v>0.36986301369863067</v>
      </c>
      <c r="T95" t="str">
        <f t="shared" si="28"/>
        <v>No Indication</v>
      </c>
      <c r="U95" t="str">
        <f t="shared" si="29"/>
        <v>No T+M+I</v>
      </c>
      <c r="V95">
        <v>50.251991295023238</v>
      </c>
      <c r="W95">
        <v>45.966235112667817</v>
      </c>
      <c r="X95">
        <f t="shared" si="30"/>
        <v>4.2857561823554207</v>
      </c>
      <c r="Y95">
        <v>3.4934609055275438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54.35</v>
      </c>
      <c r="D96">
        <v>55</v>
      </c>
      <c r="E96">
        <v>53.2</v>
      </c>
      <c r="F96">
        <v>54.7</v>
      </c>
      <c r="G96">
        <f>_xll.TA_TYPPRICE(D96,E96,F96)</f>
        <v>54.300000000000004</v>
      </c>
      <c r="H96">
        <v>54.220142556668392</v>
      </c>
      <c r="I96" t="str">
        <f t="shared" si="20"/>
        <v>UP</v>
      </c>
      <c r="J96">
        <v>54.636155990986509</v>
      </c>
      <c r="K96">
        <v>50.331054876577163</v>
      </c>
      <c r="L96" t="str">
        <f t="shared" si="21"/>
        <v>UP</v>
      </c>
      <c r="M96" t="str">
        <f t="shared" si="22"/>
        <v>UP</v>
      </c>
      <c r="N96">
        <v>68.985913431506972</v>
      </c>
      <c r="O96" t="str">
        <f t="shared" si="23"/>
        <v>UP</v>
      </c>
      <c r="P96" t="str">
        <f t="shared" si="24"/>
        <v>UP</v>
      </c>
      <c r="Q96">
        <f t="shared" si="25"/>
        <v>1.5</v>
      </c>
      <c r="R96">
        <f t="shared" si="26"/>
        <v>1.7999999999999972</v>
      </c>
      <c r="S96">
        <f t="shared" si="27"/>
        <v>0.8333333333333347</v>
      </c>
      <c r="T96" t="str">
        <f t="shared" si="28"/>
        <v>UP</v>
      </c>
      <c r="U96" t="str">
        <f t="shared" si="29"/>
        <v>UP</v>
      </c>
      <c r="V96">
        <v>50.936300326558126</v>
      </c>
      <c r="W96">
        <v>46.613180659877607</v>
      </c>
      <c r="X96">
        <f t="shared" si="30"/>
        <v>4.3231196666805189</v>
      </c>
      <c r="Y96">
        <v>3.659392657758139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54.25</v>
      </c>
      <c r="D97">
        <v>55</v>
      </c>
      <c r="E97">
        <v>53.35</v>
      </c>
      <c r="F97">
        <v>53.6</v>
      </c>
      <c r="G97">
        <f>_xll.TA_TYPPRICE(D97,E97,F97)</f>
        <v>53.983333333333327</v>
      </c>
      <c r="H97">
        <v>54.101737945000863</v>
      </c>
      <c r="I97" t="str">
        <f t="shared" si="20"/>
        <v>DOWN</v>
      </c>
      <c r="J97">
        <v>54.717010215211729</v>
      </c>
      <c r="K97">
        <v>51.001931570671125</v>
      </c>
      <c r="L97" t="str">
        <f t="shared" si="21"/>
        <v>No Confirmation</v>
      </c>
      <c r="M97" t="str">
        <f t="shared" si="22"/>
        <v>No Trend</v>
      </c>
      <c r="N97">
        <v>59.227384298980553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0.25</v>
      </c>
      <c r="R97">
        <f t="shared" si="26"/>
        <v>1.6499999999999986</v>
      </c>
      <c r="S97">
        <f t="shared" si="27"/>
        <v>0.15151515151515166</v>
      </c>
      <c r="T97" t="str">
        <f t="shared" si="28"/>
        <v>DOWN</v>
      </c>
      <c r="U97" t="str">
        <f t="shared" si="29"/>
        <v>No T+M+I</v>
      </c>
      <c r="V97">
        <v>51.346100276318417</v>
      </c>
      <c r="W97">
        <v>47.130722833220005</v>
      </c>
      <c r="X97">
        <f t="shared" si="30"/>
        <v>4.2153774430984114</v>
      </c>
      <c r="Y97">
        <v>3.7705896148261937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55</v>
      </c>
      <c r="D98">
        <v>55.15</v>
      </c>
      <c r="E98">
        <v>52.7</v>
      </c>
      <c r="F98">
        <v>53.1</v>
      </c>
      <c r="G98">
        <f>_xll.TA_TYPPRICE(D98,E98,F98)</f>
        <v>53.65</v>
      </c>
      <c r="H98">
        <v>53.875868972500427</v>
      </c>
      <c r="I98" t="str">
        <f t="shared" si="20"/>
        <v>DOWN</v>
      </c>
      <c r="J98">
        <v>54.813230167386898</v>
      </c>
      <c r="K98">
        <v>51.379280110521989</v>
      </c>
      <c r="L98" t="str">
        <f t="shared" si="21"/>
        <v>No Confirmation</v>
      </c>
      <c r="M98" t="str">
        <f t="shared" si="22"/>
        <v>No Trend</v>
      </c>
      <c r="N98">
        <v>54.82122671478642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0.39999999999999858</v>
      </c>
      <c r="R98">
        <f t="shared" si="26"/>
        <v>2.4499999999999957</v>
      </c>
      <c r="S98">
        <f t="shared" si="27"/>
        <v>0.16326530612244869</v>
      </c>
      <c r="T98" t="str">
        <f t="shared" si="28"/>
        <v>DOWN</v>
      </c>
      <c r="U98" t="str">
        <f t="shared" si="29"/>
        <v>No T+M+I</v>
      </c>
      <c r="V98">
        <v>51.615931003038661</v>
      </c>
      <c r="W98">
        <v>47.572891512240744</v>
      </c>
      <c r="X98">
        <f t="shared" si="30"/>
        <v>4.0430394907979164</v>
      </c>
      <c r="Y98">
        <v>3.8250795900205383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52.85</v>
      </c>
      <c r="D99">
        <v>53.3</v>
      </c>
      <c r="E99">
        <v>51.6</v>
      </c>
      <c r="F99">
        <v>52.4</v>
      </c>
      <c r="G99">
        <f>_xll.TA_TYPPRICE(D99,E99,F99)</f>
        <v>52.433333333333337</v>
      </c>
      <c r="H99">
        <v>53.154601152916882</v>
      </c>
      <c r="I99" t="str">
        <f t="shared" si="20"/>
        <v>DOWN</v>
      </c>
      <c r="J99">
        <v>54.476956796856477</v>
      </c>
      <c r="K99">
        <v>51.428328974850437</v>
      </c>
      <c r="L99" t="str">
        <f t="shared" si="21"/>
        <v>No Confirmation</v>
      </c>
      <c r="M99" t="str">
        <f t="shared" si="22"/>
        <v>No Trend</v>
      </c>
      <c r="N99">
        <v>48.506231108215623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0.79999999999999716</v>
      </c>
      <c r="R99">
        <f t="shared" si="26"/>
        <v>1.6999999999999957</v>
      </c>
      <c r="S99">
        <f t="shared" si="27"/>
        <v>0.47058823529411714</v>
      </c>
      <c r="T99" t="str">
        <f t="shared" si="28"/>
        <v>No Indication</v>
      </c>
      <c r="U99" t="str">
        <f t="shared" si="29"/>
        <v>No T+M+I</v>
      </c>
      <c r="V99">
        <v>51.736557002571175</v>
      </c>
      <c r="W99">
        <v>47.930455103926612</v>
      </c>
      <c r="X99">
        <f t="shared" si="30"/>
        <v>3.8061018986445632</v>
      </c>
      <c r="Y99">
        <v>3.8212840517453435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52.3</v>
      </c>
      <c r="D100">
        <v>56.45</v>
      </c>
      <c r="E100">
        <v>52.3</v>
      </c>
      <c r="F100">
        <v>55.8</v>
      </c>
      <c r="G100">
        <f>_xll.TA_TYPPRICE(D100,E100,F100)</f>
        <v>54.85</v>
      </c>
      <c r="H100">
        <v>54.002300576458438</v>
      </c>
      <c r="I100" t="str">
        <f t="shared" si="20"/>
        <v>UP</v>
      </c>
      <c r="J100">
        <v>54.915410841999481</v>
      </c>
      <c r="K100">
        <v>51.622033647105894</v>
      </c>
      <c r="L100" t="str">
        <f t="shared" si="21"/>
        <v>UP</v>
      </c>
      <c r="M100" t="str">
        <f t="shared" si="22"/>
        <v>UP</v>
      </c>
      <c r="N100">
        <v>69.698553563545303</v>
      </c>
      <c r="O100" t="str">
        <f t="shared" si="23"/>
        <v>UP</v>
      </c>
      <c r="P100" t="str">
        <f t="shared" si="24"/>
        <v>UP</v>
      </c>
      <c r="Q100">
        <f t="shared" si="25"/>
        <v>3.5</v>
      </c>
      <c r="R100">
        <f t="shared" si="26"/>
        <v>4.1500000000000057</v>
      </c>
      <c r="S100">
        <f t="shared" si="27"/>
        <v>0.84337349397590244</v>
      </c>
      <c r="T100" t="str">
        <f t="shared" si="28"/>
        <v>UP</v>
      </c>
      <c r="U100" t="str">
        <f t="shared" si="29"/>
        <v>UP</v>
      </c>
      <c r="V100">
        <v>52.361702079098684</v>
      </c>
      <c r="W100">
        <v>48.513384355487602</v>
      </c>
      <c r="X100">
        <f t="shared" si="30"/>
        <v>3.8483177236110819</v>
      </c>
      <c r="Y100">
        <v>3.8266907861184913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56.1</v>
      </c>
      <c r="D101">
        <v>56.75</v>
      </c>
      <c r="E101">
        <v>53.3</v>
      </c>
      <c r="F101">
        <v>54.2</v>
      </c>
      <c r="G101">
        <f>_xll.TA_TYPPRICE(D101,E101,F101)</f>
        <v>54.75</v>
      </c>
      <c r="H101">
        <v>54.376150288229219</v>
      </c>
      <c r="I101" t="str">
        <f t="shared" si="20"/>
        <v>DOWN</v>
      </c>
      <c r="J101">
        <v>55.323097321555153</v>
      </c>
      <c r="K101">
        <v>51.994915058860137</v>
      </c>
      <c r="L101" t="str">
        <f t="shared" si="21"/>
        <v>No Confirmation</v>
      </c>
      <c r="M101" t="str">
        <f t="shared" si="22"/>
        <v>No Trend</v>
      </c>
      <c r="N101">
        <v>56.113979606968265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0.90000000000000568</v>
      </c>
      <c r="R101">
        <f t="shared" si="26"/>
        <v>3.4500000000000028</v>
      </c>
      <c r="S101">
        <f t="shared" si="27"/>
        <v>0.26086956521739274</v>
      </c>
      <c r="T101" t="str">
        <f t="shared" si="28"/>
        <v>No Indication</v>
      </c>
      <c r="U101" t="str">
        <f t="shared" si="29"/>
        <v>No T+M+I</v>
      </c>
      <c r="V101">
        <v>52.644517143852731</v>
      </c>
      <c r="W101">
        <v>48.934615143969999</v>
      </c>
      <c r="X101">
        <f t="shared" si="30"/>
        <v>3.7099019998827316</v>
      </c>
      <c r="Y101">
        <v>3.8033330288713394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53.5</v>
      </c>
      <c r="D102">
        <v>53.95</v>
      </c>
      <c r="E102">
        <v>50.15</v>
      </c>
      <c r="F102">
        <v>50.25</v>
      </c>
      <c r="G102">
        <f>_xll.TA_TYPPRICE(D102,E102,F102)</f>
        <v>51.449999999999996</v>
      </c>
      <c r="H102">
        <v>52.913075144114607</v>
      </c>
      <c r="I102" t="str">
        <f t="shared" si="20"/>
        <v>DOWN</v>
      </c>
      <c r="J102">
        <v>55.017964583431784</v>
      </c>
      <c r="K102">
        <v>51.584933934668996</v>
      </c>
      <c r="L102" t="str">
        <f t="shared" si="21"/>
        <v>DOWN</v>
      </c>
      <c r="M102" t="str">
        <f t="shared" si="22"/>
        <v>DOWN</v>
      </c>
      <c r="N102">
        <v>35.039184138561708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3.8000000000000043</v>
      </c>
      <c r="S102">
        <f t="shared" si="27"/>
        <v>2.6315789473684556E-2</v>
      </c>
      <c r="T102" t="str">
        <f t="shared" si="28"/>
        <v>DOWN</v>
      </c>
      <c r="U102" t="str">
        <f t="shared" si="29"/>
        <v>DOWN</v>
      </c>
      <c r="V102">
        <v>52.276129890952312</v>
      </c>
      <c r="W102">
        <v>49.032051059231478</v>
      </c>
      <c r="X102">
        <f t="shared" si="30"/>
        <v>3.2440788317208344</v>
      </c>
      <c r="Y102">
        <v>3.6914821894412384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</v>
      </c>
      <c r="D103">
        <v>51.9</v>
      </c>
      <c r="E103">
        <v>46.65</v>
      </c>
      <c r="F103">
        <v>48</v>
      </c>
      <c r="G103">
        <f>_xll.TA_TYPPRICE(D103,E103,F103)</f>
        <v>48.85</v>
      </c>
      <c r="H103">
        <v>50.881537572057304</v>
      </c>
      <c r="I103" t="str">
        <f t="shared" si="20"/>
        <v>DOWN</v>
      </c>
      <c r="J103">
        <v>54.325083564891386</v>
      </c>
      <c r="K103">
        <v>50.488281949186998</v>
      </c>
      <c r="L103" t="str">
        <f t="shared" si="21"/>
        <v>DOWN</v>
      </c>
      <c r="M103" t="str">
        <f t="shared" si="22"/>
        <v>DOWN</v>
      </c>
      <c r="N103">
        <v>27.646154265819366</v>
      </c>
      <c r="O103" t="str">
        <f t="shared" si="23"/>
        <v>DOWN</v>
      </c>
      <c r="P103" t="str">
        <f t="shared" si="24"/>
        <v>DOWN</v>
      </c>
      <c r="Q103">
        <f t="shared" si="25"/>
        <v>1.3500000000000014</v>
      </c>
      <c r="R103">
        <f t="shared" si="26"/>
        <v>5.25</v>
      </c>
      <c r="S103">
        <f t="shared" si="27"/>
        <v>0.2571428571428574</v>
      </c>
      <c r="T103" t="str">
        <f t="shared" si="28"/>
        <v>No Indication</v>
      </c>
      <c r="U103" t="str">
        <f t="shared" si="29"/>
        <v>No T+M+I</v>
      </c>
      <c r="V103">
        <v>51.618263753882722</v>
      </c>
      <c r="W103">
        <v>48.955602832621736</v>
      </c>
      <c r="X103">
        <f t="shared" si="30"/>
        <v>2.6626609212609864</v>
      </c>
      <c r="Y103">
        <v>3.4857179358051882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</v>
      </c>
      <c r="D104">
        <v>52.9</v>
      </c>
      <c r="E104">
        <v>48</v>
      </c>
      <c r="F104">
        <v>51.3</v>
      </c>
      <c r="G104">
        <f>_xll.TA_TYPPRICE(D104,E104,F104)</f>
        <v>50.733333333333327</v>
      </c>
      <c r="H104">
        <v>50.807435452695316</v>
      </c>
      <c r="I104" t="str">
        <f t="shared" si="20"/>
        <v>UP</v>
      </c>
      <c r="J104">
        <v>54.008398328248859</v>
      </c>
      <c r="K104">
        <v>49.935330404923221</v>
      </c>
      <c r="L104" t="str">
        <f t="shared" si="21"/>
        <v>No Confirmation</v>
      </c>
      <c r="M104" t="str">
        <f t="shared" si="22"/>
        <v>No Trend</v>
      </c>
      <c r="N104">
        <v>47.827548104691701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3.2999999999999972</v>
      </c>
      <c r="R104">
        <f t="shared" si="26"/>
        <v>4.8999999999999986</v>
      </c>
      <c r="S104">
        <f t="shared" si="27"/>
        <v>0.67346938775510168</v>
      </c>
      <c r="T104" t="str">
        <f t="shared" si="28"/>
        <v>No Indication</v>
      </c>
      <c r="U104" t="str">
        <f t="shared" si="29"/>
        <v>No T+M+I</v>
      </c>
      <c r="V104">
        <v>51.569300099439225</v>
      </c>
      <c r="W104">
        <v>49.129261882057165</v>
      </c>
      <c r="X104">
        <f t="shared" si="30"/>
        <v>2.4400382173820603</v>
      </c>
      <c r="Y104">
        <v>3.2765819921205628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49.85</v>
      </c>
      <c r="D105">
        <v>51.4</v>
      </c>
      <c r="E105">
        <v>49.2</v>
      </c>
      <c r="F105">
        <v>50.45</v>
      </c>
      <c r="G105">
        <f>_xll.TA_TYPPRICE(D105,E105,F105)</f>
        <v>50.35</v>
      </c>
      <c r="H105">
        <v>50.578717726347662</v>
      </c>
      <c r="I105" t="str">
        <f t="shared" si="20"/>
        <v>DOWN</v>
      </c>
      <c r="J105">
        <v>53.428754255304668</v>
      </c>
      <c r="K105">
        <v>49.771923648273614</v>
      </c>
      <c r="L105" t="str">
        <f t="shared" si="21"/>
        <v>No Confirmation</v>
      </c>
      <c r="M105" t="str">
        <f t="shared" si="22"/>
        <v>No Trend</v>
      </c>
      <c r="N105">
        <v>43.886302251459611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1.25</v>
      </c>
      <c r="R105">
        <f t="shared" si="26"/>
        <v>2.1999999999999957</v>
      </c>
      <c r="S105">
        <f t="shared" si="27"/>
        <v>0.56818181818181923</v>
      </c>
      <c r="T105" t="str">
        <f t="shared" si="28"/>
        <v>No Indication</v>
      </c>
      <c r="U105" t="str">
        <f t="shared" si="29"/>
        <v>No T+M+I</v>
      </c>
      <c r="V105">
        <v>51.397100084140881</v>
      </c>
      <c r="W105">
        <v>49.227094335238114</v>
      </c>
      <c r="X105">
        <f t="shared" si="30"/>
        <v>2.1700057489027671</v>
      </c>
      <c r="Y105">
        <v>3.0552667434770036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50.7</v>
      </c>
      <c r="D106">
        <v>52.75</v>
      </c>
      <c r="E106">
        <v>50.55</v>
      </c>
      <c r="F106">
        <v>51.3</v>
      </c>
      <c r="G106">
        <f>_xll.TA_TYPPRICE(D106,E106,F106)</f>
        <v>51.533333333333331</v>
      </c>
      <c r="H106">
        <v>51.056025529840497</v>
      </c>
      <c r="I106" t="str">
        <f t="shared" si="20"/>
        <v>UP</v>
      </c>
      <c r="J106">
        <v>53.277919976348073</v>
      </c>
      <c r="K106">
        <v>49.944829504212812</v>
      </c>
      <c r="L106" t="str">
        <f t="shared" si="21"/>
        <v>No Confirmation</v>
      </c>
      <c r="M106" t="str">
        <f t="shared" si="22"/>
        <v>No Trend</v>
      </c>
      <c r="N106">
        <v>49.12660243272154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0.75</v>
      </c>
      <c r="R106">
        <f t="shared" si="26"/>
        <v>2.2000000000000028</v>
      </c>
      <c r="S106">
        <f t="shared" si="27"/>
        <v>0.3409090909090905</v>
      </c>
      <c r="T106" t="str">
        <f t="shared" si="28"/>
        <v>No Indication</v>
      </c>
      <c r="U106" t="str">
        <f t="shared" si="29"/>
        <v>No T+M+I</v>
      </c>
      <c r="V106">
        <v>51.382161609657665</v>
      </c>
      <c r="W106">
        <v>49.380642902998254</v>
      </c>
      <c r="X106">
        <f t="shared" si="30"/>
        <v>2.0015187066594109</v>
      </c>
      <c r="Y106">
        <v>2.8445171361134851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51.7</v>
      </c>
      <c r="D107">
        <v>52.4</v>
      </c>
      <c r="E107">
        <v>49.8</v>
      </c>
      <c r="F107">
        <v>51.4</v>
      </c>
      <c r="G107">
        <f>_xll.TA_TYPPRICE(D107,E107,F107)</f>
        <v>51.199999999999996</v>
      </c>
      <c r="H107">
        <v>51.128012764920243</v>
      </c>
      <c r="I107" t="str">
        <f t="shared" si="20"/>
        <v>UP</v>
      </c>
      <c r="J107">
        <v>53.082826648270725</v>
      </c>
      <c r="K107">
        <v>49.912645169943296</v>
      </c>
      <c r="L107" t="str">
        <f t="shared" si="21"/>
        <v>No Confirmation</v>
      </c>
      <c r="M107" t="str">
        <f t="shared" si="22"/>
        <v>No Trend</v>
      </c>
      <c r="N107">
        <v>49.815802557556658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1.6000000000000014</v>
      </c>
      <c r="R107">
        <f t="shared" si="26"/>
        <v>2.6000000000000014</v>
      </c>
      <c r="S107">
        <f t="shared" si="27"/>
        <v>0.61538461538461564</v>
      </c>
      <c r="T107" t="str">
        <f t="shared" si="28"/>
        <v>No Indication</v>
      </c>
      <c r="U107" t="str">
        <f t="shared" si="29"/>
        <v>No T+M+I</v>
      </c>
      <c r="V107">
        <v>51.384905977402639</v>
      </c>
      <c r="W107">
        <v>49.53022491018357</v>
      </c>
      <c r="X107">
        <f t="shared" si="30"/>
        <v>1.8546810672190688</v>
      </c>
      <c r="Y107">
        <v>2.6465499223346018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51.6</v>
      </c>
      <c r="D108">
        <v>52.4</v>
      </c>
      <c r="E108">
        <v>50.8</v>
      </c>
      <c r="F108">
        <v>51.4</v>
      </c>
      <c r="G108">
        <f>_xll.TA_TYPPRICE(D108,E108,F108)</f>
        <v>51.533333333333331</v>
      </c>
      <c r="H108">
        <v>51.330673049126787</v>
      </c>
      <c r="I108" t="str">
        <f t="shared" si="20"/>
        <v>UP</v>
      </c>
      <c r="J108">
        <v>52.931087393099453</v>
      </c>
      <c r="K108">
        <v>50.109835132178119</v>
      </c>
      <c r="L108" t="str">
        <f t="shared" si="21"/>
        <v>No Confirmation</v>
      </c>
      <c r="M108" t="str">
        <f t="shared" si="22"/>
        <v>No Trend</v>
      </c>
      <c r="N108">
        <v>49.815802557556651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0.60000000000000142</v>
      </c>
      <c r="R108">
        <f t="shared" si="26"/>
        <v>1.6000000000000014</v>
      </c>
      <c r="S108">
        <f t="shared" si="27"/>
        <v>0.37500000000000056</v>
      </c>
      <c r="T108" t="str">
        <f t="shared" si="28"/>
        <v>No Indication</v>
      </c>
      <c r="U108" t="str">
        <f t="shared" si="29"/>
        <v>No T+M+I</v>
      </c>
      <c r="V108">
        <v>51.387228134725312</v>
      </c>
      <c r="W108">
        <v>49.668726768688494</v>
      </c>
      <c r="X108">
        <f t="shared" si="30"/>
        <v>1.7185013660368185</v>
      </c>
      <c r="Y108">
        <v>2.4609402110750453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51.55</v>
      </c>
      <c r="D109">
        <v>54.2</v>
      </c>
      <c r="E109">
        <v>51.2</v>
      </c>
      <c r="F109">
        <v>52.95</v>
      </c>
      <c r="G109">
        <f>_xll.TA_TYPPRICE(D109,E109,F109)</f>
        <v>52.783333333333339</v>
      </c>
      <c r="H109">
        <v>52.057003191230066</v>
      </c>
      <c r="I109" t="str">
        <f t="shared" si="20"/>
        <v>UP</v>
      </c>
      <c r="J109">
        <v>53.213067972410684</v>
      </c>
      <c r="K109">
        <v>50.35209399169409</v>
      </c>
      <c r="L109" t="str">
        <f t="shared" si="21"/>
        <v>No Confirmation</v>
      </c>
      <c r="M109" t="str">
        <f t="shared" si="22"/>
        <v>No Trend</v>
      </c>
      <c r="N109">
        <v>62.213542177775139</v>
      </c>
      <c r="O109" t="str">
        <f t="shared" si="23"/>
        <v>UP</v>
      </c>
      <c r="P109" t="str">
        <f t="shared" si="24"/>
        <v>No Trend + Momentum</v>
      </c>
      <c r="Q109">
        <f t="shared" si="25"/>
        <v>1.75</v>
      </c>
      <c r="R109">
        <f t="shared" si="26"/>
        <v>3</v>
      </c>
      <c r="S109">
        <f t="shared" si="27"/>
        <v>0.58333333333333337</v>
      </c>
      <c r="T109" t="str">
        <f t="shared" si="28"/>
        <v>No Indication</v>
      </c>
      <c r="U109" t="str">
        <f t="shared" si="29"/>
        <v>No T+M+I</v>
      </c>
      <c r="V109">
        <v>51.627654575536802</v>
      </c>
      <c r="W109">
        <v>49.911784045081937</v>
      </c>
      <c r="X109">
        <f t="shared" si="30"/>
        <v>1.7158705304548647</v>
      </c>
      <c r="Y109">
        <v>2.3119262749510092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54</v>
      </c>
      <c r="D110">
        <v>54.85</v>
      </c>
      <c r="E110">
        <v>52.45</v>
      </c>
      <c r="F110">
        <v>52.55</v>
      </c>
      <c r="G110">
        <f>_xll.TA_TYPPRICE(D110,E110,F110)</f>
        <v>53.283333333333339</v>
      </c>
      <c r="H110">
        <v>52.670168262281706</v>
      </c>
      <c r="I110" t="str">
        <f t="shared" si="20"/>
        <v>DOWN</v>
      </c>
      <c r="J110">
        <v>53.576830645208311</v>
      </c>
      <c r="K110">
        <v>50.818295326873184</v>
      </c>
      <c r="L110" t="str">
        <f t="shared" si="21"/>
        <v>No Confirmation</v>
      </c>
      <c r="M110" t="str">
        <f t="shared" si="22"/>
        <v>No Trend</v>
      </c>
      <c r="N110">
        <v>57.621573201385864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9.9999999999994316E-2</v>
      </c>
      <c r="R110">
        <f t="shared" si="26"/>
        <v>2.3999999999999986</v>
      </c>
      <c r="S110">
        <f t="shared" si="27"/>
        <v>4.1666666666664326E-2</v>
      </c>
      <c r="T110" t="str">
        <f t="shared" si="28"/>
        <v>DOWN</v>
      </c>
      <c r="U110" t="str">
        <f t="shared" si="29"/>
        <v>No T+M+I</v>
      </c>
      <c r="V110">
        <v>51.769553871608061</v>
      </c>
      <c r="W110">
        <v>50.107207449149939</v>
      </c>
      <c r="X110">
        <f t="shared" si="30"/>
        <v>1.6623464224581213</v>
      </c>
      <c r="Y110">
        <v>2.1820103044524317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52.65</v>
      </c>
      <c r="D111">
        <v>52.75</v>
      </c>
      <c r="E111">
        <v>51.65</v>
      </c>
      <c r="F111">
        <v>51.65</v>
      </c>
      <c r="G111">
        <f>_xll.TA_TYPPRICE(D111,E111,F111)</f>
        <v>52.016666666666673</v>
      </c>
      <c r="H111">
        <v>52.343417464474186</v>
      </c>
      <c r="I111" t="str">
        <f t="shared" si="20"/>
        <v>DOWN</v>
      </c>
      <c r="J111">
        <v>53.393090501828688</v>
      </c>
      <c r="K111">
        <v>51.003118587568032</v>
      </c>
      <c r="L111" t="str">
        <f t="shared" si="21"/>
        <v>No Confirmation</v>
      </c>
      <c r="M111" t="str">
        <f t="shared" si="22"/>
        <v>No Trend</v>
      </c>
      <c r="N111">
        <v>47.716170635304856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</v>
      </c>
      <c r="R111">
        <f t="shared" si="26"/>
        <v>1.1000000000000014</v>
      </c>
      <c r="S111">
        <f t="shared" si="27"/>
        <v>0</v>
      </c>
      <c r="T111" t="str">
        <f t="shared" si="28"/>
        <v>DOWN</v>
      </c>
      <c r="U111" t="str">
        <f t="shared" si="29"/>
        <v>No T+M+I</v>
      </c>
      <c r="V111">
        <v>51.751160968283742</v>
      </c>
      <c r="W111">
        <v>50.221488378842537</v>
      </c>
      <c r="X111">
        <f t="shared" si="30"/>
        <v>1.5296725894412049</v>
      </c>
      <c r="Y111">
        <v>2.0515427614501864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51.7</v>
      </c>
      <c r="D112">
        <v>54.95</v>
      </c>
      <c r="E112">
        <v>51.5</v>
      </c>
      <c r="F112">
        <v>52.65</v>
      </c>
      <c r="G112">
        <f>_xll.TA_TYPPRICE(D112,E112,F112)</f>
        <v>53.033333333333331</v>
      </c>
      <c r="H112">
        <v>52.688375398903759</v>
      </c>
      <c r="I112" t="str">
        <f t="shared" si="20"/>
        <v>DOWN</v>
      </c>
      <c r="J112">
        <v>53.739070390311205</v>
      </c>
      <c r="K112">
        <v>51.113536679219578</v>
      </c>
      <c r="L112" t="str">
        <f t="shared" si="21"/>
        <v>No Confirmation</v>
      </c>
      <c r="M112" t="str">
        <f t="shared" si="22"/>
        <v>No Trend</v>
      </c>
      <c r="N112">
        <v>57.793282884720107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1.1499999999999986</v>
      </c>
      <c r="R112">
        <f t="shared" si="26"/>
        <v>3.4500000000000028</v>
      </c>
      <c r="S112">
        <f t="shared" si="27"/>
        <v>0.33333333333333265</v>
      </c>
      <c r="T112" t="str">
        <f t="shared" si="28"/>
        <v>No Indication</v>
      </c>
      <c r="U112" t="str">
        <f t="shared" si="29"/>
        <v>No T+M+I</v>
      </c>
      <c r="V112">
        <v>51.889443896240088</v>
      </c>
      <c r="W112">
        <v>50.401378128557901</v>
      </c>
      <c r="X112">
        <f t="shared" si="30"/>
        <v>1.4880657676821869</v>
      </c>
      <c r="Y112">
        <v>1.9388473626965865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53</v>
      </c>
      <c r="D113">
        <v>53.05</v>
      </c>
      <c r="E113">
        <v>50</v>
      </c>
      <c r="F113">
        <v>50.15</v>
      </c>
      <c r="G113">
        <f>_xll.TA_TYPPRICE(D113,E113,F113)</f>
        <v>51.066666666666663</v>
      </c>
      <c r="H113">
        <v>51.877521032785211</v>
      </c>
      <c r="I113" t="str">
        <f t="shared" si="20"/>
        <v>DOWN</v>
      </c>
      <c r="J113">
        <v>53.585943636908716</v>
      </c>
      <c r="K113">
        <v>50.86608408383745</v>
      </c>
      <c r="L113" t="str">
        <f t="shared" si="21"/>
        <v>DOWN</v>
      </c>
      <c r="M113" t="str">
        <f t="shared" si="22"/>
        <v>DOWN</v>
      </c>
      <c r="N113">
        <v>36.068769549175435</v>
      </c>
      <c r="O113" t="str">
        <f t="shared" si="23"/>
        <v>DOWN</v>
      </c>
      <c r="P113" t="str">
        <f t="shared" si="24"/>
        <v>DOWN</v>
      </c>
      <c r="Q113">
        <f t="shared" si="25"/>
        <v>0.14999999999999858</v>
      </c>
      <c r="R113">
        <f t="shared" si="26"/>
        <v>3.0499999999999972</v>
      </c>
      <c r="S113">
        <f t="shared" si="27"/>
        <v>4.9180327868852042E-2</v>
      </c>
      <c r="T113" t="str">
        <f t="shared" si="28"/>
        <v>DOWN</v>
      </c>
      <c r="U113" t="str">
        <f t="shared" si="29"/>
        <v>DOWN</v>
      </c>
      <c r="V113">
        <v>51.621837142972382</v>
      </c>
      <c r="W113">
        <v>50.382757526442504</v>
      </c>
      <c r="X113">
        <f t="shared" si="30"/>
        <v>1.2390796165298781</v>
      </c>
      <c r="Y113">
        <v>1.7988938134632448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50.8</v>
      </c>
      <c r="D114">
        <v>51.65</v>
      </c>
      <c r="E114">
        <v>50.15</v>
      </c>
      <c r="F114">
        <v>51.2</v>
      </c>
      <c r="G114">
        <f>_xll.TA_TYPPRICE(D114,E114,F114)</f>
        <v>51</v>
      </c>
      <c r="H114">
        <v>51.438760516392605</v>
      </c>
      <c r="I114" t="str">
        <f t="shared" si="20"/>
        <v>DOWN</v>
      </c>
      <c r="J114">
        <v>53.155733939817893</v>
      </c>
      <c r="K114">
        <v>50.706954287429127</v>
      </c>
      <c r="L114" t="str">
        <f t="shared" si="21"/>
        <v>No Confirmation</v>
      </c>
      <c r="M114" t="str">
        <f t="shared" si="22"/>
        <v>No Trend</v>
      </c>
      <c r="N114">
        <v>46.605958942538585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1.0500000000000043</v>
      </c>
      <c r="R114">
        <f t="shared" si="26"/>
        <v>1.5</v>
      </c>
      <c r="S114">
        <f t="shared" si="27"/>
        <v>0.70000000000000284</v>
      </c>
      <c r="T114" t="str">
        <f t="shared" si="28"/>
        <v>No Indication</v>
      </c>
      <c r="U114" t="str">
        <f t="shared" si="29"/>
        <v>No T+M+I</v>
      </c>
      <c r="V114">
        <v>51.556939120976629</v>
      </c>
      <c r="W114">
        <v>50.443294005965278</v>
      </c>
      <c r="X114">
        <f t="shared" si="30"/>
        <v>1.1136451150113515</v>
      </c>
      <c r="Y114">
        <v>1.6618440737728661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51.9</v>
      </c>
      <c r="D115">
        <v>51.9</v>
      </c>
      <c r="E115">
        <v>50.35</v>
      </c>
      <c r="F115">
        <v>50.35</v>
      </c>
      <c r="G115">
        <f>_xll.TA_TYPPRICE(D115,E115,F115)</f>
        <v>50.866666666666667</v>
      </c>
      <c r="H115">
        <v>51.152713591529633</v>
      </c>
      <c r="I115" t="str">
        <f t="shared" si="20"/>
        <v>DOWN</v>
      </c>
      <c r="J115">
        <v>52.876681953191692</v>
      </c>
      <c r="K115">
        <v>50.627631112444874</v>
      </c>
      <c r="L115" t="str">
        <f t="shared" si="21"/>
        <v>DOWN</v>
      </c>
      <c r="M115" t="str">
        <f t="shared" si="22"/>
        <v>DOWN</v>
      </c>
      <c r="N115">
        <v>39.943987329237231</v>
      </c>
      <c r="O115" t="str">
        <f t="shared" si="23"/>
        <v>DOWN</v>
      </c>
      <c r="P115" t="str">
        <f t="shared" si="24"/>
        <v>DOWN</v>
      </c>
      <c r="Q115">
        <f t="shared" si="25"/>
        <v>0</v>
      </c>
      <c r="R115">
        <f t="shared" si="26"/>
        <v>1.5499999999999972</v>
      </c>
      <c r="S115">
        <f t="shared" si="27"/>
        <v>0</v>
      </c>
      <c r="T115" t="str">
        <f t="shared" si="28"/>
        <v>DOWN</v>
      </c>
      <c r="U115" t="str">
        <f t="shared" si="29"/>
        <v>DOWN</v>
      </c>
      <c r="V115">
        <v>51.371256179287919</v>
      </c>
      <c r="W115">
        <v>50.436383338856736</v>
      </c>
      <c r="X115">
        <f t="shared" si="30"/>
        <v>0.93487284043118279</v>
      </c>
      <c r="Y115">
        <v>1.5164498271045295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51</v>
      </c>
      <c r="D116">
        <v>51</v>
      </c>
      <c r="E116">
        <v>49.6</v>
      </c>
      <c r="F116">
        <v>50.15</v>
      </c>
      <c r="G116">
        <f>_xll.TA_TYPPRICE(D116,E116,F116)</f>
        <v>50.25</v>
      </c>
      <c r="H116">
        <v>50.701356795764816</v>
      </c>
      <c r="I116" t="str">
        <f t="shared" si="20"/>
        <v>DOWN</v>
      </c>
      <c r="J116">
        <v>52.459641519149095</v>
      </c>
      <c r="K116">
        <v>50.399268643012682</v>
      </c>
      <c r="L116" t="str">
        <f t="shared" si="21"/>
        <v>DOWN</v>
      </c>
      <c r="M116" t="str">
        <f t="shared" si="22"/>
        <v>DOWN</v>
      </c>
      <c r="N116">
        <v>38.332419301979989</v>
      </c>
      <c r="O116" t="str">
        <f t="shared" si="23"/>
        <v>DOWN</v>
      </c>
      <c r="P116" t="str">
        <f t="shared" si="24"/>
        <v>DOWN</v>
      </c>
      <c r="Q116">
        <f t="shared" si="25"/>
        <v>0.54999999999999716</v>
      </c>
      <c r="R116">
        <f t="shared" si="26"/>
        <v>1.3999999999999986</v>
      </c>
      <c r="S116">
        <f t="shared" si="27"/>
        <v>0.39285714285714124</v>
      </c>
      <c r="T116" t="str">
        <f t="shared" si="28"/>
        <v>No Indication</v>
      </c>
      <c r="U116" t="str">
        <f t="shared" si="29"/>
        <v>No T+M+I</v>
      </c>
      <c r="V116">
        <v>51.183370613243625</v>
      </c>
      <c r="W116">
        <v>50.415169758200683</v>
      </c>
      <c r="X116">
        <f t="shared" si="30"/>
        <v>0.76820085504294155</v>
      </c>
      <c r="Y116">
        <v>1.3668000326922118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50.1</v>
      </c>
      <c r="D117">
        <v>51.1</v>
      </c>
      <c r="E117">
        <v>49.9</v>
      </c>
      <c r="F117">
        <v>50.1</v>
      </c>
      <c r="G117">
        <f>_xll.TA_TYPPRICE(D117,E117,F117)</f>
        <v>50.366666666666667</v>
      </c>
      <c r="H117">
        <v>50.534011731215742</v>
      </c>
      <c r="I117" t="str">
        <f t="shared" si="20"/>
        <v>DOWN</v>
      </c>
      <c r="J117">
        <v>52.157498959338184</v>
      </c>
      <c r="K117">
        <v>50.288320055676529</v>
      </c>
      <c r="L117" t="str">
        <f t="shared" si="21"/>
        <v>DOWN</v>
      </c>
      <c r="M117" t="str">
        <f t="shared" si="22"/>
        <v>DOWN</v>
      </c>
      <c r="N117">
        <v>37.855140537417562</v>
      </c>
      <c r="O117" t="str">
        <f t="shared" si="23"/>
        <v>DOWN</v>
      </c>
      <c r="P117" t="str">
        <f t="shared" si="24"/>
        <v>DOWN</v>
      </c>
      <c r="Q117">
        <f t="shared" si="25"/>
        <v>0.20000000000000284</v>
      </c>
      <c r="R117">
        <f t="shared" si="26"/>
        <v>1.2000000000000028</v>
      </c>
      <c r="S117">
        <f t="shared" si="27"/>
        <v>0.16666666666666863</v>
      </c>
      <c r="T117" t="str">
        <f t="shared" si="28"/>
        <v>DOWN</v>
      </c>
      <c r="U117" t="str">
        <f t="shared" si="29"/>
        <v>DOWN</v>
      </c>
      <c r="V117">
        <v>51.016698211206148</v>
      </c>
      <c r="W117">
        <v>50.391823850185816</v>
      </c>
      <c r="X117">
        <f t="shared" si="30"/>
        <v>0.624874361020332</v>
      </c>
      <c r="Y117">
        <v>1.2184148983578358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49.9</v>
      </c>
      <c r="D118">
        <v>50.9</v>
      </c>
      <c r="E118">
        <v>48.9</v>
      </c>
      <c r="F118">
        <v>49.1</v>
      </c>
      <c r="G118">
        <f>_xll.TA_TYPPRICE(D118,E118,F118)</f>
        <v>49.633333333333333</v>
      </c>
      <c r="H118">
        <v>50.083672532274534</v>
      </c>
      <c r="I118" t="str">
        <f t="shared" si="20"/>
        <v>DOWN</v>
      </c>
      <c r="J118">
        <v>51.878054746151918</v>
      </c>
      <c r="K118">
        <v>49.97980448774841</v>
      </c>
      <c r="L118" t="str">
        <f t="shared" si="21"/>
        <v>DOWN</v>
      </c>
      <c r="M118" t="str">
        <f t="shared" si="22"/>
        <v>DOWN</v>
      </c>
      <c r="N118">
        <v>28.868930181841566</v>
      </c>
      <c r="O118" t="str">
        <f t="shared" si="23"/>
        <v>DOWN</v>
      </c>
      <c r="P118" t="str">
        <f t="shared" si="24"/>
        <v>DOWN</v>
      </c>
      <c r="Q118">
        <f t="shared" si="25"/>
        <v>0.20000000000000284</v>
      </c>
      <c r="R118">
        <f t="shared" si="26"/>
        <v>2</v>
      </c>
      <c r="S118">
        <f t="shared" si="27"/>
        <v>0.10000000000000142</v>
      </c>
      <c r="T118" t="str">
        <f t="shared" si="28"/>
        <v>DOWN</v>
      </c>
      <c r="U118" t="str">
        <f t="shared" si="29"/>
        <v>DOWN</v>
      </c>
      <c r="V118">
        <v>50.721821563328277</v>
      </c>
      <c r="W118">
        <v>50.296133194616495</v>
      </c>
      <c r="X118">
        <f t="shared" si="30"/>
        <v>0.42568836871178206</v>
      </c>
      <c r="Y118">
        <v>1.059869592428625</v>
      </c>
      <c r="Z118" t="str">
        <f t="shared" si="31"/>
        <v>DOWN</v>
      </c>
      <c r="AA118" t="str">
        <f t="shared" si="32"/>
        <v>DOWN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50.4</v>
      </c>
      <c r="D119">
        <v>50.6</v>
      </c>
      <c r="E119">
        <v>49.1</v>
      </c>
      <c r="F119">
        <v>49.75</v>
      </c>
      <c r="G119">
        <f>_xll.TA_TYPPRICE(D119,E119,F119)</f>
        <v>49.816666666666663</v>
      </c>
      <c r="H119">
        <v>49.950169599470598</v>
      </c>
      <c r="I119" t="str">
        <f t="shared" si="20"/>
        <v>DOWN</v>
      </c>
      <c r="J119">
        <v>51.594042580340378</v>
      </c>
      <c r="K119">
        <v>49.784292379359876</v>
      </c>
      <c r="L119" t="str">
        <f t="shared" si="21"/>
        <v>DOWN</v>
      </c>
      <c r="M119" t="str">
        <f t="shared" si="22"/>
        <v>DOWN</v>
      </c>
      <c r="N119">
        <v>40.370036784327446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0.64999999999999858</v>
      </c>
      <c r="R119">
        <f t="shared" si="26"/>
        <v>1.5</v>
      </c>
      <c r="S119">
        <f t="shared" si="27"/>
        <v>0.4333333333333324</v>
      </c>
      <c r="T119" t="str">
        <f t="shared" si="28"/>
        <v>No Indication</v>
      </c>
      <c r="U119" t="str">
        <f t="shared" si="29"/>
        <v>No T+M+I</v>
      </c>
      <c r="V119">
        <v>50.572310553585467</v>
      </c>
      <c r="W119">
        <v>50.25567888390416</v>
      </c>
      <c r="X119">
        <f t="shared" si="30"/>
        <v>0.31663166968130696</v>
      </c>
      <c r="Y119">
        <v>0.91122200787916141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50.45</v>
      </c>
      <c r="D120">
        <v>50.55</v>
      </c>
      <c r="E120">
        <v>48.25</v>
      </c>
      <c r="F120">
        <v>49.35</v>
      </c>
      <c r="G120">
        <f>_xll.TA_TYPPRICE(D120,E120,F120)</f>
        <v>49.383333333333333</v>
      </c>
      <c r="H120">
        <v>49.666751466401962</v>
      </c>
      <c r="I120" t="str">
        <f t="shared" si="20"/>
        <v>DOWN</v>
      </c>
      <c r="J120">
        <v>51.362033118042518</v>
      </c>
      <c r="K120">
        <v>49.443338517279905</v>
      </c>
      <c r="L120" t="str">
        <f t="shared" si="21"/>
        <v>DOWN</v>
      </c>
      <c r="M120" t="str">
        <f t="shared" si="22"/>
        <v>DOWN</v>
      </c>
      <c r="N120">
        <v>35.904388906159568</v>
      </c>
      <c r="O120" t="str">
        <f t="shared" si="23"/>
        <v>DOWN</v>
      </c>
      <c r="P120" t="str">
        <f t="shared" si="24"/>
        <v>DOWN</v>
      </c>
      <c r="Q120">
        <f t="shared" si="25"/>
        <v>1.1000000000000014</v>
      </c>
      <c r="R120">
        <f t="shared" si="26"/>
        <v>2.2999999999999972</v>
      </c>
      <c r="S120">
        <f t="shared" si="27"/>
        <v>0.47826086956521863</v>
      </c>
      <c r="T120" t="str">
        <f t="shared" si="28"/>
        <v>No Indication</v>
      </c>
      <c r="U120" t="str">
        <f t="shared" si="29"/>
        <v>No T+M+I</v>
      </c>
      <c r="V120">
        <v>50.384262776110781</v>
      </c>
      <c r="W120">
        <v>50.188591559170519</v>
      </c>
      <c r="X120">
        <f t="shared" si="30"/>
        <v>0.19567121694026213</v>
      </c>
      <c r="Y120">
        <v>0.76811184969138158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49.35</v>
      </c>
      <c r="D121">
        <v>50</v>
      </c>
      <c r="E121">
        <v>48.25</v>
      </c>
      <c r="F121">
        <v>49</v>
      </c>
      <c r="G121">
        <f>_xll.TA_TYPPRICE(D121,E121,F121)</f>
        <v>49.083333333333336</v>
      </c>
      <c r="H121">
        <v>49.375042399867652</v>
      </c>
      <c r="I121" t="str">
        <f t="shared" si="20"/>
        <v>DOWN</v>
      </c>
      <c r="J121">
        <v>51.059359091810848</v>
      </c>
      <c r="K121">
        <v>49.178152180106594</v>
      </c>
      <c r="L121" t="str">
        <f t="shared" si="21"/>
        <v>DOWN</v>
      </c>
      <c r="M121" t="str">
        <f t="shared" si="22"/>
        <v>DOWN</v>
      </c>
      <c r="N121">
        <v>32.029226987973225</v>
      </c>
      <c r="O121" t="str">
        <f t="shared" si="23"/>
        <v>DOWN</v>
      </c>
      <c r="P121" t="str">
        <f t="shared" si="24"/>
        <v>DOWN</v>
      </c>
      <c r="Q121">
        <f t="shared" si="25"/>
        <v>0.75</v>
      </c>
      <c r="R121">
        <f t="shared" si="26"/>
        <v>1.75</v>
      </c>
      <c r="S121">
        <f t="shared" si="27"/>
        <v>0.42857142857142855</v>
      </c>
      <c r="T121" t="str">
        <f t="shared" si="28"/>
        <v>No Indication</v>
      </c>
      <c r="U121" t="str">
        <f t="shared" si="29"/>
        <v>No T+M+I</v>
      </c>
      <c r="V121">
        <v>50.171299272093741</v>
      </c>
      <c r="W121">
        <v>50.100547739972704</v>
      </c>
      <c r="X121">
        <f t="shared" si="30"/>
        <v>7.0751532121036576E-2</v>
      </c>
      <c r="Y121">
        <v>0.62863978617731253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49.5</v>
      </c>
      <c r="D122">
        <v>50.25</v>
      </c>
      <c r="E122">
        <v>48</v>
      </c>
      <c r="F122">
        <v>48.8</v>
      </c>
      <c r="G122">
        <f>_xll.TA_TYPPRICE(D122,E122,F122)</f>
        <v>49.016666666666673</v>
      </c>
      <c r="H122">
        <v>49.195854533267166</v>
      </c>
      <c r="I122" t="str">
        <f t="shared" si="20"/>
        <v>DOWN</v>
      </c>
      <c r="J122">
        <v>50.87950151585288</v>
      </c>
      <c r="K122">
        <v>48.916340584527347</v>
      </c>
      <c r="L122" t="str">
        <f t="shared" si="21"/>
        <v>DOWN</v>
      </c>
      <c r="M122" t="str">
        <f t="shared" si="22"/>
        <v>DOWN</v>
      </c>
      <c r="N122">
        <v>29.736736300622912</v>
      </c>
      <c r="O122" t="str">
        <f t="shared" si="23"/>
        <v>DOWN</v>
      </c>
      <c r="P122" t="str">
        <f t="shared" si="24"/>
        <v>DOWN</v>
      </c>
      <c r="Q122">
        <f t="shared" si="25"/>
        <v>0.79999999999999716</v>
      </c>
      <c r="R122">
        <f t="shared" si="26"/>
        <v>2.25</v>
      </c>
      <c r="S122">
        <f t="shared" si="27"/>
        <v>0.35555555555555429</v>
      </c>
      <c r="T122" t="str">
        <f t="shared" si="28"/>
        <v>No Indication</v>
      </c>
      <c r="U122" t="str">
        <f t="shared" si="29"/>
        <v>No T+M+I</v>
      </c>
      <c r="V122">
        <v>49.960330153310089</v>
      </c>
      <c r="W122">
        <v>50.004210870345098</v>
      </c>
      <c r="X122">
        <f t="shared" si="30"/>
        <v>-4.3880717035008843E-2</v>
      </c>
      <c r="Y122">
        <v>0.49413568553484821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48.6</v>
      </c>
      <c r="D123">
        <v>48.6</v>
      </c>
      <c r="E123">
        <v>46.6</v>
      </c>
      <c r="F123">
        <v>47.15</v>
      </c>
      <c r="G123">
        <f>_xll.TA_TYPPRICE(D123,E123,F123)</f>
        <v>47.449999999999996</v>
      </c>
      <c r="H123">
        <v>48.322927266633585</v>
      </c>
      <c r="I123" t="str">
        <f t="shared" si="20"/>
        <v>DOWN</v>
      </c>
      <c r="J123">
        <v>50.372945623441126</v>
      </c>
      <c r="K123">
        <v>48.401598232410159</v>
      </c>
      <c r="L123" t="str">
        <f t="shared" si="21"/>
        <v>DOWN</v>
      </c>
      <c r="M123" t="str">
        <f t="shared" si="22"/>
        <v>DOWN</v>
      </c>
      <c r="N123">
        <v>17.108595043921653</v>
      </c>
      <c r="O123" t="str">
        <f t="shared" si="23"/>
        <v>DOWN</v>
      </c>
      <c r="P123" t="str">
        <f t="shared" si="24"/>
        <v>DOWN</v>
      </c>
      <c r="Q123">
        <f t="shared" si="25"/>
        <v>0.54999999999999716</v>
      </c>
      <c r="R123">
        <f t="shared" si="26"/>
        <v>2</v>
      </c>
      <c r="S123">
        <f t="shared" si="27"/>
        <v>0.27499999999999858</v>
      </c>
      <c r="T123" t="str">
        <f t="shared" si="28"/>
        <v>No Indication</v>
      </c>
      <c r="U123" t="str">
        <f t="shared" si="29"/>
        <v>No T+M+I</v>
      </c>
      <c r="V123">
        <v>49.527971668185458</v>
      </c>
      <c r="W123">
        <v>49.792787842912126</v>
      </c>
      <c r="X123">
        <f t="shared" si="30"/>
        <v>-0.26481617472666841</v>
      </c>
      <c r="Y123">
        <v>0.34234531348254488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47.6</v>
      </c>
      <c r="D124">
        <v>50.95</v>
      </c>
      <c r="E124">
        <v>47.15</v>
      </c>
      <c r="F124">
        <v>50.6</v>
      </c>
      <c r="G124">
        <f>_xll.TA_TYPPRICE(D124,E124,F124)</f>
        <v>49.566666666666663</v>
      </c>
      <c r="H124">
        <v>48.944796966650124</v>
      </c>
      <c r="I124" t="str">
        <f t="shared" si="20"/>
        <v>UP</v>
      </c>
      <c r="J124">
        <v>50.501179929343095</v>
      </c>
      <c r="K124">
        <v>48.123465291874567</v>
      </c>
      <c r="L124" t="str">
        <f t="shared" si="21"/>
        <v>UP</v>
      </c>
      <c r="M124" t="str">
        <f t="shared" si="22"/>
        <v>UP</v>
      </c>
      <c r="N124">
        <v>60.713466158830073</v>
      </c>
      <c r="O124" t="str">
        <f t="shared" si="23"/>
        <v>UP</v>
      </c>
      <c r="P124" t="str">
        <f t="shared" si="24"/>
        <v>UP</v>
      </c>
      <c r="Q124">
        <f t="shared" si="25"/>
        <v>3.4500000000000028</v>
      </c>
      <c r="R124">
        <f t="shared" si="26"/>
        <v>3.8000000000000043</v>
      </c>
      <c r="S124">
        <f t="shared" si="27"/>
        <v>0.90789473684210498</v>
      </c>
      <c r="T124" t="str">
        <f t="shared" si="28"/>
        <v>UP</v>
      </c>
      <c r="U124" t="str">
        <f t="shared" si="29"/>
        <v>UP</v>
      </c>
      <c r="V124">
        <v>49.692899103849236</v>
      </c>
      <c r="W124">
        <v>49.852581336029743</v>
      </c>
      <c r="X124">
        <f t="shared" si="30"/>
        <v>-0.15968223218050781</v>
      </c>
      <c r="Y124">
        <v>0.24193980434993434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51.3</v>
      </c>
      <c r="D125">
        <v>52.9</v>
      </c>
      <c r="E125">
        <v>50.55</v>
      </c>
      <c r="F125">
        <v>51.65</v>
      </c>
      <c r="G125">
        <f>_xll.TA_TYPPRICE(D125,E125,F125)</f>
        <v>51.699999999999996</v>
      </c>
      <c r="H125">
        <v>50.32239848332506</v>
      </c>
      <c r="I125" t="str">
        <f t="shared" si="20"/>
        <v>UP</v>
      </c>
      <c r="J125">
        <v>51.034251056155739</v>
      </c>
      <c r="K125">
        <v>48.66269522701355</v>
      </c>
      <c r="L125" t="str">
        <f t="shared" si="21"/>
        <v>UP</v>
      </c>
      <c r="M125" t="str">
        <f t="shared" si="22"/>
        <v>UP</v>
      </c>
      <c r="N125">
        <v>67.264686768022102</v>
      </c>
      <c r="O125" t="str">
        <f t="shared" si="23"/>
        <v>UP</v>
      </c>
      <c r="P125" t="str">
        <f t="shared" si="24"/>
        <v>UP</v>
      </c>
      <c r="Q125">
        <f t="shared" si="25"/>
        <v>1.1000000000000014</v>
      </c>
      <c r="R125">
        <f t="shared" si="26"/>
        <v>2.3500000000000014</v>
      </c>
      <c r="S125">
        <f t="shared" si="27"/>
        <v>0.46808510638297907</v>
      </c>
      <c r="T125" t="str">
        <f t="shared" si="28"/>
        <v>No Indication</v>
      </c>
      <c r="U125" t="str">
        <f t="shared" si="29"/>
        <v>No T+M+I</v>
      </c>
      <c r="V125">
        <v>49.993991549410893</v>
      </c>
      <c r="W125">
        <v>49.985723459286802</v>
      </c>
      <c r="X125">
        <f t="shared" si="30"/>
        <v>8.2680901240905769E-3</v>
      </c>
      <c r="Y125">
        <v>0.19520546150476559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52.15</v>
      </c>
      <c r="D126">
        <v>52.15</v>
      </c>
      <c r="E126">
        <v>50.8</v>
      </c>
      <c r="F126">
        <v>51.55</v>
      </c>
      <c r="G126">
        <f>_xll.TA_TYPPRICE(D126,E126,F126)</f>
        <v>51.5</v>
      </c>
      <c r="H126">
        <v>50.91119924166253</v>
      </c>
      <c r="I126" t="str">
        <f t="shared" si="20"/>
        <v>UP</v>
      </c>
      <c r="J126">
        <v>51.282195265898906</v>
      </c>
      <c r="K126">
        <v>49.13765184323276</v>
      </c>
      <c r="L126" t="str">
        <f t="shared" si="21"/>
        <v>UP</v>
      </c>
      <c r="M126" t="str">
        <f t="shared" si="22"/>
        <v>UP</v>
      </c>
      <c r="N126">
        <v>65.955356236852268</v>
      </c>
      <c r="O126" t="str">
        <f t="shared" si="23"/>
        <v>UP</v>
      </c>
      <c r="P126" t="str">
        <f t="shared" si="24"/>
        <v>UP</v>
      </c>
      <c r="Q126">
        <f t="shared" si="25"/>
        <v>0.75</v>
      </c>
      <c r="R126">
        <f t="shared" si="26"/>
        <v>1.3500000000000014</v>
      </c>
      <c r="S126">
        <f t="shared" si="27"/>
        <v>0.55555555555555503</v>
      </c>
      <c r="T126" t="str">
        <f t="shared" si="28"/>
        <v>No Indication</v>
      </c>
      <c r="U126" t="str">
        <f t="shared" si="29"/>
        <v>No T+M+I</v>
      </c>
      <c r="V126">
        <v>50.233377464886139</v>
      </c>
      <c r="W126">
        <v>50.10159579563593</v>
      </c>
      <c r="X126">
        <f t="shared" si="30"/>
        <v>0.13178166925020918</v>
      </c>
      <c r="Y126">
        <v>0.18252070305385432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2017-07-05T05:36:53Z</dcterms:created>
  <dcterms:modified xsi:type="dcterms:W3CDTF">2017-11-01T04:17:30Z</dcterms:modified>
</cp:coreProperties>
</file>