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2" i="1"/>
  <c r="K110" i="1"/>
  <c r="K118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23" i="1"/>
  <c r="J35" i="1"/>
  <c r="J43" i="1"/>
  <c r="J51" i="1"/>
  <c r="J59" i="1"/>
  <c r="J67" i="1"/>
  <c r="J75" i="1"/>
  <c r="J83" i="1"/>
  <c r="J91" i="1"/>
  <c r="J99" i="1"/>
  <c r="J107" i="1"/>
  <c r="J119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02" i="1"/>
  <c r="J118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8" i="1"/>
  <c r="J106" i="1"/>
  <c r="J110" i="1"/>
  <c r="J114" i="1"/>
  <c r="J122" i="1"/>
  <c r="J126" i="1"/>
  <c r="J7" i="1"/>
  <c r="J11" i="1"/>
  <c r="J15" i="1"/>
  <c r="J19" i="1"/>
  <c r="J27" i="1"/>
  <c r="J31" i="1"/>
  <c r="J39" i="1"/>
  <c r="J47" i="1"/>
  <c r="J55" i="1"/>
  <c r="J63" i="1"/>
  <c r="J71" i="1"/>
  <c r="J79" i="1"/>
  <c r="J87" i="1"/>
  <c r="J95" i="1"/>
  <c r="J103" i="1"/>
  <c r="J111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2" i="1"/>
  <c r="G60" i="1"/>
  <c r="G64" i="1"/>
  <c r="G72" i="1"/>
  <c r="G76" i="1"/>
  <c r="G80" i="1"/>
  <c r="G88" i="1"/>
  <c r="G92" i="1"/>
  <c r="G96" i="1"/>
  <c r="G100" i="1"/>
  <c r="G108" i="1"/>
  <c r="G112" i="1"/>
  <c r="G116" i="1"/>
  <c r="G124" i="1"/>
  <c r="G82" i="1"/>
  <c r="G94" i="1"/>
  <c r="G106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68" i="1"/>
  <c r="G84" i="1"/>
  <c r="G104" i="1"/>
  <c r="G120" i="1"/>
  <c r="G10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0" i="1"/>
  <c r="G78" i="1"/>
  <c r="G86" i="1"/>
  <c r="G98" i="1"/>
  <c r="G110" i="1"/>
  <c r="G12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4" i="1"/>
  <c r="G90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2" i="1"/>
  <c r="H90" i="1"/>
  <c r="H94" i="1"/>
  <c r="H98" i="1"/>
  <c r="H102" i="1"/>
  <c r="H106" i="1"/>
  <c r="H110" i="1"/>
  <c r="H114" i="1"/>
  <c r="H118" i="1"/>
  <c r="H122" i="1"/>
  <c r="H100" i="1"/>
  <c r="H112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86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24" i="1"/>
  <c r="H32" i="1"/>
  <c r="H40" i="1"/>
  <c r="H44" i="1"/>
  <c r="H52" i="1"/>
  <c r="H56" i="1"/>
  <c r="H60" i="1"/>
  <c r="H64" i="1"/>
  <c r="H72" i="1"/>
  <c r="H76" i="1"/>
  <c r="H80" i="1"/>
  <c r="H84" i="1"/>
  <c r="H92" i="1"/>
  <c r="H96" i="1"/>
  <c r="H104" i="1"/>
  <c r="H116" i="1"/>
  <c r="H124" i="1"/>
  <c r="H4" i="1"/>
  <c r="H8" i="1"/>
  <c r="H12" i="1"/>
  <c r="H16" i="1"/>
  <c r="H20" i="1"/>
  <c r="H28" i="1"/>
  <c r="H36" i="1"/>
  <c r="H48" i="1"/>
  <c r="H68" i="1"/>
  <c r="H88" i="1"/>
  <c r="H108" i="1"/>
  <c r="AH31" i="1" l="1"/>
  <c r="AH36" i="1"/>
  <c r="AH24" i="1"/>
  <c r="AH6" i="1"/>
  <c r="AH15" i="1"/>
  <c r="AH34" i="1" l="1"/>
  <c r="AH40" i="1"/>
  <c r="AH4" i="1"/>
  <c r="AH18" i="1"/>
  <c r="AH2" i="1"/>
  <c r="AH47" i="1"/>
  <c r="AH43" i="1"/>
  <c r="AH56" i="1"/>
  <c r="AH29" i="1"/>
  <c r="AH52" i="1"/>
  <c r="AH8" i="1"/>
  <c r="AH13" i="1"/>
  <c r="AH27" i="1"/>
  <c r="AH21" i="1"/>
  <c r="AH14" i="1"/>
  <c r="AH41" i="1"/>
  <c r="AH35" i="1"/>
  <c r="AH12" i="1"/>
  <c r="AH54" i="1"/>
  <c r="AH5" i="1"/>
  <c r="AH53" i="1"/>
  <c r="AH30" i="1"/>
  <c r="AH9" i="1"/>
  <c r="AH51" i="1"/>
  <c r="AH23" i="1"/>
  <c r="AH45" i="1"/>
  <c r="AH19" i="1"/>
  <c r="AH33" i="1"/>
  <c r="AH44" i="1"/>
  <c r="AH50" i="1"/>
  <c r="AH38" i="1"/>
  <c r="AH20" i="1"/>
  <c r="AH46" i="1"/>
  <c r="AH32" i="1"/>
  <c r="AH17" i="1"/>
  <c r="AH48" i="1"/>
  <c r="AH16" i="1"/>
  <c r="AH11" i="1"/>
  <c r="AH49" i="1"/>
  <c r="AH42" i="1"/>
  <c r="AH55" i="1" l="1"/>
  <c r="AH25" i="1"/>
  <c r="AH3" i="1"/>
  <c r="AH37" i="1"/>
  <c r="AH28" i="1"/>
  <c r="AH39" i="1"/>
  <c r="AH22" i="1"/>
  <c r="AH7" i="1"/>
  <c r="AH26" i="1"/>
  <c r="AH1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<sst xmlns="http://schemas.openxmlformats.org/spreadsheetml/2006/main" count="160" uniqueCount="35">
  <si>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</si>
  <si>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</si>
  <si>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</si>
  <si>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</si>
  <si>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</si>
  <si>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FORTIS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</si>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</sst>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220.65</v>
      </c>
      <c r="D2">
        <v>228.9</v>
      </c>
      <c r="E2">
        <v>216.1</v>
      </c>
      <c r="F2">
        <v>228</v>
      </c>
      <c r="G2">
        <f>_xll.TA_TYPPRICE(D2,E2,F2)</f>
        <v>224.33333333333334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11.900000000000006</v>
      </c>
      <c r="R2">
        <f>D2-E2</f>
        <v>12.800000000000011</v>
      </c>
      <c r="S2">
        <f>Q2/R2</f>
        <v>0.92968749999999967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228.9</v>
      </c>
      <c r="D3">
        <v>228.95</v>
      </c>
      <c r="E3">
        <v>219.2</v>
      </c>
      <c r="F3">
        <v>222</v>
      </c>
      <c r="G3">
        <f>_xll.TA_TYPPRICE(D3,E3,F3)</f>
        <v>223.38333333333333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9.75</v>
      </c>
      <c r="S3">
        <f t="shared" ref="S3:S66" si="7">Q3/R3</f>
        <v>0.28717948717948832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226</v>
      </c>
      <c r="D4">
        <v>226.2</v>
      </c>
      <c r="E4">
        <v>215.7</v>
      </c>
      <c r="F4">
        <v>217</v>
      </c>
      <c r="G4">
        <f>_xll.TA_TYPPRICE(D4,E4,F4)</f>
        <v>219.63333333333333</v>
      </c>
      <c r="H4">
        <v>222.45000000000002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1.3000000000000114</v>
      </c>
      <c r="R4">
        <f t="shared" si="6"/>
        <v>10.5</v>
      </c>
      <c r="S4">
        <f t="shared" si="7"/>
        <v>0.1238095238095249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217</v>
      </c>
      <c r="D5">
        <v>218.75</v>
      </c>
      <c r="E5">
        <v>210</v>
      </c>
      <c r="F5">
        <v>211</v>
      </c>
      <c r="G5">
        <f>_xll.TA_TYPPRICE(D5,E5,F5)</f>
        <v>213.25</v>
      </c>
      <c r="H5">
        <v>217.85000000000002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8.75</v>
      </c>
      <c r="S5">
        <f t="shared" si="7"/>
        <v>0.11428571428571428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211.95</v>
      </c>
      <c r="D6">
        <v>213.9</v>
      </c>
      <c r="E6">
        <v>207.8</v>
      </c>
      <c r="F6">
        <v>210</v>
      </c>
      <c r="G6">
        <f>_xll.TA_TYPPRICE(D6,E6,F6)</f>
        <v>210.56666666666669</v>
      </c>
      <c r="H6">
        <v>214.20833333333337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6.0999999999999943</v>
      </c>
      <c r="S6">
        <f t="shared" si="7"/>
        <v>0.36065573770491649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213</v>
      </c>
      <c r="D7">
        <v>215.75</v>
      </c>
      <c r="E7">
        <v>211.35</v>
      </c>
      <c r="F7">
        <v>213</v>
      </c>
      <c r="G7">
        <f>_xll.TA_TYPPRICE(D7,E7,F7)</f>
        <v>213.36666666666667</v>
      </c>
      <c r="H7">
        <v>213.78750000000002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14.285714285714285</v>
      </c>
      <c r="O7" t="str">
        <f t="shared" si="3"/>
        <v>DOWN</v>
      </c>
      <c r="P7" t="e">
        <f t="shared" si="4"/>
        <v>#N/A</v>
      </c>
      <c r="Q7">
        <f t="shared" si="5"/>
        <v>1.6500000000000057</v>
      </c>
      <c r="R7">
        <f t="shared" si="6"/>
        <v>4.4000000000000057</v>
      </c>
      <c r="S7">
        <f t="shared" si="7"/>
        <v>0.37500000000000083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214.1</v>
      </c>
      <c r="D8">
        <v>214.95</v>
      </c>
      <c r="E8">
        <v>208.65</v>
      </c>
      <c r="F8">
        <v>210</v>
      </c>
      <c r="G8">
        <f>_xll.TA_TYPPRICE(D8,E8,F8)</f>
        <v>211.20000000000002</v>
      </c>
      <c r="H8">
        <v>212.49375000000003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12.121212121212121</v>
      </c>
      <c r="O8" t="str">
        <f t="shared" si="3"/>
        <v>DOWN</v>
      </c>
      <c r="P8" t="e">
        <f t="shared" si="4"/>
        <v>#N/A</v>
      </c>
      <c r="Q8">
        <f t="shared" si="5"/>
        <v>1.3499999999999943</v>
      </c>
      <c r="R8">
        <f t="shared" si="6"/>
        <v>6.2999999999999829</v>
      </c>
      <c r="S8">
        <f t="shared" si="7"/>
        <v>0.21428571428571397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209.9</v>
      </c>
      <c r="D9">
        <v>210.75</v>
      </c>
      <c r="E9">
        <v>204</v>
      </c>
      <c r="F9">
        <v>208</v>
      </c>
      <c r="G9">
        <f>_xll.TA_TYPPRICE(D9,E9,F9)</f>
        <v>207.58333333333334</v>
      </c>
      <c r="H9">
        <v>210.03854166666667</v>
      </c>
      <c r="I9" t="str">
        <f t="shared" si="0"/>
        <v>DOWN</v>
      </c>
      <c r="J9">
        <v>219.76875000000001</v>
      </c>
      <c r="K9">
        <v>211.6</v>
      </c>
      <c r="L9" t="str">
        <f t="shared" si="1"/>
        <v>DOWN</v>
      </c>
      <c r="M9" t="str">
        <f t="shared" si="2"/>
        <v>DOWN</v>
      </c>
      <c r="N9">
        <v>10.762331838565025</v>
      </c>
      <c r="O9" t="str">
        <f t="shared" si="3"/>
        <v>DOWN</v>
      </c>
      <c r="P9" t="str">
        <f t="shared" si="4"/>
        <v>DOWN</v>
      </c>
      <c r="Q9">
        <f t="shared" si="5"/>
        <v>4</v>
      </c>
      <c r="R9">
        <f t="shared" si="6"/>
        <v>6.75</v>
      </c>
      <c r="S9">
        <f t="shared" si="7"/>
        <v>0.59259259259259256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208.6</v>
      </c>
      <c r="D10">
        <v>210.8</v>
      </c>
      <c r="E10">
        <v>206.85</v>
      </c>
      <c r="F10">
        <v>208</v>
      </c>
      <c r="G10">
        <f>_xll.TA_TYPPRICE(D10,E10,F10)</f>
        <v>208.54999999999998</v>
      </c>
      <c r="H10">
        <v>209.29427083333331</v>
      </c>
      <c r="I10" t="str">
        <f t="shared" si="0"/>
        <v>DOWN</v>
      </c>
      <c r="J10">
        <v>217.77569444444447</v>
      </c>
      <c r="K10">
        <v>210.54444444444445</v>
      </c>
      <c r="L10" t="str">
        <f t="shared" si="1"/>
        <v>DOWN</v>
      </c>
      <c r="M10" t="str">
        <f t="shared" si="2"/>
        <v>DOWN</v>
      </c>
      <c r="N10">
        <v>10.762331838565025</v>
      </c>
      <c r="O10" t="str">
        <f t="shared" si="3"/>
        <v>DOWN</v>
      </c>
      <c r="P10" t="str">
        <f t="shared" si="4"/>
        <v>DOWN</v>
      </c>
      <c r="Q10">
        <f t="shared" si="5"/>
        <v>1.1500000000000057</v>
      </c>
      <c r="R10">
        <f t="shared" si="6"/>
        <v>3.9500000000000171</v>
      </c>
      <c r="S10">
        <f t="shared" si="7"/>
        <v>0.29113924050632928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208.4</v>
      </c>
      <c r="D11">
        <v>209.65</v>
      </c>
      <c r="E11">
        <v>204.05</v>
      </c>
      <c r="F11">
        <v>207</v>
      </c>
      <c r="G11">
        <f>_xll.TA_TYPPRICE(D11,E11,F11)</f>
        <v>206.9</v>
      </c>
      <c r="H11">
        <v>208.09713541666667</v>
      </c>
      <c r="I11" t="str">
        <f t="shared" si="0"/>
        <v>DOWN</v>
      </c>
      <c r="J11">
        <v>215.96998456790126</v>
      </c>
      <c r="K11">
        <v>209.10123456790123</v>
      </c>
      <c r="L11" t="str">
        <f t="shared" si="1"/>
        <v>DOWN</v>
      </c>
      <c r="M11" t="str">
        <f t="shared" si="2"/>
        <v>DOWN</v>
      </c>
      <c r="N11">
        <v>9.8956320061847727</v>
      </c>
      <c r="O11" t="str">
        <f t="shared" si="3"/>
        <v>DOWN</v>
      </c>
      <c r="P11" t="str">
        <f t="shared" si="4"/>
        <v>DOWN</v>
      </c>
      <c r="Q11">
        <f t="shared" si="5"/>
        <v>2.9499999999999886</v>
      </c>
      <c r="R11">
        <f t="shared" si="6"/>
        <v>5.5999999999999943</v>
      </c>
      <c r="S11">
        <f t="shared" si="7"/>
        <v>0.52678571428571275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206.25</v>
      </c>
      <c r="D12">
        <v>209.45</v>
      </c>
      <c r="E12">
        <v>205.45</v>
      </c>
      <c r="F12">
        <v>208</v>
      </c>
      <c r="G12">
        <f>_xll.TA_TYPPRICE(D12,E12,F12)</f>
        <v>207.63333333333333</v>
      </c>
      <c r="H12">
        <v>207.865234375</v>
      </c>
      <c r="I12" t="str">
        <f t="shared" si="0"/>
        <v>UP</v>
      </c>
      <c r="J12">
        <v>214.52109910836765</v>
      </c>
      <c r="K12">
        <v>208.28984910836763</v>
      </c>
      <c r="L12" t="str">
        <f t="shared" si="1"/>
        <v>DOWN</v>
      </c>
      <c r="M12" t="str">
        <f t="shared" si="2"/>
        <v>No Trend</v>
      </c>
      <c r="N12">
        <v>18.136322397494805</v>
      </c>
      <c r="O12" t="str">
        <f t="shared" si="3"/>
        <v>DOWN</v>
      </c>
      <c r="P12" t="str">
        <f t="shared" si="4"/>
        <v>No Trend + Momentum</v>
      </c>
      <c r="Q12">
        <f t="shared" si="5"/>
        <v>2.5500000000000114</v>
      </c>
      <c r="R12">
        <f t="shared" si="6"/>
        <v>4</v>
      </c>
      <c r="S12">
        <f t="shared" si="7"/>
        <v>0.63750000000000284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208</v>
      </c>
      <c r="D13">
        <v>210.8</v>
      </c>
      <c r="E13">
        <v>204.9</v>
      </c>
      <c r="F13">
        <v>205</v>
      </c>
      <c r="G13">
        <f>_xll.TA_TYPPRICE(D13,E13,F13)</f>
        <v>206.9</v>
      </c>
      <c r="H13">
        <v>207.38261718749999</v>
      </c>
      <c r="I13" t="str">
        <f t="shared" si="0"/>
        <v>DOWN</v>
      </c>
      <c r="J13">
        <v>213.69418819539706</v>
      </c>
      <c r="K13">
        <v>207.53654930650816</v>
      </c>
      <c r="L13" t="str">
        <f t="shared" si="1"/>
        <v>DOWN</v>
      </c>
      <c r="M13" t="str">
        <f t="shared" si="2"/>
        <v>DOWN</v>
      </c>
      <c r="N13">
        <v>13.504693518422675</v>
      </c>
      <c r="O13" t="str">
        <f t="shared" si="3"/>
        <v>DOWN</v>
      </c>
      <c r="P13" t="str">
        <f t="shared" si="4"/>
        <v>DOWN</v>
      </c>
      <c r="Q13">
        <f t="shared" si="5"/>
        <v>9.9999999999994316E-2</v>
      </c>
      <c r="R13">
        <f t="shared" si="6"/>
        <v>5.9000000000000057</v>
      </c>
      <c r="S13">
        <f t="shared" si="7"/>
        <v>1.6949152542371903E-2</v>
      </c>
      <c r="T13" t="str">
        <f t="shared" si="8"/>
        <v>DOWN</v>
      </c>
      <c r="U13" t="str">
        <f t="shared" si="9"/>
        <v>DOWN</v>
      </c>
      <c r="V13">
        <v>212.25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204</v>
      </c>
      <c r="D14">
        <v>205.25</v>
      </c>
      <c r="E14">
        <v>195</v>
      </c>
      <c r="F14">
        <v>196</v>
      </c>
      <c r="G14">
        <f>_xll.TA_TYPPRICE(D14,E14,F14)</f>
        <v>198.75</v>
      </c>
      <c r="H14">
        <v>203.06630859374999</v>
      </c>
      <c r="I14" t="str">
        <f t="shared" si="0"/>
        <v>DOWN</v>
      </c>
      <c r="J14">
        <v>211.81770192975327</v>
      </c>
      <c r="K14">
        <v>204.75064946061747</v>
      </c>
      <c r="L14" t="str">
        <f t="shared" si="1"/>
        <v>DOWN</v>
      </c>
      <c r="M14" t="str">
        <f t="shared" si="2"/>
        <v>DOWN</v>
      </c>
      <c r="N14">
        <v>6.8983510386279017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10.25</v>
      </c>
      <c r="S14">
        <f t="shared" si="7"/>
        <v>9.7560975609756101E-2</v>
      </c>
      <c r="T14" t="str">
        <f t="shared" si="8"/>
        <v>DOWN</v>
      </c>
      <c r="U14" t="str">
        <f t="shared" si="9"/>
        <v>DOWN</v>
      </c>
      <c r="V14">
        <v>209.75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197.8</v>
      </c>
      <c r="D15">
        <v>204.9</v>
      </c>
      <c r="E15">
        <v>196.45</v>
      </c>
      <c r="F15">
        <v>204</v>
      </c>
      <c r="G15">
        <f>_xll.TA_TYPPRICE(D15,E15,F15)</f>
        <v>201.78333333333333</v>
      </c>
      <c r="H15">
        <v>202.42482096354166</v>
      </c>
      <c r="I15" t="str">
        <f t="shared" si="0"/>
        <v>UP</v>
      </c>
      <c r="J15">
        <v>210.28043483425253</v>
      </c>
      <c r="K15">
        <v>202.90606069159136</v>
      </c>
      <c r="L15" t="str">
        <f t="shared" si="1"/>
        <v>No Confirmation</v>
      </c>
      <c r="M15" t="str">
        <f t="shared" si="2"/>
        <v>No Trend</v>
      </c>
      <c r="N15">
        <v>39.683148537870409</v>
      </c>
      <c r="O15" t="str">
        <f t="shared" si="3"/>
        <v>DOWN</v>
      </c>
      <c r="P15" t="str">
        <f t="shared" si="4"/>
        <v>No Trend + Momentum</v>
      </c>
      <c r="Q15">
        <f t="shared" si="5"/>
        <v>7.5500000000000114</v>
      </c>
      <c r="R15">
        <f t="shared" si="6"/>
        <v>8.4500000000000171</v>
      </c>
      <c r="S15">
        <f t="shared" si="7"/>
        <v>0.8934911242603546</v>
      </c>
      <c r="T15" t="str">
        <f t="shared" si="8"/>
        <v>UP</v>
      </c>
      <c r="U15" t="str">
        <f t="shared" si="9"/>
        <v>No T+M+I</v>
      </c>
      <c r="V15">
        <v>208.86538461538461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206</v>
      </c>
      <c r="D16">
        <v>206.25</v>
      </c>
      <c r="E16">
        <v>193.5</v>
      </c>
      <c r="F16">
        <v>195</v>
      </c>
      <c r="G16">
        <f>_xll.TA_TYPPRICE(D16,E16,F16)</f>
        <v>198.25</v>
      </c>
      <c r="H16">
        <v>200.33741048177083</v>
      </c>
      <c r="I16" t="str">
        <f t="shared" si="0"/>
        <v>DOWN</v>
      </c>
      <c r="J16">
        <v>209.38478264886308</v>
      </c>
      <c r="K16">
        <v>200.81582498234883</v>
      </c>
      <c r="L16" t="str">
        <f t="shared" si="1"/>
        <v>DOWN</v>
      </c>
      <c r="M16" t="str">
        <f t="shared" si="2"/>
        <v>DOWN</v>
      </c>
      <c r="N16">
        <v>26.54042158786627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12.75</v>
      </c>
      <c r="S16">
        <f t="shared" si="7"/>
        <v>0.11764705882352941</v>
      </c>
      <c r="T16" t="str">
        <f t="shared" si="8"/>
        <v>DOWN</v>
      </c>
      <c r="U16" t="str">
        <f t="shared" si="9"/>
        <v>DOWN</v>
      </c>
      <c r="V16">
        <v>206.73224852071004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195.5</v>
      </c>
      <c r="D17">
        <v>199</v>
      </c>
      <c r="E17">
        <v>191.2</v>
      </c>
      <c r="F17">
        <v>197</v>
      </c>
      <c r="G17">
        <f>_xll.TA_TYPPRICE(D17,E17,F17)</f>
        <v>195.73333333333335</v>
      </c>
      <c r="H17">
        <v>198.03537190755208</v>
      </c>
      <c r="I17" t="str">
        <f t="shared" si="0"/>
        <v>DOWN</v>
      </c>
      <c r="J17">
        <v>207.07705317133795</v>
      </c>
      <c r="K17">
        <v>198.6789749862713</v>
      </c>
      <c r="L17" t="str">
        <f t="shared" si="1"/>
        <v>DOWN</v>
      </c>
      <c r="M17" t="str">
        <f t="shared" si="2"/>
        <v>DOWN</v>
      </c>
      <c r="N17">
        <v>32.729180701026408</v>
      </c>
      <c r="O17" t="str">
        <f t="shared" si="3"/>
        <v>DOWN</v>
      </c>
      <c r="P17" t="str">
        <f t="shared" si="4"/>
        <v>DOWN</v>
      </c>
      <c r="Q17">
        <f t="shared" si="5"/>
        <v>5.8000000000000114</v>
      </c>
      <c r="R17">
        <f t="shared" si="6"/>
        <v>7.8000000000000114</v>
      </c>
      <c r="S17">
        <f t="shared" si="7"/>
        <v>0.74358974358974395</v>
      </c>
      <c r="T17" t="str">
        <f t="shared" si="8"/>
        <v>No Indication</v>
      </c>
      <c r="U17" t="str">
        <f t="shared" si="9"/>
        <v>No T+M+I</v>
      </c>
      <c r="V17">
        <v>205.2349795175239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197.65</v>
      </c>
      <c r="D18">
        <v>200.2</v>
      </c>
      <c r="E18">
        <v>192.5</v>
      </c>
      <c r="F18">
        <v>194</v>
      </c>
      <c r="G18">
        <f>_xll.TA_TYPPRICE(D18,E18,F18)</f>
        <v>195.56666666666669</v>
      </c>
      <c r="H18">
        <v>196.8010192871094</v>
      </c>
      <c r="I18" t="str">
        <f t="shared" si="0"/>
        <v>DOWN</v>
      </c>
      <c r="J18">
        <v>205.54881913326284</v>
      </c>
      <c r="K18">
        <v>197.30586943376656</v>
      </c>
      <c r="L18" t="str">
        <f t="shared" si="1"/>
        <v>DOWN</v>
      </c>
      <c r="M18" t="str">
        <f t="shared" si="2"/>
        <v>DOWN</v>
      </c>
      <c r="N18">
        <v>28.264435000073046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7.6999999999999886</v>
      </c>
      <c r="S18">
        <f t="shared" si="7"/>
        <v>0.19480519480519509</v>
      </c>
      <c r="T18" t="str">
        <f t="shared" si="8"/>
        <v>DOWN</v>
      </c>
      <c r="U18" t="str">
        <f t="shared" si="9"/>
        <v>DOWN</v>
      </c>
      <c r="V18">
        <v>203.50652113021252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192.5</v>
      </c>
      <c r="D19">
        <v>203.5</v>
      </c>
      <c r="E19">
        <v>192.1</v>
      </c>
      <c r="F19">
        <v>202</v>
      </c>
      <c r="G19">
        <f>_xll.TA_TYPPRICE(D19,E19,F19)</f>
        <v>199.20000000000002</v>
      </c>
      <c r="H19">
        <v>198.00050964355472</v>
      </c>
      <c r="I19" t="str">
        <f t="shared" si="0"/>
        <v>UP</v>
      </c>
      <c r="J19">
        <v>205.09352599253776</v>
      </c>
      <c r="K19">
        <v>196.14900955959621</v>
      </c>
      <c r="L19" t="str">
        <f t="shared" si="1"/>
        <v>No Confirmation</v>
      </c>
      <c r="M19" t="str">
        <f t="shared" si="2"/>
        <v>No Trend</v>
      </c>
      <c r="N19">
        <v>50.687584608270342</v>
      </c>
      <c r="O19" t="str">
        <f t="shared" si="3"/>
        <v>No Momentum</v>
      </c>
      <c r="P19" t="str">
        <f t="shared" si="4"/>
        <v>No Trend + Momentum</v>
      </c>
      <c r="Q19">
        <f t="shared" si="5"/>
        <v>9.9000000000000057</v>
      </c>
      <c r="R19">
        <f t="shared" si="6"/>
        <v>11.400000000000006</v>
      </c>
      <c r="S19">
        <f t="shared" si="7"/>
        <v>0.86842105263157898</v>
      </c>
      <c r="T19" t="str">
        <f t="shared" si="8"/>
        <v>UP</v>
      </c>
      <c r="U19" t="str">
        <f t="shared" si="9"/>
        <v>No T+M+I</v>
      </c>
      <c r="V19">
        <v>203.27474864864135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205.1</v>
      </c>
      <c r="D20">
        <v>206.25</v>
      </c>
      <c r="E20">
        <v>201.75</v>
      </c>
      <c r="F20">
        <v>203</v>
      </c>
      <c r="G20">
        <f>_xll.TA_TYPPRICE(D20,E20,F20)</f>
        <v>203.66666666666666</v>
      </c>
      <c r="H20">
        <v>200.8335881551107</v>
      </c>
      <c r="I20" t="str">
        <f t="shared" si="0"/>
        <v>UP</v>
      </c>
      <c r="J20">
        <v>205.35052021641826</v>
      </c>
      <c r="K20">
        <v>197.39367410190818</v>
      </c>
      <c r="L20" t="str">
        <f t="shared" si="1"/>
        <v>No Confirmation</v>
      </c>
      <c r="M20" t="str">
        <f t="shared" si="2"/>
        <v>No Trend</v>
      </c>
      <c r="N20">
        <v>52.983885793667696</v>
      </c>
      <c r="O20" t="str">
        <f t="shared" si="3"/>
        <v>No Momentum</v>
      </c>
      <c r="P20" t="str">
        <f t="shared" si="4"/>
        <v>No Trend + Momentum</v>
      </c>
      <c r="Q20">
        <f t="shared" si="5"/>
        <v>1.25</v>
      </c>
      <c r="R20">
        <f t="shared" si="6"/>
        <v>4.5</v>
      </c>
      <c r="S20">
        <f t="shared" si="7"/>
        <v>0.27777777777777779</v>
      </c>
      <c r="T20" t="str">
        <f t="shared" si="8"/>
        <v>No Indication</v>
      </c>
      <c r="U20" t="str">
        <f t="shared" si="9"/>
        <v>No T+M+I</v>
      </c>
      <c r="V20">
        <v>203.23247962577344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200.4</v>
      </c>
      <c r="D21">
        <v>203.05</v>
      </c>
      <c r="E21">
        <v>194.9</v>
      </c>
      <c r="F21">
        <v>196</v>
      </c>
      <c r="G21">
        <f>_xll.TA_TYPPRICE(D21,E21,F21)</f>
        <v>197.98333333333335</v>
      </c>
      <c r="H21">
        <v>199.40846074422203</v>
      </c>
      <c r="I21" t="str">
        <f t="shared" si="0"/>
        <v>DOWN</v>
      </c>
      <c r="J21">
        <v>204.83929350165866</v>
      </c>
      <c r="K21">
        <v>196.83952430148415</v>
      </c>
      <c r="L21" t="str">
        <f t="shared" si="1"/>
        <v>DOWN</v>
      </c>
      <c r="M21" t="str">
        <f t="shared" si="2"/>
        <v>DOWN</v>
      </c>
      <c r="N21">
        <v>37.645147673923582</v>
      </c>
      <c r="O21" t="str">
        <f t="shared" si="3"/>
        <v>DOWN</v>
      </c>
      <c r="P21" t="str">
        <f t="shared" si="4"/>
        <v>DOWN</v>
      </c>
      <c r="Q21">
        <f t="shared" si="5"/>
        <v>1.0999999999999943</v>
      </c>
      <c r="R21">
        <f t="shared" si="6"/>
        <v>8.1500000000000057</v>
      </c>
      <c r="S21">
        <f t="shared" si="7"/>
        <v>0.13496932515337345</v>
      </c>
      <c r="T21" t="str">
        <f t="shared" si="8"/>
        <v>DOWN</v>
      </c>
      <c r="U21" t="str">
        <f t="shared" si="9"/>
        <v>DOWN</v>
      </c>
      <c r="V21">
        <v>202.11979045257752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195</v>
      </c>
      <c r="D22">
        <v>200.5</v>
      </c>
      <c r="E22">
        <v>193.65</v>
      </c>
      <c r="F22">
        <v>198</v>
      </c>
      <c r="G22">
        <f>_xll.TA_TYPPRICE(D22,E22,F22)</f>
        <v>197.38333333333333</v>
      </c>
      <c r="H22">
        <v>198.39589703877766</v>
      </c>
      <c r="I22" t="str">
        <f t="shared" si="0"/>
        <v>DOWN</v>
      </c>
      <c r="J22">
        <v>203.87500605684562</v>
      </c>
      <c r="K22">
        <v>196.13074112337657</v>
      </c>
      <c r="L22" t="str">
        <f t="shared" si="1"/>
        <v>No Confirmation</v>
      </c>
      <c r="M22" t="str">
        <f t="shared" si="2"/>
        <v>No Trend</v>
      </c>
      <c r="N22">
        <v>43.488043444769417</v>
      </c>
      <c r="O22" t="str">
        <f t="shared" si="3"/>
        <v>No Momentum</v>
      </c>
      <c r="P22" t="str">
        <f t="shared" si="4"/>
        <v>No Trend + Momentum</v>
      </c>
      <c r="Q22">
        <f t="shared" si="5"/>
        <v>4.3499999999999943</v>
      </c>
      <c r="R22">
        <f t="shared" si="6"/>
        <v>6.8499999999999943</v>
      </c>
      <c r="S22">
        <f t="shared" si="7"/>
        <v>0.63503649635036463</v>
      </c>
      <c r="T22" t="str">
        <f t="shared" si="8"/>
        <v>No Indication</v>
      </c>
      <c r="U22" t="str">
        <f t="shared" si="9"/>
        <v>No T+M+I</v>
      </c>
      <c r="V22">
        <v>201.48597653679636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198.85</v>
      </c>
      <c r="D23">
        <v>200.8</v>
      </c>
      <c r="E23">
        <v>194.6</v>
      </c>
      <c r="F23">
        <v>196</v>
      </c>
      <c r="G23">
        <f>_xll.TA_TYPPRICE(D23,E23,F23)</f>
        <v>197.13333333333333</v>
      </c>
      <c r="H23">
        <v>197.76461518605549</v>
      </c>
      <c r="I23" t="str">
        <f t="shared" si="0"/>
        <v>DOWN</v>
      </c>
      <c r="J23">
        <v>203.19167137754658</v>
      </c>
      <c r="K23">
        <v>195.79057642929288</v>
      </c>
      <c r="L23" t="str">
        <f t="shared" si="1"/>
        <v>No Confirmation</v>
      </c>
      <c r="M23" t="str">
        <f t="shared" si="2"/>
        <v>No Trend</v>
      </c>
      <c r="N23">
        <v>38.928366464968065</v>
      </c>
      <c r="O23" t="str">
        <f t="shared" si="3"/>
        <v>DOWN</v>
      </c>
      <c r="P23" t="str">
        <f t="shared" si="4"/>
        <v>No Trend + Momentum</v>
      </c>
      <c r="Q23">
        <f t="shared" si="5"/>
        <v>1.4000000000000057</v>
      </c>
      <c r="R23">
        <f t="shared" si="6"/>
        <v>6.2000000000000171</v>
      </c>
      <c r="S23">
        <f t="shared" si="7"/>
        <v>0.22580645161290352</v>
      </c>
      <c r="T23" t="str">
        <f t="shared" si="8"/>
        <v>No Indication</v>
      </c>
      <c r="U23" t="str">
        <f t="shared" si="9"/>
        <v>No T+M+I</v>
      </c>
      <c r="V23">
        <v>200.64198014651998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195.9</v>
      </c>
      <c r="D24">
        <v>200.25</v>
      </c>
      <c r="E24">
        <v>195.15</v>
      </c>
      <c r="F24">
        <v>200</v>
      </c>
      <c r="G24">
        <f>_xll.TA_TYPPRICE(D24,E24,F24)</f>
        <v>198.46666666666667</v>
      </c>
      <c r="H24">
        <v>198.1156409263611</v>
      </c>
      <c r="I24" t="str">
        <f t="shared" si="0"/>
        <v>UP</v>
      </c>
      <c r="J24">
        <v>202.53796662698068</v>
      </c>
      <c r="K24">
        <v>195.64822611167224</v>
      </c>
      <c r="L24" t="str">
        <f t="shared" si="1"/>
        <v>No Confirmation</v>
      </c>
      <c r="M24" t="str">
        <f t="shared" si="2"/>
        <v>No Trend</v>
      </c>
      <c r="N24">
        <v>51.611958424533555</v>
      </c>
      <c r="O24" t="str">
        <f t="shared" si="3"/>
        <v>No Momentum</v>
      </c>
      <c r="P24" t="str">
        <f t="shared" si="4"/>
        <v>No Trend + Momentum</v>
      </c>
      <c r="Q24">
        <f t="shared" si="5"/>
        <v>4.8499999999999943</v>
      </c>
      <c r="R24">
        <f t="shared" si="6"/>
        <v>5.0999999999999943</v>
      </c>
      <c r="S24">
        <f t="shared" si="7"/>
        <v>0.9509803921568627</v>
      </c>
      <c r="T24" t="str">
        <f t="shared" si="8"/>
        <v>UP</v>
      </c>
      <c r="U24" t="str">
        <f t="shared" si="9"/>
        <v>No T+M+I</v>
      </c>
      <c r="V24">
        <v>200.54321397013229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200.05</v>
      </c>
      <c r="D25">
        <v>201.6</v>
      </c>
      <c r="E25">
        <v>191.75</v>
      </c>
      <c r="F25">
        <v>193</v>
      </c>
      <c r="G25">
        <f>_xll.TA_TYPPRICE(D25,E25,F25)</f>
        <v>195.45000000000002</v>
      </c>
      <c r="H25">
        <v>196.78282046318054</v>
      </c>
      <c r="I25" t="str">
        <f t="shared" si="0"/>
        <v>DOWN</v>
      </c>
      <c r="J25">
        <v>202.32952959876275</v>
      </c>
      <c r="K25">
        <v>194.78195364241174</v>
      </c>
      <c r="L25" t="str">
        <f t="shared" si="1"/>
        <v>DOWN</v>
      </c>
      <c r="M25" t="str">
        <f t="shared" si="2"/>
        <v>DOWN</v>
      </c>
      <c r="N25">
        <v>35.489004720101228</v>
      </c>
      <c r="O25" t="str">
        <f t="shared" si="3"/>
        <v>DOWN</v>
      </c>
      <c r="P25" t="str">
        <f t="shared" si="4"/>
        <v>DOWN</v>
      </c>
      <c r="Q25">
        <f t="shared" si="5"/>
        <v>1.25</v>
      </c>
      <c r="R25">
        <f t="shared" si="6"/>
        <v>9.8499999999999943</v>
      </c>
      <c r="S25">
        <f t="shared" si="7"/>
        <v>0.12690355329949246</v>
      </c>
      <c r="T25" t="str">
        <f t="shared" si="8"/>
        <v>DOWN</v>
      </c>
      <c r="U25" t="str">
        <f t="shared" si="9"/>
        <v>DOWN</v>
      </c>
      <c r="V25">
        <v>199.38271951318885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194</v>
      </c>
      <c r="D26">
        <v>196.9</v>
      </c>
      <c r="E26">
        <v>193.6</v>
      </c>
      <c r="F26">
        <v>195</v>
      </c>
      <c r="G26">
        <f>_xll.TA_TYPPRICE(D26,E26,F26)</f>
        <v>195.16666666666666</v>
      </c>
      <c r="H26">
        <v>195.97474356492359</v>
      </c>
      <c r="I26" t="str">
        <f t="shared" si="0"/>
        <v>DOWN</v>
      </c>
      <c r="J26">
        <v>201.12296746570436</v>
      </c>
      <c r="K26">
        <v>194.51929727743135</v>
      </c>
      <c r="L26" t="str">
        <f t="shared" si="1"/>
        <v>No Confirmation</v>
      </c>
      <c r="M26" t="str">
        <f t="shared" si="2"/>
        <v>No Trend</v>
      </c>
      <c r="N26">
        <v>41.963922913329654</v>
      </c>
      <c r="O26" t="str">
        <f t="shared" si="3"/>
        <v>No Momentum</v>
      </c>
      <c r="P26" t="str">
        <f t="shared" si="4"/>
        <v>No Trend + Momentum</v>
      </c>
      <c r="Q26">
        <f t="shared" si="5"/>
        <v>1.4000000000000057</v>
      </c>
      <c r="R26">
        <f t="shared" si="6"/>
        <v>3.3000000000000114</v>
      </c>
      <c r="S26">
        <f t="shared" si="7"/>
        <v>0.42424242424242448</v>
      </c>
      <c r="T26" t="str">
        <f t="shared" si="8"/>
        <v>No Indication</v>
      </c>
      <c r="U26" t="str">
        <f t="shared" si="9"/>
        <v>No T+M+I</v>
      </c>
      <c r="V26">
        <v>198.70845497269826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195.4</v>
      </c>
      <c r="D27">
        <v>195.45</v>
      </c>
      <c r="E27">
        <v>189.1</v>
      </c>
      <c r="F27">
        <v>190</v>
      </c>
      <c r="G27">
        <f>_xll.TA_TYPPRICE(D27,E27,F27)</f>
        <v>191.51666666666665</v>
      </c>
      <c r="H27">
        <v>193.74570511579512</v>
      </c>
      <c r="I27" t="str">
        <f t="shared" si="0"/>
        <v>DOWN</v>
      </c>
      <c r="J27">
        <v>199.86230802888116</v>
      </c>
      <c r="K27">
        <v>193.31500899355771</v>
      </c>
      <c r="L27" t="str">
        <f t="shared" si="1"/>
        <v>DOWN</v>
      </c>
      <c r="M27" t="str">
        <f t="shared" si="2"/>
        <v>DOWN</v>
      </c>
      <c r="N27">
        <v>31.94443059860016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6.3499999999999943</v>
      </c>
      <c r="S27">
        <f t="shared" si="7"/>
        <v>0.14173228346456795</v>
      </c>
      <c r="T27" t="str">
        <f t="shared" si="8"/>
        <v>DOWN</v>
      </c>
      <c r="U27" t="str">
        <f t="shared" si="9"/>
        <v>DOWN</v>
      </c>
      <c r="V27">
        <v>197.36869266920621</v>
      </c>
      <c r="W27">
        <v>204.07692307692307</v>
      </c>
      <c r="X27">
        <f t="shared" si="10"/>
        <v>-6.7082304077168544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191.1</v>
      </c>
      <c r="D28">
        <v>198.7</v>
      </c>
      <c r="E28">
        <v>191.1</v>
      </c>
      <c r="F28">
        <v>194</v>
      </c>
      <c r="G28">
        <f>_xll.TA_TYPPRICE(D28,E28,F28)</f>
        <v>194.6</v>
      </c>
      <c r="H28">
        <v>194.17285255789756</v>
      </c>
      <c r="I28" t="str">
        <f t="shared" si="0"/>
        <v>DOWN</v>
      </c>
      <c r="J28">
        <v>199.60401735579646</v>
      </c>
      <c r="K28">
        <v>192.82278477276711</v>
      </c>
      <c r="L28" t="str">
        <f t="shared" si="1"/>
        <v>No Confirmation</v>
      </c>
      <c r="M28" t="str">
        <f t="shared" si="2"/>
        <v>No Trend</v>
      </c>
      <c r="N28">
        <v>45.06173448485589</v>
      </c>
      <c r="O28" t="str">
        <f t="shared" si="3"/>
        <v>No Momentum</v>
      </c>
      <c r="P28" t="str">
        <f t="shared" si="4"/>
        <v>No Trend + Momentum</v>
      </c>
      <c r="Q28">
        <f t="shared" si="5"/>
        <v>2.9000000000000057</v>
      </c>
      <c r="R28">
        <f t="shared" si="6"/>
        <v>7.5999999999999943</v>
      </c>
      <c r="S28">
        <f t="shared" si="7"/>
        <v>0.38157894736842207</v>
      </c>
      <c r="T28" t="str">
        <f t="shared" si="8"/>
        <v>No Indication</v>
      </c>
      <c r="U28" t="str">
        <f t="shared" si="9"/>
        <v>No T+M+I</v>
      </c>
      <c r="V28">
        <v>196.8504322585591</v>
      </c>
      <c r="W28">
        <v>203.33048433048432</v>
      </c>
      <c r="X28">
        <f t="shared" si="10"/>
        <v>-6.480052071925229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195.9</v>
      </c>
      <c r="D29">
        <v>196.85</v>
      </c>
      <c r="E29">
        <v>191.8</v>
      </c>
      <c r="F29">
        <v>192</v>
      </c>
      <c r="G29">
        <f>_xll.TA_TYPPRICE(D29,E29,F29)</f>
        <v>193.54999999999998</v>
      </c>
      <c r="H29">
        <v>193.86142627894878</v>
      </c>
      <c r="I29" t="str">
        <f t="shared" si="0"/>
        <v>DOWN</v>
      </c>
      <c r="J29">
        <v>198.99201349895279</v>
      </c>
      <c r="K29">
        <v>192.59549926770777</v>
      </c>
      <c r="L29" t="str">
        <f t="shared" si="1"/>
        <v>DOWN</v>
      </c>
      <c r="M29" t="str">
        <f t="shared" si="2"/>
        <v>DOWN</v>
      </c>
      <c r="N29">
        <v>40.216993868764774</v>
      </c>
      <c r="O29" t="str">
        <f t="shared" si="3"/>
        <v>No Momentum</v>
      </c>
      <c r="P29" t="str">
        <f t="shared" si="4"/>
        <v>No Trend + Momentum</v>
      </c>
      <c r="Q29">
        <f t="shared" si="5"/>
        <v>0.19999999999998863</v>
      </c>
      <c r="R29">
        <f t="shared" si="6"/>
        <v>5.0499999999999829</v>
      </c>
      <c r="S29">
        <f t="shared" si="7"/>
        <v>3.9603960396037488E-2</v>
      </c>
      <c r="T29" t="str">
        <f t="shared" si="8"/>
        <v>DOWN</v>
      </c>
      <c r="U29" t="str">
        <f t="shared" si="9"/>
        <v>No T+M+I</v>
      </c>
      <c r="V29">
        <v>196.10421191108847</v>
      </c>
      <c r="W29">
        <v>202.49118919489288</v>
      </c>
      <c r="X29">
        <f t="shared" si="10"/>
        <v>-6.3869772838044128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193</v>
      </c>
      <c r="D30">
        <v>195.5</v>
      </c>
      <c r="E30">
        <v>192.3</v>
      </c>
      <c r="F30">
        <v>193</v>
      </c>
      <c r="G30">
        <f>_xll.TA_TYPPRICE(D30,E30,F30)</f>
        <v>193.6</v>
      </c>
      <c r="H30">
        <v>193.7307131394744</v>
      </c>
      <c r="I30" t="str">
        <f t="shared" si="0"/>
        <v>DOWN</v>
      </c>
      <c r="J30">
        <v>198.2160104991855</v>
      </c>
      <c r="K30">
        <v>192.5298327637727</v>
      </c>
      <c r="L30" t="str">
        <f t="shared" si="1"/>
        <v>No Confirmation</v>
      </c>
      <c r="M30" t="str">
        <f t="shared" si="2"/>
        <v>No Trend</v>
      </c>
      <c r="N30">
        <v>43.981224746120375</v>
      </c>
      <c r="O30" t="str">
        <f t="shared" si="3"/>
        <v>No Momentum</v>
      </c>
      <c r="P30" t="str">
        <f t="shared" si="4"/>
        <v>No Trend + Momentum</v>
      </c>
      <c r="Q30">
        <f t="shared" si="5"/>
        <v>0.69999999999998863</v>
      </c>
      <c r="R30">
        <f t="shared" si="6"/>
        <v>3.1999999999999886</v>
      </c>
      <c r="S30">
        <f t="shared" si="7"/>
        <v>0.21874999999999722</v>
      </c>
      <c r="T30" t="str">
        <f t="shared" si="8"/>
        <v>No Indication</v>
      </c>
      <c r="U30" t="str">
        <f t="shared" si="9"/>
        <v>No T+M+I</v>
      </c>
      <c r="V30">
        <v>195.6266408478441</v>
      </c>
      <c r="W30">
        <v>201.78813814341933</v>
      </c>
      <c r="X30">
        <f t="shared" si="10"/>
        <v>-6.1614972955752307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192.9</v>
      </c>
      <c r="D31">
        <v>194.4</v>
      </c>
      <c r="E31">
        <v>190.8</v>
      </c>
      <c r="F31">
        <v>192</v>
      </c>
      <c r="G31">
        <f>_xll.TA_TYPPRICE(D31,E31,F31)</f>
        <v>192.4</v>
      </c>
      <c r="H31">
        <v>193.06535656973722</v>
      </c>
      <c r="I31" t="str">
        <f t="shared" si="0"/>
        <v>DOWN</v>
      </c>
      <c r="J31">
        <v>197.36800816603318</v>
      </c>
      <c r="K31">
        <v>192.14542548293431</v>
      </c>
      <c r="L31" t="str">
        <f t="shared" si="1"/>
        <v>DOWN</v>
      </c>
      <c r="M31" t="str">
        <f t="shared" si="2"/>
        <v>DOWN</v>
      </c>
      <c r="N31">
        <v>40.772202765625188</v>
      </c>
      <c r="O31" t="str">
        <f t="shared" si="3"/>
        <v>No Momentum</v>
      </c>
      <c r="P31" t="str">
        <f t="shared" si="4"/>
        <v>No Trend + Momentum</v>
      </c>
      <c r="Q31">
        <f t="shared" si="5"/>
        <v>1.1999999999999886</v>
      </c>
      <c r="R31">
        <f t="shared" si="6"/>
        <v>3.5999999999999943</v>
      </c>
      <c r="S31">
        <f t="shared" si="7"/>
        <v>0.33333333333333071</v>
      </c>
      <c r="T31" t="str">
        <f t="shared" si="8"/>
        <v>No Indication</v>
      </c>
      <c r="U31" t="str">
        <f t="shared" si="9"/>
        <v>No T+M+I</v>
      </c>
      <c r="V31">
        <v>195.06869610202193</v>
      </c>
      <c r="W31">
        <v>201.06309087353642</v>
      </c>
      <c r="X31">
        <f t="shared" si="10"/>
        <v>-5.994394771514493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192</v>
      </c>
      <c r="D32">
        <v>193.3</v>
      </c>
      <c r="E32">
        <v>189.1</v>
      </c>
      <c r="F32">
        <v>189</v>
      </c>
      <c r="G32">
        <f>_xll.TA_TYPPRICE(D32,E32,F32)</f>
        <v>190.46666666666667</v>
      </c>
      <c r="H32">
        <v>191.76601161820196</v>
      </c>
      <c r="I32" t="str">
        <f t="shared" si="0"/>
        <v>DOWN</v>
      </c>
      <c r="J32">
        <v>196.46400635135913</v>
      </c>
      <c r="K32">
        <v>191.46866426450447</v>
      </c>
      <c r="L32" t="str">
        <f t="shared" si="1"/>
        <v>DOWN</v>
      </c>
      <c r="M32" t="str">
        <f t="shared" si="2"/>
        <v>DOWN</v>
      </c>
      <c r="N32">
        <v>32.013024778173936</v>
      </c>
      <c r="O32" t="str">
        <f t="shared" si="3"/>
        <v>DOWN</v>
      </c>
      <c r="P32" t="str">
        <f t="shared" si="4"/>
        <v>DOWN</v>
      </c>
      <c r="Q32">
        <f t="shared" si="5"/>
        <v>-9.9999999999994316E-2</v>
      </c>
      <c r="R32">
        <f t="shared" si="6"/>
        <v>4.2000000000000171</v>
      </c>
      <c r="S32">
        <f t="shared" si="7"/>
        <v>-2.3809523809522358E-2</v>
      </c>
      <c r="T32" t="str">
        <f t="shared" si="8"/>
        <v>DOWN</v>
      </c>
      <c r="U32" t="str">
        <f t="shared" si="9"/>
        <v>DOWN</v>
      </c>
      <c r="V32">
        <v>194.13505054786472</v>
      </c>
      <c r="W32">
        <v>200.16952858660781</v>
      </c>
      <c r="X32">
        <f t="shared" si="10"/>
        <v>-6.0344780387430887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189.9</v>
      </c>
      <c r="D33">
        <v>190.75</v>
      </c>
      <c r="E33">
        <v>186.4</v>
      </c>
      <c r="F33">
        <v>187</v>
      </c>
      <c r="G33">
        <f>_xll.TA_TYPPRICE(D33,E33,F33)</f>
        <v>188.04999999999998</v>
      </c>
      <c r="H33">
        <v>189.90800580910098</v>
      </c>
      <c r="I33" t="str">
        <f t="shared" si="0"/>
        <v>DOWN</v>
      </c>
      <c r="J33">
        <v>195.1942271621682</v>
      </c>
      <c r="K33">
        <v>190.34229442794793</v>
      </c>
      <c r="L33" t="str">
        <f t="shared" si="1"/>
        <v>DOWN</v>
      </c>
      <c r="M33" t="str">
        <f t="shared" si="2"/>
        <v>DOWN</v>
      </c>
      <c r="N33">
        <v>27.152076704638102</v>
      </c>
      <c r="O33" t="str">
        <f t="shared" si="3"/>
        <v>DOWN</v>
      </c>
      <c r="P33" t="str">
        <f t="shared" si="4"/>
        <v>DOWN</v>
      </c>
      <c r="Q33">
        <f t="shared" si="5"/>
        <v>0.59999999999999432</v>
      </c>
      <c r="R33">
        <f t="shared" si="6"/>
        <v>4.3499999999999943</v>
      </c>
      <c r="S33">
        <f t="shared" si="7"/>
        <v>0.13793103448275748</v>
      </c>
      <c r="T33" t="str">
        <f t="shared" si="8"/>
        <v>DOWN</v>
      </c>
      <c r="U33" t="str">
        <f t="shared" si="9"/>
        <v>DOWN</v>
      </c>
      <c r="V33">
        <v>193.03735046357784</v>
      </c>
      <c r="W33">
        <v>199.19400795056279</v>
      </c>
      <c r="X33">
        <f t="shared" si="10"/>
        <v>-6.1566574869849546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187.4</v>
      </c>
      <c r="D34">
        <v>199.9</v>
      </c>
      <c r="E34">
        <v>187.1</v>
      </c>
      <c r="F34">
        <v>197</v>
      </c>
      <c r="G34">
        <f>_xll.TA_TYPPRICE(D34,E34,F34)</f>
        <v>194.66666666666666</v>
      </c>
      <c r="H34">
        <v>192.28733623788384</v>
      </c>
      <c r="I34" t="str">
        <f t="shared" si="0"/>
        <v>UP</v>
      </c>
      <c r="J34">
        <v>196.23995445946417</v>
      </c>
      <c r="K34">
        <v>189.6217845550706</v>
      </c>
      <c r="L34" t="str">
        <f t="shared" si="1"/>
        <v>UP</v>
      </c>
      <c r="M34" t="str">
        <f t="shared" si="2"/>
        <v>UP</v>
      </c>
      <c r="N34">
        <v>62.623261316109037</v>
      </c>
      <c r="O34" t="str">
        <f t="shared" si="3"/>
        <v>UP</v>
      </c>
      <c r="P34" t="str">
        <f t="shared" si="4"/>
        <v>UP</v>
      </c>
      <c r="Q34">
        <f t="shared" si="5"/>
        <v>9.9000000000000057</v>
      </c>
      <c r="R34">
        <f t="shared" si="6"/>
        <v>12.800000000000011</v>
      </c>
      <c r="S34">
        <f t="shared" si="7"/>
        <v>0.77343749999999978</v>
      </c>
      <c r="T34" t="str">
        <f t="shared" si="8"/>
        <v>No Indication</v>
      </c>
      <c r="U34" t="str">
        <f t="shared" si="9"/>
        <v>No T+M+I</v>
      </c>
      <c r="V34">
        <v>193.64698885379664</v>
      </c>
      <c r="W34">
        <v>199.03148884311369</v>
      </c>
      <c r="X34">
        <f t="shared" si="10"/>
        <v>-5.3844999893170495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198.3</v>
      </c>
      <c r="D35">
        <v>198.4</v>
      </c>
      <c r="E35">
        <v>189.55</v>
      </c>
      <c r="F35">
        <v>190</v>
      </c>
      <c r="G35">
        <f>_xll.TA_TYPPRICE(D35,E35,F35)</f>
        <v>192.65</v>
      </c>
      <c r="H35">
        <v>192.46866811894193</v>
      </c>
      <c r="I35" t="str">
        <f t="shared" si="0"/>
        <v>DOWN</v>
      </c>
      <c r="J35">
        <v>196.71996457958323</v>
      </c>
      <c r="K35">
        <v>189.60583243172158</v>
      </c>
      <c r="L35" t="str">
        <f t="shared" si="1"/>
        <v>No Confirmation</v>
      </c>
      <c r="M35" t="str">
        <f t="shared" si="2"/>
        <v>No Trend</v>
      </c>
      <c r="N35">
        <v>43.913609495606821</v>
      </c>
      <c r="O35" t="str">
        <f t="shared" si="3"/>
        <v>No Momentum</v>
      </c>
      <c r="P35" t="str">
        <f t="shared" si="4"/>
        <v>No Trend + Momentum</v>
      </c>
      <c r="Q35">
        <f t="shared" si="5"/>
        <v>0.44999999999998863</v>
      </c>
      <c r="R35">
        <f t="shared" si="6"/>
        <v>8.8499999999999943</v>
      </c>
      <c r="S35">
        <f t="shared" si="7"/>
        <v>5.0847457627117391E-2</v>
      </c>
      <c r="T35" t="str">
        <f t="shared" si="8"/>
        <v>DOWN</v>
      </c>
      <c r="U35" t="str">
        <f t="shared" si="9"/>
        <v>No T+M+I</v>
      </c>
      <c r="V35">
        <v>193.08591364552024</v>
      </c>
      <c r="W35">
        <v>198.36248966954972</v>
      </c>
      <c r="X35">
        <f t="shared" si="10"/>
        <v>-5.276576024029481</v>
      </c>
      <c r="Y35">
        <v>-6.0648181521789768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191.5</v>
      </c>
      <c r="D36">
        <v>194.4</v>
      </c>
      <c r="E36">
        <v>189.25</v>
      </c>
      <c r="F36">
        <v>190</v>
      </c>
      <c r="G36">
        <f>_xll.TA_TYPPRICE(D36,E36,F36)</f>
        <v>191.21666666666667</v>
      </c>
      <c r="H36">
        <v>191.84266739280429</v>
      </c>
      <c r="I36" t="str">
        <f t="shared" si="0"/>
        <v>DOWN</v>
      </c>
      <c r="J36">
        <v>196.20441689523142</v>
      </c>
      <c r="K36">
        <v>189.52675855800567</v>
      </c>
      <c r="L36" t="str">
        <f t="shared" si="1"/>
        <v>No Confirmation</v>
      </c>
      <c r="M36" t="str">
        <f t="shared" si="2"/>
        <v>No Trend</v>
      </c>
      <c r="N36">
        <v>43.913609495606821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5.1500000000000057</v>
      </c>
      <c r="S36">
        <f t="shared" si="7"/>
        <v>0.1456310679611649</v>
      </c>
      <c r="T36" t="str">
        <f t="shared" si="8"/>
        <v>DOWN</v>
      </c>
      <c r="U36" t="str">
        <f t="shared" si="9"/>
        <v>No T+M+I</v>
      </c>
      <c r="V36">
        <v>192.61115770005557</v>
      </c>
      <c r="W36">
        <v>197.74304599032382</v>
      </c>
      <c r="X36">
        <f t="shared" si="10"/>
        <v>-5.1318882902682503</v>
      </c>
      <c r="Y36">
        <v>-5.8782321797968313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195</v>
      </c>
      <c r="D37">
        <v>199.4</v>
      </c>
      <c r="E37">
        <v>193</v>
      </c>
      <c r="F37">
        <v>198</v>
      </c>
      <c r="G37">
        <f>_xll.TA_TYPPRICE(D37,E37,F37)</f>
        <v>196.79999999999998</v>
      </c>
      <c r="H37">
        <v>194.32133369640212</v>
      </c>
      <c r="I37" t="str">
        <f t="shared" si="0"/>
        <v>UP</v>
      </c>
      <c r="J37">
        <v>196.91454647406889</v>
      </c>
      <c r="K37">
        <v>190.29858998955996</v>
      </c>
      <c r="L37" t="str">
        <f t="shared" si="1"/>
        <v>UP</v>
      </c>
      <c r="M37" t="str">
        <f t="shared" si="2"/>
        <v>UP</v>
      </c>
      <c r="N37">
        <v>63.42611657382551</v>
      </c>
      <c r="O37" t="str">
        <f t="shared" si="3"/>
        <v>UP</v>
      </c>
      <c r="P37" t="str">
        <f t="shared" si="4"/>
        <v>UP</v>
      </c>
      <c r="Q37">
        <f t="shared" si="5"/>
        <v>5</v>
      </c>
      <c r="R37">
        <f t="shared" si="6"/>
        <v>6.4000000000000057</v>
      </c>
      <c r="S37">
        <f t="shared" si="7"/>
        <v>0.78124999999999933</v>
      </c>
      <c r="T37" t="str">
        <f t="shared" si="8"/>
        <v>No Indication</v>
      </c>
      <c r="U37" t="str">
        <f t="shared" si="9"/>
        <v>No T+M+I</v>
      </c>
      <c r="V37">
        <v>193.44021036158549</v>
      </c>
      <c r="W37">
        <v>197.76207962067019</v>
      </c>
      <c r="X37">
        <f t="shared" si="10"/>
        <v>-4.321869259084707</v>
      </c>
      <c r="Y37">
        <v>-5.5669595956544065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198</v>
      </c>
      <c r="D38">
        <v>201.95</v>
      </c>
      <c r="E38">
        <v>194.1</v>
      </c>
      <c r="F38">
        <v>195</v>
      </c>
      <c r="G38">
        <f>_xll.TA_TYPPRICE(D38,E38,F38)</f>
        <v>197.01666666666665</v>
      </c>
      <c r="H38">
        <v>195.66900018153439</v>
      </c>
      <c r="I38" t="str">
        <f t="shared" si="0"/>
        <v>DOWN</v>
      </c>
      <c r="J38">
        <v>198.03353614649802</v>
      </c>
      <c r="K38">
        <v>191.14334776965774</v>
      </c>
      <c r="L38" t="str">
        <f t="shared" si="1"/>
        <v>No Confirmation</v>
      </c>
      <c r="M38" t="str">
        <f t="shared" si="2"/>
        <v>No Trend</v>
      </c>
      <c r="N38">
        <v>54.532960075392388</v>
      </c>
      <c r="O38" t="str">
        <f t="shared" si="3"/>
        <v>No Momentum</v>
      </c>
      <c r="P38" t="str">
        <f t="shared" si="4"/>
        <v>No Trend + Momentum</v>
      </c>
      <c r="Q38">
        <f t="shared" si="5"/>
        <v>0.90000000000000568</v>
      </c>
      <c r="R38">
        <f t="shared" si="6"/>
        <v>7.8499999999999943</v>
      </c>
      <c r="S38">
        <f t="shared" si="7"/>
        <v>0.11464968152866323</v>
      </c>
      <c r="T38" t="str">
        <f t="shared" si="8"/>
        <v>DOWN</v>
      </c>
      <c r="U38" t="str">
        <f t="shared" si="9"/>
        <v>No T+M+I</v>
      </c>
      <c r="V38">
        <v>193.68017799826464</v>
      </c>
      <c r="W38">
        <v>197.55748113025018</v>
      </c>
      <c r="X38">
        <f t="shared" si="10"/>
        <v>-3.877303131985542</v>
      </c>
      <c r="Y38">
        <v>-5.2290283029206339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199.35</v>
      </c>
      <c r="D39">
        <v>201.6</v>
      </c>
      <c r="E39">
        <v>196.25</v>
      </c>
      <c r="F39">
        <v>199</v>
      </c>
      <c r="G39">
        <f>_xll.TA_TYPPRICE(D39,E39,F39)</f>
        <v>198.95000000000002</v>
      </c>
      <c r="H39">
        <v>197.30950009076719</v>
      </c>
      <c r="I39" t="str">
        <f t="shared" si="0"/>
        <v>UP</v>
      </c>
      <c r="J39">
        <v>198.82608366949847</v>
      </c>
      <c r="K39">
        <v>192.27815937640045</v>
      </c>
      <c r="L39" t="str">
        <f t="shared" si="1"/>
        <v>UP</v>
      </c>
      <c r="M39" t="str">
        <f t="shared" si="2"/>
        <v>UP</v>
      </c>
      <c r="N39">
        <v>63.145433106284699</v>
      </c>
      <c r="O39" t="str">
        <f t="shared" si="3"/>
        <v>UP</v>
      </c>
      <c r="P39" t="str">
        <f t="shared" si="4"/>
        <v>UP</v>
      </c>
      <c r="Q39">
        <f t="shared" si="5"/>
        <v>2.75</v>
      </c>
      <c r="R39">
        <f t="shared" si="6"/>
        <v>5.3499999999999943</v>
      </c>
      <c r="S39">
        <f t="shared" si="7"/>
        <v>0.51401869158878555</v>
      </c>
      <c r="T39" t="str">
        <f t="shared" si="8"/>
        <v>No Indication</v>
      </c>
      <c r="U39" t="str">
        <f t="shared" si="9"/>
        <v>No T+M+I</v>
      </c>
      <c r="V39">
        <v>194.49861215237777</v>
      </c>
      <c r="W39">
        <v>197.66433437986129</v>
      </c>
      <c r="X39">
        <f t="shared" si="10"/>
        <v>-3.1657222274835135</v>
      </c>
      <c r="Y39">
        <v>-4.8163670878332097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186</v>
      </c>
      <c r="D40">
        <v>187.5</v>
      </c>
      <c r="E40">
        <v>168.25</v>
      </c>
      <c r="F40">
        <v>173</v>
      </c>
      <c r="G40">
        <f>_xll.TA_TYPPRICE(D40,E40,F40)</f>
        <v>176.25</v>
      </c>
      <c r="H40">
        <v>186.77975004538359</v>
      </c>
      <c r="I40" t="str">
        <f t="shared" si="0"/>
        <v>DOWN</v>
      </c>
      <c r="J40">
        <v>196.30917618738769</v>
      </c>
      <c r="K40">
        <v>186.93856840386701</v>
      </c>
      <c r="L40" t="str">
        <f t="shared" si="1"/>
        <v>DOWN</v>
      </c>
      <c r="M40" t="str">
        <f t="shared" si="2"/>
        <v>DOWN</v>
      </c>
      <c r="N40">
        <v>24.86964472120572</v>
      </c>
      <c r="O40" t="str">
        <f t="shared" si="3"/>
        <v>DOWN</v>
      </c>
      <c r="P40" t="str">
        <f t="shared" si="4"/>
        <v>DOWN</v>
      </c>
      <c r="Q40">
        <f t="shared" si="5"/>
        <v>4.75</v>
      </c>
      <c r="R40">
        <f t="shared" si="6"/>
        <v>19.25</v>
      </c>
      <c r="S40">
        <f t="shared" si="7"/>
        <v>0.24675324675324675</v>
      </c>
      <c r="T40" t="str">
        <f t="shared" si="8"/>
        <v>No Indication</v>
      </c>
      <c r="U40" t="str">
        <f t="shared" si="9"/>
        <v>No T+M+I</v>
      </c>
      <c r="V40">
        <v>191.19113335970428</v>
      </c>
      <c r="W40">
        <v>195.83734664801972</v>
      </c>
      <c r="X40">
        <f t="shared" si="10"/>
        <v>-4.6462132883154368</v>
      </c>
      <c r="Y40">
        <v>-4.7823363279296549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174.05</v>
      </c>
      <c r="D41">
        <v>175.7</v>
      </c>
      <c r="E41">
        <v>162.94999999999999</v>
      </c>
      <c r="F41">
        <v>164</v>
      </c>
      <c r="G41">
        <f>_xll.TA_TYPPRICE(D41,E41,F41)</f>
        <v>167.54999999999998</v>
      </c>
      <c r="H41">
        <v>177.16487502269177</v>
      </c>
      <c r="I41" t="str">
        <f t="shared" si="0"/>
        <v>DOWN</v>
      </c>
      <c r="J41">
        <v>191.72935925685709</v>
      </c>
      <c r="K41">
        <v>181.6077754252299</v>
      </c>
      <c r="L41" t="str">
        <f t="shared" si="1"/>
        <v>DOWN</v>
      </c>
      <c r="M41" t="str">
        <f t="shared" si="2"/>
        <v>DOWN</v>
      </c>
      <c r="N41">
        <v>19.702197578972026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12.75</v>
      </c>
      <c r="S41">
        <f t="shared" si="7"/>
        <v>8.2352941176471475E-2</v>
      </c>
      <c r="T41" t="str">
        <f t="shared" si="8"/>
        <v>DOWN</v>
      </c>
      <c r="U41" t="str">
        <f t="shared" si="9"/>
        <v>DOWN</v>
      </c>
      <c r="V41">
        <v>187.00788207359594</v>
      </c>
      <c r="W41">
        <v>193.47902467409233</v>
      </c>
      <c r="X41">
        <f t="shared" si="10"/>
        <v>-6.4711426004963926</v>
      </c>
      <c r="Y41">
        <v>-5.1200975824430026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174.25</v>
      </c>
      <c r="AE41">
        <f t="shared" si="16"/>
        <v>170.85000000000002</v>
      </c>
      <c r="AF41">
        <f t="shared" si="17"/>
        <v>169.3</v>
      </c>
      <c r="AG41">
        <f t="shared" si="18"/>
        <v>167.8</v>
      </c>
      <c r="AH41">
        <f t="shared" si="19"/>
        <v>167.8</v>
      </c>
    </row>
    <row r="42" spans="1:34" x14ac:dyDescent="0.25">
      <c r="A42" t="s">
        <v>5</v>
      </c>
      <c r="B42" s="1">
        <v>42914</v>
      </c>
      <c r="C42">
        <v>166.65</v>
      </c>
      <c r="D42">
        <v>171.85</v>
      </c>
      <c r="E42">
        <v>165.5</v>
      </c>
      <c r="F42">
        <v>167</v>
      </c>
      <c r="G42">
        <f>_xll.TA_TYPPRICE(D42,E42,F42)</f>
        <v>168.11666666666667</v>
      </c>
      <c r="H42">
        <v>172.64077084467922</v>
      </c>
      <c r="I42" t="str">
        <f t="shared" si="0"/>
        <v>DOWN</v>
      </c>
      <c r="J42">
        <v>187.3117238664444</v>
      </c>
      <c r="K42">
        <v>178.02826977517881</v>
      </c>
      <c r="L42" t="str">
        <f t="shared" si="1"/>
        <v>DOWN</v>
      </c>
      <c r="M42" t="str">
        <f t="shared" si="2"/>
        <v>DOWN</v>
      </c>
      <c r="N42">
        <v>26.100119777377184</v>
      </c>
      <c r="O42" t="str">
        <f t="shared" si="3"/>
        <v>DOWN</v>
      </c>
      <c r="P42" t="str">
        <f t="shared" si="4"/>
        <v>DOWN</v>
      </c>
      <c r="Q42">
        <f t="shared" si="5"/>
        <v>1.5</v>
      </c>
      <c r="R42">
        <f t="shared" si="6"/>
        <v>6.3499999999999943</v>
      </c>
      <c r="S42">
        <f t="shared" si="7"/>
        <v>0.2362204724409451</v>
      </c>
      <c r="T42" t="str">
        <f t="shared" si="8"/>
        <v>No Indication</v>
      </c>
      <c r="U42" t="str">
        <f t="shared" si="9"/>
        <v>No T+M+I</v>
      </c>
      <c r="V42">
        <v>183.92974636996578</v>
      </c>
      <c r="W42">
        <v>191.51761543897439</v>
      </c>
      <c r="X42">
        <f t="shared" si="10"/>
        <v>-7.5878690690086046</v>
      </c>
      <c r="Y42">
        <v>-5.613651879756123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169</v>
      </c>
      <c r="D43">
        <v>169.95</v>
      </c>
      <c r="E43">
        <v>163.30000000000001</v>
      </c>
      <c r="F43">
        <v>165</v>
      </c>
      <c r="G43">
        <f>_xll.TA_TYPPRICE(D43,E43,F43)</f>
        <v>166.08333333333334</v>
      </c>
      <c r="H43">
        <v>169.36205208900628</v>
      </c>
      <c r="I43" t="str">
        <f t="shared" si="0"/>
        <v>DOWN</v>
      </c>
      <c r="J43">
        <v>183.45356300723452</v>
      </c>
      <c r="K43">
        <v>174.7553209362502</v>
      </c>
      <c r="L43" t="str">
        <f t="shared" si="1"/>
        <v>DOWN</v>
      </c>
      <c r="M43" t="str">
        <f t="shared" si="2"/>
        <v>DOWN</v>
      </c>
      <c r="N43">
        <v>24.475030269462408</v>
      </c>
      <c r="O43" t="str">
        <f t="shared" si="3"/>
        <v>DOWN</v>
      </c>
      <c r="P43" t="str">
        <f t="shared" si="4"/>
        <v>DOWN</v>
      </c>
      <c r="Q43">
        <f t="shared" si="5"/>
        <v>1.6999999999999886</v>
      </c>
      <c r="R43">
        <f t="shared" si="6"/>
        <v>6.6499999999999773</v>
      </c>
      <c r="S43">
        <f t="shared" si="7"/>
        <v>0.25563909774436006</v>
      </c>
      <c r="T43" t="str">
        <f t="shared" si="8"/>
        <v>No Indication</v>
      </c>
      <c r="U43" t="str">
        <f t="shared" si="9"/>
        <v>No T+M+I</v>
      </c>
      <c r="V43">
        <v>181.01747769766337</v>
      </c>
      <c r="W43">
        <v>189.55334762868</v>
      </c>
      <c r="X43">
        <f t="shared" si="10"/>
        <v>-8.5358699310166344</v>
      </c>
      <c r="Y43">
        <v>-6.1980954900082255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</v>
      </c>
      <c r="D44">
        <v>164.45</v>
      </c>
      <c r="E44">
        <v>157.44999999999999</v>
      </c>
      <c r="F44">
        <v>162</v>
      </c>
      <c r="G44">
        <f>_xll.TA_TYPPRICE(D44,E44,F44)</f>
        <v>161.29999999999998</v>
      </c>
      <c r="H44">
        <v>165.33102604450312</v>
      </c>
      <c r="I44" t="str">
        <f t="shared" si="0"/>
        <v>DOWN</v>
      </c>
      <c r="J44">
        <v>179.23054900562684</v>
      </c>
      <c r="K44">
        <v>170.90969406152794</v>
      </c>
      <c r="L44" t="str">
        <f t="shared" si="1"/>
        <v>DOWN</v>
      </c>
      <c r="M44" t="str">
        <f t="shared" si="2"/>
        <v>DOWN</v>
      </c>
      <c r="N44">
        <v>21.916411907775636</v>
      </c>
      <c r="O44" t="str">
        <f t="shared" si="3"/>
        <v>DOWN</v>
      </c>
      <c r="P44" t="str">
        <f t="shared" si="4"/>
        <v>DOWN</v>
      </c>
      <c r="Q44">
        <f t="shared" si="5"/>
        <v>4.5500000000000114</v>
      </c>
      <c r="R44">
        <f t="shared" si="6"/>
        <v>7</v>
      </c>
      <c r="S44">
        <f t="shared" si="7"/>
        <v>0.65000000000000158</v>
      </c>
      <c r="T44" t="str">
        <f t="shared" si="8"/>
        <v>No Indication</v>
      </c>
      <c r="U44" t="str">
        <f t="shared" si="9"/>
        <v>No T+M+I</v>
      </c>
      <c r="V44">
        <v>178.09171189802285</v>
      </c>
      <c r="W44">
        <v>187.51235891544445</v>
      </c>
      <c r="X44">
        <f t="shared" si="10"/>
        <v>-9.4206470174216008</v>
      </c>
      <c r="Y44">
        <v>-6.8426057954909005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163.4</v>
      </c>
      <c r="D45">
        <v>166</v>
      </c>
      <c r="E45">
        <v>162.05000000000001</v>
      </c>
      <c r="F45">
        <v>163</v>
      </c>
      <c r="G45">
        <f>_xll.TA_TYPPRICE(D45,E45,F45)</f>
        <v>163.68333333333334</v>
      </c>
      <c r="H45">
        <v>164.50717968891823</v>
      </c>
      <c r="I45" t="str">
        <f t="shared" si="0"/>
        <v>DOWN</v>
      </c>
      <c r="J45">
        <v>176.29042700437643</v>
      </c>
      <c r="K45">
        <v>168.94087315896618</v>
      </c>
      <c r="L45" t="str">
        <f t="shared" si="1"/>
        <v>DOWN</v>
      </c>
      <c r="M45" t="str">
        <f t="shared" si="2"/>
        <v>DOWN</v>
      </c>
      <c r="N45">
        <v>25.175634885502607</v>
      </c>
      <c r="O45" t="str">
        <f t="shared" si="3"/>
        <v>DOWN</v>
      </c>
      <c r="P45" t="str">
        <f t="shared" si="4"/>
        <v>DOWN</v>
      </c>
      <c r="Q45">
        <f t="shared" si="5"/>
        <v>0.94999999999998863</v>
      </c>
      <c r="R45">
        <f t="shared" si="6"/>
        <v>3.9499999999999886</v>
      </c>
      <c r="S45">
        <f t="shared" si="7"/>
        <v>0.24050632911392186</v>
      </c>
      <c r="T45" t="str">
        <f t="shared" si="8"/>
        <v>No Indication</v>
      </c>
      <c r="U45" t="str">
        <f t="shared" si="9"/>
        <v>No T+M+I</v>
      </c>
      <c r="V45">
        <v>175.76991006755779</v>
      </c>
      <c r="W45">
        <v>185.69662862541153</v>
      </c>
      <c r="X45">
        <f t="shared" si="10"/>
        <v>-9.9267185578537465</v>
      </c>
      <c r="Y45">
        <v>-7.4594283479634695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163.85</v>
      </c>
      <c r="D46">
        <v>164.65</v>
      </c>
      <c r="E46">
        <v>154.65</v>
      </c>
      <c r="F46">
        <v>156</v>
      </c>
      <c r="G46">
        <f>_xll.TA_TYPPRICE(D46,E46,F46)</f>
        <v>158.43333333333334</v>
      </c>
      <c r="H46">
        <v>161.4702565111258</v>
      </c>
      <c r="I46" t="str">
        <f t="shared" si="0"/>
        <v>DOWN</v>
      </c>
      <c r="J46">
        <v>173.70366544784832</v>
      </c>
      <c r="K46">
        <v>165.76512356808482</v>
      </c>
      <c r="L46" t="str">
        <f t="shared" si="1"/>
        <v>DOWN</v>
      </c>
      <c r="M46" t="str">
        <f t="shared" si="2"/>
        <v>DOWN</v>
      </c>
      <c r="N46">
        <v>18.440627686303305</v>
      </c>
      <c r="O46" t="str">
        <f t="shared" si="3"/>
        <v>DOWN</v>
      </c>
      <c r="P46" t="str">
        <f t="shared" si="4"/>
        <v>DOWN</v>
      </c>
      <c r="Q46">
        <f t="shared" si="5"/>
        <v>1.3499999999999943</v>
      </c>
      <c r="R46">
        <f t="shared" si="6"/>
        <v>10</v>
      </c>
      <c r="S46">
        <f t="shared" si="7"/>
        <v>0.13499999999999943</v>
      </c>
      <c r="T46" t="str">
        <f t="shared" si="8"/>
        <v>DOWN</v>
      </c>
      <c r="U46" t="str">
        <f t="shared" si="9"/>
        <v>DOWN</v>
      </c>
      <c r="V46">
        <v>172.72838544177966</v>
      </c>
      <c r="W46">
        <v>183.49687835686254</v>
      </c>
      <c r="X46">
        <f t="shared" si="10"/>
        <v>-10.768492915082874</v>
      </c>
      <c r="Y46">
        <v>-8.1212412613873504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163.5</v>
      </c>
      <c r="AE46">
        <f t="shared" si="16"/>
        <v>160.85000000000002</v>
      </c>
      <c r="AF46">
        <f t="shared" si="17"/>
        <v>159.65</v>
      </c>
      <c r="AG46">
        <f t="shared" si="18"/>
        <v>158.45000000000002</v>
      </c>
      <c r="AH46">
        <f t="shared" si="19"/>
        <v>158.45000000000002</v>
      </c>
    </row>
    <row r="47" spans="1:34" x14ac:dyDescent="0.25">
      <c r="A47" t="s">
        <v>5</v>
      </c>
      <c r="B47" s="1">
        <v>42921</v>
      </c>
      <c r="C47">
        <v>155.94999999999999</v>
      </c>
      <c r="D47">
        <v>162.44999999999999</v>
      </c>
      <c r="E47">
        <v>152.25</v>
      </c>
      <c r="F47">
        <v>162</v>
      </c>
      <c r="G47">
        <f>_xll.TA_TYPPRICE(D47,E47,F47)</f>
        <v>158.9</v>
      </c>
      <c r="H47">
        <v>160.18512825556292</v>
      </c>
      <c r="I47" t="str">
        <f t="shared" si="0"/>
        <v>UP</v>
      </c>
      <c r="J47">
        <v>171.20285090388202</v>
      </c>
      <c r="K47">
        <v>162.76176277517709</v>
      </c>
      <c r="L47" t="str">
        <f t="shared" si="1"/>
        <v>DOWN</v>
      </c>
      <c r="M47" t="str">
        <f t="shared" si="2"/>
        <v>No Trend</v>
      </c>
      <c r="N47">
        <v>36.610054746807883</v>
      </c>
      <c r="O47" t="str">
        <f t="shared" si="3"/>
        <v>DOWN</v>
      </c>
      <c r="P47" t="str">
        <f t="shared" si="4"/>
        <v>No Trend + Momentum</v>
      </c>
      <c r="Q47">
        <f t="shared" si="5"/>
        <v>9.75</v>
      </c>
      <c r="R47">
        <f t="shared" si="6"/>
        <v>10.199999999999989</v>
      </c>
      <c r="S47">
        <f t="shared" si="7"/>
        <v>0.95588235294117752</v>
      </c>
      <c r="T47" t="str">
        <f t="shared" si="8"/>
        <v>UP</v>
      </c>
      <c r="U47" t="str">
        <f t="shared" si="9"/>
        <v>No T+M+I</v>
      </c>
      <c r="V47">
        <v>171.0778646045828</v>
      </c>
      <c r="W47">
        <v>181.90451699709493</v>
      </c>
      <c r="X47">
        <f t="shared" si="10"/>
        <v>-10.826652392512131</v>
      </c>
      <c r="Y47">
        <v>-8.6623234876123067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161.44999999999999</v>
      </c>
      <c r="D48">
        <v>165</v>
      </c>
      <c r="E48">
        <v>159.80000000000001</v>
      </c>
      <c r="F48">
        <v>161</v>
      </c>
      <c r="G48">
        <f>_xll.TA_TYPPRICE(D48,E48,F48)</f>
        <v>161.93333333333334</v>
      </c>
      <c r="H48">
        <v>161.05923079444813</v>
      </c>
      <c r="I48" t="str">
        <f t="shared" si="0"/>
        <v>DOWN</v>
      </c>
      <c r="J48">
        <v>169.82443959190823</v>
      </c>
      <c r="K48">
        <v>162.10359326958218</v>
      </c>
      <c r="L48" t="str">
        <f t="shared" si="1"/>
        <v>DOWN</v>
      </c>
      <c r="M48" t="str">
        <f t="shared" si="2"/>
        <v>DOWN</v>
      </c>
      <c r="N48">
        <v>34.986286769702055</v>
      </c>
      <c r="O48" t="str">
        <f t="shared" si="3"/>
        <v>DOWN</v>
      </c>
      <c r="P48" t="str">
        <f t="shared" si="4"/>
        <v>DOWN</v>
      </c>
      <c r="Q48">
        <f t="shared" si="5"/>
        <v>1.1999999999999886</v>
      </c>
      <c r="R48">
        <f t="shared" si="6"/>
        <v>5.1999999999999886</v>
      </c>
      <c r="S48">
        <f t="shared" si="7"/>
        <v>0.23076923076922909</v>
      </c>
      <c r="T48" t="str">
        <f t="shared" si="8"/>
        <v>No Indication</v>
      </c>
      <c r="U48" t="str">
        <f t="shared" si="9"/>
        <v>No T+M+I</v>
      </c>
      <c r="V48">
        <v>169.52742389618544</v>
      </c>
      <c r="W48">
        <v>180.35603425656939</v>
      </c>
      <c r="X48">
        <f t="shared" si="10"/>
        <v>-10.828610360383948</v>
      </c>
      <c r="Y48">
        <v>-9.095580862166635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161.85</v>
      </c>
      <c r="D49">
        <v>164.6</v>
      </c>
      <c r="E49">
        <v>158</v>
      </c>
      <c r="F49">
        <v>159</v>
      </c>
      <c r="G49">
        <f>_xll.TA_TYPPRICE(D49,E49,F49)</f>
        <v>160.53333333333333</v>
      </c>
      <c r="H49">
        <v>160.79628206389071</v>
      </c>
      <c r="I49" t="str">
        <f t="shared" si="0"/>
        <v>DOWN</v>
      </c>
      <c r="J49">
        <v>168.66345301592861</v>
      </c>
      <c r="K49">
        <v>161.19168365411946</v>
      </c>
      <c r="L49" t="str">
        <f t="shared" si="1"/>
        <v>DOWN</v>
      </c>
      <c r="M49" t="str">
        <f t="shared" si="2"/>
        <v>DOWN</v>
      </c>
      <c r="N49">
        <v>31.494133715838689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6.5999999999999943</v>
      </c>
      <c r="S49">
        <f t="shared" si="7"/>
        <v>0.15151515151515166</v>
      </c>
      <c r="T49" t="str">
        <f t="shared" si="8"/>
        <v>DOWN</v>
      </c>
      <c r="U49" t="str">
        <f t="shared" si="9"/>
        <v>DOWN</v>
      </c>
      <c r="V49">
        <v>167.90782021984921</v>
      </c>
      <c r="W49">
        <v>178.77410579311982</v>
      </c>
      <c r="X49">
        <f t="shared" si="10"/>
        <v>-10.866285573270602</v>
      </c>
      <c r="Y49">
        <v>-9.449721804387428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163.85000000000002</v>
      </c>
      <c r="AE49">
        <f t="shared" si="16"/>
        <v>162.10000000000002</v>
      </c>
      <c r="AF49">
        <f t="shared" si="17"/>
        <v>161.30000000000001</v>
      </c>
      <c r="AG49">
        <f t="shared" si="18"/>
        <v>160.5</v>
      </c>
      <c r="AH49">
        <f t="shared" si="19"/>
        <v>160.5</v>
      </c>
    </row>
    <row r="50" spans="1:34" x14ac:dyDescent="0.25">
      <c r="A50" t="s">
        <v>5</v>
      </c>
      <c r="B50" s="1">
        <v>42926</v>
      </c>
      <c r="C50">
        <v>174</v>
      </c>
      <c r="D50">
        <v>174.7</v>
      </c>
      <c r="E50">
        <v>158.75</v>
      </c>
      <c r="F50">
        <v>162</v>
      </c>
      <c r="G50">
        <f>_xll.TA_TYPPRICE(D50,E50,F50)</f>
        <v>165.15</v>
      </c>
      <c r="H50">
        <v>162.97314103194537</v>
      </c>
      <c r="I50" t="str">
        <f t="shared" si="0"/>
        <v>DOWN</v>
      </c>
      <c r="J50">
        <v>170.00490790127782</v>
      </c>
      <c r="K50">
        <v>160.64908728653737</v>
      </c>
      <c r="L50" t="str">
        <f t="shared" si="1"/>
        <v>No Confirmation</v>
      </c>
      <c r="M50" t="str">
        <f t="shared" si="2"/>
        <v>No Trend</v>
      </c>
      <c r="N50">
        <v>42.293984984487452</v>
      </c>
      <c r="O50" t="str">
        <f t="shared" si="3"/>
        <v>No Momentum</v>
      </c>
      <c r="P50" t="str">
        <f t="shared" si="4"/>
        <v>No Trend + Momentum</v>
      </c>
      <c r="Q50">
        <f t="shared" si="5"/>
        <v>3.25</v>
      </c>
      <c r="R50">
        <f t="shared" si="6"/>
        <v>15.949999999999989</v>
      </c>
      <c r="S50">
        <f t="shared" si="7"/>
        <v>0.20376175548589356</v>
      </c>
      <c r="T50" t="str">
        <f t="shared" si="8"/>
        <v>No Indication</v>
      </c>
      <c r="U50" t="str">
        <f t="shared" si="9"/>
        <v>No T+M+I</v>
      </c>
      <c r="V50">
        <v>166.99892480141088</v>
      </c>
      <c r="W50">
        <v>177.53157943807389</v>
      </c>
      <c r="X50">
        <f t="shared" si="10"/>
        <v>-10.532654636663011</v>
      </c>
      <c r="Y50">
        <v>-9.666308370842545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163.5</v>
      </c>
      <c r="D51">
        <v>164.2</v>
      </c>
      <c r="E51">
        <v>159.44999999999999</v>
      </c>
      <c r="F51">
        <v>162</v>
      </c>
      <c r="G51">
        <f>_xll.TA_TYPPRICE(D51,E51,F51)</f>
        <v>161.88333333333333</v>
      </c>
      <c r="H51">
        <v>162.42823718263935</v>
      </c>
      <c r="I51" t="str">
        <f t="shared" si="0"/>
        <v>DOWN</v>
      </c>
      <c r="J51">
        <v>168.71492836766052</v>
      </c>
      <c r="K51">
        <v>160.38262344508462</v>
      </c>
      <c r="L51" t="str">
        <f t="shared" si="1"/>
        <v>No Confirmation</v>
      </c>
      <c r="M51" t="str">
        <f t="shared" si="2"/>
        <v>No Trend</v>
      </c>
      <c r="N51">
        <v>42.293984984487452</v>
      </c>
      <c r="O51" t="str">
        <f t="shared" si="3"/>
        <v>No Momentum</v>
      </c>
      <c r="P51" t="str">
        <f t="shared" si="4"/>
        <v>No Trend + Momentum</v>
      </c>
      <c r="Q51">
        <f t="shared" si="5"/>
        <v>2.5500000000000114</v>
      </c>
      <c r="R51">
        <f t="shared" si="6"/>
        <v>4.75</v>
      </c>
      <c r="S51">
        <f t="shared" si="7"/>
        <v>0.53684210526316034</v>
      </c>
      <c r="T51" t="str">
        <f t="shared" si="8"/>
        <v>No Indication</v>
      </c>
      <c r="U51" t="str">
        <f t="shared" si="9"/>
        <v>No T+M+I</v>
      </c>
      <c r="V51">
        <v>166.22985944734768</v>
      </c>
      <c r="W51">
        <v>176.38109207229064</v>
      </c>
      <c r="X51">
        <f t="shared" si="10"/>
        <v>-10.151232624942963</v>
      </c>
      <c r="Y51">
        <v>-9.7632932216626287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161.9</v>
      </c>
      <c r="D52">
        <v>163.95</v>
      </c>
      <c r="E52">
        <v>159.5</v>
      </c>
      <c r="F52">
        <v>163</v>
      </c>
      <c r="G52">
        <f>_xll.TA_TYPPRICE(D52,E52,F52)</f>
        <v>162.15</v>
      </c>
      <c r="H52">
        <v>162.28911859131966</v>
      </c>
      <c r="I52" t="str">
        <f t="shared" si="0"/>
        <v>UP</v>
      </c>
      <c r="J52">
        <v>167.65605539706928</v>
      </c>
      <c r="K52">
        <v>160.18648490173248</v>
      </c>
      <c r="L52" t="str">
        <f t="shared" si="1"/>
        <v>No Confirmation</v>
      </c>
      <c r="M52" t="str">
        <f t="shared" si="2"/>
        <v>No Trend</v>
      </c>
      <c r="N52">
        <v>46.672622652810006</v>
      </c>
      <c r="O52" t="str">
        <f t="shared" si="3"/>
        <v>No Momentum</v>
      </c>
      <c r="P52" t="str">
        <f t="shared" si="4"/>
        <v>No Trend + Momentum</v>
      </c>
      <c r="Q52">
        <f t="shared" si="5"/>
        <v>3.5</v>
      </c>
      <c r="R52">
        <f t="shared" si="6"/>
        <v>4.4499999999999886</v>
      </c>
      <c r="S52">
        <f t="shared" si="7"/>
        <v>0.7865168539325863</v>
      </c>
      <c r="T52" t="str">
        <f t="shared" si="8"/>
        <v>No Indication</v>
      </c>
      <c r="U52" t="str">
        <f t="shared" si="9"/>
        <v>No T+M+I</v>
      </c>
      <c r="V52">
        <v>165.73295799390957</v>
      </c>
      <c r="W52">
        <v>175.38990006693578</v>
      </c>
      <c r="X52">
        <f t="shared" si="10"/>
        <v>-9.6569420730262152</v>
      </c>
      <c r="Y52">
        <v>-9.7420229919353467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163.5</v>
      </c>
      <c r="D53">
        <v>165.4</v>
      </c>
      <c r="E53">
        <v>162.30000000000001</v>
      </c>
      <c r="F53">
        <v>164</v>
      </c>
      <c r="G53">
        <f>_xll.TA_TYPPRICE(D53,E53,F53)</f>
        <v>163.9</v>
      </c>
      <c r="H53">
        <v>163.09455929565985</v>
      </c>
      <c r="I53" t="str">
        <f t="shared" si="0"/>
        <v>UP</v>
      </c>
      <c r="J53">
        <v>167.15470975327611</v>
      </c>
      <c r="K53">
        <v>160.65615492356972</v>
      </c>
      <c r="L53" t="str">
        <f t="shared" si="1"/>
        <v>No Confirmation</v>
      </c>
      <c r="M53" t="str">
        <f t="shared" si="2"/>
        <v>No Trend</v>
      </c>
      <c r="N53">
        <v>51.292435203797574</v>
      </c>
      <c r="O53" t="str">
        <f t="shared" si="3"/>
        <v>No Momentum</v>
      </c>
      <c r="P53" t="str">
        <f t="shared" si="4"/>
        <v>No Trend + Momentum</v>
      </c>
      <c r="Q53">
        <f t="shared" si="5"/>
        <v>1.6999999999999886</v>
      </c>
      <c r="R53">
        <f t="shared" si="6"/>
        <v>3.0999999999999943</v>
      </c>
      <c r="S53">
        <f t="shared" si="7"/>
        <v>0.54838709677419084</v>
      </c>
      <c r="T53" t="str">
        <f t="shared" si="8"/>
        <v>No Indication</v>
      </c>
      <c r="U53" t="str">
        <f t="shared" si="9"/>
        <v>No T+M+I</v>
      </c>
      <c r="V53">
        <v>165.46634907176963</v>
      </c>
      <c r="W53">
        <v>174.54620376568127</v>
      </c>
      <c r="X53">
        <f t="shared" si="10"/>
        <v>-9.079854693911642</v>
      </c>
      <c r="Y53">
        <v>-9.6095893323306054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</v>
      </c>
      <c r="D54">
        <v>167.4</v>
      </c>
      <c r="E54">
        <v>162.4</v>
      </c>
      <c r="F54">
        <v>163</v>
      </c>
      <c r="G54">
        <f>_xll.TA_TYPPRICE(D54,E54,F54)</f>
        <v>164.26666666666668</v>
      </c>
      <c r="H54">
        <v>163.68061298116328</v>
      </c>
      <c r="I54" t="str">
        <f t="shared" si="0"/>
        <v>DOWN</v>
      </c>
      <c r="J54">
        <v>167.20921869699254</v>
      </c>
      <c r="K54">
        <v>161.04367605166533</v>
      </c>
      <c r="L54" t="str">
        <f t="shared" si="1"/>
        <v>No Confirmation</v>
      </c>
      <c r="M54" t="str">
        <f t="shared" si="2"/>
        <v>No Trend</v>
      </c>
      <c r="N54">
        <v>46.280742231404282</v>
      </c>
      <c r="O54" t="str">
        <f t="shared" si="3"/>
        <v>No Momentum</v>
      </c>
      <c r="P54" t="str">
        <f t="shared" si="4"/>
        <v>No Trend + Momentum</v>
      </c>
      <c r="Q54">
        <f t="shared" si="5"/>
        <v>0.59999999999999432</v>
      </c>
      <c r="R54">
        <f t="shared" si="6"/>
        <v>5</v>
      </c>
      <c r="S54">
        <f t="shared" si="7"/>
        <v>0.11999999999999886</v>
      </c>
      <c r="T54" t="str">
        <f t="shared" si="8"/>
        <v>DOWN</v>
      </c>
      <c r="U54" t="str">
        <f t="shared" si="9"/>
        <v>No T+M+I</v>
      </c>
      <c r="V54">
        <v>165.08691075303585</v>
      </c>
      <c r="W54">
        <v>173.69092941266786</v>
      </c>
      <c r="X54">
        <f t="shared" si="10"/>
        <v>-8.6040186596320041</v>
      </c>
      <c r="Y54">
        <v>-9.4084751977908851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163.75</v>
      </c>
      <c r="D55">
        <v>163.80000000000001</v>
      </c>
      <c r="E55">
        <v>142.15</v>
      </c>
      <c r="F55">
        <v>149</v>
      </c>
      <c r="G55">
        <f>_xll.TA_TYPPRICE(D55,E55,F55)</f>
        <v>151.65</v>
      </c>
      <c r="H55">
        <v>157.66530649058166</v>
      </c>
      <c r="I55" t="str">
        <f t="shared" si="0"/>
        <v>DOWN</v>
      </c>
      <c r="J55">
        <v>166.45161454210532</v>
      </c>
      <c r="K55">
        <v>156.84508137351747</v>
      </c>
      <c r="L55" t="str">
        <f t="shared" si="1"/>
        <v>DOWN</v>
      </c>
      <c r="M55" t="str">
        <f t="shared" si="2"/>
        <v>DOWN</v>
      </c>
      <c r="N55">
        <v>17.078432696074479</v>
      </c>
      <c r="O55" t="str">
        <f t="shared" si="3"/>
        <v>DOWN</v>
      </c>
      <c r="P55" t="str">
        <f t="shared" si="4"/>
        <v>DOWN</v>
      </c>
      <c r="Q55">
        <f t="shared" si="5"/>
        <v>6.8499999999999943</v>
      </c>
      <c r="R55">
        <f t="shared" si="6"/>
        <v>21.650000000000006</v>
      </c>
      <c r="S55">
        <f t="shared" si="7"/>
        <v>0.31639722863741304</v>
      </c>
      <c r="T55" t="str">
        <f t="shared" si="8"/>
        <v>No Indication</v>
      </c>
      <c r="U55" t="str">
        <f t="shared" si="9"/>
        <v>No T+M+I</v>
      </c>
      <c r="V55">
        <v>162.61200140641495</v>
      </c>
      <c r="W55">
        <v>171.86197167839617</v>
      </c>
      <c r="X55">
        <f t="shared" si="10"/>
        <v>-9.2499702719812262</v>
      </c>
      <c r="Y55">
        <v>-9.3767742126289537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149.25</v>
      </c>
      <c r="D56">
        <v>153.80000000000001</v>
      </c>
      <c r="E56">
        <v>147.69999999999999</v>
      </c>
      <c r="F56">
        <v>153</v>
      </c>
      <c r="G56">
        <f>_xll.TA_TYPPRICE(D56,E56,F56)</f>
        <v>151.5</v>
      </c>
      <c r="H56">
        <v>154.58265324529083</v>
      </c>
      <c r="I56" t="str">
        <f t="shared" si="0"/>
        <v>DOWN</v>
      </c>
      <c r="J56">
        <v>163.64014464385968</v>
      </c>
      <c r="K56">
        <v>154.81284106829136</v>
      </c>
      <c r="L56" t="str">
        <f t="shared" si="1"/>
        <v>DOWN</v>
      </c>
      <c r="M56" t="str">
        <f t="shared" si="2"/>
        <v>DOWN</v>
      </c>
      <c r="N56">
        <v>32.328296425840065</v>
      </c>
      <c r="O56" t="str">
        <f t="shared" si="3"/>
        <v>DOWN</v>
      </c>
      <c r="P56" t="str">
        <f t="shared" si="4"/>
        <v>DOWN</v>
      </c>
      <c r="Q56">
        <f t="shared" si="5"/>
        <v>5.3000000000000114</v>
      </c>
      <c r="R56">
        <f t="shared" si="6"/>
        <v>6.1000000000000227</v>
      </c>
      <c r="S56">
        <f t="shared" si="7"/>
        <v>0.86885245901639208</v>
      </c>
      <c r="T56" t="str">
        <f t="shared" si="8"/>
        <v>UP</v>
      </c>
      <c r="U56" t="str">
        <f t="shared" si="9"/>
        <v>No T+M+I</v>
      </c>
      <c r="V56">
        <v>161.13323195927418</v>
      </c>
      <c r="W56">
        <v>170.46478859110758</v>
      </c>
      <c r="X56">
        <f t="shared" si="10"/>
        <v>-9.3315566318333936</v>
      </c>
      <c r="Y56">
        <v>-9.3677306964698417</v>
      </c>
      <c r="Z56" t="str">
        <f t="shared" si="11"/>
        <v>UP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153.15</v>
      </c>
      <c r="D57">
        <v>155.6</v>
      </c>
      <c r="E57">
        <v>150.30000000000001</v>
      </c>
      <c r="F57">
        <v>151</v>
      </c>
      <c r="G57">
        <f>_xll.TA_TYPPRICE(D57,E57,F57)</f>
        <v>152.29999999999998</v>
      </c>
      <c r="H57">
        <v>153.44132662264542</v>
      </c>
      <c r="I57" t="str">
        <f t="shared" si="0"/>
        <v>DOWN</v>
      </c>
      <c r="J57">
        <v>161.85344583411307</v>
      </c>
      <c r="K57">
        <v>153.80998749755994</v>
      </c>
      <c r="L57" t="str">
        <f t="shared" si="1"/>
        <v>DOWN</v>
      </c>
      <c r="M57" t="str">
        <f t="shared" si="2"/>
        <v>DOWN</v>
      </c>
      <c r="N57">
        <v>28.995497980322725</v>
      </c>
      <c r="O57" t="str">
        <f t="shared" si="3"/>
        <v>DOWN</v>
      </c>
      <c r="P57" t="str">
        <f t="shared" si="4"/>
        <v>DOWN</v>
      </c>
      <c r="Q57">
        <f t="shared" si="5"/>
        <v>0.69999999999998863</v>
      </c>
      <c r="R57">
        <f t="shared" si="6"/>
        <v>5.2999999999999829</v>
      </c>
      <c r="S57">
        <f t="shared" si="7"/>
        <v>0.13207547169811149</v>
      </c>
      <c r="T57" t="str">
        <f t="shared" si="8"/>
        <v>DOWN</v>
      </c>
      <c r="U57" t="str">
        <f t="shared" si="9"/>
        <v>DOWN</v>
      </c>
      <c r="V57">
        <v>159.57427319630892</v>
      </c>
      <c r="W57">
        <v>169.02295239917368</v>
      </c>
      <c r="X57">
        <f t="shared" si="10"/>
        <v>-9.4486792028647528</v>
      </c>
      <c r="Y57">
        <v>-9.3839203977488239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155</v>
      </c>
      <c r="AE57">
        <f t="shared" si="16"/>
        <v>153.60000000000002</v>
      </c>
      <c r="AF57">
        <f t="shared" si="17"/>
        <v>152.95000000000002</v>
      </c>
      <c r="AG57">
        <f t="shared" si="18"/>
        <v>152.30000000000001</v>
      </c>
    </row>
    <row r="58" spans="1:34" x14ac:dyDescent="0.25">
      <c r="A58" t="s">
        <v>5</v>
      </c>
      <c r="B58" s="1">
        <v>42936</v>
      </c>
      <c r="C58">
        <v>151.5</v>
      </c>
      <c r="D58">
        <v>158.85</v>
      </c>
      <c r="E58">
        <v>151.44999999999999</v>
      </c>
      <c r="F58">
        <v>158</v>
      </c>
      <c r="G58">
        <f>_xll.TA_TYPPRICE(D58,E58,F58)</f>
        <v>156.1</v>
      </c>
      <c r="H58">
        <v>154.77066331132272</v>
      </c>
      <c r="I58" t="str">
        <f t="shared" si="0"/>
        <v>UP</v>
      </c>
      <c r="J58">
        <v>161.18601342653238</v>
      </c>
      <c r="K58">
        <v>153.28554583143551</v>
      </c>
      <c r="L58" t="str">
        <f t="shared" si="1"/>
        <v>No Confirmation</v>
      </c>
      <c r="M58" t="str">
        <f t="shared" si="2"/>
        <v>No Trend</v>
      </c>
      <c r="N58">
        <v>51.066097840906231</v>
      </c>
      <c r="O58" t="str">
        <f t="shared" si="3"/>
        <v>No Momentum</v>
      </c>
      <c r="P58" t="str">
        <f t="shared" si="4"/>
        <v>No Trend + Momentum</v>
      </c>
      <c r="Q58">
        <f t="shared" si="5"/>
        <v>6.5500000000000114</v>
      </c>
      <c r="R58">
        <f t="shared" si="6"/>
        <v>7.4000000000000057</v>
      </c>
      <c r="S58">
        <f t="shared" si="7"/>
        <v>0.88513513513513598</v>
      </c>
      <c r="T58" t="str">
        <f t="shared" si="8"/>
        <v>UP</v>
      </c>
      <c r="U58" t="str">
        <f t="shared" si="9"/>
        <v>No T+M+I</v>
      </c>
      <c r="V58">
        <v>159.3320773199537</v>
      </c>
      <c r="W58">
        <v>168.20643740664229</v>
      </c>
      <c r="X58">
        <f t="shared" si="10"/>
        <v>-8.874360086688597</v>
      </c>
      <c r="Y58">
        <v>-9.2820083355367782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</v>
      </c>
      <c r="D59">
        <v>164.5</v>
      </c>
      <c r="E59">
        <v>158</v>
      </c>
      <c r="F59">
        <v>164</v>
      </c>
      <c r="G59">
        <f>_xll.TA_TYPPRICE(D59,E59,F59)</f>
        <v>162.16666666666666</v>
      </c>
      <c r="H59">
        <v>158.4686649889947</v>
      </c>
      <c r="I59" t="str">
        <f t="shared" si="0"/>
        <v>UP</v>
      </c>
      <c r="J59">
        <v>161.92245488730296</v>
      </c>
      <c r="K59">
        <v>154.33320231333875</v>
      </c>
      <c r="L59" t="str">
        <f t="shared" si="1"/>
        <v>UP</v>
      </c>
      <c r="M59" t="str">
        <f t="shared" si="2"/>
        <v>UP</v>
      </c>
      <c r="N59">
        <v>63.291393543826047</v>
      </c>
      <c r="O59" t="str">
        <f t="shared" si="3"/>
        <v>UP</v>
      </c>
      <c r="P59" t="str">
        <f t="shared" si="4"/>
        <v>UP</v>
      </c>
      <c r="Q59">
        <f t="shared" si="5"/>
        <v>6</v>
      </c>
      <c r="R59">
        <f t="shared" si="6"/>
        <v>6.5</v>
      </c>
      <c r="S59">
        <f t="shared" si="7"/>
        <v>0.92307692307692313</v>
      </c>
      <c r="T59" t="str">
        <f t="shared" si="8"/>
        <v>UP</v>
      </c>
      <c r="U59" t="str">
        <f t="shared" si="9"/>
        <v>UP</v>
      </c>
      <c r="V59">
        <v>160.05021927073005</v>
      </c>
      <c r="W59">
        <v>167.89484945059471</v>
      </c>
      <c r="X59">
        <f t="shared" si="10"/>
        <v>-7.8446301798646516</v>
      </c>
      <c r="Y59">
        <v>-8.9945327044023529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166</v>
      </c>
      <c r="D60">
        <v>169.7</v>
      </c>
      <c r="E60">
        <v>162.9</v>
      </c>
      <c r="F60">
        <v>167</v>
      </c>
      <c r="G60">
        <f>_xll.TA_TYPPRICE(D60,E60,F60)</f>
        <v>166.53333333333333</v>
      </c>
      <c r="H60">
        <v>162.50099916116403</v>
      </c>
      <c r="I60" t="str">
        <f t="shared" si="0"/>
        <v>UP</v>
      </c>
      <c r="J60">
        <v>163.65079824568008</v>
      </c>
      <c r="K60">
        <v>156.23693513259681</v>
      </c>
      <c r="L60" t="str">
        <f t="shared" si="1"/>
        <v>UP</v>
      </c>
      <c r="M60" t="str">
        <f t="shared" si="2"/>
        <v>UP</v>
      </c>
      <c r="N60">
        <v>68.249147117760415</v>
      </c>
      <c r="O60" t="str">
        <f t="shared" si="3"/>
        <v>UP</v>
      </c>
      <c r="P60" t="str">
        <f t="shared" si="4"/>
        <v>UP</v>
      </c>
      <c r="Q60">
        <f t="shared" si="5"/>
        <v>4.0999999999999943</v>
      </c>
      <c r="R60">
        <f t="shared" si="6"/>
        <v>6.7999999999999829</v>
      </c>
      <c r="S60">
        <f t="shared" si="7"/>
        <v>0.60294117647058887</v>
      </c>
      <c r="T60" t="str">
        <f t="shared" si="8"/>
        <v>No Indication</v>
      </c>
      <c r="U60" t="str">
        <f t="shared" si="9"/>
        <v>No T+M+I</v>
      </c>
      <c r="V60">
        <v>161.11941630600236</v>
      </c>
      <c r="W60">
        <v>167.82856430610622</v>
      </c>
      <c r="X60">
        <f t="shared" si="10"/>
        <v>-6.7091480001038519</v>
      </c>
      <c r="Y60">
        <v>-8.5374557635426527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167.85</v>
      </c>
      <c r="D61">
        <v>170.35</v>
      </c>
      <c r="E61">
        <v>165.2</v>
      </c>
      <c r="F61">
        <v>168</v>
      </c>
      <c r="G61">
        <f>_xll.TA_TYPPRICE(D61,E61,F61)</f>
        <v>167.85</v>
      </c>
      <c r="H61">
        <v>165.17549958058203</v>
      </c>
      <c r="I61" t="str">
        <f t="shared" si="0"/>
        <v>UP</v>
      </c>
      <c r="J61">
        <v>165.13950974664007</v>
      </c>
      <c r="K61">
        <v>158.22872732535308</v>
      </c>
      <c r="L61" t="str">
        <f t="shared" si="1"/>
        <v>UP</v>
      </c>
      <c r="M61" t="str">
        <f t="shared" si="2"/>
        <v>UP</v>
      </c>
      <c r="N61">
        <v>69.940696607243851</v>
      </c>
      <c r="O61" t="str">
        <f t="shared" si="3"/>
        <v>UP</v>
      </c>
      <c r="P61" t="str">
        <f t="shared" si="4"/>
        <v>UP</v>
      </c>
      <c r="Q61">
        <f t="shared" si="5"/>
        <v>2.8000000000000114</v>
      </c>
      <c r="R61">
        <f t="shared" si="6"/>
        <v>5.1500000000000057</v>
      </c>
      <c r="S61">
        <f t="shared" si="7"/>
        <v>0.54368932038835116</v>
      </c>
      <c r="T61" t="str">
        <f t="shared" si="8"/>
        <v>No Indication</v>
      </c>
      <c r="U61" t="str">
        <f t="shared" si="9"/>
        <v>No T+M+I</v>
      </c>
      <c r="V61">
        <v>162.17796764354046</v>
      </c>
      <c r="W61">
        <v>167.84126324639465</v>
      </c>
      <c r="X61">
        <f t="shared" si="10"/>
        <v>-5.6632956028541912</v>
      </c>
      <c r="Y61">
        <v>-7.9626237314049604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169.8</v>
      </c>
      <c r="D62">
        <v>169.8</v>
      </c>
      <c r="E62">
        <v>165.6</v>
      </c>
      <c r="F62">
        <v>166</v>
      </c>
      <c r="G62">
        <f>_xll.TA_TYPPRICE(D62,E62,F62)</f>
        <v>167.13333333333333</v>
      </c>
      <c r="H62">
        <v>166.15441645695768</v>
      </c>
      <c r="I62" t="str">
        <f t="shared" si="0"/>
        <v>DOWN</v>
      </c>
      <c r="J62">
        <v>166.17517424738674</v>
      </c>
      <c r="K62">
        <v>159.86678791971906</v>
      </c>
      <c r="L62" t="str">
        <f t="shared" si="1"/>
        <v>No Confirmation</v>
      </c>
      <c r="M62" t="str">
        <f t="shared" si="2"/>
        <v>No Trend</v>
      </c>
      <c r="N62">
        <v>61.720223524178493</v>
      </c>
      <c r="O62" t="str">
        <f t="shared" si="3"/>
        <v>UP</v>
      </c>
      <c r="P62" t="str">
        <f t="shared" si="4"/>
        <v>No Trend + Momentum</v>
      </c>
      <c r="Q62">
        <f t="shared" si="5"/>
        <v>0.40000000000000568</v>
      </c>
      <c r="R62">
        <f t="shared" si="6"/>
        <v>4.2000000000000171</v>
      </c>
      <c r="S62">
        <f t="shared" si="7"/>
        <v>9.5238095238096204E-2</v>
      </c>
      <c r="T62" t="str">
        <f t="shared" si="8"/>
        <v>DOWN</v>
      </c>
      <c r="U62" t="str">
        <f t="shared" si="9"/>
        <v>No T+M+I</v>
      </c>
      <c r="V62">
        <v>162.76597262145731</v>
      </c>
      <c r="W62">
        <v>167.70487337629135</v>
      </c>
      <c r="X62">
        <f t="shared" si="10"/>
        <v>-4.9389007548340373</v>
      </c>
      <c r="Y62">
        <v>-7.3578791360907756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166.55</v>
      </c>
      <c r="D63">
        <v>168.8</v>
      </c>
      <c r="E63">
        <v>162.85</v>
      </c>
      <c r="F63">
        <v>164</v>
      </c>
      <c r="G63">
        <f>_xll.TA_TYPPRICE(D63,E63,F63)</f>
        <v>165.21666666666667</v>
      </c>
      <c r="H63">
        <v>165.68554156181216</v>
      </c>
      <c r="I63" t="str">
        <f t="shared" si="0"/>
        <v>DOWN</v>
      </c>
      <c r="J63">
        <v>166.75846885907856</v>
      </c>
      <c r="K63">
        <v>160.52972393755925</v>
      </c>
      <c r="L63" t="str">
        <f t="shared" si="1"/>
        <v>No Confirmation</v>
      </c>
      <c r="M63" t="str">
        <f t="shared" si="2"/>
        <v>No Trend</v>
      </c>
      <c r="N63">
        <v>53.813951477417163</v>
      </c>
      <c r="O63" t="str">
        <f t="shared" si="3"/>
        <v>No Momentum</v>
      </c>
      <c r="P63" t="str">
        <f t="shared" si="4"/>
        <v>No Trend + Momentum</v>
      </c>
      <c r="Q63">
        <f t="shared" si="5"/>
        <v>1.1500000000000057</v>
      </c>
      <c r="R63">
        <f t="shared" si="6"/>
        <v>5.9500000000000171</v>
      </c>
      <c r="S63">
        <f t="shared" si="7"/>
        <v>0.19327731092437014</v>
      </c>
      <c r="T63" t="str">
        <f t="shared" si="8"/>
        <v>DOWN</v>
      </c>
      <c r="U63" t="str">
        <f t="shared" si="9"/>
        <v>No T+M+I</v>
      </c>
      <c r="V63">
        <v>162.95582298738697</v>
      </c>
      <c r="W63">
        <v>167.43043831138087</v>
      </c>
      <c r="X63">
        <f t="shared" si="10"/>
        <v>-4.4746153239939019</v>
      </c>
      <c r="Y63">
        <v>-6.7812263736714007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163</v>
      </c>
      <c r="D64">
        <v>164.9</v>
      </c>
      <c r="E64">
        <v>157.69999999999999</v>
      </c>
      <c r="F64">
        <v>159.05000000000001</v>
      </c>
      <c r="G64">
        <f>_xll.TA_TYPPRICE(D64,E64,F64)</f>
        <v>160.55000000000001</v>
      </c>
      <c r="H64">
        <v>163.11777078090608</v>
      </c>
      <c r="I64" t="str">
        <f t="shared" si="0"/>
        <v>DOWN</v>
      </c>
      <c r="J64">
        <v>166.34547577928333</v>
      </c>
      <c r="K64">
        <v>159.90089639587941</v>
      </c>
      <c r="L64" t="str">
        <f t="shared" si="1"/>
        <v>DOWN</v>
      </c>
      <c r="M64" t="str">
        <f t="shared" si="2"/>
        <v>DOWN</v>
      </c>
      <c r="N64">
        <v>38.540257321688678</v>
      </c>
      <c r="O64" t="str">
        <f t="shared" si="3"/>
        <v>DOWN</v>
      </c>
      <c r="P64" t="str">
        <f t="shared" si="4"/>
        <v>DOWN</v>
      </c>
      <c r="Q64">
        <f t="shared" si="5"/>
        <v>1.3500000000000227</v>
      </c>
      <c r="R64">
        <f t="shared" si="6"/>
        <v>7.2000000000000171</v>
      </c>
      <c r="S64">
        <f t="shared" si="7"/>
        <v>0.18750000000000272</v>
      </c>
      <c r="T64" t="str">
        <f t="shared" si="8"/>
        <v>DOWN</v>
      </c>
      <c r="U64" t="str">
        <f t="shared" si="9"/>
        <v>DOWN</v>
      </c>
      <c r="V64">
        <v>162.3549271431736</v>
      </c>
      <c r="W64">
        <v>166.80966510313044</v>
      </c>
      <c r="X64">
        <f t="shared" si="10"/>
        <v>-4.4547379599568444</v>
      </c>
      <c r="Y64">
        <v>-6.3159286909284891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159.19999999999999</v>
      </c>
      <c r="D65">
        <v>159.80000000000001</v>
      </c>
      <c r="E65">
        <v>155</v>
      </c>
      <c r="F65">
        <v>155.5</v>
      </c>
      <c r="G65">
        <f>_xll.TA_TYPPRICE(D65,E65,F65)</f>
        <v>156.76666666666668</v>
      </c>
      <c r="H65">
        <v>159.94221872378637</v>
      </c>
      <c r="I65" t="str">
        <f t="shared" si="0"/>
        <v>DOWN</v>
      </c>
      <c r="J65">
        <v>164.89092560610925</v>
      </c>
      <c r="K65">
        <v>158.8118083079062</v>
      </c>
      <c r="L65" t="str">
        <f t="shared" si="1"/>
        <v>DOWN</v>
      </c>
      <c r="M65" t="str">
        <f t="shared" si="2"/>
        <v>DOWN</v>
      </c>
      <c r="N65">
        <v>30.723120713970914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4.8000000000000114</v>
      </c>
      <c r="S65">
        <f t="shared" si="7"/>
        <v>0.10416666666666642</v>
      </c>
      <c r="T65" t="str">
        <f t="shared" si="8"/>
        <v>DOWN</v>
      </c>
      <c r="U65" t="str">
        <f t="shared" si="9"/>
        <v>DOWN</v>
      </c>
      <c r="V65">
        <v>161.30032296730073</v>
      </c>
      <c r="W65">
        <v>165.97191213252819</v>
      </c>
      <c r="X65">
        <f t="shared" si="10"/>
        <v>-4.6715891652274593</v>
      </c>
      <c r="Y65">
        <v>-5.9870607857882829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156.4</v>
      </c>
      <c r="D66">
        <v>157.69999999999999</v>
      </c>
      <c r="E66">
        <v>154.75</v>
      </c>
      <c r="F66">
        <v>154.9</v>
      </c>
      <c r="G66">
        <f>_xll.TA_TYPPRICE(D66,E66,F66)</f>
        <v>155.78333333333333</v>
      </c>
      <c r="H66">
        <v>157.86277602855984</v>
      </c>
      <c r="I66" t="str">
        <f t="shared" si="0"/>
        <v>DOWN</v>
      </c>
      <c r="J66">
        <v>163.29294213808498</v>
      </c>
      <c r="K66">
        <v>157.90918423948261</v>
      </c>
      <c r="L66" t="str">
        <f t="shared" si="1"/>
        <v>DOWN</v>
      </c>
      <c r="M66" t="str">
        <f t="shared" si="2"/>
        <v>DOWN</v>
      </c>
      <c r="N66">
        <v>29.460686197791595</v>
      </c>
      <c r="O66" t="str">
        <f t="shared" si="3"/>
        <v>DOWN</v>
      </c>
      <c r="P66" t="str">
        <f t="shared" si="4"/>
        <v>DOWN</v>
      </c>
      <c r="Q66">
        <f t="shared" si="5"/>
        <v>0.15000000000000568</v>
      </c>
      <c r="R66">
        <f t="shared" si="6"/>
        <v>2.9499999999999886</v>
      </c>
      <c r="S66">
        <f t="shared" si="7"/>
        <v>5.0847457627120764E-2</v>
      </c>
      <c r="T66" t="str">
        <f t="shared" si="8"/>
        <v>DOWN</v>
      </c>
      <c r="U66" t="str">
        <f t="shared" si="9"/>
        <v>DOWN</v>
      </c>
      <c r="V66">
        <v>160.31565789540832</v>
      </c>
      <c r="W66">
        <v>165.15177049308167</v>
      </c>
      <c r="X66">
        <f t="shared" si="10"/>
        <v>-4.836112597673349</v>
      </c>
      <c r="Y66">
        <v>-5.7568711481652963</v>
      </c>
      <c r="Z66" t="str">
        <f t="shared" si="11"/>
        <v>UP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156.6</v>
      </c>
      <c r="D67">
        <v>157.4</v>
      </c>
      <c r="E67">
        <v>151.5</v>
      </c>
      <c r="F67">
        <v>153.80000000000001</v>
      </c>
      <c r="G67">
        <f>_xll.TA_TYPPRICE(D67,E67,F67)</f>
        <v>154.23333333333332</v>
      </c>
      <c r="H67">
        <v>156.04805468094656</v>
      </c>
      <c r="I67" t="str">
        <f t="shared" ref="I67:I127" si="20">IF(F67&gt;H67,"UP","DOWN")</f>
        <v>DOWN</v>
      </c>
      <c r="J67">
        <v>161.98339944073277</v>
      </c>
      <c r="K67">
        <v>156.48492107515315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26.925239122548618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2.3000000000000114</v>
      </c>
      <c r="R67">
        <f t="shared" ref="R67:R127" si="26">D67-E67</f>
        <v>5.9000000000000057</v>
      </c>
      <c r="S67">
        <f t="shared" ref="S67:S127" si="27">Q67/R67</f>
        <v>0.38983050847457784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159.31324898842243</v>
      </c>
      <c r="W67">
        <v>164.31089860470524</v>
      </c>
      <c r="X67">
        <f t="shared" ref="X67:X127" si="30">V67-W67</f>
        <v>-4.9976496162828141</v>
      </c>
      <c r="Y67">
        <v>-5.6050268417888001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153.94999999999999</v>
      </c>
      <c r="D68">
        <v>164.4</v>
      </c>
      <c r="E68">
        <v>153</v>
      </c>
      <c r="F68">
        <v>163.35</v>
      </c>
      <c r="G68">
        <f>_xll.TA_TYPPRICE(D68,E68,F68)</f>
        <v>160.25</v>
      </c>
      <c r="H68">
        <v>158.14902734047328</v>
      </c>
      <c r="I68" t="str">
        <f t="shared" si="20"/>
        <v>UP</v>
      </c>
      <c r="J68">
        <v>162.52042178723659</v>
      </c>
      <c r="K68">
        <v>155.71049416956356</v>
      </c>
      <c r="L68" t="str">
        <f t="shared" si="21"/>
        <v>UP</v>
      </c>
      <c r="M68" t="str">
        <f t="shared" si="22"/>
        <v>UP</v>
      </c>
      <c r="N68">
        <v>62.215130322651113</v>
      </c>
      <c r="O68" t="str">
        <f t="shared" si="23"/>
        <v>UP</v>
      </c>
      <c r="P68" t="str">
        <f t="shared" si="24"/>
        <v>UP</v>
      </c>
      <c r="Q68">
        <f t="shared" si="25"/>
        <v>10.349999999999994</v>
      </c>
      <c r="R68">
        <f t="shared" si="26"/>
        <v>11.400000000000006</v>
      </c>
      <c r="S68">
        <f t="shared" si="27"/>
        <v>0.90789473684210431</v>
      </c>
      <c r="T68" t="str">
        <f t="shared" si="28"/>
        <v>UP</v>
      </c>
      <c r="U68" t="str">
        <f t="shared" si="29"/>
        <v>UP</v>
      </c>
      <c r="V68">
        <v>159.9342876055882</v>
      </c>
      <c r="W68">
        <v>164.23972093028263</v>
      </c>
      <c r="X68">
        <f t="shared" si="30"/>
        <v>-4.3054333246944338</v>
      </c>
      <c r="Y68">
        <v>-5.3451081383699268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163.44999999999999</v>
      </c>
      <c r="D69">
        <v>167.3</v>
      </c>
      <c r="E69">
        <v>161.9</v>
      </c>
      <c r="F69">
        <v>165</v>
      </c>
      <c r="G69">
        <f>_xll.TA_TYPPRICE(D69,E69,F69)</f>
        <v>164.73333333333335</v>
      </c>
      <c r="H69">
        <v>161.4411803369033</v>
      </c>
      <c r="I69" t="str">
        <f t="shared" si="20"/>
        <v>UP</v>
      </c>
      <c r="J69">
        <v>163.5825502789618</v>
      </c>
      <c r="K69">
        <v>157.08593990966054</v>
      </c>
      <c r="L69" t="str">
        <f t="shared" si="21"/>
        <v>UP</v>
      </c>
      <c r="M69" t="str">
        <f t="shared" si="22"/>
        <v>UP</v>
      </c>
      <c r="N69">
        <v>65.783792017489645</v>
      </c>
      <c r="O69" t="str">
        <f t="shared" si="23"/>
        <v>UP</v>
      </c>
      <c r="P69" t="str">
        <f t="shared" si="24"/>
        <v>UP</v>
      </c>
      <c r="Q69">
        <f t="shared" si="25"/>
        <v>3.0999999999999943</v>
      </c>
      <c r="R69">
        <f t="shared" si="26"/>
        <v>5.4000000000000057</v>
      </c>
      <c r="S69">
        <f t="shared" si="27"/>
        <v>0.5740740740740724</v>
      </c>
      <c r="T69" t="str">
        <f t="shared" si="28"/>
        <v>No Indication</v>
      </c>
      <c r="U69" t="str">
        <f t="shared" si="29"/>
        <v>No T+M+I</v>
      </c>
      <c r="V69">
        <v>160.71362797395923</v>
      </c>
      <c r="W69">
        <v>164.29603789840985</v>
      </c>
      <c r="X69">
        <f t="shared" si="30"/>
        <v>-3.5824099244506158</v>
      </c>
      <c r="Y69">
        <v>-4.992568495586065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</v>
      </c>
      <c r="D70">
        <v>168.9</v>
      </c>
      <c r="E70">
        <v>160.69999999999999</v>
      </c>
      <c r="F70">
        <v>164.25</v>
      </c>
      <c r="G70">
        <f>_xll.TA_TYPPRICE(D70,E70,F70)</f>
        <v>164.61666666666667</v>
      </c>
      <c r="H70">
        <v>163.02892350178499</v>
      </c>
      <c r="I70" t="str">
        <f t="shared" si="20"/>
        <v>UP</v>
      </c>
      <c r="J70">
        <v>164.76420577252586</v>
      </c>
      <c r="K70">
        <v>157.88906437418041</v>
      </c>
      <c r="L70" t="str">
        <f t="shared" si="21"/>
        <v>No Confirmation</v>
      </c>
      <c r="M70" t="str">
        <f t="shared" si="22"/>
        <v>No Trend</v>
      </c>
      <c r="N70">
        <v>62.433428232604236</v>
      </c>
      <c r="O70" t="str">
        <f t="shared" si="23"/>
        <v>UP</v>
      </c>
      <c r="P70" t="str">
        <f t="shared" si="24"/>
        <v>No Trend + Momentum</v>
      </c>
      <c r="Q70">
        <f t="shared" si="25"/>
        <v>3.5500000000000114</v>
      </c>
      <c r="R70">
        <f t="shared" si="26"/>
        <v>8.2000000000000171</v>
      </c>
      <c r="S70">
        <f t="shared" si="27"/>
        <v>0.43292682926829318</v>
      </c>
      <c r="T70" t="str">
        <f t="shared" si="28"/>
        <v>No Indication</v>
      </c>
      <c r="U70" t="str">
        <f t="shared" si="29"/>
        <v>No T+M+I</v>
      </c>
      <c r="V70">
        <v>161.25768520873473</v>
      </c>
      <c r="W70">
        <v>164.29262768371282</v>
      </c>
      <c r="X70">
        <f t="shared" si="30"/>
        <v>-3.0349424749780951</v>
      </c>
      <c r="Y70">
        <v>-4.601043291464471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164.75</v>
      </c>
      <c r="D71">
        <v>166.45</v>
      </c>
      <c r="E71">
        <v>158.5</v>
      </c>
      <c r="F71">
        <v>160</v>
      </c>
      <c r="G71">
        <f>_xll.TA_TYPPRICE(D71,E71,F71)</f>
        <v>161.65</v>
      </c>
      <c r="H71">
        <v>162.3394617508925</v>
      </c>
      <c r="I71" t="str">
        <f t="shared" si="20"/>
        <v>DOWN</v>
      </c>
      <c r="J71">
        <v>165.13882671196455</v>
      </c>
      <c r="K71">
        <v>158.02482784658477</v>
      </c>
      <c r="L71" t="str">
        <f t="shared" si="21"/>
        <v>No Confirmation</v>
      </c>
      <c r="M71" t="str">
        <f t="shared" si="22"/>
        <v>No Trend</v>
      </c>
      <c r="N71">
        <v>45.881506881883553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7.9499999999999886</v>
      </c>
      <c r="S71">
        <f t="shared" si="27"/>
        <v>0.18867924528301913</v>
      </c>
      <c r="T71" t="str">
        <f t="shared" si="28"/>
        <v>DOWN</v>
      </c>
      <c r="U71" t="str">
        <f t="shared" si="29"/>
        <v>No T+M+I</v>
      </c>
      <c r="V71">
        <v>161.06419517662169</v>
      </c>
      <c r="W71">
        <v>163.97465526269707</v>
      </c>
      <c r="X71">
        <f t="shared" si="30"/>
        <v>-2.9104600860753749</v>
      </c>
      <c r="Y71">
        <v>-4.2629266503866514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160</v>
      </c>
      <c r="D72">
        <v>164</v>
      </c>
      <c r="E72">
        <v>157.4</v>
      </c>
      <c r="F72">
        <v>158.30000000000001</v>
      </c>
      <c r="G72">
        <f>_xll.TA_TYPPRICE(D72,E72,F72)</f>
        <v>159.9</v>
      </c>
      <c r="H72">
        <v>161.11973087544624</v>
      </c>
      <c r="I72" t="str">
        <f t="shared" si="20"/>
        <v>DOWN</v>
      </c>
      <c r="J72">
        <v>164.88575410930576</v>
      </c>
      <c r="K72">
        <v>157.88597721401038</v>
      </c>
      <c r="L72" t="str">
        <f t="shared" si="21"/>
        <v>No Confirmation</v>
      </c>
      <c r="M72" t="str">
        <f t="shared" si="22"/>
        <v>No Trend</v>
      </c>
      <c r="N72">
        <v>40.511448498618833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6.5999999999999943</v>
      </c>
      <c r="S72">
        <f t="shared" si="27"/>
        <v>0.13636363636363735</v>
      </c>
      <c r="T72" t="str">
        <f t="shared" si="28"/>
        <v>DOWN</v>
      </c>
      <c r="U72" t="str">
        <f t="shared" si="29"/>
        <v>No T+M+I</v>
      </c>
      <c r="V72">
        <v>160.63893438021836</v>
      </c>
      <c r="W72">
        <v>163.55431042842321</v>
      </c>
      <c r="X72">
        <f t="shared" si="30"/>
        <v>-2.9153760482048483</v>
      </c>
      <c r="Y72">
        <v>-3.9934165299502906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157</v>
      </c>
      <c r="D73">
        <v>162</v>
      </c>
      <c r="E73">
        <v>147.6</v>
      </c>
      <c r="F73">
        <v>154.15</v>
      </c>
      <c r="G73">
        <f>_xll.TA_TYPPRICE(D73,E73,F73)</f>
        <v>154.58333333333334</v>
      </c>
      <c r="H73">
        <v>157.85153210438978</v>
      </c>
      <c r="I73" t="str">
        <f t="shared" si="20"/>
        <v>DOWN</v>
      </c>
      <c r="J73">
        <v>164.24447541834894</v>
      </c>
      <c r="K73">
        <v>155.60020449978586</v>
      </c>
      <c r="L73" t="str">
        <f t="shared" si="21"/>
        <v>DOWN</v>
      </c>
      <c r="M73" t="str">
        <f t="shared" si="22"/>
        <v>DOWN</v>
      </c>
      <c r="N73">
        <v>29.850386273870967</v>
      </c>
      <c r="O73" t="str">
        <f t="shared" si="23"/>
        <v>DOWN</v>
      </c>
      <c r="P73" t="str">
        <f t="shared" si="24"/>
        <v>DOWN</v>
      </c>
      <c r="Q73">
        <f t="shared" si="25"/>
        <v>6.5500000000000114</v>
      </c>
      <c r="R73">
        <f t="shared" si="26"/>
        <v>14.400000000000006</v>
      </c>
      <c r="S73">
        <f t="shared" si="27"/>
        <v>0.45486111111111172</v>
      </c>
      <c r="T73" t="str">
        <f t="shared" si="28"/>
        <v>No Indication</v>
      </c>
      <c r="U73" t="str">
        <f t="shared" si="29"/>
        <v>No T+M+I</v>
      </c>
      <c r="V73">
        <v>159.6406367832617</v>
      </c>
      <c r="W73">
        <v>162.8576948411326</v>
      </c>
      <c r="X73">
        <f t="shared" si="30"/>
        <v>-3.2170580578709007</v>
      </c>
      <c r="Y73">
        <v>-3.8381448355344125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150.05000000000001</v>
      </c>
      <c r="D74">
        <v>158.65</v>
      </c>
      <c r="E74">
        <v>148</v>
      </c>
      <c r="F74">
        <v>152.1</v>
      </c>
      <c r="G74">
        <f>_xll.TA_TYPPRICE(D74,E74,F74)</f>
        <v>152.91666666666666</v>
      </c>
      <c r="H74">
        <v>155.3840993855282</v>
      </c>
      <c r="I74" t="str">
        <f t="shared" si="20"/>
        <v>DOWN</v>
      </c>
      <c r="J74">
        <v>163.00125865871584</v>
      </c>
      <c r="K74">
        <v>153.91127016650012</v>
      </c>
      <c r="L74" t="str">
        <f t="shared" si="21"/>
        <v>DOWN</v>
      </c>
      <c r="M74" t="str">
        <f t="shared" si="22"/>
        <v>DOWN</v>
      </c>
      <c r="N74">
        <v>25.677874625352722</v>
      </c>
      <c r="O74" t="str">
        <f t="shared" si="23"/>
        <v>DOWN</v>
      </c>
      <c r="P74" t="str">
        <f t="shared" si="24"/>
        <v>DOWN</v>
      </c>
      <c r="Q74">
        <f t="shared" si="25"/>
        <v>4.0999999999999943</v>
      </c>
      <c r="R74">
        <f t="shared" si="26"/>
        <v>10.650000000000006</v>
      </c>
      <c r="S74">
        <f t="shared" si="27"/>
        <v>0.38497652582159553</v>
      </c>
      <c r="T74" t="str">
        <f t="shared" si="28"/>
        <v>No Indication</v>
      </c>
      <c r="U74" t="str">
        <f t="shared" si="29"/>
        <v>No T+M+I</v>
      </c>
      <c r="V74">
        <v>158.48053881660604</v>
      </c>
      <c r="W74">
        <v>162.06082855660426</v>
      </c>
      <c r="X74">
        <f t="shared" si="30"/>
        <v>-3.5802897399982214</v>
      </c>
      <c r="Y74">
        <v>-3.7865738164271745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153</v>
      </c>
      <c r="D75">
        <v>153.94999999999999</v>
      </c>
      <c r="E75">
        <v>149.35</v>
      </c>
      <c r="F75">
        <v>150.15</v>
      </c>
      <c r="G75">
        <f>_xll.TA_TYPPRICE(D75,E75,F75)</f>
        <v>151.14999999999998</v>
      </c>
      <c r="H75">
        <v>153.26704969276409</v>
      </c>
      <c r="I75" t="str">
        <f t="shared" si="20"/>
        <v>DOWN</v>
      </c>
      <c r="J75">
        <v>160.98986784566787</v>
      </c>
      <c r="K75">
        <v>152.89765457394452</v>
      </c>
      <c r="L75" t="str">
        <f t="shared" si="21"/>
        <v>DOWN</v>
      </c>
      <c r="M75" t="str">
        <f t="shared" si="22"/>
        <v>DOWN</v>
      </c>
      <c r="N75">
        <v>22.018361107859644</v>
      </c>
      <c r="O75" t="str">
        <f t="shared" si="23"/>
        <v>DOWN</v>
      </c>
      <c r="P75" t="str">
        <f t="shared" si="24"/>
        <v>DOWN</v>
      </c>
      <c r="Q75">
        <f t="shared" si="25"/>
        <v>0.80000000000001137</v>
      </c>
      <c r="R75">
        <f t="shared" si="26"/>
        <v>4.5999999999999943</v>
      </c>
      <c r="S75">
        <f t="shared" si="27"/>
        <v>0.17391304347826356</v>
      </c>
      <c r="T75" t="str">
        <f t="shared" si="28"/>
        <v>DOWN</v>
      </c>
      <c r="U75" t="str">
        <f t="shared" si="29"/>
        <v>DOWN</v>
      </c>
      <c r="V75">
        <v>157.19891746020511</v>
      </c>
      <c r="W75">
        <v>161.17854495981877</v>
      </c>
      <c r="X75">
        <f t="shared" si="30"/>
        <v>-3.979627499613656</v>
      </c>
      <c r="Y75">
        <v>-3.8251845530644708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151.15</v>
      </c>
      <c r="D76">
        <v>152.69999999999999</v>
      </c>
      <c r="E76">
        <v>149.1</v>
      </c>
      <c r="F76">
        <v>151.1</v>
      </c>
      <c r="G76">
        <f>_xll.TA_TYPPRICE(D76,E76,F76)</f>
        <v>150.96666666666667</v>
      </c>
      <c r="H76">
        <v>152.11685817971539</v>
      </c>
      <c r="I76" t="str">
        <f t="shared" si="20"/>
        <v>DOWN</v>
      </c>
      <c r="J76">
        <v>159.14767499107501</v>
      </c>
      <c r="K76">
        <v>152.05373133529019</v>
      </c>
      <c r="L76" t="str">
        <f t="shared" si="21"/>
        <v>DOWN</v>
      </c>
      <c r="M76" t="str">
        <f t="shared" si="22"/>
        <v>DOWN</v>
      </c>
      <c r="N76">
        <v>28.245815050857171</v>
      </c>
      <c r="O76" t="str">
        <f t="shared" si="23"/>
        <v>DOWN</v>
      </c>
      <c r="P76" t="str">
        <f t="shared" si="24"/>
        <v>DOWN</v>
      </c>
      <c r="Q76">
        <f t="shared" si="25"/>
        <v>2</v>
      </c>
      <c r="R76">
        <f t="shared" si="26"/>
        <v>3.5999999999999943</v>
      </c>
      <c r="S76">
        <f t="shared" si="27"/>
        <v>0.55555555555555647</v>
      </c>
      <c r="T76" t="str">
        <f t="shared" si="28"/>
        <v>No Indication</v>
      </c>
      <c r="U76" t="str">
        <f t="shared" si="29"/>
        <v>No T+M+I</v>
      </c>
      <c r="V76">
        <v>156.26062246632739</v>
      </c>
      <c r="W76">
        <v>160.43198607390627</v>
      </c>
      <c r="X76">
        <f t="shared" si="30"/>
        <v>-4.1713636075788827</v>
      </c>
      <c r="Y76">
        <v>-3.8944203639673534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151</v>
      </c>
      <c r="D77">
        <v>152.85</v>
      </c>
      <c r="E77">
        <v>148.6</v>
      </c>
      <c r="F77">
        <v>150.6</v>
      </c>
      <c r="G77">
        <f>_xll.TA_TYPPRICE(D77,E77,F77)</f>
        <v>150.68333333333331</v>
      </c>
      <c r="H77">
        <v>151.40009575652437</v>
      </c>
      <c r="I77" t="str">
        <f t="shared" si="20"/>
        <v>DOWN</v>
      </c>
      <c r="J77">
        <v>157.74819165972499</v>
      </c>
      <c r="K77">
        <v>151.28623548300348</v>
      </c>
      <c r="L77" t="str">
        <f t="shared" si="21"/>
        <v>DOWN</v>
      </c>
      <c r="M77" t="str">
        <f t="shared" si="22"/>
        <v>DOWN</v>
      </c>
      <c r="N77">
        <v>26.83590679711687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4.25</v>
      </c>
      <c r="S77">
        <f t="shared" si="27"/>
        <v>0.47058823529411764</v>
      </c>
      <c r="T77" t="str">
        <f t="shared" si="28"/>
        <v>No Indication</v>
      </c>
      <c r="U77" t="str">
        <f t="shared" si="29"/>
        <v>No T+M+I</v>
      </c>
      <c r="V77">
        <v>155.38975747150778</v>
      </c>
      <c r="W77">
        <v>159.70369080917249</v>
      </c>
      <c r="X77">
        <f t="shared" si="30"/>
        <v>-4.3139333376647073</v>
      </c>
      <c r="Y77">
        <v>-3.9783229587068241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150</v>
      </c>
      <c r="D78">
        <v>150.85</v>
      </c>
      <c r="E78">
        <v>143</v>
      </c>
      <c r="F78">
        <v>145.69999999999999</v>
      </c>
      <c r="G78">
        <f>_xll.TA_TYPPRICE(D78,E78,F78)</f>
        <v>146.51666666666668</v>
      </c>
      <c r="H78">
        <v>148.95838121159551</v>
      </c>
      <c r="I78" t="str">
        <f t="shared" si="20"/>
        <v>DOWN</v>
      </c>
      <c r="J78">
        <v>156.2152601797861</v>
      </c>
      <c r="K78">
        <v>149.44484982011383</v>
      </c>
      <c r="L78" t="str">
        <f t="shared" si="21"/>
        <v>DOWN</v>
      </c>
      <c r="M78" t="str">
        <f t="shared" si="22"/>
        <v>DOWN</v>
      </c>
      <c r="N78">
        <v>16.653093936808006</v>
      </c>
      <c r="O78" t="str">
        <f t="shared" si="23"/>
        <v>DOWN</v>
      </c>
      <c r="P78" t="str">
        <f t="shared" si="24"/>
        <v>DOWN</v>
      </c>
      <c r="Q78">
        <f t="shared" si="25"/>
        <v>2.6999999999999886</v>
      </c>
      <c r="R78">
        <f t="shared" si="26"/>
        <v>7.8499999999999943</v>
      </c>
      <c r="S78">
        <f t="shared" si="27"/>
        <v>0.34394904458598607</v>
      </c>
      <c r="T78" t="str">
        <f t="shared" si="28"/>
        <v>No Indication</v>
      </c>
      <c r="U78" t="str">
        <f t="shared" si="29"/>
        <v>No T+M+I</v>
      </c>
      <c r="V78">
        <v>153.89902555281427</v>
      </c>
      <c r="W78">
        <v>158.66638037886341</v>
      </c>
      <c r="X78">
        <f t="shared" si="30"/>
        <v>-4.767354826049143</v>
      </c>
      <c r="Y78">
        <v>-4.1361293321752877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145.94999999999999</v>
      </c>
      <c r="D79">
        <v>148.5</v>
      </c>
      <c r="E79">
        <v>143.1</v>
      </c>
      <c r="F79">
        <v>143.35</v>
      </c>
      <c r="G79">
        <f>_xll.TA_TYPPRICE(D79,E79,F79)</f>
        <v>144.98333333333335</v>
      </c>
      <c r="H79">
        <v>146.97085727246443</v>
      </c>
      <c r="I79" t="str">
        <f t="shared" si="20"/>
        <v>DOWN</v>
      </c>
      <c r="J79">
        <v>154.50075791761142</v>
      </c>
      <c r="K79">
        <v>148.03488319342188</v>
      </c>
      <c r="L79" t="str">
        <f t="shared" si="21"/>
        <v>DOWN</v>
      </c>
      <c r="M79" t="str">
        <f t="shared" si="22"/>
        <v>DOWN</v>
      </c>
      <c r="N79">
        <v>13.566953880857119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5.4000000000000057</v>
      </c>
      <c r="S79">
        <f t="shared" si="27"/>
        <v>4.6296296296296245E-2</v>
      </c>
      <c r="T79" t="str">
        <f t="shared" si="28"/>
        <v>DOWN</v>
      </c>
      <c r="U79" t="str">
        <f t="shared" si="29"/>
        <v>DOWN</v>
      </c>
      <c r="V79">
        <v>152.27609854468901</v>
      </c>
      <c r="W79">
        <v>157.53183368413278</v>
      </c>
      <c r="X79">
        <f t="shared" si="30"/>
        <v>-5.2557351394437717</v>
      </c>
      <c r="Y79">
        <v>-4.3600504936289841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147.9</v>
      </c>
      <c r="AE79">
        <f t="shared" si="36"/>
        <v>146.45000000000002</v>
      </c>
      <c r="AF79">
        <f t="shared" si="37"/>
        <v>145.80000000000001</v>
      </c>
      <c r="AG79">
        <f t="shared" si="38"/>
        <v>145.15</v>
      </c>
    </row>
    <row r="80" spans="1:33" x14ac:dyDescent="0.25">
      <c r="A80" t="s">
        <v>5</v>
      </c>
      <c r="B80" s="1">
        <v>42969</v>
      </c>
      <c r="C80">
        <v>144.1</v>
      </c>
      <c r="D80">
        <v>145.6</v>
      </c>
      <c r="E80">
        <v>125.55</v>
      </c>
      <c r="F80">
        <v>144.4</v>
      </c>
      <c r="G80">
        <f>_xll.TA_TYPPRICE(D80,E80,F80)</f>
        <v>138.51666666666665</v>
      </c>
      <c r="H80">
        <v>142.74376196956553</v>
      </c>
      <c r="I80" t="str">
        <f t="shared" si="20"/>
        <v>UP</v>
      </c>
      <c r="J80">
        <v>152.52281171369776</v>
      </c>
      <c r="K80">
        <v>143.03824248377256</v>
      </c>
      <c r="L80" t="str">
        <f t="shared" si="21"/>
        <v>No Confirmation</v>
      </c>
      <c r="M80" t="str">
        <f t="shared" si="22"/>
        <v>No Trend</v>
      </c>
      <c r="N80">
        <v>21.673923100272678</v>
      </c>
      <c r="O80" t="str">
        <f t="shared" si="23"/>
        <v>DOWN</v>
      </c>
      <c r="P80" t="str">
        <f t="shared" si="24"/>
        <v>No Trend + Momentum</v>
      </c>
      <c r="Q80">
        <f t="shared" si="25"/>
        <v>18.850000000000009</v>
      </c>
      <c r="R80">
        <f t="shared" si="26"/>
        <v>20.049999999999997</v>
      </c>
      <c r="S80">
        <f t="shared" si="27"/>
        <v>0.9401496259351626</v>
      </c>
      <c r="T80" t="str">
        <f t="shared" si="28"/>
        <v>UP</v>
      </c>
      <c r="U80" t="str">
        <f t="shared" si="29"/>
        <v>No T+M+I</v>
      </c>
      <c r="V80">
        <v>151.06439107627531</v>
      </c>
      <c r="W80">
        <v>156.55910526308591</v>
      </c>
      <c r="X80">
        <f t="shared" si="30"/>
        <v>-5.4947141868105973</v>
      </c>
      <c r="Y80">
        <v>-4.5869832322653066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149.69999999999999</v>
      </c>
      <c r="D81">
        <v>154.30000000000001</v>
      </c>
      <c r="E81">
        <v>146.6</v>
      </c>
      <c r="F81">
        <v>152.15</v>
      </c>
      <c r="G81">
        <f>_xll.TA_TYPPRICE(D81,E81,F81)</f>
        <v>151.01666666666665</v>
      </c>
      <c r="H81">
        <v>146.88021431811609</v>
      </c>
      <c r="I81" t="str">
        <f t="shared" si="20"/>
        <v>UP</v>
      </c>
      <c r="J81">
        <v>152.91774244398715</v>
      </c>
      <c r="K81">
        <v>143.82974415404533</v>
      </c>
      <c r="L81" t="str">
        <f t="shared" si="21"/>
        <v>No Confirmation</v>
      </c>
      <c r="M81" t="str">
        <f t="shared" si="22"/>
        <v>No Trend</v>
      </c>
      <c r="N81">
        <v>58.010401896943819</v>
      </c>
      <c r="O81" t="str">
        <f t="shared" si="23"/>
        <v>No Momentum</v>
      </c>
      <c r="P81" t="str">
        <f t="shared" si="24"/>
        <v>No Trend + Momentum</v>
      </c>
      <c r="Q81">
        <f t="shared" si="25"/>
        <v>5.5500000000000114</v>
      </c>
      <c r="R81">
        <f t="shared" si="26"/>
        <v>7.7000000000000171</v>
      </c>
      <c r="S81">
        <f t="shared" si="27"/>
        <v>0.72077922077922063</v>
      </c>
      <c r="T81" t="str">
        <f t="shared" si="28"/>
        <v>No Indication</v>
      </c>
      <c r="U81" t="str">
        <f t="shared" si="29"/>
        <v>No T+M+I</v>
      </c>
      <c r="V81">
        <v>151.23140783377141</v>
      </c>
      <c r="W81">
        <v>156.2325048732277</v>
      </c>
      <c r="X81">
        <f t="shared" si="30"/>
        <v>-5.0010970394562833</v>
      </c>
      <c r="Y81">
        <v>-4.6698059937035019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153.9</v>
      </c>
      <c r="D82">
        <v>155.4</v>
      </c>
      <c r="E82">
        <v>150.65</v>
      </c>
      <c r="F82">
        <v>151.80000000000001</v>
      </c>
      <c r="G82">
        <f>_xll.TA_TYPPRICE(D82,E82,F82)</f>
        <v>152.61666666666667</v>
      </c>
      <c r="H82">
        <v>149.74844049239138</v>
      </c>
      <c r="I82" t="str">
        <f t="shared" si="20"/>
        <v>UP</v>
      </c>
      <c r="J82">
        <v>153.46935523421223</v>
      </c>
      <c r="K82">
        <v>145.34535656425749</v>
      </c>
      <c r="L82" t="str">
        <f t="shared" si="21"/>
        <v>No Confirmation</v>
      </c>
      <c r="M82" t="str">
        <f t="shared" si="22"/>
        <v>No Trend</v>
      </c>
      <c r="N82">
        <v>56.529959566251279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1.1500000000000057</v>
      </c>
      <c r="R82">
        <f t="shared" si="26"/>
        <v>4.75</v>
      </c>
      <c r="S82">
        <f t="shared" si="27"/>
        <v>0.24210526315789593</v>
      </c>
      <c r="T82" t="str">
        <f t="shared" si="28"/>
        <v>No Indication</v>
      </c>
      <c r="U82" t="str">
        <f t="shared" si="29"/>
        <v>No T+M+I</v>
      </c>
      <c r="V82">
        <v>151.31888355165273</v>
      </c>
      <c r="W82">
        <v>155.90417117891454</v>
      </c>
      <c r="X82">
        <f t="shared" si="30"/>
        <v>-4.5852876272618062</v>
      </c>
      <c r="Y82">
        <v>-4.6529023204151629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152.75</v>
      </c>
      <c r="D83">
        <v>154.85</v>
      </c>
      <c r="E83">
        <v>148.05000000000001</v>
      </c>
      <c r="F83">
        <v>148.15</v>
      </c>
      <c r="G83">
        <f>_xll.TA_TYPPRICE(D83,E83,F83)</f>
        <v>150.35</v>
      </c>
      <c r="H83">
        <v>150.04922024619569</v>
      </c>
      <c r="I83" t="str">
        <f t="shared" si="20"/>
        <v>DOWN</v>
      </c>
      <c r="J83">
        <v>153.77616518216507</v>
      </c>
      <c r="K83">
        <v>145.94638843886693</v>
      </c>
      <c r="L83" t="str">
        <f t="shared" si="21"/>
        <v>No Confirmation</v>
      </c>
      <c r="M83" t="str">
        <f t="shared" si="22"/>
        <v>No Trend</v>
      </c>
      <c r="N83">
        <v>42.41840674970809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9.9999999999994316E-2</v>
      </c>
      <c r="R83">
        <f t="shared" si="26"/>
        <v>6.7999999999999829</v>
      </c>
      <c r="S83">
        <f t="shared" si="27"/>
        <v>1.4705882352940377E-2</v>
      </c>
      <c r="T83" t="str">
        <f t="shared" si="28"/>
        <v>DOWN</v>
      </c>
      <c r="U83" t="str">
        <f t="shared" si="29"/>
        <v>No T+M+I</v>
      </c>
      <c r="V83">
        <v>150.83136300524461</v>
      </c>
      <c r="W83">
        <v>155.32978812862459</v>
      </c>
      <c r="X83">
        <f t="shared" si="30"/>
        <v>-4.4984251233799739</v>
      </c>
      <c r="Y83">
        <v>-4.622006881008125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146.25</v>
      </c>
      <c r="D84">
        <v>148.65</v>
      </c>
      <c r="E84">
        <v>143.4</v>
      </c>
      <c r="F84">
        <v>144.25</v>
      </c>
      <c r="G84">
        <f>_xll.TA_TYPPRICE(D84,E84,F84)</f>
        <v>145.43333333333334</v>
      </c>
      <c r="H84">
        <v>147.74127678976453</v>
      </c>
      <c r="I84" t="str">
        <f t="shared" si="20"/>
        <v>DOWN</v>
      </c>
      <c r="J84">
        <v>152.63701736390618</v>
      </c>
      <c r="K84">
        <v>145.38052434134096</v>
      </c>
      <c r="L84" t="str">
        <f t="shared" si="21"/>
        <v>DOWN</v>
      </c>
      <c r="M84" t="str">
        <f t="shared" si="22"/>
        <v>DOWN</v>
      </c>
      <c r="N84">
        <v>31.811989339317844</v>
      </c>
      <c r="O84" t="str">
        <f t="shared" si="23"/>
        <v>DOWN</v>
      </c>
      <c r="P84" t="str">
        <f t="shared" si="24"/>
        <v>DOWN</v>
      </c>
      <c r="Q84">
        <f t="shared" si="25"/>
        <v>0.84999999999999432</v>
      </c>
      <c r="R84">
        <f t="shared" si="26"/>
        <v>5.25</v>
      </c>
      <c r="S84">
        <f t="shared" si="27"/>
        <v>0.16190476190476083</v>
      </c>
      <c r="T84" t="str">
        <f t="shared" si="28"/>
        <v>DOWN</v>
      </c>
      <c r="U84" t="str">
        <f t="shared" si="29"/>
        <v>DOWN</v>
      </c>
      <c r="V84">
        <v>149.81884561982235</v>
      </c>
      <c r="W84">
        <v>154.50906308205981</v>
      </c>
      <c r="X84">
        <f t="shared" si="30"/>
        <v>-4.6902174622374559</v>
      </c>
      <c r="Y84">
        <v>-4.6356489972539912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145.75</v>
      </c>
      <c r="D85">
        <v>154.9</v>
      </c>
      <c r="E85">
        <v>145.5</v>
      </c>
      <c r="F85">
        <v>154.1</v>
      </c>
      <c r="G85">
        <f>_xll.TA_TYPPRICE(D85,E85,F85)</f>
        <v>151.5</v>
      </c>
      <c r="H85">
        <v>149.62063839488226</v>
      </c>
      <c r="I85" t="str">
        <f t="shared" si="20"/>
        <v>UP</v>
      </c>
      <c r="J85">
        <v>153.13990239414926</v>
      </c>
      <c r="K85">
        <v>145.40707448770962</v>
      </c>
      <c r="L85" t="str">
        <f t="shared" si="21"/>
        <v>UP</v>
      </c>
      <c r="M85" t="str">
        <f t="shared" si="22"/>
        <v>UP</v>
      </c>
      <c r="N85">
        <v>61.893322643181911</v>
      </c>
      <c r="O85" t="str">
        <f t="shared" si="23"/>
        <v>UP</v>
      </c>
      <c r="P85" t="str">
        <f t="shared" si="24"/>
        <v>UP</v>
      </c>
      <c r="Q85">
        <f t="shared" si="25"/>
        <v>8.5999999999999943</v>
      </c>
      <c r="R85">
        <f t="shared" si="26"/>
        <v>9.4000000000000057</v>
      </c>
      <c r="S85">
        <f t="shared" si="27"/>
        <v>0.91489361702127547</v>
      </c>
      <c r="T85" t="str">
        <f t="shared" si="28"/>
        <v>UP</v>
      </c>
      <c r="U85" t="str">
        <f t="shared" si="29"/>
        <v>UP</v>
      </c>
      <c r="V85">
        <v>150.47748475523429</v>
      </c>
      <c r="W85">
        <v>154.47876211301835</v>
      </c>
      <c r="X85">
        <f t="shared" si="30"/>
        <v>-4.0012773577840619</v>
      </c>
      <c r="Y85">
        <v>-4.5087746693600055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154.5</v>
      </c>
      <c r="D86">
        <v>156.94999999999999</v>
      </c>
      <c r="E86">
        <v>145.30000000000001</v>
      </c>
      <c r="F86">
        <v>146</v>
      </c>
      <c r="G86">
        <f>_xll.TA_TYPPRICE(D86,E86,F86)</f>
        <v>149.41666666666666</v>
      </c>
      <c r="H86">
        <v>149.51865253077446</v>
      </c>
      <c r="I86" t="str">
        <f t="shared" si="20"/>
        <v>DOWN</v>
      </c>
      <c r="J86">
        <v>153.98659075100497</v>
      </c>
      <c r="K86">
        <v>145.38328015710749</v>
      </c>
      <c r="L86" t="str">
        <f t="shared" si="21"/>
        <v>No Confirmation</v>
      </c>
      <c r="M86" t="str">
        <f t="shared" si="22"/>
        <v>No Trend</v>
      </c>
      <c r="N86">
        <v>42.583165588614889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0.69999999999998863</v>
      </c>
      <c r="R86">
        <f t="shared" si="26"/>
        <v>11.649999999999977</v>
      </c>
      <c r="S86">
        <f t="shared" si="27"/>
        <v>6.0085836909870384E-2</v>
      </c>
      <c r="T86" t="str">
        <f t="shared" si="28"/>
        <v>DOWN</v>
      </c>
      <c r="U86" t="str">
        <f t="shared" si="29"/>
        <v>No T+M+I</v>
      </c>
      <c r="V86">
        <v>149.78864094673671</v>
      </c>
      <c r="W86">
        <v>153.85070566020218</v>
      </c>
      <c r="X86">
        <f t="shared" si="30"/>
        <v>-4.0620647134654746</v>
      </c>
      <c r="Y86">
        <v>-4.4194326781810993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147.1</v>
      </c>
      <c r="D87">
        <v>150</v>
      </c>
      <c r="E87">
        <v>146.1</v>
      </c>
      <c r="F87">
        <v>149.05000000000001</v>
      </c>
      <c r="G87">
        <f>_xll.TA_TYPPRICE(D87,E87,F87)</f>
        <v>148.38333333333335</v>
      </c>
      <c r="H87">
        <v>148.95099293205391</v>
      </c>
      <c r="I87" t="str">
        <f t="shared" si="20"/>
        <v>UP</v>
      </c>
      <c r="J87">
        <v>153.10068169522609</v>
      </c>
      <c r="K87">
        <v>145.54255123330583</v>
      </c>
      <c r="L87" t="str">
        <f t="shared" si="21"/>
        <v>No Confirmation</v>
      </c>
      <c r="M87" t="str">
        <f t="shared" si="22"/>
        <v>No Trend</v>
      </c>
      <c r="N87">
        <v>49.935078905101754</v>
      </c>
      <c r="O87" t="str">
        <f t="shared" si="23"/>
        <v>No Momentum</v>
      </c>
      <c r="P87" t="str">
        <f t="shared" si="24"/>
        <v>No Trend + Momentum</v>
      </c>
      <c r="Q87">
        <f t="shared" si="25"/>
        <v>2.9500000000000171</v>
      </c>
      <c r="R87">
        <f t="shared" si="26"/>
        <v>3.9000000000000057</v>
      </c>
      <c r="S87">
        <f t="shared" si="27"/>
        <v>0.75641025641025972</v>
      </c>
      <c r="T87" t="str">
        <f t="shared" si="28"/>
        <v>No Indication</v>
      </c>
      <c r="U87" t="str">
        <f t="shared" si="29"/>
        <v>No T+M+I</v>
      </c>
      <c r="V87">
        <v>149.67500387800797</v>
      </c>
      <c r="W87">
        <v>153.49509783352053</v>
      </c>
      <c r="X87">
        <f t="shared" si="30"/>
        <v>-3.8200939555125615</v>
      </c>
      <c r="Y87">
        <v>-4.2995649336473916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149.5</v>
      </c>
      <c r="D88">
        <v>151.15</v>
      </c>
      <c r="E88">
        <v>145.5</v>
      </c>
      <c r="F88">
        <v>147.4</v>
      </c>
      <c r="G88">
        <f>_xll.TA_TYPPRICE(D88,E88,F88)</f>
        <v>148.01666666666665</v>
      </c>
      <c r="H88">
        <v>148.48382979936028</v>
      </c>
      <c r="I88" t="str">
        <f t="shared" si="20"/>
        <v>DOWN</v>
      </c>
      <c r="J88">
        <v>152.66719687406473</v>
      </c>
      <c r="K88">
        <v>145.53309540368232</v>
      </c>
      <c r="L88" t="str">
        <f t="shared" si="21"/>
        <v>No Confirmation</v>
      </c>
      <c r="M88" t="str">
        <f t="shared" si="22"/>
        <v>No Trend</v>
      </c>
      <c r="N88">
        <v>45.955874187309412</v>
      </c>
      <c r="O88" t="str">
        <f t="shared" si="23"/>
        <v>No Momentum</v>
      </c>
      <c r="P88" t="str">
        <f t="shared" si="24"/>
        <v>No Trend + Momentum</v>
      </c>
      <c r="Q88">
        <f t="shared" si="25"/>
        <v>1.9000000000000057</v>
      </c>
      <c r="R88">
        <f t="shared" si="26"/>
        <v>5.6500000000000057</v>
      </c>
      <c r="S88">
        <f t="shared" si="27"/>
        <v>0.33628318584070865</v>
      </c>
      <c r="T88" t="str">
        <f t="shared" si="28"/>
        <v>No Indication</v>
      </c>
      <c r="U88" t="str">
        <f t="shared" si="29"/>
        <v>No T+M+I</v>
      </c>
      <c r="V88">
        <v>149.32500328139136</v>
      </c>
      <c r="W88">
        <v>153.04360910511161</v>
      </c>
      <c r="X88">
        <f t="shared" si="30"/>
        <v>-3.7186058237202531</v>
      </c>
      <c r="Y88">
        <v>-4.1833731116619637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147.75</v>
      </c>
      <c r="D89">
        <v>152.80000000000001</v>
      </c>
      <c r="E89">
        <v>147.55000000000001</v>
      </c>
      <c r="F89">
        <v>152.30000000000001</v>
      </c>
      <c r="G89">
        <f>_xll.TA_TYPPRICE(D89,E89,F89)</f>
        <v>150.88333333333335</v>
      </c>
      <c r="H89">
        <v>149.68358156634682</v>
      </c>
      <c r="I89" t="str">
        <f t="shared" si="20"/>
        <v>UP</v>
      </c>
      <c r="J89">
        <v>152.69670867982813</v>
      </c>
      <c r="K89">
        <v>145.98129642508624</v>
      </c>
      <c r="L89" t="str">
        <f t="shared" si="21"/>
        <v>No Confirmation</v>
      </c>
      <c r="M89" t="str">
        <f t="shared" si="22"/>
        <v>No Trend</v>
      </c>
      <c r="N89">
        <v>58.293167698064863</v>
      </c>
      <c r="O89" t="str">
        <f t="shared" si="23"/>
        <v>No Momentum</v>
      </c>
      <c r="P89" t="str">
        <f t="shared" si="24"/>
        <v>No Trend + Momentum</v>
      </c>
      <c r="Q89">
        <f t="shared" si="25"/>
        <v>4.75</v>
      </c>
      <c r="R89">
        <f t="shared" si="26"/>
        <v>5.25</v>
      </c>
      <c r="S89">
        <f t="shared" si="27"/>
        <v>0.90476190476190477</v>
      </c>
      <c r="T89" t="str">
        <f t="shared" si="28"/>
        <v>UP</v>
      </c>
      <c r="U89" t="str">
        <f t="shared" si="29"/>
        <v>No T+M+I</v>
      </c>
      <c r="V89">
        <v>149.78269508425424</v>
      </c>
      <c r="W89">
        <v>152.98852694917741</v>
      </c>
      <c r="X89">
        <f t="shared" si="30"/>
        <v>-3.2058318649231694</v>
      </c>
      <c r="Y89">
        <v>-3.987864862314205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150.69999999999999</v>
      </c>
      <c r="D90">
        <v>154.5</v>
      </c>
      <c r="E90">
        <v>149.69999999999999</v>
      </c>
      <c r="F90">
        <v>151.4</v>
      </c>
      <c r="G90">
        <f>_xll.TA_TYPPRICE(D90,E90,F90)</f>
        <v>151.86666666666667</v>
      </c>
      <c r="H90">
        <v>150.77512411650673</v>
      </c>
      <c r="I90" t="str">
        <f t="shared" si="20"/>
        <v>UP</v>
      </c>
      <c r="J90">
        <v>153.09744008431076</v>
      </c>
      <c r="K90">
        <v>146.8076749972893</v>
      </c>
      <c r="L90" t="str">
        <f t="shared" si="21"/>
        <v>No Confirmation</v>
      </c>
      <c r="M90" t="str">
        <f t="shared" si="22"/>
        <v>No Trend</v>
      </c>
      <c r="N90">
        <v>55.390082032522614</v>
      </c>
      <c r="O90" t="str">
        <f t="shared" si="23"/>
        <v>No Momentum</v>
      </c>
      <c r="P90" t="str">
        <f t="shared" si="24"/>
        <v>No Trend + Momentum</v>
      </c>
      <c r="Q90">
        <f t="shared" si="25"/>
        <v>1.7000000000000171</v>
      </c>
      <c r="R90">
        <f t="shared" si="26"/>
        <v>4.8000000000000114</v>
      </c>
      <c r="S90">
        <f t="shared" si="27"/>
        <v>0.35416666666666941</v>
      </c>
      <c r="T90" t="str">
        <f t="shared" si="28"/>
        <v>No Indication</v>
      </c>
      <c r="U90" t="str">
        <f t="shared" si="29"/>
        <v>No T+M+I</v>
      </c>
      <c r="V90">
        <v>150.03151122513822</v>
      </c>
      <c r="W90">
        <v>152.87085828627539</v>
      </c>
      <c r="X90">
        <f t="shared" si="30"/>
        <v>-2.8393470611371754</v>
      </c>
      <c r="Y90">
        <v>-3.7581613020787992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156</v>
      </c>
      <c r="D91">
        <v>156.69999999999999</v>
      </c>
      <c r="E91">
        <v>152.6</v>
      </c>
      <c r="F91">
        <v>153.4</v>
      </c>
      <c r="G91">
        <f>_xll.TA_TYPPRICE(D91,E91,F91)</f>
        <v>154.23333333333332</v>
      </c>
      <c r="H91">
        <v>152.50422872492004</v>
      </c>
      <c r="I91" t="str">
        <f t="shared" si="20"/>
        <v>UP</v>
      </c>
      <c r="J91">
        <v>153.89800895446393</v>
      </c>
      <c r="K91">
        <v>148.094858331225</v>
      </c>
      <c r="L91" t="str">
        <f t="shared" si="21"/>
        <v>No Confirmation</v>
      </c>
      <c r="M91" t="str">
        <f t="shared" si="22"/>
        <v>No Trend</v>
      </c>
      <c r="N91">
        <v>60.81134038336495</v>
      </c>
      <c r="O91" t="str">
        <f t="shared" si="23"/>
        <v>UP</v>
      </c>
      <c r="P91" t="str">
        <f t="shared" si="24"/>
        <v>No Trend + Momentum</v>
      </c>
      <c r="Q91">
        <f t="shared" si="25"/>
        <v>0.80000000000001137</v>
      </c>
      <c r="R91">
        <f t="shared" si="26"/>
        <v>4.0999999999999943</v>
      </c>
      <c r="S91">
        <f t="shared" si="27"/>
        <v>0.19512195121951523</v>
      </c>
      <c r="T91" t="str">
        <f t="shared" si="28"/>
        <v>DOWN</v>
      </c>
      <c r="U91" t="str">
        <f t="shared" si="29"/>
        <v>No T+M+I</v>
      </c>
      <c r="V91">
        <v>150.54974026742465</v>
      </c>
      <c r="W91">
        <v>152.91005396877352</v>
      </c>
      <c r="X91">
        <f t="shared" si="30"/>
        <v>-2.360313701348872</v>
      </c>
      <c r="Y91">
        <v>-3.4785917819328138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153.5</v>
      </c>
      <c r="D92">
        <v>156.6</v>
      </c>
      <c r="E92">
        <v>151.9</v>
      </c>
      <c r="F92">
        <v>154</v>
      </c>
      <c r="G92">
        <f>_xll.TA_TYPPRICE(D92,E92,F92)</f>
        <v>154.16666666666666</v>
      </c>
      <c r="H92">
        <v>153.33544769579333</v>
      </c>
      <c r="I92" t="str">
        <f t="shared" si="20"/>
        <v>UP</v>
      </c>
      <c r="J92">
        <v>154.4984514090275</v>
      </c>
      <c r="K92">
        <v>148.94044536873056</v>
      </c>
      <c r="L92" t="str">
        <f t="shared" si="21"/>
        <v>No Confirmation</v>
      </c>
      <c r="M92" t="str">
        <f t="shared" si="22"/>
        <v>No Trend</v>
      </c>
      <c r="N92">
        <v>62.519413003537494</v>
      </c>
      <c r="O92" t="str">
        <f t="shared" si="23"/>
        <v>UP</v>
      </c>
      <c r="P92" t="str">
        <f t="shared" si="24"/>
        <v>No Trend + Momentum</v>
      </c>
      <c r="Q92">
        <f t="shared" si="25"/>
        <v>2.0999999999999943</v>
      </c>
      <c r="R92">
        <f t="shared" si="26"/>
        <v>4.6999999999999886</v>
      </c>
      <c r="S92">
        <f t="shared" si="27"/>
        <v>0.44680851063829774</v>
      </c>
      <c r="T92" t="str">
        <f t="shared" si="28"/>
        <v>No Indication</v>
      </c>
      <c r="U92" t="str">
        <f t="shared" si="29"/>
        <v>No T+M+I</v>
      </c>
      <c r="V92">
        <v>151.08054945705163</v>
      </c>
      <c r="W92">
        <v>152.99079071182734</v>
      </c>
      <c r="X92">
        <f t="shared" si="30"/>
        <v>-1.9102412547757126</v>
      </c>
      <c r="Y92">
        <v>-3.1649216765013937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154.80000000000001</v>
      </c>
      <c r="D93">
        <v>156.1</v>
      </c>
      <c r="E93">
        <v>153.1</v>
      </c>
      <c r="F93">
        <v>154.44999999999999</v>
      </c>
      <c r="G93">
        <f>_xll.TA_TYPPRICE(D93,E93,F93)</f>
        <v>154.54999999999998</v>
      </c>
      <c r="H93">
        <v>153.94272384789667</v>
      </c>
      <c r="I93" t="str">
        <f t="shared" si="20"/>
        <v>UP</v>
      </c>
      <c r="J93">
        <v>154.85435109591026</v>
      </c>
      <c r="K93">
        <v>149.864790842346</v>
      </c>
      <c r="L93" t="str">
        <f t="shared" si="21"/>
        <v>No Confirmation</v>
      </c>
      <c r="M93" t="str">
        <f t="shared" si="22"/>
        <v>No Trend</v>
      </c>
      <c r="N93">
        <v>63.990812230662698</v>
      </c>
      <c r="O93" t="str">
        <f t="shared" si="23"/>
        <v>UP</v>
      </c>
      <c r="P93" t="str">
        <f t="shared" si="24"/>
        <v>No Trend + Momentum</v>
      </c>
      <c r="Q93">
        <f t="shared" si="25"/>
        <v>1.3499999999999943</v>
      </c>
      <c r="R93">
        <f t="shared" si="26"/>
        <v>3</v>
      </c>
      <c r="S93">
        <f t="shared" si="27"/>
        <v>0.44999999999999812</v>
      </c>
      <c r="T93" t="str">
        <f t="shared" si="28"/>
        <v>No Indication</v>
      </c>
      <c r="U93" t="str">
        <f t="shared" si="29"/>
        <v>No T+M+I</v>
      </c>
      <c r="V93">
        <v>151.59892646365907</v>
      </c>
      <c r="W93">
        <v>153.09888028872902</v>
      </c>
      <c r="X93">
        <f t="shared" si="30"/>
        <v>-1.4999538250699516</v>
      </c>
      <c r="Y93">
        <v>-2.8319281062151052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154.5</v>
      </c>
      <c r="D94">
        <v>155.15</v>
      </c>
      <c r="E94">
        <v>152.65</v>
      </c>
      <c r="F94">
        <v>153.05000000000001</v>
      </c>
      <c r="G94">
        <f>_xll.TA_TYPPRICE(D94,E94,F94)</f>
        <v>153.61666666666667</v>
      </c>
      <c r="H94">
        <v>153.77969525728167</v>
      </c>
      <c r="I94" t="str">
        <f t="shared" si="20"/>
        <v>DOWN</v>
      </c>
      <c r="J94">
        <v>154.92005085237466</v>
      </c>
      <c r="K94">
        <v>150.48372621071354</v>
      </c>
      <c r="L94" t="str">
        <f t="shared" si="21"/>
        <v>No Confirmation</v>
      </c>
      <c r="M94" t="str">
        <f t="shared" si="22"/>
        <v>No Trend</v>
      </c>
      <c r="N94">
        <v>55.51536076918088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0.40000000000000568</v>
      </c>
      <c r="R94">
        <f t="shared" si="26"/>
        <v>2.5</v>
      </c>
      <c r="S94">
        <f t="shared" si="27"/>
        <v>0.16000000000000228</v>
      </c>
      <c r="T94" t="str">
        <f t="shared" si="28"/>
        <v>DOWN</v>
      </c>
      <c r="U94" t="str">
        <f t="shared" si="29"/>
        <v>No T+M+I</v>
      </c>
      <c r="V94">
        <v>151.82216854617306</v>
      </c>
      <c r="W94">
        <v>153.09525952660096</v>
      </c>
      <c r="X94">
        <f t="shared" si="30"/>
        <v>-1.2730909804278951</v>
      </c>
      <c r="Y94">
        <v>-2.5201606810576633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154.94999999999999</v>
      </c>
      <c r="D95">
        <v>154.94999999999999</v>
      </c>
      <c r="E95">
        <v>149.75</v>
      </c>
      <c r="F95">
        <v>151.85</v>
      </c>
      <c r="G95">
        <f>_xll.TA_TYPPRICE(D95,E95,F95)</f>
        <v>152.18333333333331</v>
      </c>
      <c r="H95">
        <v>152.98151429530748</v>
      </c>
      <c r="I95" t="str">
        <f t="shared" si="20"/>
        <v>DOWN</v>
      </c>
      <c r="J95">
        <v>154.92670621851363</v>
      </c>
      <c r="K95">
        <v>150.32067594166608</v>
      </c>
      <c r="L95" t="str">
        <f t="shared" si="21"/>
        <v>No Confirmation</v>
      </c>
      <c r="M95" t="str">
        <f t="shared" si="22"/>
        <v>No Trend</v>
      </c>
      <c r="N95">
        <v>48.616294788068224</v>
      </c>
      <c r="O95" t="str">
        <f t="shared" si="23"/>
        <v>No Momentum</v>
      </c>
      <c r="P95" t="str">
        <f t="shared" si="24"/>
        <v>No Trend + Momentum</v>
      </c>
      <c r="Q95">
        <f t="shared" si="25"/>
        <v>2.0999999999999943</v>
      </c>
      <c r="R95">
        <f t="shared" si="26"/>
        <v>5.1999999999999886</v>
      </c>
      <c r="S95">
        <f t="shared" si="27"/>
        <v>0.40384615384615363</v>
      </c>
      <c r="T95" t="str">
        <f t="shared" si="28"/>
        <v>No Indication</v>
      </c>
      <c r="U95" t="str">
        <f t="shared" si="29"/>
        <v>No T+M+I</v>
      </c>
      <c r="V95">
        <v>151.82645030830028</v>
      </c>
      <c r="W95">
        <v>153.00301808018608</v>
      </c>
      <c r="X95">
        <f t="shared" si="30"/>
        <v>-1.1765677718858001</v>
      </c>
      <c r="Y95">
        <v>-2.2514420992232909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151.1</v>
      </c>
      <c r="D96">
        <v>153.69999999999999</v>
      </c>
      <c r="E96">
        <v>151.05000000000001</v>
      </c>
      <c r="F96">
        <v>151.69999999999999</v>
      </c>
      <c r="G96">
        <f>_xll.TA_TYPPRICE(D96,E96,F96)</f>
        <v>152.15</v>
      </c>
      <c r="H96">
        <v>152.56575714765376</v>
      </c>
      <c r="I96" t="str">
        <f t="shared" si="20"/>
        <v>DOWN</v>
      </c>
      <c r="J96">
        <v>154.65410483662171</v>
      </c>
      <c r="K96">
        <v>150.48274795462919</v>
      </c>
      <c r="L96" t="str">
        <f t="shared" si="21"/>
        <v>No Confirmation</v>
      </c>
      <c r="M96" t="str">
        <f t="shared" si="22"/>
        <v>No Trend</v>
      </c>
      <c r="N96">
        <v>47.69026094922792</v>
      </c>
      <c r="O96" t="str">
        <f t="shared" si="23"/>
        <v>No Momentum</v>
      </c>
      <c r="P96" t="str">
        <f t="shared" si="24"/>
        <v>No Trend + Momentum</v>
      </c>
      <c r="Q96">
        <f t="shared" si="25"/>
        <v>0.64999999999997726</v>
      </c>
      <c r="R96">
        <f t="shared" si="26"/>
        <v>2.6499999999999773</v>
      </c>
      <c r="S96">
        <f t="shared" si="27"/>
        <v>0.24528301886791806</v>
      </c>
      <c r="T96" t="str">
        <f t="shared" si="28"/>
        <v>No Indication</v>
      </c>
      <c r="U96" t="str">
        <f t="shared" si="29"/>
        <v>No T+M+I</v>
      </c>
      <c r="V96">
        <v>151.80699641471563</v>
      </c>
      <c r="W96">
        <v>152.90649822239453</v>
      </c>
      <c r="X96">
        <f t="shared" si="30"/>
        <v>-1.0995018076789052</v>
      </c>
      <c r="Y96">
        <v>-2.0210540409144135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151.5</v>
      </c>
      <c r="D97">
        <v>152.19999999999999</v>
      </c>
      <c r="E97">
        <v>148.4</v>
      </c>
      <c r="F97">
        <v>149.44999999999999</v>
      </c>
      <c r="G97">
        <f>_xll.TA_TYPPRICE(D97,E97,F97)</f>
        <v>150.01666666666668</v>
      </c>
      <c r="H97">
        <v>151.29121190716023</v>
      </c>
      <c r="I97" t="str">
        <f t="shared" si="20"/>
        <v>DOWN</v>
      </c>
      <c r="J97">
        <v>154.10874820626134</v>
      </c>
      <c r="K97">
        <v>150.01991507582269</v>
      </c>
      <c r="L97" t="str">
        <f t="shared" si="21"/>
        <v>DOWN</v>
      </c>
      <c r="M97" t="str">
        <f t="shared" si="22"/>
        <v>DOWN</v>
      </c>
      <c r="N97">
        <v>35.140100643625345</v>
      </c>
      <c r="O97" t="str">
        <f t="shared" si="23"/>
        <v>DOWN</v>
      </c>
      <c r="P97" t="str">
        <f t="shared" si="24"/>
        <v>DOWN</v>
      </c>
      <c r="Q97">
        <f t="shared" si="25"/>
        <v>1.0499999999999829</v>
      </c>
      <c r="R97">
        <f t="shared" si="26"/>
        <v>3.7999999999999829</v>
      </c>
      <c r="S97">
        <f t="shared" si="27"/>
        <v>0.27631578947368096</v>
      </c>
      <c r="T97" t="str">
        <f t="shared" si="28"/>
        <v>No Indication</v>
      </c>
      <c r="U97" t="str">
        <f t="shared" si="29"/>
        <v>No T+M+I</v>
      </c>
      <c r="V97">
        <v>151.44438158168245</v>
      </c>
      <c r="W97">
        <v>152.65046131703198</v>
      </c>
      <c r="X97">
        <f t="shared" si="30"/>
        <v>-1.2060797353495332</v>
      </c>
      <c r="Y97">
        <v>-1.8580591798014374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150.1</v>
      </c>
      <c r="D98">
        <v>151.9</v>
      </c>
      <c r="E98">
        <v>149.5</v>
      </c>
      <c r="F98">
        <v>150.9</v>
      </c>
      <c r="G98">
        <f>_xll.TA_TYPPRICE(D98,E98,F98)</f>
        <v>150.76666666666665</v>
      </c>
      <c r="H98">
        <v>151.02893928691344</v>
      </c>
      <c r="I98" t="str">
        <f t="shared" si="20"/>
        <v>DOWN</v>
      </c>
      <c r="J98">
        <v>153.61791527153659</v>
      </c>
      <c r="K98">
        <v>149.90437839230654</v>
      </c>
      <c r="L98" t="str">
        <f t="shared" si="21"/>
        <v>No Confirmation</v>
      </c>
      <c r="M98" t="str">
        <f t="shared" si="22"/>
        <v>No Trend</v>
      </c>
      <c r="N98">
        <v>46.484783471652499</v>
      </c>
      <c r="O98" t="str">
        <f t="shared" si="23"/>
        <v>No Momentum</v>
      </c>
      <c r="P98" t="str">
        <f t="shared" si="24"/>
        <v>No Trend + Momentum</v>
      </c>
      <c r="Q98">
        <f t="shared" si="25"/>
        <v>1.4000000000000057</v>
      </c>
      <c r="R98">
        <f t="shared" si="26"/>
        <v>2.4000000000000057</v>
      </c>
      <c r="S98">
        <f t="shared" si="27"/>
        <v>0.58333333333333437</v>
      </c>
      <c r="T98" t="str">
        <f t="shared" si="28"/>
        <v>No Indication</v>
      </c>
      <c r="U98" t="str">
        <f t="shared" si="29"/>
        <v>No T+M+I</v>
      </c>
      <c r="V98">
        <v>151.36063056911593</v>
      </c>
      <c r="W98">
        <v>152.52079751577037</v>
      </c>
      <c r="X98">
        <f t="shared" si="30"/>
        <v>-1.1601669466544422</v>
      </c>
      <c r="Y98">
        <v>-1.7184807331720384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150.15</v>
      </c>
      <c r="D99">
        <v>158.4</v>
      </c>
      <c r="E99">
        <v>150.15</v>
      </c>
      <c r="F99">
        <v>153.69999999999999</v>
      </c>
      <c r="G99">
        <f>_xll.TA_TYPPRICE(D99,E99,F99)</f>
        <v>154.08333333333334</v>
      </c>
      <c r="H99">
        <v>152.55613631012341</v>
      </c>
      <c r="I99" t="str">
        <f t="shared" si="20"/>
        <v>UP</v>
      </c>
      <c r="J99">
        <v>154.68060076675067</v>
      </c>
      <c r="K99">
        <v>149.95896097179397</v>
      </c>
      <c r="L99" t="str">
        <f t="shared" si="21"/>
        <v>No Confirmation</v>
      </c>
      <c r="M99" t="str">
        <f t="shared" si="22"/>
        <v>No Trend</v>
      </c>
      <c r="N99">
        <v>62.371471449957703</v>
      </c>
      <c r="O99" t="str">
        <f t="shared" si="23"/>
        <v>UP</v>
      </c>
      <c r="P99" t="str">
        <f t="shared" si="24"/>
        <v>No Trend + Momentum</v>
      </c>
      <c r="Q99">
        <f t="shared" si="25"/>
        <v>3.5499999999999829</v>
      </c>
      <c r="R99">
        <f t="shared" si="26"/>
        <v>8.25</v>
      </c>
      <c r="S99">
        <f t="shared" si="27"/>
        <v>0.43030303030302824</v>
      </c>
      <c r="T99" t="str">
        <f t="shared" si="28"/>
        <v>No Indication</v>
      </c>
      <c r="U99" t="str">
        <f t="shared" si="29"/>
        <v>No T+M+I</v>
      </c>
      <c r="V99">
        <v>151.72053355848271</v>
      </c>
      <c r="W99">
        <v>152.60814584793553</v>
      </c>
      <c r="X99">
        <f t="shared" si="30"/>
        <v>-0.887612289452818</v>
      </c>
      <c r="Y99">
        <v>-1.5523070444281943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154.30000000000001</v>
      </c>
      <c r="D100">
        <v>155.85</v>
      </c>
      <c r="E100">
        <v>151.80000000000001</v>
      </c>
      <c r="F100">
        <v>153.75</v>
      </c>
      <c r="G100">
        <f>_xll.TA_TYPPRICE(D100,E100,F100)</f>
        <v>153.79999999999998</v>
      </c>
      <c r="H100">
        <v>153.17806815506168</v>
      </c>
      <c r="I100" t="str">
        <f t="shared" si="20"/>
        <v>UP</v>
      </c>
      <c r="J100">
        <v>154.9404672630283</v>
      </c>
      <c r="K100">
        <v>150.36808075583977</v>
      </c>
      <c r="L100" t="str">
        <f t="shared" si="21"/>
        <v>No Confirmation</v>
      </c>
      <c r="M100" t="str">
        <f t="shared" si="22"/>
        <v>No Trend</v>
      </c>
      <c r="N100">
        <v>62.619172006167346</v>
      </c>
      <c r="O100" t="str">
        <f t="shared" si="23"/>
        <v>UP</v>
      </c>
      <c r="P100" t="str">
        <f t="shared" si="24"/>
        <v>No Trend + Momentum</v>
      </c>
      <c r="Q100">
        <f t="shared" si="25"/>
        <v>1.9499999999999886</v>
      </c>
      <c r="R100">
        <f t="shared" si="26"/>
        <v>4.0499999999999829</v>
      </c>
      <c r="S100">
        <f t="shared" si="27"/>
        <v>0.48148148148148068</v>
      </c>
      <c r="T100" t="str">
        <f t="shared" si="28"/>
        <v>No Indication</v>
      </c>
      <c r="U100" t="str">
        <f t="shared" si="29"/>
        <v>No T+M+I</v>
      </c>
      <c r="V100">
        <v>152.03275916486999</v>
      </c>
      <c r="W100">
        <v>152.69272763697734</v>
      </c>
      <c r="X100">
        <f t="shared" si="30"/>
        <v>-0.65996847210735154</v>
      </c>
      <c r="Y100">
        <v>-1.3738393299640257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154.25</v>
      </c>
      <c r="D101">
        <v>154.6</v>
      </c>
      <c r="E101">
        <v>149.44999999999999</v>
      </c>
      <c r="F101">
        <v>152</v>
      </c>
      <c r="G101">
        <f>_xll.TA_TYPPRICE(D101,E101,F101)</f>
        <v>152.01666666666665</v>
      </c>
      <c r="H101">
        <v>152.59736741086417</v>
      </c>
      <c r="I101" t="str">
        <f t="shared" si="20"/>
        <v>DOWN</v>
      </c>
      <c r="J101">
        <v>154.86480787124424</v>
      </c>
      <c r="K101">
        <v>150.16406281009759</v>
      </c>
      <c r="L101" t="str">
        <f t="shared" si="21"/>
        <v>No Confirmation</v>
      </c>
      <c r="M101" t="str">
        <f t="shared" si="22"/>
        <v>No Trend</v>
      </c>
      <c r="N101">
        <v>48.617486824699256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2.5500000000000114</v>
      </c>
      <c r="R101">
        <f t="shared" si="26"/>
        <v>5.1500000000000057</v>
      </c>
      <c r="S101">
        <f t="shared" si="27"/>
        <v>0.49514563106796283</v>
      </c>
      <c r="T101" t="str">
        <f t="shared" si="28"/>
        <v>No Indication</v>
      </c>
      <c r="U101" t="str">
        <f t="shared" si="29"/>
        <v>No T+M+I</v>
      </c>
      <c r="V101">
        <v>152.02771929335154</v>
      </c>
      <c r="W101">
        <v>152.64141447868272</v>
      </c>
      <c r="X101">
        <f t="shared" si="30"/>
        <v>-0.61369518533118139</v>
      </c>
      <c r="Y101">
        <v>-1.2218105010374569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151.94999999999999</v>
      </c>
      <c r="D102">
        <v>153.9</v>
      </c>
      <c r="E102">
        <v>149.05000000000001</v>
      </c>
      <c r="F102">
        <v>150.75</v>
      </c>
      <c r="G102">
        <f>_xll.TA_TYPPRICE(D102,E102,F102)</f>
        <v>151.23333333333335</v>
      </c>
      <c r="H102">
        <v>151.91535037209877</v>
      </c>
      <c r="I102" t="str">
        <f t="shared" si="20"/>
        <v>DOWN</v>
      </c>
      <c r="J102">
        <v>154.65040612207886</v>
      </c>
      <c r="K102">
        <v>149.91649329674257</v>
      </c>
      <c r="L102" t="str">
        <f t="shared" si="21"/>
        <v>No Confirmation</v>
      </c>
      <c r="M102" t="str">
        <f t="shared" si="22"/>
        <v>No Trend</v>
      </c>
      <c r="N102">
        <v>40.526615393493245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1.6999999999999886</v>
      </c>
      <c r="R102">
        <f t="shared" si="26"/>
        <v>4.8499999999999943</v>
      </c>
      <c r="S102">
        <f t="shared" si="27"/>
        <v>0.35051546391752386</v>
      </c>
      <c r="T102" t="str">
        <f t="shared" si="28"/>
        <v>No Indication</v>
      </c>
      <c r="U102" t="str">
        <f t="shared" si="29"/>
        <v>No T+M+I</v>
      </c>
      <c r="V102">
        <v>151.83114709437439</v>
      </c>
      <c r="W102">
        <v>152.50130970248401</v>
      </c>
      <c r="X102">
        <f t="shared" si="30"/>
        <v>-0.67016260810962081</v>
      </c>
      <c r="Y102">
        <v>-1.1114809224518898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150</v>
      </c>
      <c r="D103">
        <v>150.6</v>
      </c>
      <c r="E103">
        <v>145.5</v>
      </c>
      <c r="F103">
        <v>147.30000000000001</v>
      </c>
      <c r="G103">
        <f>_xll.TA_TYPPRICE(D103,E103,F103)</f>
        <v>147.80000000000001</v>
      </c>
      <c r="H103">
        <v>149.85767518604939</v>
      </c>
      <c r="I103" t="str">
        <f t="shared" si="20"/>
        <v>DOWN</v>
      </c>
      <c r="J103">
        <v>153.75031587272801</v>
      </c>
      <c r="K103">
        <v>148.93505034191088</v>
      </c>
      <c r="L103" t="str">
        <f t="shared" si="21"/>
        <v>DOWN</v>
      </c>
      <c r="M103" t="str">
        <f t="shared" si="22"/>
        <v>DOWN</v>
      </c>
      <c r="N103">
        <v>25.745153773038282</v>
      </c>
      <c r="O103" t="str">
        <f t="shared" si="23"/>
        <v>DOWN</v>
      </c>
      <c r="P103" t="str">
        <f t="shared" si="24"/>
        <v>DOWN</v>
      </c>
      <c r="Q103">
        <f t="shared" si="25"/>
        <v>1.8000000000000114</v>
      </c>
      <c r="R103">
        <f t="shared" si="26"/>
        <v>5.0999999999999943</v>
      </c>
      <c r="S103">
        <f t="shared" si="27"/>
        <v>0.35294117647059087</v>
      </c>
      <c r="T103" t="str">
        <f t="shared" si="28"/>
        <v>No Indication</v>
      </c>
      <c r="U103" t="str">
        <f t="shared" si="29"/>
        <v>No T+M+I</v>
      </c>
      <c r="V103">
        <v>151.13404754139373</v>
      </c>
      <c r="W103">
        <v>152.1160275023</v>
      </c>
      <c r="X103">
        <f t="shared" si="30"/>
        <v>-0.98197996090627271</v>
      </c>
      <c r="Y103">
        <v>-1.0855807301427665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146.80000000000001</v>
      </c>
      <c r="D104">
        <v>149.19999999999999</v>
      </c>
      <c r="E104">
        <v>145.80000000000001</v>
      </c>
      <c r="F104">
        <v>147.5</v>
      </c>
      <c r="G104">
        <f>_xll.TA_TYPPRICE(D104,E104,F104)</f>
        <v>147.5</v>
      </c>
      <c r="H104">
        <v>148.6788375930247</v>
      </c>
      <c r="I104" t="str">
        <f t="shared" si="20"/>
        <v>DOWN</v>
      </c>
      <c r="J104">
        <v>152.73913456767733</v>
      </c>
      <c r="K104">
        <v>148.23837248815292</v>
      </c>
      <c r="L104" t="str">
        <f t="shared" si="21"/>
        <v>DOWN</v>
      </c>
      <c r="M104" t="str">
        <f t="shared" si="22"/>
        <v>DOWN</v>
      </c>
      <c r="N104">
        <v>27.657178059985345</v>
      </c>
      <c r="O104" t="str">
        <f t="shared" si="23"/>
        <v>DOWN</v>
      </c>
      <c r="P104" t="str">
        <f t="shared" si="24"/>
        <v>DOWN</v>
      </c>
      <c r="Q104">
        <f t="shared" si="25"/>
        <v>1.6999999999999886</v>
      </c>
      <c r="R104">
        <f t="shared" si="26"/>
        <v>3.3999999999999773</v>
      </c>
      <c r="S104">
        <f t="shared" si="27"/>
        <v>0.5</v>
      </c>
      <c r="T104" t="str">
        <f t="shared" si="28"/>
        <v>No Indication</v>
      </c>
      <c r="U104" t="str">
        <f t="shared" si="29"/>
        <v>No T+M+I</v>
      </c>
      <c r="V104">
        <v>150.57496330425624</v>
      </c>
      <c r="W104">
        <v>151.77409953916666</v>
      </c>
      <c r="X104">
        <f t="shared" si="30"/>
        <v>-1.1991362349104122</v>
      </c>
      <c r="Y104">
        <v>-1.1082918310962957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148.4</v>
      </c>
      <c r="D105">
        <v>149.30000000000001</v>
      </c>
      <c r="E105">
        <v>143.5</v>
      </c>
      <c r="F105">
        <v>144.5</v>
      </c>
      <c r="G105">
        <f>_xll.TA_TYPPRICE(D105,E105,F105)</f>
        <v>145.76666666666668</v>
      </c>
      <c r="H105">
        <v>147.22275212984567</v>
      </c>
      <c r="I105" t="str">
        <f t="shared" si="20"/>
        <v>DOWN</v>
      </c>
      <c r="J105">
        <v>151.9748824415268</v>
      </c>
      <c r="K105">
        <v>147.18540082411894</v>
      </c>
      <c r="L105" t="str">
        <f t="shared" si="21"/>
        <v>DOWN</v>
      </c>
      <c r="M105" t="str">
        <f t="shared" si="22"/>
        <v>DOWN</v>
      </c>
      <c r="N105">
        <v>18.651958388361784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5.8000000000000114</v>
      </c>
      <c r="S105">
        <f t="shared" si="27"/>
        <v>0.17241379310344793</v>
      </c>
      <c r="T105" t="str">
        <f t="shared" si="28"/>
        <v>DOWN</v>
      </c>
      <c r="U105" t="str">
        <f t="shared" si="29"/>
        <v>DOWN</v>
      </c>
      <c r="V105">
        <v>149.64035356513989</v>
      </c>
      <c r="W105">
        <v>151.23527735108024</v>
      </c>
      <c r="X105">
        <f t="shared" si="30"/>
        <v>-1.5949237859403524</v>
      </c>
      <c r="Y105">
        <v>-1.205618222065107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145.44999999999999</v>
      </c>
      <c r="D106">
        <v>148.6</v>
      </c>
      <c r="E106">
        <v>143.35</v>
      </c>
      <c r="F106">
        <v>147.9</v>
      </c>
      <c r="G106">
        <f>_xll.TA_TYPPRICE(D106,E106,F106)</f>
        <v>146.61666666666667</v>
      </c>
      <c r="H106">
        <v>146.91970939825617</v>
      </c>
      <c r="I106" t="str">
        <f t="shared" si="20"/>
        <v>UP</v>
      </c>
      <c r="J106">
        <v>151.22490856563195</v>
      </c>
      <c r="K106">
        <v>146.33308952987028</v>
      </c>
      <c r="L106" t="str">
        <f t="shared" si="21"/>
        <v>No Confirmation</v>
      </c>
      <c r="M106" t="str">
        <f t="shared" si="22"/>
        <v>No Trend</v>
      </c>
      <c r="N106">
        <v>44.330543978721458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4.5500000000000114</v>
      </c>
      <c r="R106">
        <f t="shared" si="26"/>
        <v>5.25</v>
      </c>
      <c r="S106">
        <f t="shared" si="27"/>
        <v>0.86666666666666881</v>
      </c>
      <c r="T106" t="str">
        <f t="shared" si="28"/>
        <v>UP</v>
      </c>
      <c r="U106" t="str">
        <f t="shared" si="29"/>
        <v>No T+M+I</v>
      </c>
      <c r="V106">
        <v>149.37260686281067</v>
      </c>
      <c r="W106">
        <v>150.98821976951874</v>
      </c>
      <c r="X106">
        <f t="shared" si="30"/>
        <v>-1.6156129067080656</v>
      </c>
      <c r="Y106">
        <v>-1.2876171589936987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146.6</v>
      </c>
      <c r="D107">
        <v>148.85</v>
      </c>
      <c r="E107">
        <v>143.15</v>
      </c>
      <c r="F107">
        <v>143.80000000000001</v>
      </c>
      <c r="G107">
        <f>_xll.TA_TYPPRICE(D107,E107,F107)</f>
        <v>145.26666666666668</v>
      </c>
      <c r="H107">
        <v>146.09318803246143</v>
      </c>
      <c r="I107" t="str">
        <f t="shared" si="20"/>
        <v>DOWN</v>
      </c>
      <c r="J107">
        <v>150.69715110660263</v>
      </c>
      <c r="K107">
        <v>145.62573630101022</v>
      </c>
      <c r="L107" t="str">
        <f t="shared" si="21"/>
        <v>DOWN</v>
      </c>
      <c r="M107" t="str">
        <f t="shared" si="22"/>
        <v>DOWN</v>
      </c>
      <c r="N107">
        <v>30.037990525931455</v>
      </c>
      <c r="O107" t="str">
        <f t="shared" si="23"/>
        <v>DOWN</v>
      </c>
      <c r="P107" t="str">
        <f t="shared" si="24"/>
        <v>DOWN</v>
      </c>
      <c r="Q107">
        <f t="shared" si="25"/>
        <v>0.65000000000000568</v>
      </c>
      <c r="R107">
        <f t="shared" si="26"/>
        <v>5.6999999999999886</v>
      </c>
      <c r="S107">
        <f t="shared" si="27"/>
        <v>0.11403508771929947</v>
      </c>
      <c r="T107" t="str">
        <f t="shared" si="28"/>
        <v>DOWN</v>
      </c>
      <c r="U107" t="str">
        <f t="shared" si="29"/>
        <v>DOWN</v>
      </c>
      <c r="V107">
        <v>148.51528273007057</v>
      </c>
      <c r="W107">
        <v>150.45575904585067</v>
      </c>
      <c r="X107">
        <f t="shared" si="30"/>
        <v>-1.9404763157801028</v>
      </c>
      <c r="Y107">
        <v>-1.4181889903509795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145.05000000000001</v>
      </c>
      <c r="D108">
        <v>146.80000000000001</v>
      </c>
      <c r="E108">
        <v>143.94999999999999</v>
      </c>
      <c r="F108">
        <v>145.35</v>
      </c>
      <c r="G108">
        <f>_xll.TA_TYPPRICE(D108,E108,F108)</f>
        <v>145.36666666666667</v>
      </c>
      <c r="H108">
        <v>145.72992734956404</v>
      </c>
      <c r="I108" t="str">
        <f t="shared" si="20"/>
        <v>DOWN</v>
      </c>
      <c r="J108">
        <v>149.83111752735761</v>
      </c>
      <c r="K108">
        <v>145.25335045634128</v>
      </c>
      <c r="L108" t="str">
        <f t="shared" si="21"/>
        <v>No Confirmation</v>
      </c>
      <c r="M108" t="str">
        <f t="shared" si="22"/>
        <v>No Trend</v>
      </c>
      <c r="N108">
        <v>39.287944205566852</v>
      </c>
      <c r="O108" t="str">
        <f t="shared" si="23"/>
        <v>DOWN</v>
      </c>
      <c r="P108" t="str">
        <f t="shared" si="24"/>
        <v>No Trend + Momentum</v>
      </c>
      <c r="Q108">
        <f t="shared" si="25"/>
        <v>1.4000000000000057</v>
      </c>
      <c r="R108">
        <f t="shared" si="26"/>
        <v>2.8500000000000227</v>
      </c>
      <c r="S108">
        <f t="shared" si="27"/>
        <v>0.49122807017543668</v>
      </c>
      <c r="T108" t="str">
        <f t="shared" si="28"/>
        <v>No Indication</v>
      </c>
      <c r="U108" t="str">
        <f t="shared" si="29"/>
        <v>No T+M+I</v>
      </c>
      <c r="V108">
        <v>148.02831615621355</v>
      </c>
      <c r="W108">
        <v>150.07755467208395</v>
      </c>
      <c r="X108">
        <f t="shared" si="30"/>
        <v>-2.0492385158703996</v>
      </c>
      <c r="Y108">
        <v>-1.5443988954548635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145.80000000000001</v>
      </c>
      <c r="D109">
        <v>146.94999999999999</v>
      </c>
      <c r="E109">
        <v>143.19999999999999</v>
      </c>
      <c r="F109">
        <v>146.94999999999999</v>
      </c>
      <c r="G109">
        <f>_xll.TA_TYPPRICE(D109,E109,F109)</f>
        <v>145.69999999999999</v>
      </c>
      <c r="H109">
        <v>145.71496367478201</v>
      </c>
      <c r="I109" t="str">
        <f t="shared" si="20"/>
        <v>UP</v>
      </c>
      <c r="J109">
        <v>149.1908691879448</v>
      </c>
      <c r="K109">
        <v>144.79705035493211</v>
      </c>
      <c r="L109" t="str">
        <f t="shared" si="21"/>
        <v>No Confirmation</v>
      </c>
      <c r="M109" t="str">
        <f t="shared" si="22"/>
        <v>No Trend</v>
      </c>
      <c r="N109">
        <v>48.135890989845215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3.75</v>
      </c>
      <c r="R109">
        <f t="shared" si="26"/>
        <v>3.75</v>
      </c>
      <c r="S109">
        <f t="shared" si="27"/>
        <v>1</v>
      </c>
      <c r="T109" t="str">
        <f t="shared" si="28"/>
        <v>UP</v>
      </c>
      <c r="U109" t="str">
        <f t="shared" si="29"/>
        <v>No T+M+I</v>
      </c>
      <c r="V109">
        <v>147.86242136294993</v>
      </c>
      <c r="W109">
        <v>149.8458839556333</v>
      </c>
      <c r="X109">
        <f t="shared" si="30"/>
        <v>-1.9834625926833667</v>
      </c>
      <c r="Y109">
        <v>-1.6322116349005642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146.94999999999999</v>
      </c>
      <c r="D110">
        <v>150.94999999999999</v>
      </c>
      <c r="E110">
        <v>146.19999999999999</v>
      </c>
      <c r="F110">
        <v>150.4</v>
      </c>
      <c r="G110">
        <f>_xll.TA_TYPPRICE(D110,E110,F110)</f>
        <v>149.18333333333331</v>
      </c>
      <c r="H110">
        <v>147.44914850405766</v>
      </c>
      <c r="I110" t="str">
        <f t="shared" si="20"/>
        <v>UP</v>
      </c>
      <c r="J110">
        <v>149.58178714617929</v>
      </c>
      <c r="K110">
        <v>145.10881694272499</v>
      </c>
      <c r="L110" t="str">
        <f t="shared" si="21"/>
        <v>UP</v>
      </c>
      <c r="M110" t="str">
        <f t="shared" si="22"/>
        <v>UP</v>
      </c>
      <c r="N110">
        <v>62.762827711460019</v>
      </c>
      <c r="O110" t="str">
        <f t="shared" si="23"/>
        <v>UP</v>
      </c>
      <c r="P110" t="str">
        <f t="shared" si="24"/>
        <v>UP</v>
      </c>
      <c r="Q110">
        <f t="shared" si="25"/>
        <v>4.2000000000000171</v>
      </c>
      <c r="R110">
        <f t="shared" si="26"/>
        <v>4.75</v>
      </c>
      <c r="S110">
        <f t="shared" si="27"/>
        <v>0.88421052631579311</v>
      </c>
      <c r="T110" t="str">
        <f t="shared" si="28"/>
        <v>UP</v>
      </c>
      <c r="U110" t="str">
        <f t="shared" si="29"/>
        <v>UP</v>
      </c>
      <c r="V110">
        <v>148.25281807634224</v>
      </c>
      <c r="W110">
        <v>149.88692958854935</v>
      </c>
      <c r="X110">
        <f t="shared" si="30"/>
        <v>-1.634111512207113</v>
      </c>
      <c r="Y110">
        <v>-1.6325916103618741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150.5</v>
      </c>
      <c r="D111">
        <v>157.5</v>
      </c>
      <c r="E111">
        <v>149</v>
      </c>
      <c r="F111">
        <v>156.85</v>
      </c>
      <c r="G111">
        <f>_xll.TA_TYPPRICE(D111,E111,F111)</f>
        <v>154.45000000000002</v>
      </c>
      <c r="H111">
        <v>150.94957425202884</v>
      </c>
      <c r="I111" t="str">
        <f t="shared" si="20"/>
        <v>UP</v>
      </c>
      <c r="J111">
        <v>151.34139000258389</v>
      </c>
      <c r="K111">
        <v>145.97352428878611</v>
      </c>
      <c r="L111" t="str">
        <f t="shared" si="21"/>
        <v>UP</v>
      </c>
      <c r="M111" t="str">
        <f t="shared" si="22"/>
        <v>UP</v>
      </c>
      <c r="N111">
        <v>77.555508059450389</v>
      </c>
      <c r="O111" t="str">
        <f t="shared" si="23"/>
        <v>UP</v>
      </c>
      <c r="P111" t="str">
        <f t="shared" si="24"/>
        <v>UP</v>
      </c>
      <c r="Q111">
        <f t="shared" si="25"/>
        <v>7.8499999999999943</v>
      </c>
      <c r="R111">
        <f t="shared" si="26"/>
        <v>8.5</v>
      </c>
      <c r="S111">
        <f t="shared" si="27"/>
        <v>0.92352941176470527</v>
      </c>
      <c r="T111" t="str">
        <f t="shared" si="28"/>
        <v>UP</v>
      </c>
      <c r="U111" t="str">
        <f t="shared" si="29"/>
        <v>UP</v>
      </c>
      <c r="V111">
        <v>149.57546144921267</v>
      </c>
      <c r="W111">
        <v>150.40271258199013</v>
      </c>
      <c r="X111">
        <f t="shared" si="30"/>
        <v>-0.82725113277746232</v>
      </c>
      <c r="Y111">
        <v>-1.4715235148449917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156</v>
      </c>
      <c r="D112">
        <v>160</v>
      </c>
      <c r="E112">
        <v>149.4</v>
      </c>
      <c r="F112">
        <v>150.44999999999999</v>
      </c>
      <c r="G112">
        <f>_xll.TA_TYPPRICE(D112,E112,F112)</f>
        <v>153.28333333333333</v>
      </c>
      <c r="H112">
        <v>152.11645379268109</v>
      </c>
      <c r="I112" t="str">
        <f t="shared" si="20"/>
        <v>DOWN</v>
      </c>
      <c r="J112">
        <v>153.26552555756524</v>
      </c>
      <c r="K112">
        <v>146.73496333572254</v>
      </c>
      <c r="L112" t="str">
        <f t="shared" si="21"/>
        <v>No Confirmation</v>
      </c>
      <c r="M112" t="str">
        <f t="shared" si="22"/>
        <v>No Trend</v>
      </c>
      <c r="N112">
        <v>51.955820743764022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1.0499999999999829</v>
      </c>
      <c r="R112">
        <f t="shared" si="26"/>
        <v>10.599999999999994</v>
      </c>
      <c r="S112">
        <f t="shared" si="27"/>
        <v>9.9056603773583343E-2</v>
      </c>
      <c r="T112" t="str">
        <f t="shared" si="28"/>
        <v>DOWN</v>
      </c>
      <c r="U112" t="str">
        <f t="shared" si="29"/>
        <v>No T+M+I</v>
      </c>
      <c r="V112">
        <v>149.71000584164148</v>
      </c>
      <c r="W112">
        <v>150.40621535369456</v>
      </c>
      <c r="X112">
        <f t="shared" si="30"/>
        <v>-0.69620951205308756</v>
      </c>
      <c r="Y112">
        <v>-1.3164607142866109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150</v>
      </c>
      <c r="D113">
        <v>154.30000000000001</v>
      </c>
      <c r="E113">
        <v>148.5</v>
      </c>
      <c r="F113">
        <v>153.19999999999999</v>
      </c>
      <c r="G113">
        <f>_xll.TA_TYPPRICE(D113,E113,F113)</f>
        <v>152</v>
      </c>
      <c r="H113">
        <v>152.05822689634056</v>
      </c>
      <c r="I113" t="str">
        <f t="shared" si="20"/>
        <v>UP</v>
      </c>
      <c r="J113">
        <v>153.49540876699518</v>
      </c>
      <c r="K113">
        <v>147.12719370556198</v>
      </c>
      <c r="L113" t="str">
        <f t="shared" si="21"/>
        <v>No Confirmation</v>
      </c>
      <c r="M113" t="str">
        <f t="shared" si="22"/>
        <v>No Trend</v>
      </c>
      <c r="N113">
        <v>59.190878355267429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4.6999999999999886</v>
      </c>
      <c r="R113">
        <f t="shared" si="26"/>
        <v>5.8000000000000114</v>
      </c>
      <c r="S113">
        <f t="shared" si="27"/>
        <v>0.8103448275862033</v>
      </c>
      <c r="T113" t="str">
        <f t="shared" si="28"/>
        <v>UP</v>
      </c>
      <c r="U113" t="str">
        <f t="shared" si="29"/>
        <v>No T+M+I</v>
      </c>
      <c r="V113">
        <v>150.24692801985049</v>
      </c>
      <c r="W113">
        <v>150.613162364532</v>
      </c>
      <c r="X113">
        <f t="shared" si="30"/>
        <v>-0.36623434468151572</v>
      </c>
      <c r="Y113">
        <v>-1.1264154403655919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153.85</v>
      </c>
      <c r="D114">
        <v>154.15</v>
      </c>
      <c r="E114">
        <v>148.75</v>
      </c>
      <c r="F114">
        <v>149.55000000000001</v>
      </c>
      <c r="G114">
        <f>_xll.TA_TYPPRICE(D114,E114,F114)</f>
        <v>150.81666666666666</v>
      </c>
      <c r="H114">
        <v>151.43744678150361</v>
      </c>
      <c r="I114" t="str">
        <f t="shared" si="20"/>
        <v>DOWN</v>
      </c>
      <c r="J114">
        <v>153.64087348544069</v>
      </c>
      <c r="K114">
        <v>147.4878173265482</v>
      </c>
      <c r="L114" t="str">
        <f t="shared" si="21"/>
        <v>No Confirmation</v>
      </c>
      <c r="M114" t="str">
        <f t="shared" si="22"/>
        <v>No Trend</v>
      </c>
      <c r="N114">
        <v>47.358559102820728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0.80000000000001137</v>
      </c>
      <c r="R114">
        <f t="shared" si="26"/>
        <v>5.4000000000000057</v>
      </c>
      <c r="S114">
        <f t="shared" si="27"/>
        <v>0.14814814814815011</v>
      </c>
      <c r="T114" t="str">
        <f t="shared" si="28"/>
        <v>DOWN</v>
      </c>
      <c r="U114" t="str">
        <f t="shared" si="29"/>
        <v>No T+M+I</v>
      </c>
      <c r="V114">
        <v>150.13970832448888</v>
      </c>
      <c r="W114">
        <v>150.53440959678889</v>
      </c>
      <c r="X114">
        <f t="shared" si="30"/>
        <v>-0.3947012723000114</v>
      </c>
      <c r="Y114">
        <v>-0.98007260675247587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150.05000000000001</v>
      </c>
      <c r="D115">
        <v>152.85</v>
      </c>
      <c r="E115">
        <v>147.65</v>
      </c>
      <c r="F115">
        <v>149.80000000000001</v>
      </c>
      <c r="G115">
        <f>_xll.TA_TYPPRICE(D115,E115,F115)</f>
        <v>150.1</v>
      </c>
      <c r="H115">
        <v>150.7687233907518</v>
      </c>
      <c r="I115" t="str">
        <f t="shared" si="20"/>
        <v>DOWN</v>
      </c>
      <c r="J115">
        <v>153.46512382200942</v>
      </c>
      <c r="K115">
        <v>147.5238579206486</v>
      </c>
      <c r="L115" t="str">
        <f t="shared" si="21"/>
        <v>No Confirmation</v>
      </c>
      <c r="M115" t="str">
        <f t="shared" si="22"/>
        <v>No Trend</v>
      </c>
      <c r="N115">
        <v>48.244347605452745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2.1500000000000057</v>
      </c>
      <c r="R115">
        <f t="shared" si="26"/>
        <v>5.1999999999999886</v>
      </c>
      <c r="S115">
        <f t="shared" si="27"/>
        <v>0.41346153846154043</v>
      </c>
      <c r="T115" t="str">
        <f t="shared" si="28"/>
        <v>No Indication</v>
      </c>
      <c r="U115" t="str">
        <f t="shared" si="29"/>
        <v>No T+M+I</v>
      </c>
      <c r="V115">
        <v>150.08744550533675</v>
      </c>
      <c r="W115">
        <v>150.48000888591565</v>
      </c>
      <c r="X115">
        <f t="shared" si="30"/>
        <v>-0.39256338057890616</v>
      </c>
      <c r="Y115">
        <v>-0.86257076151776191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150</v>
      </c>
      <c r="D116">
        <v>152.85</v>
      </c>
      <c r="E116">
        <v>149.1</v>
      </c>
      <c r="F116">
        <v>151.25</v>
      </c>
      <c r="G116">
        <f>_xll.TA_TYPPRICE(D116,E116,F116)</f>
        <v>151.06666666666666</v>
      </c>
      <c r="H116">
        <v>150.91769502870923</v>
      </c>
      <c r="I116" t="str">
        <f t="shared" si="20"/>
        <v>UP</v>
      </c>
      <c r="J116">
        <v>153.32842963934067</v>
      </c>
      <c r="K116">
        <v>147.87411171606001</v>
      </c>
      <c r="L116" t="str">
        <f t="shared" si="21"/>
        <v>No Confirmation</v>
      </c>
      <c r="M116" t="str">
        <f t="shared" si="22"/>
        <v>No Trend</v>
      </c>
      <c r="N116">
        <v>53.871741742648361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2.1500000000000057</v>
      </c>
      <c r="R116">
        <f t="shared" si="26"/>
        <v>3.75</v>
      </c>
      <c r="S116">
        <f t="shared" si="27"/>
        <v>0.5733333333333348</v>
      </c>
      <c r="T116" t="str">
        <f t="shared" si="28"/>
        <v>No Indication</v>
      </c>
      <c r="U116" t="str">
        <f t="shared" si="29"/>
        <v>No T+M+I</v>
      </c>
      <c r="V116">
        <v>150.26630004297724</v>
      </c>
      <c r="W116">
        <v>150.53704526473672</v>
      </c>
      <c r="X116">
        <f t="shared" si="30"/>
        <v>-0.27074522175948346</v>
      </c>
      <c r="Y116">
        <v>-0.74420565356610624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153.25</v>
      </c>
      <c r="D117">
        <v>153.9</v>
      </c>
      <c r="E117">
        <v>150.25</v>
      </c>
      <c r="F117">
        <v>150.80000000000001</v>
      </c>
      <c r="G117">
        <f>_xll.TA_TYPPRICE(D117,E117,F117)</f>
        <v>151.65</v>
      </c>
      <c r="H117">
        <v>151.28384751435462</v>
      </c>
      <c r="I117" t="str">
        <f t="shared" si="20"/>
        <v>DOWN</v>
      </c>
      <c r="J117">
        <v>153.45544527504273</v>
      </c>
      <c r="K117">
        <v>148.40208689026889</v>
      </c>
      <c r="L117" t="str">
        <f t="shared" si="21"/>
        <v>No Confirmation</v>
      </c>
      <c r="M117" t="str">
        <f t="shared" si="22"/>
        <v>No Trend</v>
      </c>
      <c r="N117">
        <v>51.691410616150655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0.55000000000001137</v>
      </c>
      <c r="R117">
        <f t="shared" si="26"/>
        <v>3.6500000000000057</v>
      </c>
      <c r="S117">
        <f t="shared" si="27"/>
        <v>0.15068493150685219</v>
      </c>
      <c r="T117" t="str">
        <f t="shared" si="28"/>
        <v>DOWN</v>
      </c>
      <c r="U117" t="str">
        <f t="shared" si="29"/>
        <v>No T+M+I</v>
      </c>
      <c r="V117">
        <v>150.34840772867304</v>
      </c>
      <c r="W117">
        <v>150.55652339327474</v>
      </c>
      <c r="X117">
        <f t="shared" si="30"/>
        <v>-0.20811566460170638</v>
      </c>
      <c r="Y117">
        <v>-0.63698765577322625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151.19999999999999</v>
      </c>
      <c r="D118">
        <v>151.94999999999999</v>
      </c>
      <c r="E118">
        <v>149.15</v>
      </c>
      <c r="F118">
        <v>149.5</v>
      </c>
      <c r="G118">
        <f>_xll.TA_TYPPRICE(D118,E118,F118)</f>
        <v>150.20000000000002</v>
      </c>
      <c r="H118">
        <v>150.74192375717732</v>
      </c>
      <c r="I118" t="str">
        <f t="shared" si="20"/>
        <v>DOWN</v>
      </c>
      <c r="J118">
        <v>153.1209018805888</v>
      </c>
      <c r="K118">
        <v>148.56828980354248</v>
      </c>
      <c r="L118" t="str">
        <f t="shared" si="21"/>
        <v>No Confirmation</v>
      </c>
      <c r="M118" t="str">
        <f t="shared" si="22"/>
        <v>No Trend</v>
      </c>
      <c r="N118">
        <v>45.099993855088343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0.34999999999999432</v>
      </c>
      <c r="R118">
        <f t="shared" si="26"/>
        <v>2.7999999999999829</v>
      </c>
      <c r="S118">
        <f t="shared" si="27"/>
        <v>0.12499999999999874</v>
      </c>
      <c r="T118" t="str">
        <f t="shared" si="28"/>
        <v>DOWN</v>
      </c>
      <c r="U118" t="str">
        <f t="shared" si="29"/>
        <v>No T+M+I</v>
      </c>
      <c r="V118">
        <v>150.21788346272334</v>
      </c>
      <c r="W118">
        <v>150.47826240118033</v>
      </c>
      <c r="X118">
        <f t="shared" si="30"/>
        <v>-0.260378938456995</v>
      </c>
      <c r="Y118">
        <v>-0.56166591230997998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149.80000000000001</v>
      </c>
      <c r="D119">
        <v>150.44999999999999</v>
      </c>
      <c r="E119">
        <v>147</v>
      </c>
      <c r="F119">
        <v>147.30000000000001</v>
      </c>
      <c r="G119">
        <f>_xll.TA_TYPPRICE(D119,E119,F119)</f>
        <v>148.25</v>
      </c>
      <c r="H119">
        <v>149.49596187858867</v>
      </c>
      <c r="I119" t="str">
        <f t="shared" si="20"/>
        <v>DOWN</v>
      </c>
      <c r="J119">
        <v>152.52736812934685</v>
      </c>
      <c r="K119">
        <v>148.21978095831082</v>
      </c>
      <c r="L119" t="str">
        <f t="shared" si="21"/>
        <v>DOWN</v>
      </c>
      <c r="M119" t="str">
        <f t="shared" si="22"/>
        <v>DOWN</v>
      </c>
      <c r="N119">
        <v>35.51900176843332</v>
      </c>
      <c r="O119" t="str">
        <f t="shared" si="23"/>
        <v>DOWN</v>
      </c>
      <c r="P119" t="str">
        <f t="shared" si="24"/>
        <v>DOWN</v>
      </c>
      <c r="Q119">
        <f t="shared" si="25"/>
        <v>0.30000000000001137</v>
      </c>
      <c r="R119">
        <f t="shared" si="26"/>
        <v>3.4499999999999886</v>
      </c>
      <c r="S119">
        <f t="shared" si="27"/>
        <v>8.6956521739134013E-2</v>
      </c>
      <c r="T119" t="str">
        <f t="shared" si="28"/>
        <v>DOWN</v>
      </c>
      <c r="U119" t="str">
        <f t="shared" si="29"/>
        <v>DOWN</v>
      </c>
      <c r="V119">
        <v>149.76897831461204</v>
      </c>
      <c r="W119">
        <v>150.24283555664846</v>
      </c>
      <c r="X119">
        <f t="shared" si="30"/>
        <v>-0.47385724203641644</v>
      </c>
      <c r="Y119">
        <v>-0.54410417825526725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148.9</v>
      </c>
      <c r="D120">
        <v>148.9</v>
      </c>
      <c r="E120">
        <v>145.05000000000001</v>
      </c>
      <c r="F120">
        <v>146</v>
      </c>
      <c r="G120">
        <f>_xll.TA_TYPPRICE(D120,E120,F120)</f>
        <v>146.65</v>
      </c>
      <c r="H120">
        <v>148.07298093929433</v>
      </c>
      <c r="I120" t="str">
        <f t="shared" si="20"/>
        <v>DOWN</v>
      </c>
      <c r="J120">
        <v>151.72128632282534</v>
      </c>
      <c r="K120">
        <v>147.51538518979731</v>
      </c>
      <c r="L120" t="str">
        <f t="shared" si="21"/>
        <v>DOWN</v>
      </c>
      <c r="M120" t="str">
        <f t="shared" si="22"/>
        <v>DOWN</v>
      </c>
      <c r="N120">
        <v>30.701477035675275</v>
      </c>
      <c r="O120" t="str">
        <f t="shared" si="23"/>
        <v>DOWN</v>
      </c>
      <c r="P120" t="str">
        <f t="shared" si="24"/>
        <v>DOWN</v>
      </c>
      <c r="Q120">
        <f t="shared" si="25"/>
        <v>0.94999999999998863</v>
      </c>
      <c r="R120">
        <f t="shared" si="26"/>
        <v>3.8499999999999943</v>
      </c>
      <c r="S120">
        <f t="shared" si="27"/>
        <v>0.24675324675324417</v>
      </c>
      <c r="T120" t="str">
        <f t="shared" si="28"/>
        <v>No Indication</v>
      </c>
      <c r="U120" t="str">
        <f t="shared" si="29"/>
        <v>No T+M+I</v>
      </c>
      <c r="V120">
        <v>149.18913549697942</v>
      </c>
      <c r="W120">
        <v>149.92855144134117</v>
      </c>
      <c r="X120">
        <f t="shared" si="30"/>
        <v>-0.73941594436175251</v>
      </c>
      <c r="Y120">
        <v>-0.58316653147656428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146.05000000000001</v>
      </c>
      <c r="D121">
        <v>148</v>
      </c>
      <c r="E121">
        <v>144.69999999999999</v>
      </c>
      <c r="F121">
        <v>144.85</v>
      </c>
      <c r="G121">
        <f>_xll.TA_TYPPRICE(D121,E121,F121)</f>
        <v>145.85</v>
      </c>
      <c r="H121">
        <v>146.96149046964717</v>
      </c>
      <c r="I121" t="str">
        <f t="shared" si="20"/>
        <v>DOWN</v>
      </c>
      <c r="J121">
        <v>150.89433380664192</v>
      </c>
      <c r="K121">
        <v>146.88974403650903</v>
      </c>
      <c r="L121" t="str">
        <f t="shared" si="21"/>
        <v>DOWN</v>
      </c>
      <c r="M121" t="str">
        <f t="shared" si="22"/>
        <v>DOWN</v>
      </c>
      <c r="N121">
        <v>26.697446129168089</v>
      </c>
      <c r="O121" t="str">
        <f t="shared" si="23"/>
        <v>DOWN</v>
      </c>
      <c r="P121" t="str">
        <f t="shared" si="24"/>
        <v>DOWN</v>
      </c>
      <c r="Q121">
        <f t="shared" si="25"/>
        <v>0.15000000000000568</v>
      </c>
      <c r="R121">
        <f t="shared" si="26"/>
        <v>3.3000000000000114</v>
      </c>
      <c r="S121">
        <f t="shared" si="27"/>
        <v>4.5454545454547017E-2</v>
      </c>
      <c r="T121" t="str">
        <f t="shared" si="28"/>
        <v>DOWN</v>
      </c>
      <c r="U121" t="str">
        <f t="shared" si="29"/>
        <v>DOWN</v>
      </c>
      <c r="V121">
        <v>148.52157618975181</v>
      </c>
      <c r="W121">
        <v>149.55236244568627</v>
      </c>
      <c r="X121">
        <f t="shared" si="30"/>
        <v>-1.0307862559344585</v>
      </c>
      <c r="Y121">
        <v>-0.67269047636814316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145.5</v>
      </c>
      <c r="D122">
        <v>147.1</v>
      </c>
      <c r="E122">
        <v>144</v>
      </c>
      <c r="F122">
        <v>145.9</v>
      </c>
      <c r="G122">
        <f>_xll.TA_TYPPRICE(D122,E122,F122)</f>
        <v>145.66666666666666</v>
      </c>
      <c r="H122">
        <v>146.3140785681569</v>
      </c>
      <c r="I122" t="str">
        <f t="shared" si="20"/>
        <v>DOWN</v>
      </c>
      <c r="J122">
        <v>150.05114851627704</v>
      </c>
      <c r="K122">
        <v>146.24757869506257</v>
      </c>
      <c r="L122" t="str">
        <f t="shared" si="21"/>
        <v>DOWN</v>
      </c>
      <c r="M122" t="str">
        <f t="shared" si="22"/>
        <v>DOWN</v>
      </c>
      <c r="N122">
        <v>36.194668226748519</v>
      </c>
      <c r="O122" t="str">
        <f t="shared" si="23"/>
        <v>DOWN</v>
      </c>
      <c r="P122" t="str">
        <f t="shared" si="24"/>
        <v>DOWN</v>
      </c>
      <c r="Q122">
        <f t="shared" si="25"/>
        <v>1.9000000000000057</v>
      </c>
      <c r="R122">
        <f t="shared" si="26"/>
        <v>3.0999999999999943</v>
      </c>
      <c r="S122">
        <f t="shared" si="27"/>
        <v>0.61290322580645462</v>
      </c>
      <c r="T122" t="str">
        <f t="shared" si="28"/>
        <v>No Indication</v>
      </c>
      <c r="U122" t="str">
        <f t="shared" si="29"/>
        <v>No T+M+I</v>
      </c>
      <c r="V122">
        <v>148.11825677594385</v>
      </c>
      <c r="W122">
        <v>149.28181707933913</v>
      </c>
      <c r="X122">
        <f t="shared" si="30"/>
        <v>-1.1635603033952862</v>
      </c>
      <c r="Y122">
        <v>-0.77086444177357172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146.9</v>
      </c>
      <c r="D123">
        <v>147.65</v>
      </c>
      <c r="E123">
        <v>144.75</v>
      </c>
      <c r="F123">
        <v>145.5</v>
      </c>
      <c r="G123">
        <f>_xll.TA_TYPPRICE(D123,E123,F123)</f>
        <v>145.96666666666667</v>
      </c>
      <c r="H123">
        <v>146.1403726174118</v>
      </c>
      <c r="I123" t="str">
        <f t="shared" si="20"/>
        <v>DOWN</v>
      </c>
      <c r="J123">
        <v>149.51755995710437</v>
      </c>
      <c r="K123">
        <v>145.9147834294931</v>
      </c>
      <c r="L123" t="str">
        <f t="shared" si="21"/>
        <v>DOWN</v>
      </c>
      <c r="M123" t="str">
        <f t="shared" si="22"/>
        <v>DOWN</v>
      </c>
      <c r="N123">
        <v>34.09136182416281</v>
      </c>
      <c r="O123" t="str">
        <f t="shared" si="23"/>
        <v>DOWN</v>
      </c>
      <c r="P123" t="str">
        <f t="shared" si="24"/>
        <v>DOWN</v>
      </c>
      <c r="Q123">
        <f t="shared" si="25"/>
        <v>0.75</v>
      </c>
      <c r="R123">
        <f t="shared" si="26"/>
        <v>2.9000000000000057</v>
      </c>
      <c r="S123">
        <f t="shared" si="27"/>
        <v>0.25862068965517193</v>
      </c>
      <c r="T123" t="str">
        <f t="shared" si="28"/>
        <v>No Indication</v>
      </c>
      <c r="U123" t="str">
        <f t="shared" si="29"/>
        <v>No T+M+I</v>
      </c>
      <c r="V123">
        <v>147.71544804118327</v>
      </c>
      <c r="W123">
        <v>149.00168248086956</v>
      </c>
      <c r="X123">
        <f t="shared" si="30"/>
        <v>-1.2862344396862966</v>
      </c>
      <c r="Y123">
        <v>-0.87393844135611665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145.6</v>
      </c>
      <c r="D124">
        <v>147.44999999999999</v>
      </c>
      <c r="E124">
        <v>145</v>
      </c>
      <c r="F124">
        <v>145.80000000000001</v>
      </c>
      <c r="G124">
        <f>_xll.TA_TYPPRICE(D124,E124,F124)</f>
        <v>146.08333333333334</v>
      </c>
      <c r="H124">
        <v>146.11185297537259</v>
      </c>
      <c r="I124" t="str">
        <f t="shared" si="20"/>
        <v>DOWN</v>
      </c>
      <c r="J124">
        <v>149.05810218885895</v>
      </c>
      <c r="K124">
        <v>145.71149822293907</v>
      </c>
      <c r="L124" t="str">
        <f t="shared" si="21"/>
        <v>No Confirmation</v>
      </c>
      <c r="M124" t="str">
        <f t="shared" si="22"/>
        <v>No Trend</v>
      </c>
      <c r="N124">
        <v>37.496491208524183</v>
      </c>
      <c r="O124" t="str">
        <f t="shared" si="23"/>
        <v>DOWN</v>
      </c>
      <c r="P124" t="str">
        <f t="shared" si="24"/>
        <v>No Trend + Momentum</v>
      </c>
      <c r="Q124">
        <f t="shared" si="25"/>
        <v>0.80000000000001137</v>
      </c>
      <c r="R124">
        <f t="shared" si="26"/>
        <v>2.4499999999999886</v>
      </c>
      <c r="S124">
        <f t="shared" si="27"/>
        <v>0.32653061224490409</v>
      </c>
      <c r="T124" t="str">
        <f t="shared" si="28"/>
        <v>No Indication</v>
      </c>
      <c r="U124" t="str">
        <f t="shared" si="29"/>
        <v>No T+M+I</v>
      </c>
      <c r="V124">
        <v>147.42076372715508</v>
      </c>
      <c r="W124">
        <v>148.76452081561996</v>
      </c>
      <c r="X124">
        <f t="shared" si="30"/>
        <v>-1.3437570884648835</v>
      </c>
      <c r="Y124">
        <v>-0.96790217077787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146.30000000000001</v>
      </c>
      <c r="D125">
        <v>147.94999999999999</v>
      </c>
      <c r="E125">
        <v>145.19999999999999</v>
      </c>
      <c r="F125">
        <v>145.65</v>
      </c>
      <c r="G125">
        <f>_xll.TA_TYPPRICE(D125,E125,F125)</f>
        <v>146.26666666666665</v>
      </c>
      <c r="H125">
        <v>146.18925982101962</v>
      </c>
      <c r="I125" t="str">
        <f t="shared" si="20"/>
        <v>DOWN</v>
      </c>
      <c r="J125">
        <v>148.8118572580014</v>
      </c>
      <c r="K125">
        <v>145.59783195117484</v>
      </c>
      <c r="L125" t="str">
        <f t="shared" si="21"/>
        <v>No Confirmation</v>
      </c>
      <c r="M125" t="str">
        <f t="shared" si="22"/>
        <v>No Trend</v>
      </c>
      <c r="N125">
        <v>36.323593587535051</v>
      </c>
      <c r="O125" t="str">
        <f t="shared" si="23"/>
        <v>DOWN</v>
      </c>
      <c r="P125" t="str">
        <f t="shared" si="24"/>
        <v>No Trend + Momentum</v>
      </c>
      <c r="Q125">
        <f t="shared" si="25"/>
        <v>0.45000000000001705</v>
      </c>
      <c r="R125">
        <f t="shared" si="26"/>
        <v>2.75</v>
      </c>
      <c r="S125">
        <f t="shared" si="27"/>
        <v>0.16363636363636982</v>
      </c>
      <c r="T125" t="str">
        <f t="shared" si="28"/>
        <v>DOWN</v>
      </c>
      <c r="U125" t="str">
        <f t="shared" si="29"/>
        <v>No T+M+I</v>
      </c>
      <c r="V125">
        <v>147.148338538362</v>
      </c>
      <c r="W125">
        <v>148.53381557001848</v>
      </c>
      <c r="X125">
        <f t="shared" si="30"/>
        <v>-1.3854770316564782</v>
      </c>
      <c r="Y125">
        <v>-1.0514171429535917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146.69999999999999</v>
      </c>
      <c r="D126">
        <v>147.19999999999999</v>
      </c>
      <c r="E126">
        <v>143.55000000000001</v>
      </c>
      <c r="F126">
        <v>144</v>
      </c>
      <c r="G126">
        <f>_xll.TA_TYPPRICE(D126,E126,F126)</f>
        <v>144.91666666666666</v>
      </c>
      <c r="H126">
        <v>145.55296324384312</v>
      </c>
      <c r="I126" t="str">
        <f t="shared" si="20"/>
        <v>DOWN</v>
      </c>
      <c r="J126">
        <v>148.4536667562233</v>
      </c>
      <c r="K126">
        <v>145.1427581842471</v>
      </c>
      <c r="L126" t="str">
        <f t="shared" si="21"/>
        <v>DOWN</v>
      </c>
      <c r="M126" t="str">
        <f t="shared" si="22"/>
        <v>DOWN</v>
      </c>
      <c r="N126">
        <v>25.39929018111059</v>
      </c>
      <c r="O126" t="str">
        <f t="shared" si="23"/>
        <v>DOWN</v>
      </c>
      <c r="P126" t="str">
        <f t="shared" si="24"/>
        <v>DOWN</v>
      </c>
      <c r="Q126">
        <f t="shared" si="25"/>
        <v>0.44999999999998863</v>
      </c>
      <c r="R126">
        <f t="shared" si="26"/>
        <v>3.6499999999999773</v>
      </c>
      <c r="S126">
        <f t="shared" si="27"/>
        <v>0.12328767123287436</v>
      </c>
      <c r="T126" t="str">
        <f t="shared" si="28"/>
        <v>DOWN</v>
      </c>
      <c r="U126" t="str">
        <f t="shared" si="29"/>
        <v>DOWN</v>
      </c>
      <c r="V126">
        <v>146.66397876322938</v>
      </c>
      <c r="W126">
        <v>148.19797737964674</v>
      </c>
      <c r="X126">
        <f t="shared" si="30"/>
        <v>-1.5339986164173638</v>
      </c>
      <c r="Y126">
        <v>-1.1479334376463461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144.85</v>
      </c>
      <c r="D127">
        <v>145.25</v>
      </c>
      <c r="E127">
        <v>143.19999999999999</v>
      </c>
      <c r="F127">
        <v>144.19999999999999</v>
      </c>
      <c r="G127">
        <f>_xll.TA_TYPPRICE(D127,E127,F127)</f>
        <v>144.21666666666667</v>
      </c>
      <c r="H127">
        <v>144.88481495525491</v>
      </c>
      <c r="I127" t="str">
        <f t="shared" si="20"/>
        <v>DOWN</v>
      </c>
      <c r="J127">
        <v>147.7417408103959</v>
      </c>
      <c r="K127">
        <v>144.71103414330329</v>
      </c>
      <c r="L127" t="str">
        <f t="shared" si="21"/>
        <v>DOWN</v>
      </c>
      <c r="M127" t="str">
        <f t="shared" si="22"/>
        <v>DOWN</v>
      </c>
      <c r="N127">
        <v>28.65054973527187</v>
      </c>
      <c r="O127" t="str">
        <f t="shared" si="23"/>
        <v>DOWN</v>
      </c>
      <c r="P127" t="str">
        <f t="shared" si="24"/>
        <v>DOWN</v>
      </c>
      <c r="Q127">
        <f t="shared" si="25"/>
        <v>1</v>
      </c>
      <c r="R127">
        <f t="shared" si="26"/>
        <v>2.0500000000000114</v>
      </c>
      <c r="S127">
        <f t="shared" si="27"/>
        <v>0.48780487804877776</v>
      </c>
      <c r="T127" t="str">
        <f t="shared" si="28"/>
        <v>No Indication</v>
      </c>
      <c r="U127" t="str">
        <f t="shared" si="29"/>
        <v>No T+M+I</v>
      </c>
      <c r="V127">
        <v>146.28490510734792</v>
      </c>
      <c r="W127">
        <v>147.90183090708032</v>
      </c>
      <c r="X127">
        <f t="shared" si="30"/>
        <v>-1.6169257997323996</v>
      </c>
      <c r="Y127">
        <v>-1.2417319100635569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2017-07-05T05:37:11Z</dcterms:created>
  <dcterms:modified xsi:type="dcterms:W3CDTF">2017-11-01T04:17:31Z</dcterms:modified>
</cp:coreProperties>
</file>