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6" i="1"/>
  <c r="Y106" i="1"/>
  <c r="Y122" i="1"/>
  <c r="Y94" i="1"/>
  <c r="Y126" i="1"/>
  <c r="Y114" i="1"/>
  <c r="Y102" i="1"/>
  <c r="Y118" i="1"/>
  <c r="Y110" i="1"/>
  <c r="Y98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1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6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5" i="1"/>
  <c r="W19" i="1"/>
  <c r="W23" i="1"/>
  <c r="W27" i="1"/>
  <c r="W31" i="1"/>
  <c r="W35" i="1"/>
  <c r="W39" i="1"/>
  <c r="W43" i="1"/>
  <c r="W47" i="1"/>
  <c r="W51" i="1"/>
  <c r="W55" i="1"/>
  <c r="W59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5" i="1"/>
  <c r="N69" i="1"/>
  <c r="N89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6" i="1"/>
  <c r="N24" i="1"/>
  <c r="N32" i="1"/>
  <c r="N36" i="1"/>
  <c r="N40" i="1"/>
  <c r="N44" i="1"/>
  <c r="N48" i="1"/>
  <c r="N52" i="1"/>
  <c r="N56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1" i="1"/>
  <c r="N73" i="1"/>
  <c r="N77" i="1"/>
  <c r="N81" i="1"/>
  <c r="N85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4" i="1"/>
  <c r="N8" i="1"/>
  <c r="N12" i="1"/>
  <c r="N20" i="1"/>
  <c r="N28" i="1"/>
  <c r="N60" i="1"/>
  <c r="N58" i="1"/>
  <c r="N74" i="1"/>
  <c r="N90" i="1"/>
  <c r="N106" i="1"/>
  <c r="N122" i="1"/>
  <c r="N62" i="1"/>
  <c r="N78" i="1"/>
  <c r="N94" i="1"/>
  <c r="N110" i="1"/>
  <c r="N126" i="1"/>
  <c r="N66" i="1"/>
  <c r="N82" i="1"/>
  <c r="N98" i="1"/>
  <c r="N114" i="1"/>
  <c r="N70" i="1"/>
  <c r="N86" i="1"/>
  <c r="N102" i="1"/>
  <c r="N118" i="1"/>
  <c r="K5" i="1"/>
  <c r="K9" i="1"/>
  <c r="K17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2" i="1"/>
  <c r="K20" i="1"/>
  <c r="K24" i="1"/>
  <c r="K28" i="1"/>
  <c r="K32" i="1"/>
  <c r="K36" i="1"/>
  <c r="K40" i="1"/>
  <c r="K44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3" i="1"/>
  <c r="K21" i="1"/>
  <c r="K25" i="1"/>
  <c r="K29" i="1"/>
  <c r="K33" i="1"/>
  <c r="K37" i="1"/>
  <c r="K41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4" i="1"/>
  <c r="K8" i="1"/>
  <c r="K16" i="1"/>
  <c r="K48" i="1"/>
  <c r="K2" i="1"/>
  <c r="K18" i="1"/>
  <c r="K34" i="1"/>
  <c r="K46" i="1"/>
  <c r="K62" i="1"/>
  <c r="K78" i="1"/>
  <c r="K94" i="1"/>
  <c r="K110" i="1"/>
  <c r="K125" i="1"/>
  <c r="K10" i="1"/>
  <c r="K26" i="1"/>
  <c r="K42" i="1"/>
  <c r="K54" i="1"/>
  <c r="K70" i="1"/>
  <c r="K86" i="1"/>
  <c r="K102" i="1"/>
  <c r="K118" i="1"/>
  <c r="K6" i="1"/>
  <c r="K22" i="1"/>
  <c r="K38" i="1"/>
  <c r="K50" i="1"/>
  <c r="K66" i="1"/>
  <c r="K82" i="1"/>
  <c r="K98" i="1"/>
  <c r="K114" i="1"/>
  <c r="K126" i="1"/>
  <c r="K14" i="1"/>
  <c r="K30" i="1"/>
  <c r="K45" i="1"/>
  <c r="K58" i="1"/>
  <c r="K74" i="1"/>
  <c r="K90" i="1"/>
  <c r="K106" i="1"/>
  <c r="K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8" i="1"/>
  <c r="J12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6" i="1"/>
  <c r="J100" i="1"/>
  <c r="J104" i="1"/>
  <c r="J108" i="1"/>
  <c r="J112" i="1"/>
  <c r="J116" i="1"/>
  <c r="J120" i="1"/>
  <c r="J124" i="1"/>
  <c r="J5" i="1"/>
  <c r="J9" i="1"/>
  <c r="J13" i="1"/>
  <c r="J17" i="1"/>
  <c r="J21" i="1"/>
  <c r="J25" i="1"/>
  <c r="J29" i="1"/>
  <c r="J33" i="1"/>
  <c r="J37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4" i="1"/>
  <c r="J16" i="1"/>
  <c r="J2" i="1"/>
  <c r="J18" i="1"/>
  <c r="J34" i="1"/>
  <c r="J46" i="1"/>
  <c r="J62" i="1"/>
  <c r="J78" i="1"/>
  <c r="J92" i="1"/>
  <c r="J106" i="1"/>
  <c r="J114" i="1"/>
  <c r="J122" i="1"/>
  <c r="J10" i="1"/>
  <c r="J26" i="1"/>
  <c r="J41" i="1"/>
  <c r="J54" i="1"/>
  <c r="J70" i="1"/>
  <c r="J86" i="1"/>
  <c r="J98" i="1"/>
  <c r="J110" i="1"/>
  <c r="J118" i="1"/>
  <c r="J126" i="1"/>
  <c r="J30" i="1"/>
  <c r="J42" i="1"/>
  <c r="J58" i="1"/>
  <c r="J74" i="1"/>
  <c r="J90" i="1"/>
  <c r="J102" i="1"/>
  <c r="J113" i="1"/>
  <c r="J6" i="1"/>
  <c r="J22" i="1"/>
  <c r="J38" i="1"/>
  <c r="J50" i="1"/>
  <c r="J66" i="1"/>
  <c r="J82" i="1"/>
  <c r="J94" i="1"/>
  <c r="J109" i="1"/>
  <c r="J117" i="1"/>
  <c r="J125" i="1"/>
  <c r="J14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7" i="1"/>
  <c r="G79" i="1"/>
  <c r="G95" i="1"/>
  <c r="G111" i="1"/>
  <c r="G123" i="1"/>
  <c r="G88" i="1"/>
  <c r="G104" i="1"/>
  <c r="G120" i="1"/>
  <c r="G93" i="1"/>
  <c r="G109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92" i="1"/>
  <c r="G112" i="1"/>
  <c r="G97" i="1"/>
  <c r="G121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10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3" i="1"/>
  <c r="G71" i="1"/>
  <c r="G75" i="1"/>
  <c r="G83" i="1"/>
  <c r="G87" i="1"/>
  <c r="G91" i="1"/>
  <c r="G99" i="1"/>
  <c r="G103" i="1"/>
  <c r="G107" i="1"/>
  <c r="G115" i="1"/>
  <c r="G119" i="1"/>
  <c r="G127" i="1"/>
  <c r="G84" i="1"/>
  <c r="G96" i="1"/>
  <c r="G100" i="1"/>
  <c r="G108" i="1"/>
  <c r="G116" i="1"/>
  <c r="G124" i="1"/>
  <c r="G89" i="1"/>
  <c r="G101" i="1"/>
  <c r="G113" i="1"/>
  <c r="G117" i="1"/>
  <c r="G125" i="1"/>
  <c r="G2" i="1"/>
  <c r="H5" i="1" l="1"/>
  <c r="H9" i="1"/>
  <c r="H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8" i="1"/>
  <c r="H66" i="1"/>
  <c r="H82" i="1"/>
  <c r="H98" i="1"/>
  <c r="H110" i="1"/>
  <c r="H118" i="1"/>
  <c r="H126" i="1"/>
  <c r="H117" i="1"/>
  <c r="H70" i="1"/>
  <c r="H86" i="1"/>
  <c r="H102" i="1"/>
  <c r="H113" i="1"/>
  <c r="H121" i="1"/>
  <c r="H122" i="1"/>
  <c r="H78" i="1"/>
  <c r="H109" i="1"/>
  <c r="H74" i="1"/>
  <c r="H90" i="1"/>
  <c r="H106" i="1"/>
  <c r="H114" i="1"/>
  <c r="H94" i="1"/>
  <c r="H125" i="1"/>
  <c r="AH40" i="1" l="1"/>
  <c r="AH4" i="1"/>
  <c r="AH14" i="1"/>
  <c r="AH45" i="1"/>
  <c r="AH34" i="1"/>
  <c r="AH41" i="1"/>
  <c r="AH16" i="1"/>
  <c r="AH32" i="1"/>
  <c r="AH48" i="1"/>
  <c r="AH7" i="1"/>
  <c r="AH39" i="1"/>
  <c r="AH55" i="1"/>
  <c r="AH49" i="1"/>
  <c r="AH12" i="1"/>
  <c r="AH28" i="1"/>
  <c r="AH44" i="1"/>
  <c r="AH3" i="1"/>
  <c r="AH33" i="1"/>
  <c r="AH37" i="1"/>
  <c r="AH26" i="1"/>
  <c r="AH17" i="1"/>
  <c r="AH52" i="1"/>
  <c r="AH6" i="1"/>
  <c r="AH56" i="1"/>
  <c r="AH15" i="1"/>
  <c r="AH36" i="1"/>
  <c r="AH53" i="1"/>
  <c r="AH27" i="1"/>
  <c r="AH43" i="1"/>
  <c r="AH42" i="1"/>
  <c r="AH8" i="1"/>
  <c r="AH21" i="1"/>
  <c r="AH20" i="1"/>
  <c r="AH50" i="1"/>
  <c r="AH24" i="1"/>
  <c r="AH10" i="1"/>
  <c r="AH30" i="1"/>
  <c r="AH5" i="1" l="1"/>
  <c r="AH46" i="1"/>
  <c r="AH38" i="1"/>
  <c r="AH13" i="1"/>
  <c r="AH22" i="1"/>
  <c r="AH54" i="1"/>
  <c r="AH18" i="1"/>
  <c r="AH2" i="1"/>
  <c r="AH19" i="1"/>
  <c r="AH23" i="1"/>
  <c r="AH29" i="1"/>
  <c r="AH9" i="1"/>
  <c r="AH25" i="1"/>
  <c r="AH51" i="1"/>
  <c r="AH47" i="1"/>
  <c r="AH31" i="1"/>
  <c r="AH35" i="1"/>
  <c r="AH1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<sst xmlns="http://schemas.openxmlformats.org/spreadsheetml/2006/main" count="160" uniqueCount="35">
  <si>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</si>
  <si>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</si>
  <si>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</si>
  <si>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</si>
  <si>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</si>
  <si>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GAIL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</si>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</sst>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424</v>
      </c>
      <c r="D2">
        <v>431.3</v>
      </c>
      <c r="E2">
        <v>419.25</v>
      </c>
      <c r="F2">
        <v>430</v>
      </c>
      <c r="G2">
        <f>_xll.TA_TYPPRICE(D2,E2,F2)</f>
        <v>426.84999999999997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10.75</v>
      </c>
      <c r="R2">
        <f>D2-E2</f>
        <v>12.050000000000011</v>
      </c>
      <c r="S2">
        <f>Q2/R2</f>
        <v>0.89211618257261327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430.8</v>
      </c>
      <c r="D3">
        <v>433.7</v>
      </c>
      <c r="E3">
        <v>423.25</v>
      </c>
      <c r="F3">
        <v>425</v>
      </c>
      <c r="G3">
        <f>_xll.TA_TYPPRICE(D3,E3,F3)</f>
        <v>427.31666666666666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10.449999999999989</v>
      </c>
      <c r="S3">
        <f t="shared" ref="S3:S66" si="7">Q3/R3</f>
        <v>0.16746411483253607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426.9</v>
      </c>
      <c r="D4">
        <v>430.8</v>
      </c>
      <c r="E4">
        <v>422.5</v>
      </c>
      <c r="F4">
        <v>428</v>
      </c>
      <c r="G4">
        <f>_xll.TA_TYPPRICE(D4,E4,F4)</f>
        <v>427.09999999999997</v>
      </c>
      <c r="H4">
        <v>427.0888888888889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5.5</v>
      </c>
      <c r="R4">
        <f t="shared" si="6"/>
        <v>8.3000000000000114</v>
      </c>
      <c r="S4">
        <f t="shared" si="7"/>
        <v>0.66265060240963769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428.5</v>
      </c>
      <c r="D5">
        <v>429</v>
      </c>
      <c r="E5">
        <v>413.65</v>
      </c>
      <c r="F5">
        <v>417</v>
      </c>
      <c r="G5">
        <f>_xll.TA_TYPPRICE(D5,E5,F5)</f>
        <v>419.88333333333338</v>
      </c>
      <c r="H5">
        <v>423.48611111111114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3.3500000000000227</v>
      </c>
      <c r="R5">
        <f t="shared" si="6"/>
        <v>15.350000000000023</v>
      </c>
      <c r="S5">
        <f t="shared" si="7"/>
        <v>0.21824104234527802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420.8</v>
      </c>
      <c r="D6">
        <v>422.4</v>
      </c>
      <c r="E6">
        <v>414.55</v>
      </c>
      <c r="F6">
        <v>418</v>
      </c>
      <c r="G6">
        <f>_xll.TA_TYPPRICE(D6,E6,F6)</f>
        <v>418.31666666666666</v>
      </c>
      <c r="H6">
        <v>420.9013888888889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3.4499999999999886</v>
      </c>
      <c r="R6">
        <f t="shared" si="6"/>
        <v>7.8499999999999659</v>
      </c>
      <c r="S6">
        <f t="shared" si="7"/>
        <v>0.43949044585987307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418.7</v>
      </c>
      <c r="D7">
        <v>423</v>
      </c>
      <c r="E7">
        <v>415</v>
      </c>
      <c r="F7">
        <v>423</v>
      </c>
      <c r="G7">
        <f>_xll.TA_TYPPRICE(D7,E7,F7)</f>
        <v>420.33333333333331</v>
      </c>
      <c r="H7">
        <v>420.61736111111111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36</v>
      </c>
      <c r="O7" t="str">
        <f t="shared" si="3"/>
        <v>DOWN</v>
      </c>
      <c r="P7" t="e">
        <f t="shared" si="4"/>
        <v>#N/A</v>
      </c>
      <c r="Q7">
        <f t="shared" si="5"/>
        <v>8</v>
      </c>
      <c r="R7">
        <f t="shared" si="6"/>
        <v>8</v>
      </c>
      <c r="S7">
        <f t="shared" si="7"/>
        <v>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421.7</v>
      </c>
      <c r="D8">
        <v>422.7</v>
      </c>
      <c r="E8">
        <v>416.2</v>
      </c>
      <c r="F8">
        <v>418</v>
      </c>
      <c r="G8">
        <f>_xll.TA_TYPPRICE(D8,E8,F8)</f>
        <v>418.9666666666667</v>
      </c>
      <c r="H8">
        <v>419.7920138888889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28.799999999999997</v>
      </c>
      <c r="O8" t="str">
        <f t="shared" si="3"/>
        <v>DOWN</v>
      </c>
      <c r="P8" t="e">
        <f t="shared" si="4"/>
        <v>#N/A</v>
      </c>
      <c r="Q8">
        <f t="shared" si="5"/>
        <v>1.8000000000000114</v>
      </c>
      <c r="R8">
        <f t="shared" si="6"/>
        <v>6.5</v>
      </c>
      <c r="S8">
        <f t="shared" si="7"/>
        <v>0.27692307692307866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418</v>
      </c>
      <c r="D9">
        <v>419.1</v>
      </c>
      <c r="E9">
        <v>405</v>
      </c>
      <c r="F9">
        <v>409</v>
      </c>
      <c r="G9">
        <f>_xll.TA_TYPPRICE(D9,E9,F9)</f>
        <v>411.0333333333333</v>
      </c>
      <c r="H9">
        <v>415.41267361111113</v>
      </c>
      <c r="I9" t="str">
        <f t="shared" si="0"/>
        <v>DOWN</v>
      </c>
      <c r="J9">
        <v>426.49999999999994</v>
      </c>
      <c r="K9">
        <v>416.17500000000001</v>
      </c>
      <c r="L9" t="str">
        <f t="shared" si="1"/>
        <v>DOWN</v>
      </c>
      <c r="M9" t="str">
        <f t="shared" si="2"/>
        <v>DOWN</v>
      </c>
      <c r="N9">
        <v>19.862068965517238</v>
      </c>
      <c r="O9" t="str">
        <f t="shared" si="3"/>
        <v>DOWN</v>
      </c>
      <c r="P9" t="str">
        <f t="shared" si="4"/>
        <v>DOWN</v>
      </c>
      <c r="Q9">
        <f t="shared" si="5"/>
        <v>4</v>
      </c>
      <c r="R9">
        <f t="shared" si="6"/>
        <v>14.100000000000023</v>
      </c>
      <c r="S9">
        <f t="shared" si="7"/>
        <v>0.28368794326241087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408</v>
      </c>
      <c r="D10">
        <v>412.6</v>
      </c>
      <c r="E10">
        <v>400</v>
      </c>
      <c r="F10">
        <v>412</v>
      </c>
      <c r="G10">
        <f>_xll.TA_TYPPRICE(D10,E10,F10)</f>
        <v>408.2</v>
      </c>
      <c r="H10">
        <v>411.80633680555559</v>
      </c>
      <c r="I10" t="str">
        <f t="shared" si="0"/>
        <v>UP</v>
      </c>
      <c r="J10">
        <v>423.4111111111111</v>
      </c>
      <c r="K10">
        <v>412.58055555555558</v>
      </c>
      <c r="L10" t="str">
        <f t="shared" si="1"/>
        <v>DOWN</v>
      </c>
      <c r="M10" t="str">
        <f t="shared" si="2"/>
        <v>No Trend</v>
      </c>
      <c r="N10">
        <v>29.038167938931291</v>
      </c>
      <c r="O10" t="str">
        <f t="shared" si="3"/>
        <v>DOWN</v>
      </c>
      <c r="P10" t="str">
        <f t="shared" si="4"/>
        <v>No Trend + Momentum</v>
      </c>
      <c r="Q10">
        <f t="shared" si="5"/>
        <v>12</v>
      </c>
      <c r="R10">
        <f t="shared" si="6"/>
        <v>12.600000000000023</v>
      </c>
      <c r="S10">
        <f t="shared" si="7"/>
        <v>0.95238095238095066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413.05</v>
      </c>
      <c r="D11">
        <v>415.25</v>
      </c>
      <c r="E11">
        <v>410</v>
      </c>
      <c r="F11">
        <v>414</v>
      </c>
      <c r="G11">
        <f>_xll.TA_TYPPRICE(D11,E11,F11)</f>
        <v>413.08333333333331</v>
      </c>
      <c r="H11">
        <v>412.44483506944448</v>
      </c>
      <c r="I11" t="str">
        <f t="shared" si="0"/>
        <v>UP</v>
      </c>
      <c r="J11">
        <v>421.59753086419749</v>
      </c>
      <c r="K11">
        <v>412.00709876543209</v>
      </c>
      <c r="L11" t="str">
        <f t="shared" si="1"/>
        <v>No Confirmation</v>
      </c>
      <c r="M11" t="str">
        <f t="shared" si="2"/>
        <v>No Trend</v>
      </c>
      <c r="N11">
        <v>35.219512195121943</v>
      </c>
      <c r="O11" t="str">
        <f t="shared" si="3"/>
        <v>DOWN</v>
      </c>
      <c r="P11" t="str">
        <f t="shared" si="4"/>
        <v>No Trend + Momentum</v>
      </c>
      <c r="Q11">
        <f t="shared" si="5"/>
        <v>4</v>
      </c>
      <c r="R11">
        <f t="shared" si="6"/>
        <v>5.25</v>
      </c>
      <c r="S11">
        <f t="shared" si="7"/>
        <v>0.76190476190476186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415.8</v>
      </c>
      <c r="D12">
        <v>416</v>
      </c>
      <c r="E12">
        <v>410.25</v>
      </c>
      <c r="F12">
        <v>411</v>
      </c>
      <c r="G12">
        <f>_xll.TA_TYPPRICE(D12,E12,F12)</f>
        <v>412.41666666666669</v>
      </c>
      <c r="H12">
        <v>412.43075086805561</v>
      </c>
      <c r="I12" t="str">
        <f t="shared" si="0"/>
        <v>DOWN</v>
      </c>
      <c r="J12">
        <v>420.35363511659807</v>
      </c>
      <c r="K12">
        <v>411.61663237311387</v>
      </c>
      <c r="L12" t="str">
        <f t="shared" si="1"/>
        <v>DOWN</v>
      </c>
      <c r="M12" t="str">
        <f t="shared" si="2"/>
        <v>DOWN</v>
      </c>
      <c r="N12">
        <v>30.274803444402842</v>
      </c>
      <c r="O12" t="str">
        <f t="shared" si="3"/>
        <v>DOWN</v>
      </c>
      <c r="P12" t="str">
        <f t="shared" si="4"/>
        <v>DOWN</v>
      </c>
      <c r="Q12">
        <f t="shared" si="5"/>
        <v>0.75</v>
      </c>
      <c r="R12">
        <f t="shared" si="6"/>
        <v>5.75</v>
      </c>
      <c r="S12">
        <f t="shared" si="7"/>
        <v>0.13043478260869565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411.5</v>
      </c>
      <c r="D13">
        <v>412.9</v>
      </c>
      <c r="E13">
        <v>405.6</v>
      </c>
      <c r="F13">
        <v>408</v>
      </c>
      <c r="G13">
        <f>_xll.TA_TYPPRICE(D13,E13,F13)</f>
        <v>408.83333333333331</v>
      </c>
      <c r="H13">
        <v>410.63204210069443</v>
      </c>
      <c r="I13" t="str">
        <f t="shared" si="0"/>
        <v>DOWN</v>
      </c>
      <c r="J13">
        <v>418.69727175735403</v>
      </c>
      <c r="K13">
        <v>410.27960295686637</v>
      </c>
      <c r="L13" t="str">
        <f t="shared" si="1"/>
        <v>DOWN</v>
      </c>
      <c r="M13" t="str">
        <f t="shared" si="2"/>
        <v>DOWN</v>
      </c>
      <c r="N13">
        <v>25.754916792738271</v>
      </c>
      <c r="O13" t="str">
        <f t="shared" si="3"/>
        <v>DOWN</v>
      </c>
      <c r="P13" t="str">
        <f t="shared" si="4"/>
        <v>DOWN</v>
      </c>
      <c r="Q13">
        <f t="shared" si="5"/>
        <v>2.3999999999999773</v>
      </c>
      <c r="R13">
        <f t="shared" si="6"/>
        <v>7.2999999999999545</v>
      </c>
      <c r="S13">
        <f t="shared" si="7"/>
        <v>0.32876712328767016</v>
      </c>
      <c r="T13" t="str">
        <f t="shared" si="8"/>
        <v>No Indication</v>
      </c>
      <c r="U13" t="str">
        <f t="shared" si="9"/>
        <v>No T+M+I</v>
      </c>
      <c r="V13">
        <v>417.75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406.35</v>
      </c>
      <c r="D14">
        <v>409</v>
      </c>
      <c r="E14">
        <v>401.5</v>
      </c>
      <c r="F14">
        <v>403</v>
      </c>
      <c r="G14">
        <f>_xll.TA_TYPPRICE(D14,E14,F14)</f>
        <v>404.5</v>
      </c>
      <c r="H14">
        <v>407.56602105034722</v>
      </c>
      <c r="I14" t="str">
        <f t="shared" si="0"/>
        <v>DOWN</v>
      </c>
      <c r="J14">
        <v>416.54232247794204</v>
      </c>
      <c r="K14">
        <v>408.32858007756272</v>
      </c>
      <c r="L14" t="str">
        <f t="shared" si="1"/>
        <v>DOWN</v>
      </c>
      <c r="M14" t="str">
        <f t="shared" si="2"/>
        <v>DOWN</v>
      </c>
      <c r="N14">
        <v>19.644767009307479</v>
      </c>
      <c r="O14" t="str">
        <f t="shared" si="3"/>
        <v>DOWN</v>
      </c>
      <c r="P14" t="str">
        <f t="shared" si="4"/>
        <v>DOWN</v>
      </c>
      <c r="Q14">
        <f t="shared" si="5"/>
        <v>1.5</v>
      </c>
      <c r="R14">
        <f t="shared" si="6"/>
        <v>7.5</v>
      </c>
      <c r="S14">
        <f t="shared" si="7"/>
        <v>0.2</v>
      </c>
      <c r="T14" t="str">
        <f t="shared" si="8"/>
        <v>No Indication</v>
      </c>
      <c r="U14" t="str">
        <f t="shared" si="9"/>
        <v>No T+M+I</v>
      </c>
      <c r="V14">
        <v>415.48076923076923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404</v>
      </c>
      <c r="D15">
        <v>406.35</v>
      </c>
      <c r="E15">
        <v>396</v>
      </c>
      <c r="F15">
        <v>401</v>
      </c>
      <c r="G15">
        <f>_xll.TA_TYPPRICE(D15,E15,F15)</f>
        <v>401.11666666666662</v>
      </c>
      <c r="H15">
        <v>404.34134385850689</v>
      </c>
      <c r="I15" t="str">
        <f t="shared" si="0"/>
        <v>DOWN</v>
      </c>
      <c r="J15">
        <v>414.27736192728827</v>
      </c>
      <c r="K15">
        <v>405.58889561588211</v>
      </c>
      <c r="L15" t="str">
        <f t="shared" si="1"/>
        <v>DOWN</v>
      </c>
      <c r="M15" t="str">
        <f t="shared" si="2"/>
        <v>DOWN</v>
      </c>
      <c r="N15">
        <v>17.561592702939318</v>
      </c>
      <c r="O15" t="str">
        <f t="shared" si="3"/>
        <v>DOWN</v>
      </c>
      <c r="P15" t="str">
        <f t="shared" si="4"/>
        <v>DOWN</v>
      </c>
      <c r="Q15">
        <f t="shared" si="5"/>
        <v>5</v>
      </c>
      <c r="R15">
        <f t="shared" si="6"/>
        <v>10.350000000000023</v>
      </c>
      <c r="S15">
        <f t="shared" si="7"/>
        <v>0.48309178743961245</v>
      </c>
      <c r="T15" t="str">
        <f t="shared" si="8"/>
        <v>No Indication</v>
      </c>
      <c r="U15" t="str">
        <f t="shared" si="9"/>
        <v>No T+M+I</v>
      </c>
      <c r="V15">
        <v>413.25295857988164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404.3</v>
      </c>
      <c r="D16">
        <v>404.3</v>
      </c>
      <c r="E16">
        <v>387.05</v>
      </c>
      <c r="F16">
        <v>389</v>
      </c>
      <c r="G16">
        <f>_xll.TA_TYPPRICE(D16,E16,F16)</f>
        <v>393.45</v>
      </c>
      <c r="H16">
        <v>398.89567192925347</v>
      </c>
      <c r="I16" t="str">
        <f t="shared" si="0"/>
        <v>DOWN</v>
      </c>
      <c r="J16">
        <v>412.06017038789088</v>
      </c>
      <c r="K16">
        <v>401.46914103457499</v>
      </c>
      <c r="L16" t="str">
        <f t="shared" si="1"/>
        <v>DOWN</v>
      </c>
      <c r="M16" t="str">
        <f t="shared" si="2"/>
        <v>DOWN</v>
      </c>
      <c r="N16">
        <v>9.7818923429647171</v>
      </c>
      <c r="O16" t="str">
        <f t="shared" si="3"/>
        <v>DOWN</v>
      </c>
      <c r="P16" t="str">
        <f t="shared" si="4"/>
        <v>DOWN</v>
      </c>
      <c r="Q16">
        <f t="shared" si="5"/>
        <v>1.9499999999999886</v>
      </c>
      <c r="R16">
        <f t="shared" si="6"/>
        <v>17.25</v>
      </c>
      <c r="S16">
        <f t="shared" si="7"/>
        <v>0.11304347826086891</v>
      </c>
      <c r="T16" t="str">
        <f t="shared" si="8"/>
        <v>DOWN</v>
      </c>
      <c r="U16" t="str">
        <f t="shared" si="9"/>
        <v>DOWN</v>
      </c>
      <c r="V16">
        <v>409.52173418297679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380.1</v>
      </c>
      <c r="D17">
        <v>386.45</v>
      </c>
      <c r="E17">
        <v>365.5</v>
      </c>
      <c r="F17">
        <v>380</v>
      </c>
      <c r="G17">
        <f>_xll.TA_TYPPRICE(D17,E17,F17)</f>
        <v>377.31666666666666</v>
      </c>
      <c r="H17">
        <v>388.10616929796004</v>
      </c>
      <c r="I17" t="str">
        <f t="shared" si="0"/>
        <v>DOWN</v>
      </c>
      <c r="J17">
        <v>406.36902141280399</v>
      </c>
      <c r="K17">
        <v>393.47599858244723</v>
      </c>
      <c r="L17" t="str">
        <f t="shared" si="1"/>
        <v>DOWN</v>
      </c>
      <c r="M17" t="str">
        <f t="shared" si="2"/>
        <v>DOWN</v>
      </c>
      <c r="N17">
        <v>6.9114939499925256</v>
      </c>
      <c r="O17" t="str">
        <f t="shared" si="3"/>
        <v>DOWN</v>
      </c>
      <c r="P17" t="str">
        <f t="shared" si="4"/>
        <v>DOWN</v>
      </c>
      <c r="Q17">
        <f t="shared" si="5"/>
        <v>14.5</v>
      </c>
      <c r="R17">
        <f t="shared" si="6"/>
        <v>20.949999999999989</v>
      </c>
      <c r="S17">
        <f t="shared" si="7"/>
        <v>0.69212410501193355</v>
      </c>
      <c r="T17" t="str">
        <f t="shared" si="8"/>
        <v>No Indication</v>
      </c>
      <c r="U17" t="str">
        <f t="shared" si="9"/>
        <v>No T+M+I</v>
      </c>
      <c r="V17">
        <v>404.97992892405728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382</v>
      </c>
      <c r="D18">
        <v>392.75</v>
      </c>
      <c r="E18">
        <v>375.15</v>
      </c>
      <c r="F18">
        <v>392</v>
      </c>
      <c r="G18">
        <f>_xll.TA_TYPPRICE(D18,E18,F18)</f>
        <v>386.63333333333338</v>
      </c>
      <c r="H18">
        <v>387.36975131564668</v>
      </c>
      <c r="I18" t="str">
        <f t="shared" si="0"/>
        <v>UP</v>
      </c>
      <c r="J18">
        <v>403.34257220995863</v>
      </c>
      <c r="K18">
        <v>389.40355445301452</v>
      </c>
      <c r="L18" t="str">
        <f t="shared" si="1"/>
        <v>No Confirmation</v>
      </c>
      <c r="M18" t="str">
        <f t="shared" si="2"/>
        <v>No Trend</v>
      </c>
      <c r="N18">
        <v>37.485332820929749</v>
      </c>
      <c r="O18" t="str">
        <f t="shared" si="3"/>
        <v>DOWN</v>
      </c>
      <c r="P18" t="str">
        <f t="shared" si="4"/>
        <v>No Trend + Momentum</v>
      </c>
      <c r="Q18">
        <f t="shared" si="5"/>
        <v>16.850000000000023</v>
      </c>
      <c r="R18">
        <f t="shared" si="6"/>
        <v>17.600000000000023</v>
      </c>
      <c r="S18">
        <f t="shared" si="7"/>
        <v>0.95738636363636365</v>
      </c>
      <c r="T18" t="str">
        <f t="shared" si="8"/>
        <v>UP</v>
      </c>
      <c r="U18" t="str">
        <f t="shared" si="9"/>
        <v>No T+M+I</v>
      </c>
      <c r="V18">
        <v>402.98301678189461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392.55</v>
      </c>
      <c r="D19">
        <v>403.95</v>
      </c>
      <c r="E19">
        <v>391.9</v>
      </c>
      <c r="F19">
        <v>397</v>
      </c>
      <c r="G19">
        <f>_xll.TA_TYPPRICE(D19,E19,F19)</f>
        <v>397.61666666666662</v>
      </c>
      <c r="H19">
        <v>392.49320899115662</v>
      </c>
      <c r="I19" t="str">
        <f t="shared" si="0"/>
        <v>UP</v>
      </c>
      <c r="J19">
        <v>403.47755616330113</v>
      </c>
      <c r="K19">
        <v>389.95832013012239</v>
      </c>
      <c r="L19" t="str">
        <f t="shared" si="1"/>
        <v>No Confirmation</v>
      </c>
      <c r="M19" t="str">
        <f t="shared" si="2"/>
        <v>No Trend</v>
      </c>
      <c r="N19">
        <v>46.61710028482414</v>
      </c>
      <c r="O19" t="str">
        <f t="shared" si="3"/>
        <v>No Momentum</v>
      </c>
      <c r="P19" t="str">
        <f t="shared" si="4"/>
        <v>No Trend + Momentum</v>
      </c>
      <c r="Q19">
        <f t="shared" si="5"/>
        <v>5.1000000000000227</v>
      </c>
      <c r="R19">
        <f t="shared" si="6"/>
        <v>12.050000000000011</v>
      </c>
      <c r="S19">
        <f t="shared" si="7"/>
        <v>0.42323651452282307</v>
      </c>
      <c r="T19" t="str">
        <f t="shared" si="8"/>
        <v>No Indication</v>
      </c>
      <c r="U19" t="str">
        <f t="shared" si="9"/>
        <v>No T+M+I</v>
      </c>
      <c r="V19">
        <v>402.06255266160315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399.7</v>
      </c>
      <c r="D20">
        <v>403</v>
      </c>
      <c r="E20">
        <v>398</v>
      </c>
      <c r="F20">
        <v>402</v>
      </c>
      <c r="G20">
        <f>_xll.TA_TYPPRICE(D20,E20,F20)</f>
        <v>401</v>
      </c>
      <c r="H20">
        <v>396.74660449557831</v>
      </c>
      <c r="I20" t="str">
        <f t="shared" si="0"/>
        <v>UP</v>
      </c>
      <c r="J20">
        <v>403.37143257145641</v>
      </c>
      <c r="K20">
        <v>391.7453601012063</v>
      </c>
      <c r="L20" t="str">
        <f t="shared" si="1"/>
        <v>No Confirmation</v>
      </c>
      <c r="M20" t="str">
        <f t="shared" si="2"/>
        <v>No Trend</v>
      </c>
      <c r="N20">
        <v>54.859429818883598</v>
      </c>
      <c r="O20" t="str">
        <f t="shared" si="3"/>
        <v>No Momentum</v>
      </c>
      <c r="P20" t="str">
        <f t="shared" si="4"/>
        <v>No Trend + Momentum</v>
      </c>
      <c r="Q20">
        <f t="shared" si="5"/>
        <v>4</v>
      </c>
      <c r="R20">
        <f t="shared" si="6"/>
        <v>5</v>
      </c>
      <c r="S20">
        <f t="shared" si="7"/>
        <v>0.8</v>
      </c>
      <c r="T20" t="str">
        <f t="shared" si="8"/>
        <v>No Indication</v>
      </c>
      <c r="U20" t="str">
        <f t="shared" si="9"/>
        <v>No T+M+I</v>
      </c>
      <c r="V20">
        <v>402.05292917520268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400</v>
      </c>
      <c r="D21">
        <v>405.75</v>
      </c>
      <c r="E21">
        <v>395.15</v>
      </c>
      <c r="F21">
        <v>400</v>
      </c>
      <c r="G21">
        <f>_xll.TA_TYPPRICE(D21,E21,F21)</f>
        <v>400.3</v>
      </c>
      <c r="H21">
        <v>398.52330224778916</v>
      </c>
      <c r="I21" t="str">
        <f t="shared" si="0"/>
        <v>UP</v>
      </c>
      <c r="J21">
        <v>403.90000311113278</v>
      </c>
      <c r="K21">
        <v>392.50194674538267</v>
      </c>
      <c r="L21" t="str">
        <f t="shared" si="1"/>
        <v>No Confirmation</v>
      </c>
      <c r="M21" t="str">
        <f t="shared" si="2"/>
        <v>No Trend</v>
      </c>
      <c r="N21">
        <v>50.927799049046719</v>
      </c>
      <c r="O21" t="str">
        <f t="shared" si="3"/>
        <v>No Momentum</v>
      </c>
      <c r="P21" t="str">
        <f t="shared" si="4"/>
        <v>No Trend + Momentum</v>
      </c>
      <c r="Q21">
        <f t="shared" si="5"/>
        <v>4.8500000000000227</v>
      </c>
      <c r="R21">
        <f t="shared" si="6"/>
        <v>10.600000000000023</v>
      </c>
      <c r="S21">
        <f t="shared" si="7"/>
        <v>0.45754716981132193</v>
      </c>
      <c r="T21" t="str">
        <f t="shared" si="8"/>
        <v>No Indication</v>
      </c>
      <c r="U21" t="str">
        <f t="shared" si="9"/>
        <v>No T+M+I</v>
      </c>
      <c r="V21">
        <v>401.73709391747917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398.15</v>
      </c>
      <c r="D22">
        <v>408.55</v>
      </c>
      <c r="E22">
        <v>398</v>
      </c>
      <c r="F22">
        <v>406</v>
      </c>
      <c r="G22">
        <f>_xll.TA_TYPPRICE(D22,E22,F22)</f>
        <v>404.18333333333334</v>
      </c>
      <c r="H22">
        <v>401.35331779056128</v>
      </c>
      <c r="I22" t="str">
        <f t="shared" si="0"/>
        <v>UP</v>
      </c>
      <c r="J22">
        <v>404.93333575310328</v>
      </c>
      <c r="K22">
        <v>393.72373635751984</v>
      </c>
      <c r="L22" t="str">
        <f t="shared" si="1"/>
        <v>UP</v>
      </c>
      <c r="M22" t="str">
        <f t="shared" si="2"/>
        <v>UP</v>
      </c>
      <c r="N22">
        <v>61.322483001020615</v>
      </c>
      <c r="O22" t="str">
        <f t="shared" si="3"/>
        <v>UP</v>
      </c>
      <c r="P22" t="str">
        <f t="shared" si="4"/>
        <v>UP</v>
      </c>
      <c r="Q22">
        <f t="shared" si="5"/>
        <v>8</v>
      </c>
      <c r="R22">
        <f t="shared" si="6"/>
        <v>10.550000000000011</v>
      </c>
      <c r="S22">
        <f t="shared" si="7"/>
        <v>0.75829383886255841</v>
      </c>
      <c r="T22" t="str">
        <f t="shared" si="8"/>
        <v>No Indication</v>
      </c>
      <c r="U22" t="str">
        <f t="shared" si="9"/>
        <v>No T+M+I</v>
      </c>
      <c r="V22">
        <v>402.39292562248238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406.4</v>
      </c>
      <c r="D23">
        <v>417.8</v>
      </c>
      <c r="E23">
        <v>406.4</v>
      </c>
      <c r="F23">
        <v>413</v>
      </c>
      <c r="G23">
        <f>_xll.TA_TYPPRICE(D23,E23,F23)</f>
        <v>412.40000000000003</v>
      </c>
      <c r="H23">
        <v>406.87665889528068</v>
      </c>
      <c r="I23" t="str">
        <f t="shared" si="0"/>
        <v>UP</v>
      </c>
      <c r="J23">
        <v>407.79259447463591</v>
      </c>
      <c r="K23">
        <v>396.54068383362653</v>
      </c>
      <c r="L23" t="str">
        <f t="shared" si="1"/>
        <v>UP</v>
      </c>
      <c r="M23" t="str">
        <f t="shared" si="2"/>
        <v>UP</v>
      </c>
      <c r="N23">
        <v>70.450600381889473</v>
      </c>
      <c r="O23" t="str">
        <f t="shared" si="3"/>
        <v>UP</v>
      </c>
      <c r="P23" t="str">
        <f t="shared" si="4"/>
        <v>UP</v>
      </c>
      <c r="Q23">
        <f t="shared" si="5"/>
        <v>6.6000000000000227</v>
      </c>
      <c r="R23">
        <f t="shared" si="6"/>
        <v>11.400000000000034</v>
      </c>
      <c r="S23">
        <f t="shared" si="7"/>
        <v>0.57894736842105288</v>
      </c>
      <c r="T23" t="str">
        <f t="shared" si="8"/>
        <v>No Indication</v>
      </c>
      <c r="U23" t="str">
        <f t="shared" si="9"/>
        <v>No T+M+I</v>
      </c>
      <c r="V23">
        <v>404.02478321902356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414</v>
      </c>
      <c r="D24">
        <v>415</v>
      </c>
      <c r="E24">
        <v>407.45</v>
      </c>
      <c r="F24">
        <v>410</v>
      </c>
      <c r="G24">
        <f>_xll.TA_TYPPRICE(D24,E24,F24)</f>
        <v>410.81666666666666</v>
      </c>
      <c r="H24">
        <v>408.8466627809737</v>
      </c>
      <c r="I24" t="str">
        <f t="shared" si="0"/>
        <v>UP</v>
      </c>
      <c r="J24">
        <v>409.39424014693901</v>
      </c>
      <c r="K24">
        <v>398.96497631504286</v>
      </c>
      <c r="L24" t="str">
        <f t="shared" si="1"/>
        <v>UP</v>
      </c>
      <c r="M24" t="str">
        <f t="shared" si="2"/>
        <v>UP</v>
      </c>
      <c r="N24">
        <v>62.543164005545258</v>
      </c>
      <c r="O24" t="str">
        <f t="shared" si="3"/>
        <v>UP</v>
      </c>
      <c r="P24" t="str">
        <f t="shared" si="4"/>
        <v>UP</v>
      </c>
      <c r="Q24">
        <f t="shared" si="5"/>
        <v>2.5500000000000114</v>
      </c>
      <c r="R24">
        <f t="shared" si="6"/>
        <v>7.5500000000000114</v>
      </c>
      <c r="S24">
        <f t="shared" si="7"/>
        <v>0.33774834437086193</v>
      </c>
      <c r="T24" t="str">
        <f t="shared" si="8"/>
        <v>No Indication</v>
      </c>
      <c r="U24" t="str">
        <f t="shared" si="9"/>
        <v>No T+M+I</v>
      </c>
      <c r="V24">
        <v>404.94404733917378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411.25</v>
      </c>
      <c r="D25">
        <v>413.4</v>
      </c>
      <c r="E25">
        <v>399.5</v>
      </c>
      <c r="F25">
        <v>402</v>
      </c>
      <c r="G25">
        <f>_xll.TA_TYPPRICE(D25,E25,F25)</f>
        <v>404.9666666666667</v>
      </c>
      <c r="H25">
        <v>406.9066647238202</v>
      </c>
      <c r="I25" t="str">
        <f t="shared" si="0"/>
        <v>DOWN</v>
      </c>
      <c r="J25">
        <v>410.2844090031748</v>
      </c>
      <c r="K25">
        <v>399.08387046725557</v>
      </c>
      <c r="L25" t="str">
        <f t="shared" si="1"/>
        <v>No Confirmation</v>
      </c>
      <c r="M25" t="str">
        <f t="shared" si="2"/>
        <v>No Trend</v>
      </c>
      <c r="N25">
        <v>45.514529884239984</v>
      </c>
      <c r="O25" t="str">
        <f t="shared" si="3"/>
        <v>No Momentum</v>
      </c>
      <c r="P25" t="str">
        <f t="shared" si="4"/>
        <v>No Trend + Momentum</v>
      </c>
      <c r="Q25">
        <f t="shared" si="5"/>
        <v>2.5</v>
      </c>
      <c r="R25">
        <f t="shared" si="6"/>
        <v>13.899999999999977</v>
      </c>
      <c r="S25">
        <f t="shared" si="7"/>
        <v>0.17985611510791397</v>
      </c>
      <c r="T25" t="str">
        <f t="shared" si="8"/>
        <v>DOWN</v>
      </c>
      <c r="U25" t="str">
        <f t="shared" si="9"/>
        <v>No T+M+I</v>
      </c>
      <c r="V25">
        <v>404.4911169793009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402.1</v>
      </c>
      <c r="D26">
        <v>404.8</v>
      </c>
      <c r="E26">
        <v>397.05</v>
      </c>
      <c r="F26">
        <v>398</v>
      </c>
      <c r="G26">
        <f>_xll.TA_TYPPRICE(D26,E26,F26)</f>
        <v>399.95</v>
      </c>
      <c r="H26">
        <v>403.42833236191007</v>
      </c>
      <c r="I26" t="str">
        <f t="shared" si="0"/>
        <v>DOWN</v>
      </c>
      <c r="J26">
        <v>409.06565144691376</v>
      </c>
      <c r="K26">
        <v>398.63189925230989</v>
      </c>
      <c r="L26" t="str">
        <f t="shared" si="1"/>
        <v>DOWN</v>
      </c>
      <c r="M26" t="str">
        <f t="shared" si="2"/>
        <v>DOWN</v>
      </c>
      <c r="N26">
        <v>38.895695359154374</v>
      </c>
      <c r="O26" t="str">
        <f t="shared" si="3"/>
        <v>DOWN</v>
      </c>
      <c r="P26" t="str">
        <f t="shared" si="4"/>
        <v>DOWN</v>
      </c>
      <c r="Q26">
        <f t="shared" si="5"/>
        <v>0.94999999999998863</v>
      </c>
      <c r="R26">
        <f t="shared" si="6"/>
        <v>7.75</v>
      </c>
      <c r="S26">
        <f t="shared" si="7"/>
        <v>0.12258064516128886</v>
      </c>
      <c r="T26" t="str">
        <f t="shared" si="8"/>
        <v>DOWN</v>
      </c>
      <c r="U26" t="str">
        <f t="shared" si="9"/>
        <v>DOWN</v>
      </c>
      <c r="V26">
        <v>403.49248359786998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398.35</v>
      </c>
      <c r="D27">
        <v>404</v>
      </c>
      <c r="E27">
        <v>394.25</v>
      </c>
      <c r="F27">
        <v>399</v>
      </c>
      <c r="G27">
        <f>_xll.TA_TYPPRICE(D27,E27,F27)</f>
        <v>399.08333333333331</v>
      </c>
      <c r="H27">
        <v>401.25583284762172</v>
      </c>
      <c r="I27" t="str">
        <f t="shared" si="0"/>
        <v>DOWN</v>
      </c>
      <c r="J27">
        <v>407.93995112537738</v>
      </c>
      <c r="K27">
        <v>397.65814386290771</v>
      </c>
      <c r="L27" t="str">
        <f t="shared" si="1"/>
        <v>No Confirmation</v>
      </c>
      <c r="M27" t="str">
        <f t="shared" si="2"/>
        <v>No Trend</v>
      </c>
      <c r="N27">
        <v>41.551843549798917</v>
      </c>
      <c r="O27" t="str">
        <f t="shared" si="3"/>
        <v>No Momentum</v>
      </c>
      <c r="P27" t="str">
        <f t="shared" si="4"/>
        <v>No Trend + Momentum</v>
      </c>
      <c r="Q27">
        <f t="shared" si="5"/>
        <v>4.75</v>
      </c>
      <c r="R27">
        <f t="shared" si="6"/>
        <v>9.75</v>
      </c>
      <c r="S27">
        <f t="shared" si="7"/>
        <v>0.48717948717948717</v>
      </c>
      <c r="T27" t="str">
        <f t="shared" si="8"/>
        <v>No Indication</v>
      </c>
      <c r="U27" t="str">
        <f t="shared" si="9"/>
        <v>No T+M+I</v>
      </c>
      <c r="V27">
        <v>402.80133227512073</v>
      </c>
      <c r="W27">
        <v>407.88461538461536</v>
      </c>
      <c r="X27">
        <f t="shared" si="10"/>
        <v>-5.08328310949463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399.5</v>
      </c>
      <c r="D28">
        <v>408.7</v>
      </c>
      <c r="E28">
        <v>399.5</v>
      </c>
      <c r="F28">
        <v>402</v>
      </c>
      <c r="G28">
        <f>_xll.TA_TYPPRICE(D28,E28,F28)</f>
        <v>403.40000000000003</v>
      </c>
      <c r="H28">
        <v>402.32791642381085</v>
      </c>
      <c r="I28" t="str">
        <f t="shared" si="0"/>
        <v>DOWN</v>
      </c>
      <c r="J28">
        <v>408.10885087529351</v>
      </c>
      <c r="K28">
        <v>398.06744522670601</v>
      </c>
      <c r="L28" t="str">
        <f t="shared" si="1"/>
        <v>No Confirmation</v>
      </c>
      <c r="M28" t="str">
        <f t="shared" si="2"/>
        <v>No Trend</v>
      </c>
      <c r="N28">
        <v>49.744023423817453</v>
      </c>
      <c r="O28" t="str">
        <f t="shared" si="3"/>
        <v>No Momentum</v>
      </c>
      <c r="P28" t="str">
        <f t="shared" si="4"/>
        <v>No Trend + Momentum</v>
      </c>
      <c r="Q28">
        <f t="shared" si="5"/>
        <v>2.5</v>
      </c>
      <c r="R28">
        <f t="shared" si="6"/>
        <v>9.1999999999999886</v>
      </c>
      <c r="S28">
        <f t="shared" si="7"/>
        <v>0.27173913043478293</v>
      </c>
      <c r="T28" t="str">
        <f t="shared" si="8"/>
        <v>No Indication</v>
      </c>
      <c r="U28" t="str">
        <f t="shared" si="9"/>
        <v>No T+M+I</v>
      </c>
      <c r="V28">
        <v>402.67805038664062</v>
      </c>
      <c r="W28">
        <v>407.4487179487179</v>
      </c>
      <c r="X28">
        <f t="shared" si="10"/>
        <v>-4.7706675620772785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402.5</v>
      </c>
      <c r="D29">
        <v>404.55</v>
      </c>
      <c r="E29">
        <v>384.55</v>
      </c>
      <c r="F29">
        <v>385</v>
      </c>
      <c r="G29">
        <f>_xll.TA_TYPPRICE(D29,E29,F29)</f>
        <v>391.36666666666662</v>
      </c>
      <c r="H29">
        <v>396.8472915452387</v>
      </c>
      <c r="I29" t="str">
        <f t="shared" si="0"/>
        <v>DOWN</v>
      </c>
      <c r="J29">
        <v>407.31799512522826</v>
      </c>
      <c r="K29">
        <v>395.06356850966023</v>
      </c>
      <c r="L29" t="str">
        <f t="shared" si="1"/>
        <v>DOWN</v>
      </c>
      <c r="M29" t="str">
        <f t="shared" si="2"/>
        <v>DOWN</v>
      </c>
      <c r="N29">
        <v>24.961743506342447</v>
      </c>
      <c r="O29" t="str">
        <f t="shared" si="3"/>
        <v>DOWN</v>
      </c>
      <c r="P29" t="str">
        <f t="shared" si="4"/>
        <v>DOWN</v>
      </c>
      <c r="Q29">
        <f t="shared" si="5"/>
        <v>0.44999999999998863</v>
      </c>
      <c r="R29">
        <f t="shared" si="6"/>
        <v>20</v>
      </c>
      <c r="S29">
        <f t="shared" si="7"/>
        <v>2.249999999999943E-2</v>
      </c>
      <c r="T29" t="str">
        <f t="shared" si="8"/>
        <v>DOWN</v>
      </c>
      <c r="U29" t="str">
        <f t="shared" si="9"/>
        <v>DOWN</v>
      </c>
      <c r="V29">
        <v>399.95835032715746</v>
      </c>
      <c r="W29">
        <v>405.78584995251657</v>
      </c>
      <c r="X29">
        <f t="shared" si="10"/>
        <v>-5.8274996253591098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388</v>
      </c>
      <c r="D30">
        <v>388</v>
      </c>
      <c r="E30">
        <v>378.45</v>
      </c>
      <c r="F30">
        <v>381</v>
      </c>
      <c r="G30">
        <f>_xll.TA_TYPPRICE(D30,E30,F30)</f>
        <v>382.48333333333335</v>
      </c>
      <c r="H30">
        <v>389.66531243928603</v>
      </c>
      <c r="I30" t="str">
        <f t="shared" si="0"/>
        <v>DOWN</v>
      </c>
      <c r="J30">
        <v>403.02510731962201</v>
      </c>
      <c r="K30">
        <v>391.37166439640242</v>
      </c>
      <c r="L30" t="str">
        <f t="shared" si="1"/>
        <v>DOWN</v>
      </c>
      <c r="M30" t="str">
        <f t="shared" si="2"/>
        <v>DOWN</v>
      </c>
      <c r="N30">
        <v>21.771590014979711</v>
      </c>
      <c r="O30" t="str">
        <f t="shared" si="3"/>
        <v>DOWN</v>
      </c>
      <c r="P30" t="str">
        <f t="shared" si="4"/>
        <v>DOWN</v>
      </c>
      <c r="Q30">
        <f t="shared" si="5"/>
        <v>2.5500000000000114</v>
      </c>
      <c r="R30">
        <f t="shared" si="6"/>
        <v>9.5500000000000114</v>
      </c>
      <c r="S30">
        <f t="shared" si="7"/>
        <v>0.26701570680628361</v>
      </c>
      <c r="T30" t="str">
        <f t="shared" si="8"/>
        <v>No Indication</v>
      </c>
      <c r="U30" t="str">
        <f t="shared" si="9"/>
        <v>No T+M+I</v>
      </c>
      <c r="V30">
        <v>397.04168104605634</v>
      </c>
      <c r="W30">
        <v>403.94986106714498</v>
      </c>
      <c r="X30">
        <f t="shared" si="10"/>
        <v>-6.9081800210886399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381</v>
      </c>
      <c r="D31">
        <v>387.25</v>
      </c>
      <c r="E31">
        <v>376.65</v>
      </c>
      <c r="F31">
        <v>381</v>
      </c>
      <c r="G31">
        <f>_xll.TA_TYPPRICE(D31,E31,F31)</f>
        <v>381.63333333333338</v>
      </c>
      <c r="H31">
        <v>385.64932288630973</v>
      </c>
      <c r="I31" t="str">
        <f t="shared" si="0"/>
        <v>DOWN</v>
      </c>
      <c r="J31">
        <v>399.51952791526156</v>
      </c>
      <c r="K31">
        <v>388.10018341942413</v>
      </c>
      <c r="L31" t="str">
        <f t="shared" si="1"/>
        <v>DOWN</v>
      </c>
      <c r="M31" t="str">
        <f t="shared" si="2"/>
        <v>DOWN</v>
      </c>
      <c r="N31">
        <v>21.771590014979711</v>
      </c>
      <c r="O31" t="str">
        <f t="shared" si="3"/>
        <v>DOWN</v>
      </c>
      <c r="P31" t="str">
        <f t="shared" si="4"/>
        <v>DOWN</v>
      </c>
      <c r="Q31">
        <f t="shared" si="5"/>
        <v>4.3500000000000227</v>
      </c>
      <c r="R31">
        <f t="shared" si="6"/>
        <v>10.600000000000023</v>
      </c>
      <c r="S31">
        <f t="shared" si="7"/>
        <v>0.41037735849056728</v>
      </c>
      <c r="T31" t="str">
        <f t="shared" si="8"/>
        <v>No Indication</v>
      </c>
      <c r="U31" t="str">
        <f t="shared" si="9"/>
        <v>No T+M+I</v>
      </c>
      <c r="V31">
        <v>394.57373011589385</v>
      </c>
      <c r="W31">
        <v>402.2498713584676</v>
      </c>
      <c r="X31">
        <f t="shared" si="10"/>
        <v>-7.676141242573749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382</v>
      </c>
      <c r="D32">
        <v>387</v>
      </c>
      <c r="E32">
        <v>379.4</v>
      </c>
      <c r="F32">
        <v>382</v>
      </c>
      <c r="G32">
        <f>_xll.TA_TYPPRICE(D32,E32,F32)</f>
        <v>382.8</v>
      </c>
      <c r="H32">
        <v>384.2246614431549</v>
      </c>
      <c r="I32" t="str">
        <f t="shared" si="0"/>
        <v>DOWN</v>
      </c>
      <c r="J32">
        <v>396.73741060075901</v>
      </c>
      <c r="K32">
        <v>386.16680932621875</v>
      </c>
      <c r="L32" t="str">
        <f t="shared" si="1"/>
        <v>DOWN</v>
      </c>
      <c r="M32" t="str">
        <f t="shared" si="2"/>
        <v>DOWN</v>
      </c>
      <c r="N32">
        <v>25.49125597459398</v>
      </c>
      <c r="O32" t="str">
        <f t="shared" si="3"/>
        <v>DOWN</v>
      </c>
      <c r="P32" t="str">
        <f t="shared" si="4"/>
        <v>DOWN</v>
      </c>
      <c r="Q32">
        <f t="shared" si="5"/>
        <v>2.6000000000000227</v>
      </c>
      <c r="R32">
        <f t="shared" si="6"/>
        <v>7.6000000000000227</v>
      </c>
      <c r="S32">
        <f t="shared" si="7"/>
        <v>0.34210526315789669</v>
      </c>
      <c r="T32" t="str">
        <f t="shared" si="8"/>
        <v>No Indication</v>
      </c>
      <c r="U32" t="str">
        <f t="shared" si="9"/>
        <v>No T+M+I</v>
      </c>
      <c r="V32">
        <v>392.63931009806402</v>
      </c>
      <c r="W32">
        <v>400.74988088747</v>
      </c>
      <c r="X32">
        <f t="shared" si="10"/>
        <v>-8.1105707894059833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382.1</v>
      </c>
      <c r="D33">
        <v>384.5</v>
      </c>
      <c r="E33">
        <v>379</v>
      </c>
      <c r="F33">
        <v>382</v>
      </c>
      <c r="G33">
        <f>_xll.TA_TYPPRICE(D33,E33,F33)</f>
        <v>381.83333333333331</v>
      </c>
      <c r="H33">
        <v>383.02899738824408</v>
      </c>
      <c r="I33" t="str">
        <f t="shared" si="0"/>
        <v>DOWN</v>
      </c>
      <c r="J33">
        <v>394.01798602281258</v>
      </c>
      <c r="K33">
        <v>384.57418503150348</v>
      </c>
      <c r="L33" t="str">
        <f t="shared" si="1"/>
        <v>DOWN</v>
      </c>
      <c r="M33" t="str">
        <f t="shared" si="2"/>
        <v>DOWN</v>
      </c>
      <c r="N33">
        <v>25.491255974593983</v>
      </c>
      <c r="O33" t="str">
        <f t="shared" si="3"/>
        <v>DOWN</v>
      </c>
      <c r="P33" t="str">
        <f t="shared" si="4"/>
        <v>DOWN</v>
      </c>
      <c r="Q33">
        <f t="shared" si="5"/>
        <v>3</v>
      </c>
      <c r="R33">
        <f t="shared" si="6"/>
        <v>5.5</v>
      </c>
      <c r="S33">
        <f t="shared" si="7"/>
        <v>0.54545454545454541</v>
      </c>
      <c r="T33" t="str">
        <f t="shared" si="8"/>
        <v>No Indication</v>
      </c>
      <c r="U33" t="str">
        <f t="shared" si="9"/>
        <v>No T+M+I</v>
      </c>
      <c r="V33">
        <v>391.00249315990033</v>
      </c>
      <c r="W33">
        <v>399.36100082173147</v>
      </c>
      <c r="X33">
        <f t="shared" si="10"/>
        <v>-8.3585076618311405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380</v>
      </c>
      <c r="D34">
        <v>381.15</v>
      </c>
      <c r="E34">
        <v>373</v>
      </c>
      <c r="F34">
        <v>377</v>
      </c>
      <c r="G34">
        <f>_xll.TA_TYPPRICE(D34,E34,F34)</f>
        <v>377.05</v>
      </c>
      <c r="H34">
        <v>380.03949869412202</v>
      </c>
      <c r="I34" t="str">
        <f t="shared" si="0"/>
        <v>DOWN</v>
      </c>
      <c r="J34">
        <v>391.15843357329868</v>
      </c>
      <c r="K34">
        <v>382.00214391339159</v>
      </c>
      <c r="L34" t="str">
        <f t="shared" si="1"/>
        <v>DOWN</v>
      </c>
      <c r="M34" t="str">
        <f t="shared" si="2"/>
        <v>DOWN</v>
      </c>
      <c r="N34">
        <v>18.586746345498188</v>
      </c>
      <c r="O34" t="str">
        <f t="shared" si="3"/>
        <v>DOWN</v>
      </c>
      <c r="P34" t="str">
        <f t="shared" si="4"/>
        <v>DOWN</v>
      </c>
      <c r="Q34">
        <f t="shared" si="5"/>
        <v>4</v>
      </c>
      <c r="R34">
        <f t="shared" si="6"/>
        <v>8.1499999999999773</v>
      </c>
      <c r="S34">
        <f t="shared" si="7"/>
        <v>0.49079754601227132</v>
      </c>
      <c r="T34" t="str">
        <f t="shared" si="8"/>
        <v>No Indication</v>
      </c>
      <c r="U34" t="str">
        <f t="shared" si="9"/>
        <v>No T+M+I</v>
      </c>
      <c r="V34">
        <v>388.84826344299256</v>
      </c>
      <c r="W34">
        <v>397.70463039049207</v>
      </c>
      <c r="X34">
        <f t="shared" si="10"/>
        <v>-8.8563669474995095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378.65</v>
      </c>
      <c r="D35">
        <v>381.5</v>
      </c>
      <c r="E35">
        <v>377.25</v>
      </c>
      <c r="F35">
        <v>380</v>
      </c>
      <c r="G35">
        <f>_xll.TA_TYPPRICE(D35,E35,F35)</f>
        <v>379.58333333333331</v>
      </c>
      <c r="H35">
        <v>379.81141601372769</v>
      </c>
      <c r="I35" t="str">
        <f t="shared" si="0"/>
        <v>UP</v>
      </c>
      <c r="J35">
        <v>389.0121150014545</v>
      </c>
      <c r="K35">
        <v>380.9461119326379</v>
      </c>
      <c r="L35" t="str">
        <f t="shared" si="1"/>
        <v>DOWN</v>
      </c>
      <c r="M35" t="str">
        <f t="shared" si="2"/>
        <v>No Trend</v>
      </c>
      <c r="N35">
        <v>32.332879985718741</v>
      </c>
      <c r="O35" t="str">
        <f t="shared" si="3"/>
        <v>DOWN</v>
      </c>
      <c r="P35" t="str">
        <f t="shared" si="4"/>
        <v>No Trend + Momentum</v>
      </c>
      <c r="Q35">
        <f t="shared" si="5"/>
        <v>2.75</v>
      </c>
      <c r="R35">
        <f t="shared" si="6"/>
        <v>4.25</v>
      </c>
      <c r="S35">
        <f t="shared" si="7"/>
        <v>0.6470588235294118</v>
      </c>
      <c r="T35" t="str">
        <f t="shared" si="8"/>
        <v>No Indication</v>
      </c>
      <c r="U35" t="str">
        <f t="shared" si="9"/>
        <v>No T+M+I</v>
      </c>
      <c r="V35">
        <v>387.48699214407065</v>
      </c>
      <c r="W35">
        <v>396.39317628749268</v>
      </c>
      <c r="X35">
        <f t="shared" si="10"/>
        <v>-8.9061841434220241</v>
      </c>
      <c r="Y35">
        <v>-7.1663779003057853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379.35</v>
      </c>
      <c r="D36">
        <v>381.45</v>
      </c>
      <c r="E36">
        <v>374.3</v>
      </c>
      <c r="F36">
        <v>380</v>
      </c>
      <c r="G36">
        <f>_xll.TA_TYPPRICE(D36,E36,F36)</f>
        <v>378.58333333333331</v>
      </c>
      <c r="H36">
        <v>379.19737467353048</v>
      </c>
      <c r="I36" t="str">
        <f t="shared" si="0"/>
        <v>UP</v>
      </c>
      <c r="J36">
        <v>387.33164500113128</v>
      </c>
      <c r="K36">
        <v>379.4691981698295</v>
      </c>
      <c r="L36" t="str">
        <f t="shared" si="1"/>
        <v>No Confirmation</v>
      </c>
      <c r="M36" t="str">
        <f t="shared" si="2"/>
        <v>No Trend</v>
      </c>
      <c r="N36">
        <v>32.332879985718741</v>
      </c>
      <c r="O36" t="str">
        <f t="shared" si="3"/>
        <v>DOWN</v>
      </c>
      <c r="P36" t="str">
        <f t="shared" si="4"/>
        <v>No Trend + Momentum</v>
      </c>
      <c r="Q36">
        <f t="shared" si="5"/>
        <v>5.6999999999999886</v>
      </c>
      <c r="R36">
        <f t="shared" si="6"/>
        <v>7.1499999999999773</v>
      </c>
      <c r="S36">
        <f t="shared" si="7"/>
        <v>0.79720279720279819</v>
      </c>
      <c r="T36" t="str">
        <f t="shared" si="8"/>
        <v>No Indication</v>
      </c>
      <c r="U36" t="str">
        <f t="shared" si="9"/>
        <v>No T+M+I</v>
      </c>
      <c r="V36">
        <v>386.33514719882902</v>
      </c>
      <c r="W36">
        <v>395.17886693286357</v>
      </c>
      <c r="X36">
        <f t="shared" si="10"/>
        <v>-8.8437197340345506</v>
      </c>
      <c r="Y36">
        <v>-7.5018462670515387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380.65</v>
      </c>
      <c r="D37">
        <v>383.4</v>
      </c>
      <c r="E37">
        <v>373.7</v>
      </c>
      <c r="F37">
        <v>375</v>
      </c>
      <c r="G37">
        <f>_xll.TA_TYPPRICE(D37,E37,F37)</f>
        <v>377.36666666666662</v>
      </c>
      <c r="H37">
        <v>378.28202067009852</v>
      </c>
      <c r="I37" t="str">
        <f t="shared" si="0"/>
        <v>DOWN</v>
      </c>
      <c r="J37">
        <v>386.45794611199096</v>
      </c>
      <c r="K37">
        <v>378.18715413208963</v>
      </c>
      <c r="L37" t="str">
        <f t="shared" si="1"/>
        <v>DOWN</v>
      </c>
      <c r="M37" t="str">
        <f t="shared" si="2"/>
        <v>DOWN</v>
      </c>
      <c r="N37">
        <v>22.458103015282013</v>
      </c>
      <c r="O37" t="str">
        <f t="shared" si="3"/>
        <v>DOWN</v>
      </c>
      <c r="P37" t="str">
        <f t="shared" si="4"/>
        <v>DOWN</v>
      </c>
      <c r="Q37">
        <f t="shared" si="5"/>
        <v>1.3000000000000114</v>
      </c>
      <c r="R37">
        <f t="shared" si="6"/>
        <v>9.6999999999999886</v>
      </c>
      <c r="S37">
        <f t="shared" si="7"/>
        <v>0.13402061855670236</v>
      </c>
      <c r="T37" t="str">
        <f t="shared" si="8"/>
        <v>DOWN</v>
      </c>
      <c r="U37" t="str">
        <f t="shared" si="9"/>
        <v>DOWN</v>
      </c>
      <c r="V37">
        <v>384.59127839900918</v>
      </c>
      <c r="W37">
        <v>393.68413604894778</v>
      </c>
      <c r="X37">
        <f t="shared" si="10"/>
        <v>-9.092857649938594</v>
      </c>
      <c r="Y37">
        <v>-7.8200485436289497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375.3</v>
      </c>
      <c r="D38">
        <v>375.55</v>
      </c>
      <c r="E38">
        <v>366.7</v>
      </c>
      <c r="F38">
        <v>368</v>
      </c>
      <c r="G38">
        <f>_xll.TA_TYPPRICE(D38,E38,F38)</f>
        <v>370.08333333333331</v>
      </c>
      <c r="H38">
        <v>374.18267700171589</v>
      </c>
      <c r="I38" t="str">
        <f t="shared" si="0"/>
        <v>DOWN</v>
      </c>
      <c r="J38">
        <v>384.03395808710411</v>
      </c>
      <c r="K38">
        <v>375.63445321384751</v>
      </c>
      <c r="L38" t="str">
        <f t="shared" si="1"/>
        <v>DOWN</v>
      </c>
      <c r="M38" t="str">
        <f t="shared" si="2"/>
        <v>DOWN</v>
      </c>
      <c r="N38">
        <v>14.635767312143223</v>
      </c>
      <c r="O38" t="str">
        <f t="shared" si="3"/>
        <v>DOWN</v>
      </c>
      <c r="P38" t="str">
        <f t="shared" si="4"/>
        <v>DOWN</v>
      </c>
      <c r="Q38">
        <f t="shared" si="5"/>
        <v>1.3000000000000114</v>
      </c>
      <c r="R38">
        <f t="shared" si="6"/>
        <v>8.8500000000000227</v>
      </c>
      <c r="S38">
        <f t="shared" si="7"/>
        <v>0.14689265536723253</v>
      </c>
      <c r="T38" t="str">
        <f t="shared" si="8"/>
        <v>DOWN</v>
      </c>
      <c r="U38" t="str">
        <f t="shared" si="9"/>
        <v>DOWN</v>
      </c>
      <c r="V38">
        <v>382.03877402993083</v>
      </c>
      <c r="W38">
        <v>391.78160745272942</v>
      </c>
      <c r="X38">
        <f t="shared" si="10"/>
        <v>-9.7428334227985829</v>
      </c>
      <c r="Y38">
        <v>-8.2046055194628771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374.55</v>
      </c>
      <c r="AE38">
        <f t="shared" si="16"/>
        <v>372.15000000000003</v>
      </c>
      <c r="AF38">
        <f t="shared" si="17"/>
        <v>371.15000000000003</v>
      </c>
      <c r="AG38">
        <f t="shared" si="18"/>
        <v>370.1</v>
      </c>
      <c r="AH38">
        <f t="shared" si="19"/>
        <v>370.1</v>
      </c>
    </row>
    <row r="39" spans="1:34" x14ac:dyDescent="0.25">
      <c r="A39" t="s">
        <v>5</v>
      </c>
      <c r="B39" s="1">
        <v>42908</v>
      </c>
      <c r="C39">
        <v>365.55</v>
      </c>
      <c r="D39">
        <v>367.45</v>
      </c>
      <c r="E39">
        <v>355.2</v>
      </c>
      <c r="F39">
        <v>361</v>
      </c>
      <c r="G39">
        <f>_xll.TA_TYPPRICE(D39,E39,F39)</f>
        <v>361.2166666666667</v>
      </c>
      <c r="H39">
        <v>367.69967183419129</v>
      </c>
      <c r="I39" t="str">
        <f t="shared" si="0"/>
        <v>DOWN</v>
      </c>
      <c r="J39">
        <v>380.34863406774764</v>
      </c>
      <c r="K39">
        <v>371.0934636107703</v>
      </c>
      <c r="L39" t="str">
        <f t="shared" si="1"/>
        <v>DOWN</v>
      </c>
      <c r="M39" t="str">
        <f t="shared" si="2"/>
        <v>DOWN</v>
      </c>
      <c r="N39">
        <v>10.196405854147535</v>
      </c>
      <c r="O39" t="str">
        <f t="shared" si="3"/>
        <v>DOWN</v>
      </c>
      <c r="P39" t="str">
        <f t="shared" si="4"/>
        <v>DOWN</v>
      </c>
      <c r="Q39">
        <f t="shared" si="5"/>
        <v>5.8000000000000114</v>
      </c>
      <c r="R39">
        <f t="shared" si="6"/>
        <v>12.25</v>
      </c>
      <c r="S39">
        <f t="shared" si="7"/>
        <v>0.47346938775510294</v>
      </c>
      <c r="T39" t="str">
        <f t="shared" si="8"/>
        <v>No Indication</v>
      </c>
      <c r="U39" t="str">
        <f t="shared" si="9"/>
        <v>No T+M+I</v>
      </c>
      <c r="V39">
        <v>378.80203956378762</v>
      </c>
      <c r="W39">
        <v>389.50148838215688</v>
      </c>
      <c r="X39">
        <f t="shared" si="10"/>
        <v>-10.699448818369262</v>
      </c>
      <c r="Y39">
        <v>-8.7035741792441534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362.4</v>
      </c>
      <c r="D40">
        <v>363.8</v>
      </c>
      <c r="E40">
        <v>351</v>
      </c>
      <c r="F40">
        <v>355</v>
      </c>
      <c r="G40">
        <f>_xll.TA_TYPPRICE(D40,E40,F40)</f>
        <v>356.59999999999997</v>
      </c>
      <c r="H40">
        <v>362.14983591709563</v>
      </c>
      <c r="I40" t="str">
        <f t="shared" si="0"/>
        <v>DOWN</v>
      </c>
      <c r="J40">
        <v>376.6711598304704</v>
      </c>
      <c r="K40">
        <v>366.62824947504356</v>
      </c>
      <c r="L40" t="str">
        <f t="shared" si="1"/>
        <v>DOWN</v>
      </c>
      <c r="M40" t="str">
        <f t="shared" si="2"/>
        <v>DOWN</v>
      </c>
      <c r="N40">
        <v>7.6954663879014591</v>
      </c>
      <c r="O40" t="str">
        <f t="shared" si="3"/>
        <v>DOWN</v>
      </c>
      <c r="P40" t="str">
        <f t="shared" si="4"/>
        <v>DOWN</v>
      </c>
      <c r="Q40">
        <f t="shared" si="5"/>
        <v>4</v>
      </c>
      <c r="R40">
        <f t="shared" si="6"/>
        <v>12.800000000000011</v>
      </c>
      <c r="S40">
        <f t="shared" si="7"/>
        <v>0.31249999999999972</v>
      </c>
      <c r="T40" t="str">
        <f t="shared" si="8"/>
        <v>No Indication</v>
      </c>
      <c r="U40" t="str">
        <f t="shared" si="9"/>
        <v>No T+M+I</v>
      </c>
      <c r="V40">
        <v>375.14018732320488</v>
      </c>
      <c r="W40">
        <v>386.94582257607118</v>
      </c>
      <c r="X40">
        <f t="shared" si="10"/>
        <v>-11.805635252866296</v>
      </c>
      <c r="Y40">
        <v>-9.3239863939685819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356</v>
      </c>
      <c r="D41">
        <v>362.65</v>
      </c>
      <c r="E41">
        <v>346.65</v>
      </c>
      <c r="F41">
        <v>360</v>
      </c>
      <c r="G41">
        <f>_xll.TA_TYPPRICE(D41,E41,F41)</f>
        <v>356.43333333333334</v>
      </c>
      <c r="H41">
        <v>359.29158462521445</v>
      </c>
      <c r="I41" t="str">
        <f t="shared" si="0"/>
        <v>UP</v>
      </c>
      <c r="J41">
        <v>373.55534653481033</v>
      </c>
      <c r="K41">
        <v>362.18863848058942</v>
      </c>
      <c r="L41" t="str">
        <f t="shared" si="1"/>
        <v>DOWN</v>
      </c>
      <c r="M41" t="str">
        <f t="shared" si="2"/>
        <v>No Trend</v>
      </c>
      <c r="N41">
        <v>26.479652565554346</v>
      </c>
      <c r="O41" t="str">
        <f t="shared" si="3"/>
        <v>DOWN</v>
      </c>
      <c r="P41" t="str">
        <f t="shared" si="4"/>
        <v>No Trend + Momentum</v>
      </c>
      <c r="Q41">
        <f t="shared" si="5"/>
        <v>13.350000000000023</v>
      </c>
      <c r="R41">
        <f t="shared" si="6"/>
        <v>16</v>
      </c>
      <c r="S41">
        <f t="shared" si="7"/>
        <v>0.83437500000000142</v>
      </c>
      <c r="T41" t="str">
        <f t="shared" si="8"/>
        <v>UP</v>
      </c>
      <c r="U41" t="str">
        <f t="shared" si="9"/>
        <v>No T+M+I</v>
      </c>
      <c r="V41">
        <v>372.8109277350195</v>
      </c>
      <c r="W41">
        <v>384.94983571858444</v>
      </c>
      <c r="X41">
        <f t="shared" si="10"/>
        <v>-12.138907983564934</v>
      </c>
      <c r="Y41">
        <v>-9.8869707118878516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362.4</v>
      </c>
      <c r="D42">
        <v>367.5</v>
      </c>
      <c r="E42">
        <v>355.1</v>
      </c>
      <c r="F42">
        <v>356</v>
      </c>
      <c r="G42">
        <f>_xll.TA_TYPPRICE(D42,E42,F42)</f>
        <v>359.5333333333333</v>
      </c>
      <c r="H42">
        <v>359.41245897927388</v>
      </c>
      <c r="I42" t="str">
        <f t="shared" si="0"/>
        <v>DOWN</v>
      </c>
      <c r="J42">
        <v>372.20971397151914</v>
      </c>
      <c r="K42">
        <v>360.61338548490289</v>
      </c>
      <c r="L42" t="str">
        <f t="shared" si="1"/>
        <v>DOWN</v>
      </c>
      <c r="M42" t="str">
        <f t="shared" si="2"/>
        <v>DOWN</v>
      </c>
      <c r="N42">
        <v>22.002161739732216</v>
      </c>
      <c r="O42" t="str">
        <f t="shared" si="3"/>
        <v>DOWN</v>
      </c>
      <c r="P42" t="str">
        <f t="shared" si="4"/>
        <v>DOWN</v>
      </c>
      <c r="Q42">
        <f t="shared" si="5"/>
        <v>0.89999999999997726</v>
      </c>
      <c r="R42">
        <f t="shared" si="6"/>
        <v>12.399999999999977</v>
      </c>
      <c r="S42">
        <f t="shared" si="7"/>
        <v>7.2580645161288621E-2</v>
      </c>
      <c r="T42" t="str">
        <f t="shared" si="8"/>
        <v>DOWN</v>
      </c>
      <c r="U42" t="str">
        <f t="shared" si="9"/>
        <v>DOWN</v>
      </c>
      <c r="V42">
        <v>370.22463116040115</v>
      </c>
      <c r="W42">
        <v>382.80540344313374</v>
      </c>
      <c r="X42">
        <f t="shared" si="10"/>
        <v>-12.580772282732596</v>
      </c>
      <c r="Y42">
        <v>-10.4257310260568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366.1</v>
      </c>
      <c r="AE42">
        <f t="shared" si="16"/>
        <v>362.75</v>
      </c>
      <c r="AF42">
        <f t="shared" si="17"/>
        <v>361.3</v>
      </c>
      <c r="AG42">
        <f t="shared" si="18"/>
        <v>359.85</v>
      </c>
      <c r="AH42">
        <f t="shared" si="19"/>
        <v>359.85</v>
      </c>
    </row>
    <row r="43" spans="1:34" x14ac:dyDescent="0.25">
      <c r="A43" t="s">
        <v>5</v>
      </c>
      <c r="B43" s="1">
        <v>42915</v>
      </c>
      <c r="C43">
        <v>358</v>
      </c>
      <c r="D43">
        <v>364.2</v>
      </c>
      <c r="E43">
        <v>356.45</v>
      </c>
      <c r="F43">
        <v>362</v>
      </c>
      <c r="G43">
        <f>_xll.TA_TYPPRICE(D43,E43,F43)</f>
        <v>360.88333333333338</v>
      </c>
      <c r="H43">
        <v>360.14789615630366</v>
      </c>
      <c r="I43" t="str">
        <f t="shared" si="0"/>
        <v>UP</v>
      </c>
      <c r="J43">
        <v>370.42977753340375</v>
      </c>
      <c r="K43">
        <v>359.68818871048001</v>
      </c>
      <c r="L43" t="str">
        <f t="shared" si="1"/>
        <v>No Confirmation</v>
      </c>
      <c r="M43" t="str">
        <f t="shared" si="2"/>
        <v>No Trend</v>
      </c>
      <c r="N43">
        <v>40.77824385423947</v>
      </c>
      <c r="O43" t="str">
        <f t="shared" si="3"/>
        <v>No Momentum</v>
      </c>
      <c r="P43" t="str">
        <f t="shared" si="4"/>
        <v>No Trend + Momentum</v>
      </c>
      <c r="Q43">
        <f t="shared" si="5"/>
        <v>5.5500000000000114</v>
      </c>
      <c r="R43">
        <f t="shared" si="6"/>
        <v>7.75</v>
      </c>
      <c r="S43">
        <f t="shared" si="7"/>
        <v>0.71612903225806601</v>
      </c>
      <c r="T43" t="str">
        <f t="shared" si="8"/>
        <v>No Indication</v>
      </c>
      <c r="U43" t="str">
        <f t="shared" si="9"/>
        <v>No T+M+I</v>
      </c>
      <c r="V43">
        <v>368.95930328957019</v>
      </c>
      <c r="W43">
        <v>381.26426244734608</v>
      </c>
      <c r="X43">
        <f t="shared" si="10"/>
        <v>-12.304959157775897</v>
      </c>
      <c r="Y43">
        <v>-10.80157665240062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361.9</v>
      </c>
      <c r="D44">
        <v>363.9</v>
      </c>
      <c r="E44">
        <v>355.3</v>
      </c>
      <c r="F44">
        <v>362</v>
      </c>
      <c r="G44">
        <f>_xll.TA_TYPPRICE(D44,E44,F44)</f>
        <v>360.40000000000003</v>
      </c>
      <c r="H44">
        <v>360.27394807815188</v>
      </c>
      <c r="I44" t="str">
        <f t="shared" si="0"/>
        <v>UP</v>
      </c>
      <c r="J44">
        <v>368.97871585931404</v>
      </c>
      <c r="K44">
        <v>358.71303566370665</v>
      </c>
      <c r="L44" t="str">
        <f t="shared" si="1"/>
        <v>No Confirmation</v>
      </c>
      <c r="M44" t="str">
        <f t="shared" si="2"/>
        <v>No Trend</v>
      </c>
      <c r="N44">
        <v>40.778243854239477</v>
      </c>
      <c r="O44" t="str">
        <f t="shared" si="3"/>
        <v>No Momentum</v>
      </c>
      <c r="P44" t="str">
        <f t="shared" si="4"/>
        <v>No Trend + Momentum</v>
      </c>
      <c r="Q44">
        <f t="shared" si="5"/>
        <v>6.6999999999999886</v>
      </c>
      <c r="R44">
        <f t="shared" si="6"/>
        <v>8.5999999999999659</v>
      </c>
      <c r="S44">
        <f t="shared" si="7"/>
        <v>0.77906976744186218</v>
      </c>
      <c r="T44" t="str">
        <f t="shared" si="8"/>
        <v>No Indication</v>
      </c>
      <c r="U44" t="str">
        <f t="shared" si="9"/>
        <v>No T+M+I</v>
      </c>
      <c r="V44">
        <v>367.88864124502095</v>
      </c>
      <c r="W44">
        <v>379.83728004383897</v>
      </c>
      <c r="X44">
        <f t="shared" si="10"/>
        <v>-11.948638798818024</v>
      </c>
      <c r="Y44">
        <v>-11.030989081684101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362</v>
      </c>
      <c r="D45">
        <v>367.75</v>
      </c>
      <c r="E45">
        <v>359.1</v>
      </c>
      <c r="F45">
        <v>367</v>
      </c>
      <c r="G45">
        <f>_xll.TA_TYPPRICE(D45,E45,F45)</f>
        <v>364.61666666666662</v>
      </c>
      <c r="H45">
        <v>362.44530737240927</v>
      </c>
      <c r="I45" t="str">
        <f t="shared" si="0"/>
        <v>UP</v>
      </c>
      <c r="J45">
        <v>368.70566789057756</v>
      </c>
      <c r="K45">
        <v>358.7990277384385</v>
      </c>
      <c r="L45" t="str">
        <f t="shared" si="1"/>
        <v>No Confirmation</v>
      </c>
      <c r="M45" t="str">
        <f t="shared" si="2"/>
        <v>No Trend</v>
      </c>
      <c r="N45">
        <v>54.911122088555416</v>
      </c>
      <c r="O45" t="str">
        <f t="shared" si="3"/>
        <v>No Momentum</v>
      </c>
      <c r="P45" t="str">
        <f t="shared" si="4"/>
        <v>No Trend + Momentum</v>
      </c>
      <c r="Q45">
        <f t="shared" si="5"/>
        <v>7.8999999999999773</v>
      </c>
      <c r="R45">
        <f t="shared" si="6"/>
        <v>8.6499999999999773</v>
      </c>
      <c r="S45">
        <f t="shared" si="7"/>
        <v>0.91329479768786104</v>
      </c>
      <c r="T45" t="str">
        <f t="shared" si="8"/>
        <v>UP</v>
      </c>
      <c r="U45" t="str">
        <f t="shared" si="9"/>
        <v>No T+M+I</v>
      </c>
      <c r="V45">
        <v>367.75192720732542</v>
      </c>
      <c r="W45">
        <v>378.886370410962</v>
      </c>
      <c r="X45">
        <f t="shared" si="10"/>
        <v>-11.134443203636579</v>
      </c>
      <c r="Y45">
        <v>-11.051679906074597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365.75</v>
      </c>
      <c r="D46">
        <v>368.95</v>
      </c>
      <c r="E46">
        <v>360.15</v>
      </c>
      <c r="F46">
        <v>366</v>
      </c>
      <c r="G46">
        <f>_xll.TA_TYPPRICE(D46,E46,F46)</f>
        <v>365.0333333333333</v>
      </c>
      <c r="H46">
        <v>363.73932035287129</v>
      </c>
      <c r="I46" t="str">
        <f t="shared" si="0"/>
        <v>UP</v>
      </c>
      <c r="J46">
        <v>368.75996391489366</v>
      </c>
      <c r="K46">
        <v>359.09924379656326</v>
      </c>
      <c r="L46" t="str">
        <f t="shared" si="1"/>
        <v>No Confirmation</v>
      </c>
      <c r="M46" t="str">
        <f t="shared" si="2"/>
        <v>No Trend</v>
      </c>
      <c r="N46">
        <v>51.819525790903022</v>
      </c>
      <c r="O46" t="str">
        <f t="shared" si="3"/>
        <v>No Momentum</v>
      </c>
      <c r="P46" t="str">
        <f t="shared" si="4"/>
        <v>No Trend + Momentum</v>
      </c>
      <c r="Q46">
        <f t="shared" si="5"/>
        <v>5.8500000000000227</v>
      </c>
      <c r="R46">
        <f t="shared" si="6"/>
        <v>8.8000000000000114</v>
      </c>
      <c r="S46">
        <f t="shared" si="7"/>
        <v>0.66477272727272896</v>
      </c>
      <c r="T46" t="str">
        <f t="shared" si="8"/>
        <v>No Indication</v>
      </c>
      <c r="U46" t="str">
        <f t="shared" si="9"/>
        <v>No T+M+I</v>
      </c>
      <c r="V46">
        <v>367.48239994465996</v>
      </c>
      <c r="W46">
        <v>377.93182445459445</v>
      </c>
      <c r="X46">
        <f t="shared" si="10"/>
        <v>-10.449424509934488</v>
      </c>
      <c r="Y46">
        <v>-10.931228826846574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368</v>
      </c>
      <c r="D47">
        <v>368</v>
      </c>
      <c r="E47">
        <v>361.5</v>
      </c>
      <c r="F47">
        <v>363</v>
      </c>
      <c r="G47">
        <f>_xll.TA_TYPPRICE(D47,E47,F47)</f>
        <v>364.16666666666669</v>
      </c>
      <c r="H47">
        <v>363.95299350976899</v>
      </c>
      <c r="I47" t="str">
        <f t="shared" si="0"/>
        <v>DOWN</v>
      </c>
      <c r="J47">
        <v>368.5910830449173</v>
      </c>
      <c r="K47">
        <v>359.63274517510473</v>
      </c>
      <c r="L47" t="str">
        <f t="shared" si="1"/>
        <v>No Confirmation</v>
      </c>
      <c r="M47" t="str">
        <f t="shared" si="2"/>
        <v>No Trend</v>
      </c>
      <c r="N47">
        <v>42.786032187646292</v>
      </c>
      <c r="O47" t="str">
        <f t="shared" si="3"/>
        <v>No Momentum</v>
      </c>
      <c r="P47" t="str">
        <f t="shared" si="4"/>
        <v>No Trend + Momentum</v>
      </c>
      <c r="Q47">
        <f t="shared" si="5"/>
        <v>1.5</v>
      </c>
      <c r="R47">
        <f t="shared" si="6"/>
        <v>6.5</v>
      </c>
      <c r="S47">
        <f t="shared" si="7"/>
        <v>0.23076923076923078</v>
      </c>
      <c r="T47" t="str">
        <f t="shared" si="8"/>
        <v>No Indication</v>
      </c>
      <c r="U47" t="str">
        <f t="shared" si="9"/>
        <v>No T+M+I</v>
      </c>
      <c r="V47">
        <v>366.79279995317381</v>
      </c>
      <c r="W47">
        <v>376.82576338388373</v>
      </c>
      <c r="X47">
        <f t="shared" si="10"/>
        <v>-10.032963430709913</v>
      </c>
      <c r="Y47">
        <v>-10.751575747619242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363.1</v>
      </c>
      <c r="D48">
        <v>364.45</v>
      </c>
      <c r="E48">
        <v>357.4</v>
      </c>
      <c r="F48">
        <v>361</v>
      </c>
      <c r="G48">
        <f>_xll.TA_TYPPRICE(D48,E48,F48)</f>
        <v>360.95</v>
      </c>
      <c r="H48">
        <v>362.45149675488449</v>
      </c>
      <c r="I48" t="str">
        <f t="shared" si="0"/>
        <v>DOWN</v>
      </c>
      <c r="J48">
        <v>367.67084236826901</v>
      </c>
      <c r="K48">
        <v>359.13657958063703</v>
      </c>
      <c r="L48" t="str">
        <f t="shared" si="1"/>
        <v>No Confirmation</v>
      </c>
      <c r="M48" t="str">
        <f t="shared" si="2"/>
        <v>No Trend</v>
      </c>
      <c r="N48">
        <v>37.358848263243907</v>
      </c>
      <c r="O48" t="str">
        <f t="shared" si="3"/>
        <v>DOWN</v>
      </c>
      <c r="P48" t="str">
        <f t="shared" si="4"/>
        <v>No Trend + Momentum</v>
      </c>
      <c r="Q48">
        <f t="shared" si="5"/>
        <v>3.6000000000000227</v>
      </c>
      <c r="R48">
        <f t="shared" si="6"/>
        <v>7.0500000000000114</v>
      </c>
      <c r="S48">
        <f t="shared" si="7"/>
        <v>0.51063829787234283</v>
      </c>
      <c r="T48" t="str">
        <f t="shared" si="8"/>
        <v>No Indication</v>
      </c>
      <c r="U48" t="str">
        <f t="shared" si="9"/>
        <v>No T+M+I</v>
      </c>
      <c r="V48">
        <v>365.90159996037784</v>
      </c>
      <c r="W48">
        <v>375.65348461470717</v>
      </c>
      <c r="X48">
        <f t="shared" si="10"/>
        <v>-9.7518846543293307</v>
      </c>
      <c r="Y48">
        <v>-10.55163752896126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361</v>
      </c>
      <c r="D49">
        <v>361</v>
      </c>
      <c r="E49">
        <v>355.5</v>
      </c>
      <c r="F49">
        <v>359</v>
      </c>
      <c r="G49">
        <f>_xll.TA_TYPPRICE(D49,E49,F49)</f>
        <v>358.5</v>
      </c>
      <c r="H49">
        <v>360.47574837744224</v>
      </c>
      <c r="I49" t="str">
        <f t="shared" si="0"/>
        <v>DOWN</v>
      </c>
      <c r="J49">
        <v>366.18843295309813</v>
      </c>
      <c r="K49">
        <v>358.32845078493989</v>
      </c>
      <c r="L49" t="str">
        <f t="shared" si="1"/>
        <v>No Confirmation</v>
      </c>
      <c r="M49" t="str">
        <f t="shared" si="2"/>
        <v>No Trend</v>
      </c>
      <c r="N49">
        <v>32.246045881143857</v>
      </c>
      <c r="O49" t="str">
        <f t="shared" si="3"/>
        <v>DOWN</v>
      </c>
      <c r="P49" t="str">
        <f t="shared" si="4"/>
        <v>No Trend + Momentum</v>
      </c>
      <c r="Q49">
        <f t="shared" si="5"/>
        <v>3.5</v>
      </c>
      <c r="R49">
        <f t="shared" si="6"/>
        <v>5.5</v>
      </c>
      <c r="S49">
        <f t="shared" si="7"/>
        <v>0.63636363636363635</v>
      </c>
      <c r="T49" t="str">
        <f t="shared" si="8"/>
        <v>No Indication</v>
      </c>
      <c r="U49" t="str">
        <f t="shared" si="9"/>
        <v>No T+M+I</v>
      </c>
      <c r="V49">
        <v>364.83981535108893</v>
      </c>
      <c r="W49">
        <v>374.41989316176591</v>
      </c>
      <c r="X49">
        <f t="shared" si="10"/>
        <v>-9.5800778106769826</v>
      </c>
      <c r="Y49">
        <v>-10.357325585304405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369</v>
      </c>
      <c r="D50">
        <v>393.3</v>
      </c>
      <c r="E50">
        <v>327.60000000000002</v>
      </c>
      <c r="F50">
        <v>366</v>
      </c>
      <c r="G50">
        <f>_xll.TA_TYPPRICE(D50,E50,F50)</f>
        <v>362.3</v>
      </c>
      <c r="H50">
        <v>361.38787418872113</v>
      </c>
      <c r="I50" t="str">
        <f t="shared" si="0"/>
        <v>UP</v>
      </c>
      <c r="J50">
        <v>372.21322563018742</v>
      </c>
      <c r="K50">
        <v>351.49990616606436</v>
      </c>
      <c r="L50" t="str">
        <f t="shared" si="1"/>
        <v>No Confirmation</v>
      </c>
      <c r="M50" t="str">
        <f t="shared" si="2"/>
        <v>No Trend</v>
      </c>
      <c r="N50">
        <v>57.620598886457621</v>
      </c>
      <c r="O50" t="str">
        <f t="shared" si="3"/>
        <v>No Momentum</v>
      </c>
      <c r="P50" t="str">
        <f t="shared" si="4"/>
        <v>No Trend + Momentum</v>
      </c>
      <c r="Q50">
        <f t="shared" si="5"/>
        <v>38.399999999999977</v>
      </c>
      <c r="R50">
        <f t="shared" si="6"/>
        <v>65.699999999999989</v>
      </c>
      <c r="S50">
        <f t="shared" si="7"/>
        <v>0.5844748858447486</v>
      </c>
      <c r="T50" t="str">
        <f t="shared" si="8"/>
        <v>No Indication</v>
      </c>
      <c r="U50" t="str">
        <f t="shared" si="9"/>
        <v>No T+M+I</v>
      </c>
      <c r="V50">
        <v>365.01830529707524</v>
      </c>
      <c r="W50">
        <v>373.79619737200545</v>
      </c>
      <c r="X50">
        <f t="shared" si="10"/>
        <v>-8.7778920749302074</v>
      </c>
      <c r="Y50">
        <v>-10.041438883229565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367.45</v>
      </c>
      <c r="D51">
        <v>370.45</v>
      </c>
      <c r="E51">
        <v>361.7</v>
      </c>
      <c r="F51">
        <v>364</v>
      </c>
      <c r="G51">
        <f>_xll.TA_TYPPRICE(D51,E51,F51)</f>
        <v>365.38333333333338</v>
      </c>
      <c r="H51">
        <v>363.38560376102726</v>
      </c>
      <c r="I51" t="str">
        <f t="shared" si="0"/>
        <v>UP</v>
      </c>
      <c r="J51">
        <v>371.82139771236797</v>
      </c>
      <c r="K51">
        <v>353.76659368471672</v>
      </c>
      <c r="L51" t="str">
        <f t="shared" si="1"/>
        <v>No Confirmation</v>
      </c>
      <c r="M51" t="str">
        <f t="shared" si="2"/>
        <v>No Trend</v>
      </c>
      <c r="N51">
        <v>50.822855226079831</v>
      </c>
      <c r="O51" t="str">
        <f t="shared" si="3"/>
        <v>No Momentum</v>
      </c>
      <c r="P51" t="str">
        <f t="shared" si="4"/>
        <v>No Trend + Momentum</v>
      </c>
      <c r="Q51">
        <f t="shared" si="5"/>
        <v>2.3000000000000114</v>
      </c>
      <c r="R51">
        <f t="shared" si="6"/>
        <v>8.75</v>
      </c>
      <c r="S51">
        <f t="shared" si="7"/>
        <v>0.26285714285714418</v>
      </c>
      <c r="T51" t="str">
        <f t="shared" si="8"/>
        <v>No Indication</v>
      </c>
      <c r="U51" t="str">
        <f t="shared" si="9"/>
        <v>No T+M+I</v>
      </c>
      <c r="V51">
        <v>364.86164294367904</v>
      </c>
      <c r="W51">
        <v>373.0705531222273</v>
      </c>
      <c r="X51">
        <f t="shared" si="10"/>
        <v>-8.2089101785482512</v>
      </c>
      <c r="Y51">
        <v>-9.6749331422933018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364.1</v>
      </c>
      <c r="D52">
        <v>372.75</v>
      </c>
      <c r="E52">
        <v>363.25</v>
      </c>
      <c r="F52">
        <v>369</v>
      </c>
      <c r="G52">
        <f>_xll.TA_TYPPRICE(D52,E52,F52)</f>
        <v>368.33333333333331</v>
      </c>
      <c r="H52">
        <v>365.85946854718031</v>
      </c>
      <c r="I52" t="str">
        <f t="shared" si="0"/>
        <v>UP</v>
      </c>
      <c r="J52">
        <v>372.0277537762862</v>
      </c>
      <c r="K52">
        <v>355.8740173103352</v>
      </c>
      <c r="L52" t="str">
        <f t="shared" si="1"/>
        <v>No Confirmation</v>
      </c>
      <c r="M52" t="str">
        <f t="shared" si="2"/>
        <v>No Trend</v>
      </c>
      <c r="N52">
        <v>64.069375376286615</v>
      </c>
      <c r="O52" t="str">
        <f t="shared" si="3"/>
        <v>UP</v>
      </c>
      <c r="P52" t="str">
        <f t="shared" si="4"/>
        <v>No Trend + Momentum</v>
      </c>
      <c r="Q52">
        <f t="shared" si="5"/>
        <v>5.75</v>
      </c>
      <c r="R52">
        <f t="shared" si="6"/>
        <v>9.5</v>
      </c>
      <c r="S52">
        <f t="shared" si="7"/>
        <v>0.60526315789473684</v>
      </c>
      <c r="T52" t="str">
        <f t="shared" si="8"/>
        <v>No Indication</v>
      </c>
      <c r="U52" t="str">
        <f t="shared" si="9"/>
        <v>No T+M+I</v>
      </c>
      <c r="V52">
        <v>365.49831326003613</v>
      </c>
      <c r="W52">
        <v>372.76903066872899</v>
      </c>
      <c r="X52">
        <f t="shared" si="10"/>
        <v>-7.2707174086928603</v>
      </c>
      <c r="Y52">
        <v>-9.1940899955732132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371.9</v>
      </c>
      <c r="D53">
        <v>373.5</v>
      </c>
      <c r="E53">
        <v>367.75</v>
      </c>
      <c r="F53">
        <v>372</v>
      </c>
      <c r="G53">
        <f>_xll.TA_TYPPRICE(D53,E53,F53)</f>
        <v>371.08333333333331</v>
      </c>
      <c r="H53">
        <v>368.47140094025679</v>
      </c>
      <c r="I53" t="str">
        <f t="shared" si="0"/>
        <v>UP</v>
      </c>
      <c r="J53">
        <v>372.35491960377817</v>
      </c>
      <c r="K53">
        <v>358.51312457470516</v>
      </c>
      <c r="L53" t="str">
        <f t="shared" si="1"/>
        <v>No Confirmation</v>
      </c>
      <c r="M53" t="str">
        <f t="shared" si="2"/>
        <v>No Trend</v>
      </c>
      <c r="N53">
        <v>70.108193156804617</v>
      </c>
      <c r="O53" t="str">
        <f t="shared" si="3"/>
        <v>UP</v>
      </c>
      <c r="P53" t="str">
        <f t="shared" si="4"/>
        <v>No Trend + Momentum</v>
      </c>
      <c r="Q53">
        <f t="shared" si="5"/>
        <v>4.25</v>
      </c>
      <c r="R53">
        <f t="shared" si="6"/>
        <v>5.75</v>
      </c>
      <c r="S53">
        <f t="shared" si="7"/>
        <v>0.73913043478260865</v>
      </c>
      <c r="T53" t="str">
        <f t="shared" si="8"/>
        <v>No Indication</v>
      </c>
      <c r="U53" t="str">
        <f t="shared" si="9"/>
        <v>No T+M+I</v>
      </c>
      <c r="V53">
        <v>366.49857275849212</v>
      </c>
      <c r="W53">
        <v>372.71206543400831</v>
      </c>
      <c r="X53">
        <f t="shared" si="10"/>
        <v>-6.2134926755161928</v>
      </c>
      <c r="Y53">
        <v>-8.5979705315618098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373.6</v>
      </c>
      <c r="D54">
        <v>392.5</v>
      </c>
      <c r="E54">
        <v>371.5</v>
      </c>
      <c r="F54">
        <v>390</v>
      </c>
      <c r="G54">
        <f>_xll.TA_TYPPRICE(D54,E54,F54)</f>
        <v>384.66666666666669</v>
      </c>
      <c r="H54">
        <v>376.56903380346171</v>
      </c>
      <c r="I54" t="str">
        <f t="shared" si="0"/>
        <v>UP</v>
      </c>
      <c r="J54">
        <v>376.83160413627189</v>
      </c>
      <c r="K54">
        <v>361.39909689143735</v>
      </c>
      <c r="L54" t="str">
        <f t="shared" si="1"/>
        <v>UP</v>
      </c>
      <c r="M54" t="str">
        <f t="shared" si="2"/>
        <v>UP</v>
      </c>
      <c r="N54">
        <v>86.776556950372509</v>
      </c>
      <c r="O54" t="str">
        <f t="shared" si="3"/>
        <v>UP</v>
      </c>
      <c r="P54" t="str">
        <f t="shared" si="4"/>
        <v>UP</v>
      </c>
      <c r="Q54">
        <f t="shared" si="5"/>
        <v>18.5</v>
      </c>
      <c r="R54">
        <f t="shared" si="6"/>
        <v>21</v>
      </c>
      <c r="S54">
        <f t="shared" si="7"/>
        <v>0.88095238095238093</v>
      </c>
      <c r="T54" t="str">
        <f t="shared" si="8"/>
        <v>UP</v>
      </c>
      <c r="U54" t="str">
        <f t="shared" si="9"/>
        <v>UP</v>
      </c>
      <c r="V54">
        <v>370.11417694949336</v>
      </c>
      <c r="W54">
        <v>373.99265317963733</v>
      </c>
      <c r="X54">
        <f t="shared" si="10"/>
        <v>-3.8784762301439741</v>
      </c>
      <c r="Y54">
        <v>-7.6540716712782428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388</v>
      </c>
      <c r="D55">
        <v>390.45</v>
      </c>
      <c r="E55">
        <v>381.2</v>
      </c>
      <c r="F55">
        <v>383</v>
      </c>
      <c r="G55">
        <f>_xll.TA_TYPPRICE(D55,E55,F55)</f>
        <v>384.88333333333338</v>
      </c>
      <c r="H55">
        <v>380.72618356839757</v>
      </c>
      <c r="I55" t="str">
        <f t="shared" si="0"/>
        <v>UP</v>
      </c>
      <c r="J55">
        <v>379.85791432821145</v>
      </c>
      <c r="K55">
        <v>365.79929758222903</v>
      </c>
      <c r="L55" t="str">
        <f t="shared" si="1"/>
        <v>UP</v>
      </c>
      <c r="M55" t="str">
        <f t="shared" si="2"/>
        <v>UP</v>
      </c>
      <c r="N55">
        <v>68.270649503410368</v>
      </c>
      <c r="O55" t="str">
        <f t="shared" si="3"/>
        <v>UP</v>
      </c>
      <c r="P55" t="str">
        <f t="shared" si="4"/>
        <v>UP</v>
      </c>
      <c r="Q55">
        <f t="shared" si="5"/>
        <v>1.8000000000000114</v>
      </c>
      <c r="R55">
        <f t="shared" si="6"/>
        <v>9.25</v>
      </c>
      <c r="S55">
        <f t="shared" si="7"/>
        <v>0.19459459459459583</v>
      </c>
      <c r="T55" t="str">
        <f t="shared" si="8"/>
        <v>DOWN</v>
      </c>
      <c r="U55" t="str">
        <f t="shared" si="9"/>
        <v>No T+M+I</v>
      </c>
      <c r="V55">
        <v>372.09661126495592</v>
      </c>
      <c r="W55">
        <v>374.65986405521977</v>
      </c>
      <c r="X55">
        <f t="shared" si="10"/>
        <v>-2.5632527902638458</v>
      </c>
      <c r="Y55">
        <v>-6.6359078950753636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384</v>
      </c>
      <c r="D56">
        <v>386</v>
      </c>
      <c r="E56">
        <v>375.15</v>
      </c>
      <c r="F56">
        <v>378</v>
      </c>
      <c r="G56">
        <f>_xll.TA_TYPPRICE(D56,E56,F56)</f>
        <v>379.7166666666667</v>
      </c>
      <c r="H56">
        <v>380.22142511753214</v>
      </c>
      <c r="I56" t="str">
        <f t="shared" si="0"/>
        <v>DOWN</v>
      </c>
      <c r="J56">
        <v>381.22282225527556</v>
      </c>
      <c r="K56">
        <v>367.8772314528448</v>
      </c>
      <c r="L56" t="str">
        <f t="shared" si="1"/>
        <v>No Confirmation</v>
      </c>
      <c r="M56" t="str">
        <f t="shared" si="2"/>
        <v>No Trend</v>
      </c>
      <c r="N56">
        <v>57.350530141902013</v>
      </c>
      <c r="O56" t="str">
        <f t="shared" si="3"/>
        <v>No Momentum</v>
      </c>
      <c r="P56" t="str">
        <f t="shared" si="4"/>
        <v>No Trend + Momentum</v>
      </c>
      <c r="Q56">
        <f t="shared" si="5"/>
        <v>2.8500000000000227</v>
      </c>
      <c r="R56">
        <f t="shared" si="6"/>
        <v>10.850000000000023</v>
      </c>
      <c r="S56">
        <f t="shared" si="7"/>
        <v>0.26267281105990936</v>
      </c>
      <c r="T56" t="str">
        <f t="shared" si="8"/>
        <v>No Indication</v>
      </c>
      <c r="U56" t="str">
        <f t="shared" si="9"/>
        <v>No T+M+I</v>
      </c>
      <c r="V56">
        <v>373.00482491650115</v>
      </c>
      <c r="W56">
        <v>374.90728153261091</v>
      </c>
      <c r="X56">
        <f t="shared" si="10"/>
        <v>-1.9024566161097596</v>
      </c>
      <c r="Y56">
        <v>-5.6892176392822424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381.5</v>
      </c>
      <c r="D57">
        <v>384</v>
      </c>
      <c r="E57">
        <v>378.3</v>
      </c>
      <c r="F57">
        <v>378</v>
      </c>
      <c r="G57">
        <f>_xll.TA_TYPPRICE(D57,E57,F57)</f>
        <v>380.09999999999997</v>
      </c>
      <c r="H57">
        <v>380.16071255876602</v>
      </c>
      <c r="I57" t="str">
        <f t="shared" si="0"/>
        <v>DOWN</v>
      </c>
      <c r="J57">
        <v>381.83997286521435</v>
      </c>
      <c r="K57">
        <v>370.19340224110152</v>
      </c>
      <c r="L57" t="str">
        <f t="shared" si="1"/>
        <v>No Confirmation</v>
      </c>
      <c r="M57" t="str">
        <f t="shared" si="2"/>
        <v>No Trend</v>
      </c>
      <c r="N57">
        <v>57.350530141901999</v>
      </c>
      <c r="O57" t="str">
        <f t="shared" si="3"/>
        <v>No Momentum</v>
      </c>
      <c r="P57" t="str">
        <f t="shared" si="4"/>
        <v>No Trend + Momentum</v>
      </c>
      <c r="Q57">
        <f t="shared" si="5"/>
        <v>-0.30000000000001137</v>
      </c>
      <c r="R57">
        <f t="shared" si="6"/>
        <v>5.6999999999999886</v>
      </c>
      <c r="S57">
        <f t="shared" si="7"/>
        <v>-5.2631578947370521E-2</v>
      </c>
      <c r="T57" t="str">
        <f t="shared" si="8"/>
        <v>DOWN</v>
      </c>
      <c r="U57" t="str">
        <f t="shared" si="9"/>
        <v>No T+M+I</v>
      </c>
      <c r="V57">
        <v>373.77331339088556</v>
      </c>
      <c r="W57">
        <v>375.13637178945453</v>
      </c>
      <c r="X57">
        <f t="shared" si="10"/>
        <v>-1.3630583985689668</v>
      </c>
      <c r="Y57">
        <v>-4.8239857911395871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380</v>
      </c>
      <c r="D58">
        <v>381</v>
      </c>
      <c r="E58">
        <v>376</v>
      </c>
      <c r="F58">
        <v>379</v>
      </c>
      <c r="G58">
        <f>_xll.TA_TYPPRICE(D58,E58,F58)</f>
        <v>378.66666666666669</v>
      </c>
      <c r="H58">
        <v>379.41368961271633</v>
      </c>
      <c r="I58" t="str">
        <f t="shared" si="0"/>
        <v>DOWN</v>
      </c>
      <c r="J58">
        <v>381.65331222850006</v>
      </c>
      <c r="K58">
        <v>371.48375729863454</v>
      </c>
      <c r="L58" t="str">
        <f t="shared" si="1"/>
        <v>No Confirmation</v>
      </c>
      <c r="M58" t="str">
        <f t="shared" si="2"/>
        <v>No Trend</v>
      </c>
      <c r="N58">
        <v>59.380893372463731</v>
      </c>
      <c r="O58" t="str">
        <f t="shared" si="3"/>
        <v>No Momentum</v>
      </c>
      <c r="P58" t="str">
        <f t="shared" si="4"/>
        <v>No Trend + Momentum</v>
      </c>
      <c r="Q58">
        <f t="shared" si="5"/>
        <v>3</v>
      </c>
      <c r="R58">
        <f t="shared" si="6"/>
        <v>5</v>
      </c>
      <c r="S58">
        <f t="shared" si="7"/>
        <v>0.6</v>
      </c>
      <c r="T58" t="str">
        <f t="shared" si="8"/>
        <v>No Indication</v>
      </c>
      <c r="U58" t="str">
        <f t="shared" si="9"/>
        <v>No T+M+I</v>
      </c>
      <c r="V58">
        <v>374.57741902305702</v>
      </c>
      <c r="W58">
        <v>375.42256647171718</v>
      </c>
      <c r="X58">
        <f t="shared" si="10"/>
        <v>-0.8451474486601569</v>
      </c>
      <c r="Y58">
        <v>-4.0282181226437013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379.15</v>
      </c>
      <c r="D59">
        <v>384</v>
      </c>
      <c r="E59">
        <v>374.95</v>
      </c>
      <c r="F59">
        <v>377</v>
      </c>
      <c r="G59">
        <f>_xll.TA_TYPPRICE(D59,E59,F59)</f>
        <v>378.65000000000003</v>
      </c>
      <c r="H59">
        <v>379.03184480635821</v>
      </c>
      <c r="I59" t="str">
        <f t="shared" si="0"/>
        <v>DOWN</v>
      </c>
      <c r="J59">
        <v>382.17479839994451</v>
      </c>
      <c r="K59">
        <v>372.25403345449354</v>
      </c>
      <c r="L59" t="str">
        <f t="shared" si="1"/>
        <v>No Confirmation</v>
      </c>
      <c r="M59" t="str">
        <f t="shared" si="2"/>
        <v>No Trend</v>
      </c>
      <c r="N59">
        <v>53.065344511498289</v>
      </c>
      <c r="O59" t="str">
        <f t="shared" si="3"/>
        <v>No Momentum</v>
      </c>
      <c r="P59" t="str">
        <f t="shared" si="4"/>
        <v>No Trend + Momentum</v>
      </c>
      <c r="Q59">
        <f t="shared" si="5"/>
        <v>2.0500000000000114</v>
      </c>
      <c r="R59">
        <f t="shared" si="6"/>
        <v>9.0500000000000114</v>
      </c>
      <c r="S59">
        <f t="shared" si="7"/>
        <v>0.22651933701657556</v>
      </c>
      <c r="T59" t="str">
        <f t="shared" si="8"/>
        <v>No Indication</v>
      </c>
      <c r="U59" t="str">
        <f t="shared" si="9"/>
        <v>No T+M+I</v>
      </c>
      <c r="V59">
        <v>374.95012378874054</v>
      </c>
      <c r="W59">
        <v>375.53941339973812</v>
      </c>
      <c r="X59">
        <f t="shared" si="10"/>
        <v>-0.58928961099758226</v>
      </c>
      <c r="Y59">
        <v>-3.3404324203144773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378.4</v>
      </c>
      <c r="D60">
        <v>379.95</v>
      </c>
      <c r="E60">
        <v>373.6</v>
      </c>
      <c r="F60">
        <v>376</v>
      </c>
      <c r="G60">
        <f>_xll.TA_TYPPRICE(D60,E60,F60)</f>
        <v>376.51666666666665</v>
      </c>
      <c r="H60">
        <v>377.77425573651243</v>
      </c>
      <c r="I60" t="str">
        <f t="shared" si="0"/>
        <v>DOWN</v>
      </c>
      <c r="J60">
        <v>381.68039875551239</v>
      </c>
      <c r="K60">
        <v>372.55313713127276</v>
      </c>
      <c r="L60" t="str">
        <f t="shared" si="1"/>
        <v>No Confirmation</v>
      </c>
      <c r="M60" t="str">
        <f t="shared" si="2"/>
        <v>No Trend</v>
      </c>
      <c r="N60">
        <v>49.757800983222381</v>
      </c>
      <c r="O60" t="str">
        <f t="shared" si="3"/>
        <v>No Momentum</v>
      </c>
      <c r="P60" t="str">
        <f t="shared" si="4"/>
        <v>No Trend + Momentum</v>
      </c>
      <c r="Q60">
        <f t="shared" si="5"/>
        <v>2.3999999999999773</v>
      </c>
      <c r="R60">
        <f t="shared" si="6"/>
        <v>6.3499999999999659</v>
      </c>
      <c r="S60">
        <f t="shared" si="7"/>
        <v>0.37795275590551025</v>
      </c>
      <c r="T60" t="str">
        <f t="shared" si="8"/>
        <v>No Indication</v>
      </c>
      <c r="U60" t="str">
        <f t="shared" si="9"/>
        <v>No T+M+I</v>
      </c>
      <c r="V60">
        <v>375.11164320585738</v>
      </c>
      <c r="W60">
        <v>375.57353092568343</v>
      </c>
      <c r="X60">
        <f t="shared" si="10"/>
        <v>-0.46188771982605203</v>
      </c>
      <c r="Y60">
        <v>-2.7647234802167922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377.9</v>
      </c>
      <c r="D61">
        <v>381</v>
      </c>
      <c r="E61">
        <v>372.2</v>
      </c>
      <c r="F61">
        <v>374</v>
      </c>
      <c r="G61">
        <f>_xll.TA_TYPPRICE(D61,E61,F61)</f>
        <v>375.73333333333335</v>
      </c>
      <c r="H61">
        <v>376.75379453492292</v>
      </c>
      <c r="I61" t="str">
        <f t="shared" si="0"/>
        <v>DOWN</v>
      </c>
      <c r="J61">
        <v>381.52919903206521</v>
      </c>
      <c r="K61">
        <v>372.47466221321213</v>
      </c>
      <c r="L61" t="str">
        <f t="shared" si="1"/>
        <v>No Confirmation</v>
      </c>
      <c r="M61" t="str">
        <f t="shared" si="2"/>
        <v>No Trend</v>
      </c>
      <c r="N61">
        <v>43.049631492051674</v>
      </c>
      <c r="O61" t="str">
        <f t="shared" si="3"/>
        <v>No Momentum</v>
      </c>
      <c r="P61" t="str">
        <f t="shared" si="4"/>
        <v>No Trend + Momentum</v>
      </c>
      <c r="Q61">
        <f t="shared" si="5"/>
        <v>1.8000000000000114</v>
      </c>
      <c r="R61">
        <f t="shared" si="6"/>
        <v>8.8000000000000114</v>
      </c>
      <c r="S61">
        <f t="shared" si="7"/>
        <v>0.20454545454545559</v>
      </c>
      <c r="T61" t="str">
        <f t="shared" si="8"/>
        <v>No Indication</v>
      </c>
      <c r="U61" t="str">
        <f t="shared" si="9"/>
        <v>No T+M+I</v>
      </c>
      <c r="V61">
        <v>374.94062117418702</v>
      </c>
      <c r="W61">
        <v>375.45697307933654</v>
      </c>
      <c r="X61">
        <f t="shared" si="10"/>
        <v>-0.51635190514952001</v>
      </c>
      <c r="Y61">
        <v>-2.3150491652033378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374.1</v>
      </c>
      <c r="D62">
        <v>384.75</v>
      </c>
      <c r="E62">
        <v>372.4</v>
      </c>
      <c r="F62">
        <v>376</v>
      </c>
      <c r="G62">
        <f>_xll.TA_TYPPRICE(D62,E62,F62)</f>
        <v>377.7166666666667</v>
      </c>
      <c r="H62">
        <v>377.23523060079481</v>
      </c>
      <c r="I62" t="str">
        <f t="shared" si="0"/>
        <v>DOWN</v>
      </c>
      <c r="J62">
        <v>382.24493258049517</v>
      </c>
      <c r="K62">
        <v>372.45807061027608</v>
      </c>
      <c r="L62" t="str">
        <f t="shared" si="1"/>
        <v>No Confirmation</v>
      </c>
      <c r="M62" t="str">
        <f t="shared" si="2"/>
        <v>No Trend</v>
      </c>
      <c r="N62">
        <v>51.262843747237532</v>
      </c>
      <c r="O62" t="str">
        <f t="shared" si="3"/>
        <v>No Momentum</v>
      </c>
      <c r="P62" t="str">
        <f t="shared" si="4"/>
        <v>No Trend + Momentum</v>
      </c>
      <c r="Q62">
        <f t="shared" si="5"/>
        <v>3.6000000000000227</v>
      </c>
      <c r="R62">
        <f t="shared" si="6"/>
        <v>12.350000000000023</v>
      </c>
      <c r="S62">
        <f t="shared" si="7"/>
        <v>0.29149797570850333</v>
      </c>
      <c r="T62" t="str">
        <f t="shared" si="8"/>
        <v>No Indication</v>
      </c>
      <c r="U62" t="str">
        <f t="shared" si="9"/>
        <v>No T+M+I</v>
      </c>
      <c r="V62">
        <v>375.1036025320044</v>
      </c>
      <c r="W62">
        <v>375.49719729568199</v>
      </c>
      <c r="X62">
        <f t="shared" si="10"/>
        <v>-0.39359476367758361</v>
      </c>
      <c r="Y62">
        <v>-1.930758284898187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377.45</v>
      </c>
      <c r="D63">
        <v>383.5</v>
      </c>
      <c r="E63">
        <v>376.5</v>
      </c>
      <c r="F63">
        <v>379</v>
      </c>
      <c r="G63">
        <f>_xll.TA_TYPPRICE(D63,E63,F63)</f>
        <v>379.66666666666669</v>
      </c>
      <c r="H63">
        <v>378.45094863373072</v>
      </c>
      <c r="I63" t="str">
        <f t="shared" si="0"/>
        <v>UP</v>
      </c>
      <c r="J63">
        <v>382.52383645149627</v>
      </c>
      <c r="K63">
        <v>373.35627714132585</v>
      </c>
      <c r="L63" t="str">
        <f t="shared" si="1"/>
        <v>No Confirmation</v>
      </c>
      <c r="M63" t="str">
        <f t="shared" si="2"/>
        <v>No Trend</v>
      </c>
      <c r="N63">
        <v>61.636578013531796</v>
      </c>
      <c r="O63" t="str">
        <f t="shared" si="3"/>
        <v>UP</v>
      </c>
      <c r="P63" t="str">
        <f t="shared" si="4"/>
        <v>No Trend + Momentum</v>
      </c>
      <c r="Q63">
        <f t="shared" si="5"/>
        <v>2.5</v>
      </c>
      <c r="R63">
        <f t="shared" si="6"/>
        <v>7</v>
      </c>
      <c r="S63">
        <f t="shared" si="7"/>
        <v>0.35714285714285715</v>
      </c>
      <c r="T63" t="str">
        <f t="shared" si="8"/>
        <v>No Indication</v>
      </c>
      <c r="U63" t="str">
        <f t="shared" si="9"/>
        <v>No T+M+I</v>
      </c>
      <c r="V63">
        <v>375.70304829631141</v>
      </c>
      <c r="W63">
        <v>375.75666416266853</v>
      </c>
      <c r="X63">
        <f t="shared" si="10"/>
        <v>-5.3615866357120012E-2</v>
      </c>
      <c r="Y63">
        <v>-1.5553298011899737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379.7</v>
      </c>
      <c r="D64">
        <v>386.25</v>
      </c>
      <c r="E64">
        <v>378.2</v>
      </c>
      <c r="F64">
        <v>380.75</v>
      </c>
      <c r="G64">
        <f>_xll.TA_TYPPRICE(D64,E64,F64)</f>
        <v>381.73333333333335</v>
      </c>
      <c r="H64">
        <v>380.09214098353203</v>
      </c>
      <c r="I64" t="str">
        <f t="shared" si="0"/>
        <v>UP</v>
      </c>
      <c r="J64">
        <v>383.35187279560819</v>
      </c>
      <c r="K64">
        <v>374.43265999880902</v>
      </c>
      <c r="L64" t="str">
        <f t="shared" si="1"/>
        <v>No Confirmation</v>
      </c>
      <c r="M64" t="str">
        <f t="shared" si="2"/>
        <v>No Trend</v>
      </c>
      <c r="N64">
        <v>66.790769542132438</v>
      </c>
      <c r="O64" t="str">
        <f t="shared" si="3"/>
        <v>UP</v>
      </c>
      <c r="P64" t="str">
        <f t="shared" si="4"/>
        <v>No Trend + Momentum</v>
      </c>
      <c r="Q64">
        <f t="shared" si="5"/>
        <v>2.5500000000000114</v>
      </c>
      <c r="R64">
        <f t="shared" si="6"/>
        <v>8.0500000000000114</v>
      </c>
      <c r="S64">
        <f t="shared" si="7"/>
        <v>0.31677018633540471</v>
      </c>
      <c r="T64" t="str">
        <f t="shared" si="8"/>
        <v>No Indication</v>
      </c>
      <c r="U64" t="str">
        <f t="shared" si="9"/>
        <v>No T+M+I</v>
      </c>
      <c r="V64">
        <v>376.47950240457118</v>
      </c>
      <c r="W64">
        <v>376.12654089135975</v>
      </c>
      <c r="X64">
        <f t="shared" si="10"/>
        <v>0.35296151321142588</v>
      </c>
      <c r="Y64">
        <v>-1.1736715383096938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381.45</v>
      </c>
      <c r="D65">
        <v>386</v>
      </c>
      <c r="E65">
        <v>375.2</v>
      </c>
      <c r="F65">
        <v>376.35</v>
      </c>
      <c r="G65">
        <f>_xll.TA_TYPPRICE(D65,E65,F65)</f>
        <v>379.18333333333339</v>
      </c>
      <c r="H65">
        <v>379.63773715843274</v>
      </c>
      <c r="I65" t="str">
        <f t="shared" si="0"/>
        <v>DOWN</v>
      </c>
      <c r="J65">
        <v>383.94034550769527</v>
      </c>
      <c r="K65">
        <v>374.60317999907369</v>
      </c>
      <c r="L65" t="str">
        <f t="shared" si="1"/>
        <v>No Confirmation</v>
      </c>
      <c r="M65" t="str">
        <f t="shared" si="2"/>
        <v>No Trend</v>
      </c>
      <c r="N65">
        <v>46.961400521464576</v>
      </c>
      <c r="O65" t="str">
        <f t="shared" si="3"/>
        <v>No Momentum</v>
      </c>
      <c r="P65" t="str">
        <f t="shared" si="4"/>
        <v>No Trend + Momentum</v>
      </c>
      <c r="Q65">
        <f t="shared" si="5"/>
        <v>1.1500000000000341</v>
      </c>
      <c r="R65">
        <f t="shared" si="6"/>
        <v>10.800000000000011</v>
      </c>
      <c r="S65">
        <f t="shared" si="7"/>
        <v>0.10648148148148452</v>
      </c>
      <c r="T65" t="str">
        <f t="shared" si="8"/>
        <v>DOWN</v>
      </c>
      <c r="U65" t="str">
        <f t="shared" si="9"/>
        <v>No T+M+I</v>
      </c>
      <c r="V65">
        <v>376.45957895771409</v>
      </c>
      <c r="W65">
        <v>376.14309341792568</v>
      </c>
      <c r="X65">
        <f t="shared" si="10"/>
        <v>0.31648553978840255</v>
      </c>
      <c r="Y65">
        <v>-0.87564012269007452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377.5</v>
      </c>
      <c r="D66">
        <v>380.8</v>
      </c>
      <c r="E66">
        <v>372.65</v>
      </c>
      <c r="F66">
        <v>373.3</v>
      </c>
      <c r="G66">
        <f>_xll.TA_TYPPRICE(D66,E66,F66)</f>
        <v>375.58333333333331</v>
      </c>
      <c r="H66">
        <v>377.61053524588306</v>
      </c>
      <c r="I66" t="str">
        <f t="shared" si="0"/>
        <v>DOWN</v>
      </c>
      <c r="J66">
        <v>383.24249095042967</v>
      </c>
      <c r="K66">
        <v>374.16913999927954</v>
      </c>
      <c r="L66" t="str">
        <f t="shared" si="1"/>
        <v>DOWN</v>
      </c>
      <c r="M66" t="str">
        <f t="shared" si="2"/>
        <v>DOWN</v>
      </c>
      <c r="N66">
        <v>37.352577419326707</v>
      </c>
      <c r="O66" t="str">
        <f t="shared" si="3"/>
        <v>DOWN</v>
      </c>
      <c r="P66" t="str">
        <f t="shared" si="4"/>
        <v>DOWN</v>
      </c>
      <c r="Q66">
        <f t="shared" si="5"/>
        <v>0.65000000000003411</v>
      </c>
      <c r="R66">
        <f t="shared" si="6"/>
        <v>8.1500000000000341</v>
      </c>
      <c r="S66">
        <f t="shared" si="7"/>
        <v>7.9754601226997721E-2</v>
      </c>
      <c r="T66" t="str">
        <f t="shared" si="8"/>
        <v>DOWN</v>
      </c>
      <c r="U66" t="str">
        <f t="shared" si="9"/>
        <v>DOWN</v>
      </c>
      <c r="V66">
        <v>375.97348988729652</v>
      </c>
      <c r="W66">
        <v>375.93249390548675</v>
      </c>
      <c r="X66">
        <f t="shared" si="10"/>
        <v>4.099598180977182E-2</v>
      </c>
      <c r="Y66">
        <v>-0.6923129017901053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374.7</v>
      </c>
      <c r="D67">
        <v>375.8</v>
      </c>
      <c r="E67">
        <v>368.1</v>
      </c>
      <c r="F67">
        <v>368.1</v>
      </c>
      <c r="G67">
        <f>_xll.TA_TYPPRICE(D67,E67,F67)</f>
        <v>370.66666666666669</v>
      </c>
      <c r="H67">
        <v>374.1386009562749</v>
      </c>
      <c r="I67" t="str">
        <f t="shared" ref="I67:I127" si="20">IF(F67&gt;H67,"UP","DOWN")</f>
        <v>DOWN</v>
      </c>
      <c r="J67">
        <v>381.58860407255639</v>
      </c>
      <c r="K67">
        <v>372.82044222166189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26.010522397275359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</v>
      </c>
      <c r="R67">
        <f t="shared" ref="R67:R127" si="26">D67-E67</f>
        <v>7.6999999999999886</v>
      </c>
      <c r="S67">
        <f t="shared" ref="S67:S127" si="27">Q67/R67</f>
        <v>0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374.76218375078935</v>
      </c>
      <c r="W67">
        <v>375.35230917174698</v>
      </c>
      <c r="X67">
        <f t="shared" ref="X67:X127" si="30">V67-W67</f>
        <v>-0.59012542095763365</v>
      </c>
      <c r="Y67">
        <v>-0.67187540562361092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370.1</v>
      </c>
      <c r="D68">
        <v>375.4</v>
      </c>
      <c r="E68">
        <v>369.5</v>
      </c>
      <c r="F68">
        <v>370</v>
      </c>
      <c r="G68">
        <f>_xll.TA_TYPPRICE(D68,E68,F68)</f>
        <v>371.63333333333338</v>
      </c>
      <c r="H68">
        <v>372.88596714480411</v>
      </c>
      <c r="I68" t="str">
        <f t="shared" si="20"/>
        <v>DOWN</v>
      </c>
      <c r="J68">
        <v>380.21335872309942</v>
      </c>
      <c r="K68">
        <v>372.08256617240369</v>
      </c>
      <c r="L68" t="str">
        <f t="shared" si="21"/>
        <v>DOWN</v>
      </c>
      <c r="M68" t="str">
        <f t="shared" si="22"/>
        <v>DOWN</v>
      </c>
      <c r="N68">
        <v>35.02203239396718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5.8999999999999773</v>
      </c>
      <c r="S68">
        <f t="shared" si="27"/>
        <v>8.4745762711864736E-2</v>
      </c>
      <c r="T68" t="str">
        <f t="shared" si="28"/>
        <v>DOWN</v>
      </c>
      <c r="U68" t="str">
        <f t="shared" si="29"/>
        <v>DOWN</v>
      </c>
      <c r="V68">
        <v>374.02954009682173</v>
      </c>
      <c r="W68">
        <v>374.95584182569166</v>
      </c>
      <c r="X68">
        <f t="shared" si="30"/>
        <v>-0.92630172886993023</v>
      </c>
      <c r="Y68">
        <v>-0.72276067027287483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372</v>
      </c>
      <c r="D69">
        <v>384</v>
      </c>
      <c r="E69">
        <v>370</v>
      </c>
      <c r="F69">
        <v>380.6</v>
      </c>
      <c r="G69">
        <f>_xll.TA_TYPPRICE(D69,E69,F69)</f>
        <v>378.2</v>
      </c>
      <c r="H69">
        <v>375.54298357240202</v>
      </c>
      <c r="I69" t="str">
        <f t="shared" si="20"/>
        <v>UP</v>
      </c>
      <c r="J69">
        <v>381.05483456241063</v>
      </c>
      <c r="K69">
        <v>371.61977368964733</v>
      </c>
      <c r="L69" t="str">
        <f t="shared" si="21"/>
        <v>No Confirmation</v>
      </c>
      <c r="M69" t="str">
        <f t="shared" si="22"/>
        <v>No Trend</v>
      </c>
      <c r="N69">
        <v>64.864548012796803</v>
      </c>
      <c r="O69" t="str">
        <f t="shared" si="23"/>
        <v>UP</v>
      </c>
      <c r="P69" t="str">
        <f t="shared" si="24"/>
        <v>No Trend + Momentum</v>
      </c>
      <c r="Q69">
        <f t="shared" si="25"/>
        <v>10.600000000000023</v>
      </c>
      <c r="R69">
        <f t="shared" si="26"/>
        <v>14</v>
      </c>
      <c r="S69">
        <f t="shared" si="27"/>
        <v>0.75714285714285878</v>
      </c>
      <c r="T69" t="str">
        <f t="shared" si="28"/>
        <v>No Indication</v>
      </c>
      <c r="U69" t="str">
        <f t="shared" si="29"/>
        <v>No T+M+I</v>
      </c>
      <c r="V69">
        <v>375.04038008192606</v>
      </c>
      <c r="W69">
        <v>375.3739276163812</v>
      </c>
      <c r="X69">
        <f t="shared" si="30"/>
        <v>-0.33354753445513552</v>
      </c>
      <c r="Y69">
        <v>-0.64491804310932699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380.7</v>
      </c>
      <c r="D70">
        <v>384.9</v>
      </c>
      <c r="E70">
        <v>379.2</v>
      </c>
      <c r="F70">
        <v>380</v>
      </c>
      <c r="G70">
        <f>_xll.TA_TYPPRICE(D70,E70,F70)</f>
        <v>381.36666666666662</v>
      </c>
      <c r="H70">
        <v>378.45482511953435</v>
      </c>
      <c r="I70" t="str">
        <f t="shared" si="20"/>
        <v>UP</v>
      </c>
      <c r="J70">
        <v>381.90931577076384</v>
      </c>
      <c r="K70">
        <v>373.30426842528124</v>
      </c>
      <c r="L70" t="str">
        <f t="shared" si="21"/>
        <v>No Confirmation</v>
      </c>
      <c r="M70" t="str">
        <f t="shared" si="22"/>
        <v>No Trend</v>
      </c>
      <c r="N70">
        <v>62.823073854858634</v>
      </c>
      <c r="O70" t="str">
        <f t="shared" si="23"/>
        <v>UP</v>
      </c>
      <c r="P70" t="str">
        <f t="shared" si="24"/>
        <v>No Trend + Momentum</v>
      </c>
      <c r="Q70">
        <f t="shared" si="25"/>
        <v>0.80000000000001137</v>
      </c>
      <c r="R70">
        <f t="shared" si="26"/>
        <v>5.6999999999999886</v>
      </c>
      <c r="S70">
        <f t="shared" si="27"/>
        <v>0.14035087719298472</v>
      </c>
      <c r="T70" t="str">
        <f t="shared" si="28"/>
        <v>DOWN</v>
      </c>
      <c r="U70" t="str">
        <f t="shared" si="29"/>
        <v>No T+M+I</v>
      </c>
      <c r="V70">
        <v>375.80339853086053</v>
      </c>
      <c r="W70">
        <v>375.71659964479738</v>
      </c>
      <c r="X70">
        <f t="shared" si="30"/>
        <v>8.6798886063149894E-2</v>
      </c>
      <c r="Y70">
        <v>-0.49857465727483163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381.6</v>
      </c>
      <c r="D71">
        <v>389.5</v>
      </c>
      <c r="E71">
        <v>381.3</v>
      </c>
      <c r="F71">
        <v>385.85</v>
      </c>
      <c r="G71">
        <f>_xll.TA_TYPPRICE(D71,E71,F71)</f>
        <v>385.55</v>
      </c>
      <c r="H71">
        <v>382.00241255976721</v>
      </c>
      <c r="I71" t="str">
        <f t="shared" si="20"/>
        <v>UP</v>
      </c>
      <c r="J71">
        <v>383.59613448837189</v>
      </c>
      <c r="K71">
        <v>375.08109766410763</v>
      </c>
      <c r="L71" t="str">
        <f t="shared" si="21"/>
        <v>UP</v>
      </c>
      <c r="M71" t="str">
        <f t="shared" si="22"/>
        <v>UP</v>
      </c>
      <c r="N71">
        <v>73.129821980881374</v>
      </c>
      <c r="O71" t="str">
        <f t="shared" si="23"/>
        <v>UP</v>
      </c>
      <c r="P71" t="str">
        <f t="shared" si="24"/>
        <v>UP</v>
      </c>
      <c r="Q71">
        <f t="shared" si="25"/>
        <v>4.5500000000000114</v>
      </c>
      <c r="R71">
        <f t="shared" si="26"/>
        <v>8.1999999999999886</v>
      </c>
      <c r="S71">
        <f t="shared" si="27"/>
        <v>0.55487804878048996</v>
      </c>
      <c r="T71" t="str">
        <f t="shared" si="28"/>
        <v>No Indication</v>
      </c>
      <c r="U71" t="str">
        <f t="shared" si="29"/>
        <v>No T+M+I</v>
      </c>
      <c r="V71">
        <v>377.34902952611276</v>
      </c>
      <c r="W71">
        <v>376.46722189333093</v>
      </c>
      <c r="X71">
        <f t="shared" si="30"/>
        <v>0.88180763278182894</v>
      </c>
      <c r="Y71">
        <v>-0.22249819926349951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389</v>
      </c>
      <c r="D72">
        <v>389.35</v>
      </c>
      <c r="E72">
        <v>379.25</v>
      </c>
      <c r="F72">
        <v>380.6</v>
      </c>
      <c r="G72">
        <f>_xll.TA_TYPPRICE(D72,E72,F72)</f>
        <v>383.06666666666666</v>
      </c>
      <c r="H72">
        <v>382.53453961321691</v>
      </c>
      <c r="I72" t="str">
        <f t="shared" si="20"/>
        <v>DOWN</v>
      </c>
      <c r="J72">
        <v>384.8747712687337</v>
      </c>
      <c r="K72">
        <v>376.00752040541704</v>
      </c>
      <c r="L72" t="str">
        <f t="shared" si="21"/>
        <v>No Confirmation</v>
      </c>
      <c r="M72" t="str">
        <f t="shared" si="22"/>
        <v>No Trend</v>
      </c>
      <c r="N72">
        <v>55.78167217702903</v>
      </c>
      <c r="O72" t="str">
        <f t="shared" si="23"/>
        <v>No Momentum</v>
      </c>
      <c r="P72" t="str">
        <f t="shared" si="24"/>
        <v>No Trend + Momentum</v>
      </c>
      <c r="Q72">
        <f t="shared" si="25"/>
        <v>1.3500000000000227</v>
      </c>
      <c r="R72">
        <f t="shared" si="26"/>
        <v>10.100000000000023</v>
      </c>
      <c r="S72">
        <f t="shared" si="27"/>
        <v>0.13366336633663561</v>
      </c>
      <c r="T72" t="str">
        <f t="shared" si="28"/>
        <v>DOWN</v>
      </c>
      <c r="U72" t="str">
        <f t="shared" si="29"/>
        <v>No T+M+I</v>
      </c>
      <c r="V72">
        <v>377.84917882978772</v>
      </c>
      <c r="W72">
        <v>376.77335360493606</v>
      </c>
      <c r="X72">
        <f t="shared" si="30"/>
        <v>1.0758252248516555</v>
      </c>
      <c r="Y72">
        <v>3.7166485559531504E-2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380.8</v>
      </c>
      <c r="D73">
        <v>382.25</v>
      </c>
      <c r="E73">
        <v>360</v>
      </c>
      <c r="F73">
        <v>368.15</v>
      </c>
      <c r="G73">
        <f>_xll.TA_TYPPRICE(D73,E73,F73)</f>
        <v>370.13333333333338</v>
      </c>
      <c r="H73">
        <v>376.33393647327512</v>
      </c>
      <c r="I73" t="str">
        <f t="shared" si="20"/>
        <v>DOWN</v>
      </c>
      <c r="J73">
        <v>384.29148876457066</v>
      </c>
      <c r="K73">
        <v>372.45029364865769</v>
      </c>
      <c r="L73" t="str">
        <f t="shared" si="21"/>
        <v>DOWN</v>
      </c>
      <c r="M73" t="str">
        <f t="shared" si="22"/>
        <v>DOWN</v>
      </c>
      <c r="N73">
        <v>32.751103992930986</v>
      </c>
      <c r="O73" t="str">
        <f t="shared" si="23"/>
        <v>DOWN</v>
      </c>
      <c r="P73" t="str">
        <f t="shared" si="24"/>
        <v>DOWN</v>
      </c>
      <c r="Q73">
        <f t="shared" si="25"/>
        <v>8.1499999999999773</v>
      </c>
      <c r="R73">
        <f t="shared" si="26"/>
        <v>22.25</v>
      </c>
      <c r="S73">
        <f t="shared" si="27"/>
        <v>0.36629213483145967</v>
      </c>
      <c r="T73" t="str">
        <f t="shared" si="28"/>
        <v>No Indication</v>
      </c>
      <c r="U73" t="str">
        <f t="shared" si="29"/>
        <v>No T+M+I</v>
      </c>
      <c r="V73">
        <v>376.35699747135885</v>
      </c>
      <c r="W73">
        <v>376.13458667123712</v>
      </c>
      <c r="X73">
        <f t="shared" si="30"/>
        <v>0.22241080012173597</v>
      </c>
      <c r="Y73">
        <v>7.4215348471972392E-2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355.75</v>
      </c>
      <c r="D74">
        <v>373.45</v>
      </c>
      <c r="E74">
        <v>355.75</v>
      </c>
      <c r="F74">
        <v>369.5</v>
      </c>
      <c r="G74">
        <f>_xll.TA_TYPPRICE(D74,E74,F74)</f>
        <v>366.23333333333335</v>
      </c>
      <c r="H74">
        <v>371.28363490330423</v>
      </c>
      <c r="I74" t="str">
        <f t="shared" si="20"/>
        <v>DOWN</v>
      </c>
      <c r="J74">
        <v>381.8822690391105</v>
      </c>
      <c r="K74">
        <v>368.73911728228933</v>
      </c>
      <c r="L74" t="str">
        <f t="shared" si="21"/>
        <v>No Confirmation</v>
      </c>
      <c r="M74" t="str">
        <f t="shared" si="22"/>
        <v>No Trend</v>
      </c>
      <c r="N74">
        <v>36.314997541647678</v>
      </c>
      <c r="O74" t="str">
        <f t="shared" si="23"/>
        <v>DOWN</v>
      </c>
      <c r="P74" t="str">
        <f t="shared" si="24"/>
        <v>No Trend + Momentum</v>
      </c>
      <c r="Q74">
        <f t="shared" si="25"/>
        <v>13.75</v>
      </c>
      <c r="R74">
        <f t="shared" si="26"/>
        <v>17.699999999999989</v>
      </c>
      <c r="S74">
        <f t="shared" si="27"/>
        <v>0.77683615819209084</v>
      </c>
      <c r="T74" t="str">
        <f t="shared" si="28"/>
        <v>No Indication</v>
      </c>
      <c r="U74" t="str">
        <f t="shared" si="29"/>
        <v>No T+M+I</v>
      </c>
      <c r="V74">
        <v>375.3020747834575</v>
      </c>
      <c r="W74">
        <v>375.64313580670103</v>
      </c>
      <c r="X74">
        <f t="shared" si="30"/>
        <v>-0.34106102324352605</v>
      </c>
      <c r="Y74">
        <v>-8.8399258711273077E-3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373.85</v>
      </c>
      <c r="D75">
        <v>375.9</v>
      </c>
      <c r="E75">
        <v>370.05</v>
      </c>
      <c r="F75">
        <v>373.3</v>
      </c>
      <c r="G75">
        <f>_xll.TA_TYPPRICE(D75,E75,F75)</f>
        <v>373.08333333333331</v>
      </c>
      <c r="H75">
        <v>372.1834841183188</v>
      </c>
      <c r="I75" t="str">
        <f t="shared" si="20"/>
        <v>UP</v>
      </c>
      <c r="J75">
        <v>380.55287591930818</v>
      </c>
      <c r="K75">
        <v>369.0304245528917</v>
      </c>
      <c r="L75" t="str">
        <f t="shared" si="21"/>
        <v>No Confirmation</v>
      </c>
      <c r="M75" t="str">
        <f t="shared" si="22"/>
        <v>No Trend</v>
      </c>
      <c r="N75">
        <v>46.323781549459866</v>
      </c>
      <c r="O75" t="str">
        <f t="shared" si="23"/>
        <v>No Momentum</v>
      </c>
      <c r="P75" t="str">
        <f t="shared" si="24"/>
        <v>No Trend + Momentum</v>
      </c>
      <c r="Q75">
        <f t="shared" si="25"/>
        <v>3.25</v>
      </c>
      <c r="R75">
        <f t="shared" si="26"/>
        <v>5.8499999999999659</v>
      </c>
      <c r="S75">
        <f t="shared" si="27"/>
        <v>0.5555555555555588</v>
      </c>
      <c r="T75" t="str">
        <f t="shared" si="28"/>
        <v>No Indication</v>
      </c>
      <c r="U75" t="str">
        <f t="shared" si="29"/>
        <v>No T+M+I</v>
      </c>
      <c r="V75">
        <v>374.99406327831019</v>
      </c>
      <c r="W75">
        <v>375.46957019138983</v>
      </c>
      <c r="X75">
        <f t="shared" si="30"/>
        <v>-0.47550691307964144</v>
      </c>
      <c r="Y75">
        <v>-0.10217332331283013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376.35</v>
      </c>
      <c r="D76">
        <v>376.35</v>
      </c>
      <c r="E76">
        <v>369.8</v>
      </c>
      <c r="F76">
        <v>371.85</v>
      </c>
      <c r="G76">
        <f>_xll.TA_TYPPRICE(D76,E76,F76)</f>
        <v>372.66666666666669</v>
      </c>
      <c r="H76">
        <v>372.42507539249277</v>
      </c>
      <c r="I76" t="str">
        <f t="shared" si="20"/>
        <v>DOWN</v>
      </c>
      <c r="J76">
        <v>379.61890349279525</v>
      </c>
      <c r="K76">
        <v>369.20144131891578</v>
      </c>
      <c r="L76" t="str">
        <f t="shared" si="21"/>
        <v>No Confirmation</v>
      </c>
      <c r="M76" t="str">
        <f t="shared" si="22"/>
        <v>No Trend</v>
      </c>
      <c r="N76">
        <v>43.093431100705402</v>
      </c>
      <c r="O76" t="str">
        <f t="shared" si="23"/>
        <v>No Momentum</v>
      </c>
      <c r="P76" t="str">
        <f t="shared" si="24"/>
        <v>No Trend + Momentum</v>
      </c>
      <c r="Q76">
        <f t="shared" si="25"/>
        <v>2.0500000000000114</v>
      </c>
      <c r="R76">
        <f t="shared" si="26"/>
        <v>6.5500000000000114</v>
      </c>
      <c r="S76">
        <f t="shared" si="27"/>
        <v>0.31297709923664241</v>
      </c>
      <c r="T76" t="str">
        <f t="shared" si="28"/>
        <v>No Indication</v>
      </c>
      <c r="U76" t="str">
        <f t="shared" si="29"/>
        <v>No T+M+I</v>
      </c>
      <c r="V76">
        <v>374.51036123549324</v>
      </c>
      <c r="W76">
        <v>375.20145388091652</v>
      </c>
      <c r="X76">
        <f t="shared" si="30"/>
        <v>-0.69109264542328219</v>
      </c>
      <c r="Y76">
        <v>-0.21995718773492057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373.9</v>
      </c>
      <c r="D77">
        <v>377.9</v>
      </c>
      <c r="E77">
        <v>370</v>
      </c>
      <c r="F77">
        <v>375.5</v>
      </c>
      <c r="G77">
        <f>_xll.TA_TYPPRICE(D77,E77,F77)</f>
        <v>374.4666666666667</v>
      </c>
      <c r="H77">
        <v>373.44587102957973</v>
      </c>
      <c r="I77" t="str">
        <f t="shared" si="20"/>
        <v>UP</v>
      </c>
      <c r="J77">
        <v>379.23692493884073</v>
      </c>
      <c r="K77">
        <v>369.37889880360115</v>
      </c>
      <c r="L77" t="str">
        <f t="shared" si="21"/>
        <v>No Confirmation</v>
      </c>
      <c r="M77" t="str">
        <f t="shared" si="22"/>
        <v>No Trend</v>
      </c>
      <c r="N77">
        <v>53.3331686149224</v>
      </c>
      <c r="O77" t="str">
        <f t="shared" si="23"/>
        <v>No Momentum</v>
      </c>
      <c r="P77" t="str">
        <f t="shared" si="24"/>
        <v>No Trend + Momentum</v>
      </c>
      <c r="Q77">
        <f t="shared" si="25"/>
        <v>5.5</v>
      </c>
      <c r="R77">
        <f t="shared" si="26"/>
        <v>7.8999999999999773</v>
      </c>
      <c r="S77">
        <f t="shared" si="27"/>
        <v>0.69620253164557167</v>
      </c>
      <c r="T77" t="str">
        <f t="shared" si="28"/>
        <v>No Indication</v>
      </c>
      <c r="U77" t="str">
        <f t="shared" si="29"/>
        <v>No T+M+I</v>
      </c>
      <c r="V77">
        <v>374.66261335310963</v>
      </c>
      <c r="W77">
        <v>375.22356840825603</v>
      </c>
      <c r="X77">
        <f t="shared" si="30"/>
        <v>-0.56095505514639399</v>
      </c>
      <c r="Y77">
        <v>-0.28815676121721523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373.8</v>
      </c>
      <c r="D78">
        <v>384.7</v>
      </c>
      <c r="E78">
        <v>372.8</v>
      </c>
      <c r="F78">
        <v>379.8</v>
      </c>
      <c r="G78">
        <f>_xll.TA_TYPPRICE(D78,E78,F78)</f>
        <v>379.09999999999997</v>
      </c>
      <c r="H78">
        <v>376.27293551478988</v>
      </c>
      <c r="I78" t="str">
        <f t="shared" si="20"/>
        <v>UP</v>
      </c>
      <c r="J78">
        <v>380.45094161909833</v>
      </c>
      <c r="K78">
        <v>370.13914351391202</v>
      </c>
      <c r="L78" t="str">
        <f t="shared" si="21"/>
        <v>No Confirmation</v>
      </c>
      <c r="M78" t="str">
        <f t="shared" si="22"/>
        <v>No Trend</v>
      </c>
      <c r="N78">
        <v>63.108621921005351</v>
      </c>
      <c r="O78" t="str">
        <f t="shared" si="23"/>
        <v>UP</v>
      </c>
      <c r="P78" t="str">
        <f t="shared" si="24"/>
        <v>No Trend + Momentum</v>
      </c>
      <c r="Q78">
        <f t="shared" si="25"/>
        <v>7</v>
      </c>
      <c r="R78">
        <f t="shared" si="26"/>
        <v>11.899999999999977</v>
      </c>
      <c r="S78">
        <f t="shared" si="27"/>
        <v>0.58823529411764819</v>
      </c>
      <c r="T78" t="str">
        <f t="shared" si="28"/>
        <v>No Indication</v>
      </c>
      <c r="U78" t="str">
        <f t="shared" si="29"/>
        <v>No T+M+I</v>
      </c>
      <c r="V78">
        <v>375.45298052955428</v>
      </c>
      <c r="W78">
        <v>375.56256334097782</v>
      </c>
      <c r="X78">
        <f t="shared" si="30"/>
        <v>-0.10958281142353599</v>
      </c>
      <c r="Y78">
        <v>-0.25244197125847939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381.9</v>
      </c>
      <c r="D79">
        <v>386.4</v>
      </c>
      <c r="E79">
        <v>372</v>
      </c>
      <c r="F79">
        <v>375</v>
      </c>
      <c r="G79">
        <f>_xll.TA_TYPPRICE(D79,E79,F79)</f>
        <v>377.8</v>
      </c>
      <c r="H79">
        <v>377.03646775739492</v>
      </c>
      <c r="I79" t="str">
        <f t="shared" si="20"/>
        <v>DOWN</v>
      </c>
      <c r="J79">
        <v>381.772954592632</v>
      </c>
      <c r="K79">
        <v>370.55266717748714</v>
      </c>
      <c r="L79" t="str">
        <f t="shared" si="21"/>
        <v>No Confirmation</v>
      </c>
      <c r="M79" t="str">
        <f t="shared" si="22"/>
        <v>No Trend</v>
      </c>
      <c r="N79">
        <v>48.83478662966624</v>
      </c>
      <c r="O79" t="str">
        <f t="shared" si="23"/>
        <v>No Momentum</v>
      </c>
      <c r="P79" t="str">
        <f t="shared" si="24"/>
        <v>No Trend + Momentum</v>
      </c>
      <c r="Q79">
        <f t="shared" si="25"/>
        <v>3</v>
      </c>
      <c r="R79">
        <f t="shared" si="26"/>
        <v>14.399999999999977</v>
      </c>
      <c r="S79">
        <f t="shared" si="27"/>
        <v>0.20833333333333368</v>
      </c>
      <c r="T79" t="str">
        <f t="shared" si="28"/>
        <v>No Indication</v>
      </c>
      <c r="U79" t="str">
        <f t="shared" si="29"/>
        <v>No T+M+I</v>
      </c>
      <c r="V79">
        <v>375.38329121731516</v>
      </c>
      <c r="W79">
        <v>375.52089198238684</v>
      </c>
      <c r="X79">
        <f t="shared" si="30"/>
        <v>-0.13760076507168151</v>
      </c>
      <c r="Y79">
        <v>-0.22947373002111981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378.2</v>
      </c>
      <c r="D80">
        <v>380</v>
      </c>
      <c r="E80">
        <v>373.2</v>
      </c>
      <c r="F80">
        <v>380</v>
      </c>
      <c r="G80">
        <f>_xll.TA_TYPPRICE(D80,E80,F80)</f>
        <v>377.73333333333335</v>
      </c>
      <c r="H80">
        <v>377.38490054536413</v>
      </c>
      <c r="I80" t="str">
        <f t="shared" si="20"/>
        <v>UP</v>
      </c>
      <c r="J80">
        <v>381.37896468315824</v>
      </c>
      <c r="K80">
        <v>371.14096336026779</v>
      </c>
      <c r="L80" t="str">
        <f t="shared" si="21"/>
        <v>No Confirmation</v>
      </c>
      <c r="M80" t="str">
        <f t="shared" si="22"/>
        <v>No Trend</v>
      </c>
      <c r="N80">
        <v>60.475035232717488</v>
      </c>
      <c r="O80" t="str">
        <f t="shared" si="23"/>
        <v>UP</v>
      </c>
      <c r="P80" t="str">
        <f t="shared" si="24"/>
        <v>No Trend + Momentum</v>
      </c>
      <c r="Q80">
        <f t="shared" si="25"/>
        <v>6.8000000000000114</v>
      </c>
      <c r="R80">
        <f t="shared" si="26"/>
        <v>6.8000000000000114</v>
      </c>
      <c r="S80">
        <f t="shared" si="27"/>
        <v>1</v>
      </c>
      <c r="T80" t="str">
        <f t="shared" si="28"/>
        <v>UP</v>
      </c>
      <c r="U80" t="str">
        <f t="shared" si="29"/>
        <v>No T+M+I</v>
      </c>
      <c r="V80">
        <v>376.093554106959</v>
      </c>
      <c r="W80">
        <v>375.85267776146929</v>
      </c>
      <c r="X80">
        <f t="shared" si="30"/>
        <v>0.24087634548970982</v>
      </c>
      <c r="Y80">
        <v>-0.13540371491895387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380.8</v>
      </c>
      <c r="D81">
        <v>388.15</v>
      </c>
      <c r="E81">
        <v>378.5</v>
      </c>
      <c r="F81">
        <v>386.05</v>
      </c>
      <c r="G81">
        <f>_xll.TA_TYPPRICE(D81,E81,F81)</f>
        <v>384.23333333333335</v>
      </c>
      <c r="H81">
        <v>380.80911693934877</v>
      </c>
      <c r="I81" t="str">
        <f t="shared" si="20"/>
        <v>UP</v>
      </c>
      <c r="J81">
        <v>382.88363919801196</v>
      </c>
      <c r="K81">
        <v>372.77630483576382</v>
      </c>
      <c r="L81" t="str">
        <f t="shared" si="21"/>
        <v>UP</v>
      </c>
      <c r="M81" t="str">
        <f t="shared" si="22"/>
        <v>UP</v>
      </c>
      <c r="N81">
        <v>70.593700435272595</v>
      </c>
      <c r="O81" t="str">
        <f t="shared" si="23"/>
        <v>UP</v>
      </c>
      <c r="P81" t="str">
        <f t="shared" si="24"/>
        <v>UP</v>
      </c>
      <c r="Q81">
        <f t="shared" si="25"/>
        <v>7.5500000000000114</v>
      </c>
      <c r="R81">
        <f t="shared" si="26"/>
        <v>9.6499999999999773</v>
      </c>
      <c r="S81">
        <f t="shared" si="27"/>
        <v>0.78238341968912217</v>
      </c>
      <c r="T81" t="str">
        <f t="shared" si="28"/>
        <v>No Indication</v>
      </c>
      <c r="U81" t="str">
        <f t="shared" si="29"/>
        <v>No T+M+I</v>
      </c>
      <c r="V81">
        <v>377.62531501358069</v>
      </c>
      <c r="W81">
        <v>376.60803496432339</v>
      </c>
      <c r="X81">
        <f t="shared" si="30"/>
        <v>1.0172800492572946</v>
      </c>
      <c r="Y81">
        <v>9.5133037916295876E-2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386.55</v>
      </c>
      <c r="D82">
        <v>390.5</v>
      </c>
      <c r="E82">
        <v>381.05</v>
      </c>
      <c r="F82">
        <v>383.5</v>
      </c>
      <c r="G82">
        <f>_xll.TA_TYPPRICE(D82,E82,F82)</f>
        <v>385.01666666666665</v>
      </c>
      <c r="H82">
        <v>382.91289180300771</v>
      </c>
      <c r="I82" t="str">
        <f t="shared" si="20"/>
        <v>UP</v>
      </c>
      <c r="J82">
        <v>384.57616382067596</v>
      </c>
      <c r="K82">
        <v>374.61490376114966</v>
      </c>
      <c r="L82" t="str">
        <f t="shared" si="21"/>
        <v>No Confirmation</v>
      </c>
      <c r="M82" t="str">
        <f t="shared" si="22"/>
        <v>No Trend</v>
      </c>
      <c r="N82">
        <v>62.203686573995611</v>
      </c>
      <c r="O82" t="str">
        <f t="shared" si="23"/>
        <v>UP</v>
      </c>
      <c r="P82" t="str">
        <f t="shared" si="24"/>
        <v>No Trend + Momentum</v>
      </c>
      <c r="Q82">
        <f t="shared" si="25"/>
        <v>2.4499999999999886</v>
      </c>
      <c r="R82">
        <f t="shared" si="26"/>
        <v>9.4499999999999886</v>
      </c>
      <c r="S82">
        <f t="shared" si="27"/>
        <v>0.25925925925925836</v>
      </c>
      <c r="T82" t="str">
        <f t="shared" si="28"/>
        <v>No Indication</v>
      </c>
      <c r="U82" t="str">
        <f t="shared" si="29"/>
        <v>No T+M+I</v>
      </c>
      <c r="V82">
        <v>378.52911270379906</v>
      </c>
      <c r="W82">
        <v>377.11855089289202</v>
      </c>
      <c r="X82">
        <f t="shared" si="30"/>
        <v>1.4105618109070406</v>
      </c>
      <c r="Y82">
        <v>0.35821879251444488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384</v>
      </c>
      <c r="D83">
        <v>387.7</v>
      </c>
      <c r="E83">
        <v>381.5</v>
      </c>
      <c r="F83">
        <v>382</v>
      </c>
      <c r="G83">
        <f>_xll.TA_TYPPRICE(D83,E83,F83)</f>
        <v>383.73333333333335</v>
      </c>
      <c r="H83">
        <v>383.32311256817053</v>
      </c>
      <c r="I83" t="str">
        <f t="shared" si="20"/>
        <v>DOWN</v>
      </c>
      <c r="J83">
        <v>385.27034963830351</v>
      </c>
      <c r="K83">
        <v>376.14492514756085</v>
      </c>
      <c r="L83" t="str">
        <f t="shared" si="21"/>
        <v>No Confirmation</v>
      </c>
      <c r="M83" t="str">
        <f t="shared" si="22"/>
        <v>No Trend</v>
      </c>
      <c r="N83">
        <v>57.204619927168508</v>
      </c>
      <c r="O83" t="str">
        <f t="shared" si="23"/>
        <v>No Momentum</v>
      </c>
      <c r="P83" t="str">
        <f t="shared" si="24"/>
        <v>No Trend + Momentum</v>
      </c>
      <c r="Q83">
        <f t="shared" si="25"/>
        <v>0.5</v>
      </c>
      <c r="R83">
        <f t="shared" si="26"/>
        <v>6.1999999999999886</v>
      </c>
      <c r="S83">
        <f t="shared" si="27"/>
        <v>8.0645161290322731E-2</v>
      </c>
      <c r="T83" t="str">
        <f t="shared" si="28"/>
        <v>DOWN</v>
      </c>
      <c r="U83" t="str">
        <f t="shared" si="29"/>
        <v>No T+M+I</v>
      </c>
      <c r="V83">
        <v>379.06309536475305</v>
      </c>
      <c r="W83">
        <v>377.48013971564075</v>
      </c>
      <c r="X83">
        <f t="shared" si="30"/>
        <v>1.5829556491123071</v>
      </c>
      <c r="Y83">
        <v>0.60316616383401733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381.8</v>
      </c>
      <c r="D84">
        <v>385.3</v>
      </c>
      <c r="E84">
        <v>377.95</v>
      </c>
      <c r="F84">
        <v>379</v>
      </c>
      <c r="G84">
        <f>_xll.TA_TYPPRICE(D84,E84,F84)</f>
        <v>380.75</v>
      </c>
      <c r="H84">
        <v>382.03655628408524</v>
      </c>
      <c r="I84" t="str">
        <f t="shared" si="20"/>
        <v>DOWN</v>
      </c>
      <c r="J84">
        <v>385.27693860756938</v>
      </c>
      <c r="K84">
        <v>376.54605289254732</v>
      </c>
      <c r="L84" t="str">
        <f t="shared" si="21"/>
        <v>No Confirmation</v>
      </c>
      <c r="M84" t="str">
        <f t="shared" si="22"/>
        <v>No Trend</v>
      </c>
      <c r="N84">
        <v>47.634187287517854</v>
      </c>
      <c r="O84" t="str">
        <f t="shared" si="23"/>
        <v>No Momentum</v>
      </c>
      <c r="P84" t="str">
        <f t="shared" si="24"/>
        <v>No Trend + Momentum</v>
      </c>
      <c r="Q84">
        <f t="shared" si="25"/>
        <v>1.0500000000000114</v>
      </c>
      <c r="R84">
        <f t="shared" si="26"/>
        <v>7.3500000000000227</v>
      </c>
      <c r="S84">
        <f t="shared" si="27"/>
        <v>0.14285714285714396</v>
      </c>
      <c r="T84" t="str">
        <f t="shared" si="28"/>
        <v>DOWN</v>
      </c>
      <c r="U84" t="str">
        <f t="shared" si="29"/>
        <v>No T+M+I</v>
      </c>
      <c r="V84">
        <v>379.05338838556025</v>
      </c>
      <c r="W84">
        <v>377.59272195892663</v>
      </c>
      <c r="X84">
        <f t="shared" si="30"/>
        <v>1.4606664266336225</v>
      </c>
      <c r="Y84">
        <v>0.7746662163939384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381.5</v>
      </c>
      <c r="D85">
        <v>384.1</v>
      </c>
      <c r="E85">
        <v>380.2</v>
      </c>
      <c r="F85">
        <v>380.75</v>
      </c>
      <c r="G85">
        <f>_xll.TA_TYPPRICE(D85,E85,F85)</f>
        <v>381.68333333333334</v>
      </c>
      <c r="H85">
        <v>381.85994480870932</v>
      </c>
      <c r="I85" t="str">
        <f t="shared" si="20"/>
        <v>DOWN</v>
      </c>
      <c r="J85">
        <v>385.0153966947762</v>
      </c>
      <c r="K85">
        <v>377.35804113864793</v>
      </c>
      <c r="L85" t="str">
        <f t="shared" si="21"/>
        <v>No Confirmation</v>
      </c>
      <c r="M85" t="str">
        <f t="shared" si="22"/>
        <v>No Trend</v>
      </c>
      <c r="N85">
        <v>53.32777223420706</v>
      </c>
      <c r="O85" t="str">
        <f t="shared" si="23"/>
        <v>No Momentum</v>
      </c>
      <c r="P85" t="str">
        <f t="shared" si="24"/>
        <v>No Trend + Momentum</v>
      </c>
      <c r="Q85">
        <f t="shared" si="25"/>
        <v>0.55000000000001137</v>
      </c>
      <c r="R85">
        <f t="shared" si="26"/>
        <v>3.9000000000000341</v>
      </c>
      <c r="S85">
        <f t="shared" si="27"/>
        <v>0.14102564102564272</v>
      </c>
      <c r="T85" t="str">
        <f t="shared" si="28"/>
        <v>DOWN</v>
      </c>
      <c r="U85" t="str">
        <f t="shared" si="29"/>
        <v>No T+M+I</v>
      </c>
      <c r="V85">
        <v>379.31440555701255</v>
      </c>
      <c r="W85">
        <v>377.82659440641356</v>
      </c>
      <c r="X85">
        <f t="shared" si="30"/>
        <v>1.4878111505989864</v>
      </c>
      <c r="Y85">
        <v>0.91729520323494795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378.45</v>
      </c>
      <c r="D86">
        <v>383.25</v>
      </c>
      <c r="E86">
        <v>372.2</v>
      </c>
      <c r="F86">
        <v>379</v>
      </c>
      <c r="G86">
        <f>_xll.TA_TYPPRICE(D86,E86,F86)</f>
        <v>378.15000000000003</v>
      </c>
      <c r="H86">
        <v>380.0049724043547</v>
      </c>
      <c r="I86" t="str">
        <f t="shared" si="20"/>
        <v>DOWN</v>
      </c>
      <c r="J86">
        <v>384.62308631815927</v>
      </c>
      <c r="K86">
        <v>376.21180977450393</v>
      </c>
      <c r="L86" t="str">
        <f t="shared" si="21"/>
        <v>No Confirmation</v>
      </c>
      <c r="M86" t="str">
        <f t="shared" si="22"/>
        <v>No Trend</v>
      </c>
      <c r="N86">
        <v>46.947225412448589</v>
      </c>
      <c r="O86" t="str">
        <f t="shared" si="23"/>
        <v>No Momentum</v>
      </c>
      <c r="P86" t="str">
        <f t="shared" si="24"/>
        <v>No Trend + Momentum</v>
      </c>
      <c r="Q86">
        <f t="shared" si="25"/>
        <v>6.8000000000000114</v>
      </c>
      <c r="R86">
        <f t="shared" si="26"/>
        <v>11.050000000000011</v>
      </c>
      <c r="S86">
        <f t="shared" si="27"/>
        <v>0.61538461538461575</v>
      </c>
      <c r="T86" t="str">
        <f t="shared" si="28"/>
        <v>No Indication</v>
      </c>
      <c r="U86" t="str">
        <f t="shared" si="29"/>
        <v>No T+M+I</v>
      </c>
      <c r="V86">
        <v>379.26603547131833</v>
      </c>
      <c r="W86">
        <v>377.91351333927184</v>
      </c>
      <c r="X86">
        <f t="shared" si="30"/>
        <v>1.352522132046488</v>
      </c>
      <c r="Y86">
        <v>1.0043405889972559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378.7</v>
      </c>
      <c r="D87">
        <v>389.9</v>
      </c>
      <c r="E87">
        <v>378.5</v>
      </c>
      <c r="F87">
        <v>383.5</v>
      </c>
      <c r="G87">
        <f>_xll.TA_TYPPRICE(D87,E87,F87)</f>
        <v>383.9666666666667</v>
      </c>
      <c r="H87">
        <v>381.9858195355107</v>
      </c>
      <c r="I87" t="str">
        <f t="shared" si="20"/>
        <v>UP</v>
      </c>
      <c r="J87">
        <v>385.79573380301275</v>
      </c>
      <c r="K87">
        <v>376.72029649128086</v>
      </c>
      <c r="L87" t="str">
        <f t="shared" si="21"/>
        <v>No Confirmation</v>
      </c>
      <c r="M87" t="str">
        <f t="shared" si="22"/>
        <v>No Trend</v>
      </c>
      <c r="N87">
        <v>61.683182964661412</v>
      </c>
      <c r="O87" t="str">
        <f t="shared" si="23"/>
        <v>UP</v>
      </c>
      <c r="P87" t="str">
        <f t="shared" si="24"/>
        <v>No Trend + Momentum</v>
      </c>
      <c r="Q87">
        <f t="shared" si="25"/>
        <v>5</v>
      </c>
      <c r="R87">
        <f t="shared" si="26"/>
        <v>11.399999999999977</v>
      </c>
      <c r="S87">
        <f t="shared" si="27"/>
        <v>0.43859649122807104</v>
      </c>
      <c r="T87" t="str">
        <f t="shared" si="28"/>
        <v>No Indication</v>
      </c>
      <c r="U87" t="str">
        <f t="shared" si="29"/>
        <v>No T+M+I</v>
      </c>
      <c r="V87">
        <v>379.91741462957702</v>
      </c>
      <c r="W87">
        <v>378.32732716599247</v>
      </c>
      <c r="X87">
        <f t="shared" si="30"/>
        <v>1.5900874635845526</v>
      </c>
      <c r="Y87">
        <v>1.1214899639147151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384.8</v>
      </c>
      <c r="D88">
        <v>386.55</v>
      </c>
      <c r="E88">
        <v>378.6</v>
      </c>
      <c r="F88">
        <v>379.85</v>
      </c>
      <c r="G88">
        <f>_xll.TA_TYPPRICE(D88,E88,F88)</f>
        <v>381.66666666666669</v>
      </c>
      <c r="H88">
        <v>381.82624310108872</v>
      </c>
      <c r="I88" t="str">
        <f t="shared" si="20"/>
        <v>DOWN</v>
      </c>
      <c r="J88">
        <v>385.96334851345438</v>
      </c>
      <c r="K88">
        <v>377.13800838210733</v>
      </c>
      <c r="L88" t="str">
        <f t="shared" si="21"/>
        <v>No Confirmation</v>
      </c>
      <c r="M88" t="str">
        <f t="shared" si="22"/>
        <v>No Trend</v>
      </c>
      <c r="N88">
        <v>48.12914323282844</v>
      </c>
      <c r="O88" t="str">
        <f t="shared" si="23"/>
        <v>No Momentum</v>
      </c>
      <c r="P88" t="str">
        <f t="shared" si="24"/>
        <v>No Trend + Momentum</v>
      </c>
      <c r="Q88">
        <f t="shared" si="25"/>
        <v>1.25</v>
      </c>
      <c r="R88">
        <f t="shared" si="26"/>
        <v>7.9499999999999886</v>
      </c>
      <c r="S88">
        <f t="shared" si="27"/>
        <v>0.15723270440251594</v>
      </c>
      <c r="T88" t="str">
        <f t="shared" si="28"/>
        <v>DOWN</v>
      </c>
      <c r="U88" t="str">
        <f t="shared" si="29"/>
        <v>No T+M+I</v>
      </c>
      <c r="V88">
        <v>379.90704314810364</v>
      </c>
      <c r="W88">
        <v>378.44011774628933</v>
      </c>
      <c r="X88">
        <f t="shared" si="30"/>
        <v>1.4669254018143079</v>
      </c>
      <c r="Y88">
        <v>1.1905770514946337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380.5</v>
      </c>
      <c r="D89">
        <v>384.25</v>
      </c>
      <c r="E89">
        <v>377.7</v>
      </c>
      <c r="F89">
        <v>378</v>
      </c>
      <c r="G89">
        <f>_xll.TA_TYPPRICE(D89,E89,F89)</f>
        <v>379.98333333333335</v>
      </c>
      <c r="H89">
        <v>380.90478821721103</v>
      </c>
      <c r="I89" t="str">
        <f t="shared" si="20"/>
        <v>DOWN</v>
      </c>
      <c r="J89">
        <v>385.58260439935339</v>
      </c>
      <c r="K89">
        <v>377.26289540830572</v>
      </c>
      <c r="L89" t="str">
        <f t="shared" si="21"/>
        <v>No Confirmation</v>
      </c>
      <c r="M89" t="str">
        <f t="shared" si="22"/>
        <v>No Trend</v>
      </c>
      <c r="N89">
        <v>42.247580929100984</v>
      </c>
      <c r="O89" t="str">
        <f t="shared" si="23"/>
        <v>No Momentum</v>
      </c>
      <c r="P89" t="str">
        <f t="shared" si="24"/>
        <v>No Trend + Momentum</v>
      </c>
      <c r="Q89">
        <f t="shared" si="25"/>
        <v>0.30000000000001137</v>
      </c>
      <c r="R89">
        <f t="shared" si="26"/>
        <v>6.5500000000000114</v>
      </c>
      <c r="S89">
        <f t="shared" si="27"/>
        <v>4.580152671755891E-2</v>
      </c>
      <c r="T89" t="str">
        <f t="shared" si="28"/>
        <v>DOWN</v>
      </c>
      <c r="U89" t="str">
        <f t="shared" si="29"/>
        <v>No T+M+I</v>
      </c>
      <c r="V89">
        <v>379.61365189454921</v>
      </c>
      <c r="W89">
        <v>378.4075164317494</v>
      </c>
      <c r="X89">
        <f t="shared" si="30"/>
        <v>1.2061354627998071</v>
      </c>
      <c r="Y89">
        <v>1.1936887337556683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377.4</v>
      </c>
      <c r="D90">
        <v>387.8</v>
      </c>
      <c r="E90">
        <v>375.3</v>
      </c>
      <c r="F90">
        <v>382.15</v>
      </c>
      <c r="G90">
        <f>_xll.TA_TYPPRICE(D90,E90,F90)</f>
        <v>381.75</v>
      </c>
      <c r="H90">
        <v>381.32739410860552</v>
      </c>
      <c r="I90" t="str">
        <f t="shared" si="20"/>
        <v>UP</v>
      </c>
      <c r="J90">
        <v>386.07535897727485</v>
      </c>
      <c r="K90">
        <v>376.82669642868223</v>
      </c>
      <c r="L90" t="str">
        <f t="shared" si="21"/>
        <v>No Confirmation</v>
      </c>
      <c r="M90" t="str">
        <f t="shared" si="22"/>
        <v>No Trend</v>
      </c>
      <c r="N90">
        <v>56.9867553123905</v>
      </c>
      <c r="O90" t="str">
        <f t="shared" si="23"/>
        <v>No Momentum</v>
      </c>
      <c r="P90" t="str">
        <f t="shared" si="24"/>
        <v>No Trend + Momentum</v>
      </c>
      <c r="Q90">
        <f t="shared" si="25"/>
        <v>6.8499999999999659</v>
      </c>
      <c r="R90">
        <f t="shared" si="26"/>
        <v>12.5</v>
      </c>
      <c r="S90">
        <f t="shared" si="27"/>
        <v>0.54799999999999727</v>
      </c>
      <c r="T90" t="str">
        <f t="shared" si="28"/>
        <v>No Indication</v>
      </c>
      <c r="U90" t="str">
        <f t="shared" si="29"/>
        <v>No T+M+I</v>
      </c>
      <c r="V90">
        <v>380.00385929538777</v>
      </c>
      <c r="W90">
        <v>378.68473743680499</v>
      </c>
      <c r="X90">
        <f t="shared" si="30"/>
        <v>1.3191218585827755</v>
      </c>
      <c r="Y90">
        <v>1.2187753587210897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383.85</v>
      </c>
      <c r="D91">
        <v>386</v>
      </c>
      <c r="E91">
        <v>380.5</v>
      </c>
      <c r="F91">
        <v>381.5</v>
      </c>
      <c r="G91">
        <f>_xll.TA_TYPPRICE(D91,E91,F91)</f>
        <v>382.66666666666669</v>
      </c>
      <c r="H91">
        <v>381.99703038763607</v>
      </c>
      <c r="I91" t="str">
        <f t="shared" si="20"/>
        <v>DOWN</v>
      </c>
      <c r="J91">
        <v>386.05861253788044</v>
      </c>
      <c r="K91">
        <v>377.64298611119727</v>
      </c>
      <c r="L91" t="str">
        <f t="shared" si="21"/>
        <v>No Confirmation</v>
      </c>
      <c r="M91" t="str">
        <f t="shared" si="22"/>
        <v>No Trend</v>
      </c>
      <c r="N91">
        <v>54.274835965057633</v>
      </c>
      <c r="O91" t="str">
        <f t="shared" si="23"/>
        <v>No Momentum</v>
      </c>
      <c r="P91" t="str">
        <f t="shared" si="24"/>
        <v>No Trend + Momentum</v>
      </c>
      <c r="Q91">
        <f t="shared" si="25"/>
        <v>1</v>
      </c>
      <c r="R91">
        <f t="shared" si="26"/>
        <v>5.5</v>
      </c>
      <c r="S91">
        <f t="shared" si="27"/>
        <v>0.18181818181818182</v>
      </c>
      <c r="T91" t="str">
        <f t="shared" si="28"/>
        <v>DOWN</v>
      </c>
      <c r="U91" t="str">
        <f t="shared" si="29"/>
        <v>No T+M+I</v>
      </c>
      <c r="V91">
        <v>380.23403478840504</v>
      </c>
      <c r="W91">
        <v>378.89327540444907</v>
      </c>
      <c r="X91">
        <f t="shared" si="30"/>
        <v>1.3407593839559695</v>
      </c>
      <c r="Y91">
        <v>1.2431721637680657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382.2</v>
      </c>
      <c r="D92">
        <v>386.35</v>
      </c>
      <c r="E92">
        <v>377.7</v>
      </c>
      <c r="F92">
        <v>379.7</v>
      </c>
      <c r="G92">
        <f>_xll.TA_TYPPRICE(D92,E92,F92)</f>
        <v>381.25</v>
      </c>
      <c r="H92">
        <v>381.62351519381804</v>
      </c>
      <c r="I92" t="str">
        <f t="shared" si="20"/>
        <v>DOWN</v>
      </c>
      <c r="J92">
        <v>386.12336530724036</v>
      </c>
      <c r="K92">
        <v>377.65565586426453</v>
      </c>
      <c r="L92" t="str">
        <f t="shared" si="21"/>
        <v>No Confirmation</v>
      </c>
      <c r="M92" t="str">
        <f t="shared" si="22"/>
        <v>No Trend</v>
      </c>
      <c r="N92">
        <v>46.598652300412994</v>
      </c>
      <c r="O92" t="str">
        <f t="shared" si="23"/>
        <v>No Momentum</v>
      </c>
      <c r="P92" t="str">
        <f t="shared" si="24"/>
        <v>No Trend + Momentum</v>
      </c>
      <c r="Q92">
        <f t="shared" si="25"/>
        <v>2</v>
      </c>
      <c r="R92">
        <f t="shared" si="26"/>
        <v>8.6500000000000341</v>
      </c>
      <c r="S92">
        <f t="shared" si="27"/>
        <v>0.23121387283236902</v>
      </c>
      <c r="T92" t="str">
        <f t="shared" si="28"/>
        <v>No Indication</v>
      </c>
      <c r="U92" t="str">
        <f t="shared" si="29"/>
        <v>No T+M+I</v>
      </c>
      <c r="V92">
        <v>380.15187559018887</v>
      </c>
      <c r="W92">
        <v>378.95303278189726</v>
      </c>
      <c r="X92">
        <f t="shared" si="30"/>
        <v>1.1988428082916016</v>
      </c>
      <c r="Y92">
        <v>1.2343062926727728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384</v>
      </c>
      <c r="D93">
        <v>400.85</v>
      </c>
      <c r="E93">
        <v>384</v>
      </c>
      <c r="F93">
        <v>394.55</v>
      </c>
      <c r="G93">
        <f>_xll.TA_TYPPRICE(D93,E93,F93)</f>
        <v>393.13333333333338</v>
      </c>
      <c r="H93">
        <v>387.37842426357571</v>
      </c>
      <c r="I93" t="str">
        <f t="shared" si="20"/>
        <v>UP</v>
      </c>
      <c r="J93">
        <v>389.39595079452027</v>
      </c>
      <c r="K93">
        <v>379.06551011665022</v>
      </c>
      <c r="L93" t="str">
        <f t="shared" si="21"/>
        <v>UP</v>
      </c>
      <c r="M93" t="str">
        <f t="shared" si="22"/>
        <v>UP</v>
      </c>
      <c r="N93">
        <v>78.279020043526273</v>
      </c>
      <c r="O93" t="str">
        <f t="shared" si="23"/>
        <v>UP</v>
      </c>
      <c r="P93" t="str">
        <f t="shared" si="24"/>
        <v>UP</v>
      </c>
      <c r="Q93">
        <f t="shared" si="25"/>
        <v>10.550000000000011</v>
      </c>
      <c r="R93">
        <f t="shared" si="26"/>
        <v>16.850000000000023</v>
      </c>
      <c r="S93">
        <f t="shared" si="27"/>
        <v>0.62611275964391677</v>
      </c>
      <c r="T93" t="str">
        <f t="shared" si="28"/>
        <v>No Indication</v>
      </c>
      <c r="U93" t="str">
        <f t="shared" si="29"/>
        <v>No T+M+I</v>
      </c>
      <c r="V93">
        <v>382.36697165323676</v>
      </c>
      <c r="W93">
        <v>380.10836368694191</v>
      </c>
      <c r="X93">
        <f t="shared" si="30"/>
        <v>2.2586079662948464</v>
      </c>
      <c r="Y93">
        <v>1.4391666273971875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398.65</v>
      </c>
      <c r="D94">
        <v>411.5</v>
      </c>
      <c r="E94">
        <v>392.8</v>
      </c>
      <c r="F94">
        <v>410</v>
      </c>
      <c r="G94">
        <f>_xll.TA_TYPPRICE(D94,E94,F94)</f>
        <v>404.76666666666665</v>
      </c>
      <c r="H94">
        <v>396.07254546512115</v>
      </c>
      <c r="I94" t="str">
        <f t="shared" si="20"/>
        <v>UP</v>
      </c>
      <c r="J94">
        <v>394.30796172907134</v>
      </c>
      <c r="K94">
        <v>382.11761897961685</v>
      </c>
      <c r="L94" t="str">
        <f t="shared" si="21"/>
        <v>UP</v>
      </c>
      <c r="M94" t="str">
        <f t="shared" si="22"/>
        <v>UP</v>
      </c>
      <c r="N94">
        <v>87.73882436869917</v>
      </c>
      <c r="O94" t="str">
        <f t="shared" si="23"/>
        <v>UP</v>
      </c>
      <c r="P94" t="str">
        <f t="shared" si="24"/>
        <v>UP</v>
      </c>
      <c r="Q94">
        <f t="shared" si="25"/>
        <v>17.199999999999989</v>
      </c>
      <c r="R94">
        <f t="shared" si="26"/>
        <v>18.699999999999989</v>
      </c>
      <c r="S94">
        <f t="shared" si="27"/>
        <v>0.91978609625668439</v>
      </c>
      <c r="T94" t="str">
        <f t="shared" si="28"/>
        <v>UP</v>
      </c>
      <c r="U94" t="str">
        <f t="shared" si="29"/>
        <v>UP</v>
      </c>
      <c r="V94">
        <v>386.61820678350801</v>
      </c>
      <c r="W94">
        <v>382.32255896939068</v>
      </c>
      <c r="X94">
        <f t="shared" si="30"/>
        <v>4.2956478141173307</v>
      </c>
      <c r="Y94">
        <v>2.0104628647412159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394.95000000000005</v>
      </c>
      <c r="AE94">
        <f t="shared" si="36"/>
        <v>399.95000000000005</v>
      </c>
      <c r="AF94">
        <f t="shared" si="37"/>
        <v>402.15000000000003</v>
      </c>
      <c r="AG94">
        <f t="shared" si="38"/>
        <v>404.35</v>
      </c>
    </row>
    <row r="95" spans="1:33" x14ac:dyDescent="0.25">
      <c r="A95" t="s">
        <v>5</v>
      </c>
      <c r="B95" s="1">
        <v>42991</v>
      </c>
      <c r="C95">
        <v>411</v>
      </c>
      <c r="D95">
        <v>415</v>
      </c>
      <c r="E95">
        <v>400</v>
      </c>
      <c r="F95">
        <v>407</v>
      </c>
      <c r="G95">
        <f>_xll.TA_TYPPRICE(D95,E95,F95)</f>
        <v>407.33333333333331</v>
      </c>
      <c r="H95">
        <v>401.70293939922726</v>
      </c>
      <c r="I95" t="str">
        <f t="shared" si="20"/>
        <v>UP</v>
      </c>
      <c r="J95">
        <v>398.90619245594439</v>
      </c>
      <c r="K95">
        <v>386.0914814285909</v>
      </c>
      <c r="L95" t="str">
        <f t="shared" si="21"/>
        <v>UP</v>
      </c>
      <c r="M95" t="str">
        <f t="shared" si="22"/>
        <v>UP</v>
      </c>
      <c r="N95">
        <v>79.350849810936552</v>
      </c>
      <c r="O95" t="str">
        <f t="shared" si="23"/>
        <v>UP</v>
      </c>
      <c r="P95" t="str">
        <f t="shared" si="24"/>
        <v>UP</v>
      </c>
      <c r="Q95">
        <f t="shared" si="25"/>
        <v>7</v>
      </c>
      <c r="R95">
        <f t="shared" si="26"/>
        <v>15</v>
      </c>
      <c r="S95">
        <f t="shared" si="27"/>
        <v>0.46666666666666667</v>
      </c>
      <c r="T95" t="str">
        <f t="shared" si="28"/>
        <v>No Indication</v>
      </c>
      <c r="U95" t="str">
        <f t="shared" si="29"/>
        <v>No T+M+I</v>
      </c>
      <c r="V95">
        <v>389.75386727835291</v>
      </c>
      <c r="W95">
        <v>384.15051756425061</v>
      </c>
      <c r="X95">
        <f t="shared" si="30"/>
        <v>5.6033497141023076</v>
      </c>
      <c r="Y95">
        <v>2.7290402346134344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409.7</v>
      </c>
      <c r="D96">
        <v>414.7</v>
      </c>
      <c r="E96">
        <v>397</v>
      </c>
      <c r="F96">
        <v>400.75</v>
      </c>
      <c r="G96">
        <f>_xll.TA_TYPPRICE(D96,E96,F96)</f>
        <v>404.15000000000003</v>
      </c>
      <c r="H96">
        <v>402.92646969961368</v>
      </c>
      <c r="I96" t="str">
        <f t="shared" si="20"/>
        <v>DOWN</v>
      </c>
      <c r="J96">
        <v>402.41592746573451</v>
      </c>
      <c r="K96">
        <v>388.5155966666818</v>
      </c>
      <c r="L96" t="str">
        <f t="shared" si="21"/>
        <v>No Confirmation</v>
      </c>
      <c r="M96" t="str">
        <f t="shared" si="22"/>
        <v>No Trend</v>
      </c>
      <c r="N96">
        <v>63.533408706958959</v>
      </c>
      <c r="O96" t="str">
        <f t="shared" si="23"/>
        <v>UP</v>
      </c>
      <c r="P96" t="str">
        <f t="shared" si="24"/>
        <v>No Trend + Momentum</v>
      </c>
      <c r="Q96">
        <f t="shared" si="25"/>
        <v>3.75</v>
      </c>
      <c r="R96">
        <f t="shared" si="26"/>
        <v>17.699999999999989</v>
      </c>
      <c r="S96">
        <f t="shared" si="27"/>
        <v>0.21186440677966115</v>
      </c>
      <c r="T96" t="str">
        <f t="shared" si="28"/>
        <v>No Indication</v>
      </c>
      <c r="U96" t="str">
        <f t="shared" si="29"/>
        <v>No T+M+I</v>
      </c>
      <c r="V96">
        <v>391.44558000476013</v>
      </c>
      <c r="W96">
        <v>385.38010885578763</v>
      </c>
      <c r="X96">
        <f t="shared" si="30"/>
        <v>6.0654711489725059</v>
      </c>
      <c r="Y96">
        <v>3.3963264174852488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398.9</v>
      </c>
      <c r="D97">
        <v>405.15</v>
      </c>
      <c r="E97">
        <v>397.05</v>
      </c>
      <c r="F97">
        <v>398.1</v>
      </c>
      <c r="G97">
        <f>_xll.TA_TYPPRICE(D97,E97,F97)</f>
        <v>400.10000000000008</v>
      </c>
      <c r="H97">
        <v>401.51323484980685</v>
      </c>
      <c r="I97" t="str">
        <f t="shared" si="20"/>
        <v>DOWN</v>
      </c>
      <c r="J97">
        <v>403.0234991400157</v>
      </c>
      <c r="K97">
        <v>390.4121307407525</v>
      </c>
      <c r="L97" t="str">
        <f t="shared" si="21"/>
        <v>No Confirmation</v>
      </c>
      <c r="M97" t="str">
        <f t="shared" si="22"/>
        <v>No Trend</v>
      </c>
      <c r="N97">
        <v>57.462609638336048</v>
      </c>
      <c r="O97" t="str">
        <f t="shared" si="23"/>
        <v>No Momentum</v>
      </c>
      <c r="P97" t="str">
        <f t="shared" si="24"/>
        <v>No Trend + Momentum</v>
      </c>
      <c r="Q97">
        <f t="shared" si="25"/>
        <v>1.0500000000000114</v>
      </c>
      <c r="R97">
        <f t="shared" si="26"/>
        <v>8.0999999999999659</v>
      </c>
      <c r="S97">
        <f t="shared" si="27"/>
        <v>0.12962962962963157</v>
      </c>
      <c r="T97" t="str">
        <f t="shared" si="28"/>
        <v>DOWN</v>
      </c>
      <c r="U97" t="str">
        <f t="shared" si="29"/>
        <v>No T+M+I</v>
      </c>
      <c r="V97">
        <v>392.46933692710473</v>
      </c>
      <c r="W97">
        <v>386.32232301461818</v>
      </c>
      <c r="X97">
        <f t="shared" si="30"/>
        <v>6.1470139124865568</v>
      </c>
      <c r="Y97">
        <v>3.9464639164855102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402.45</v>
      </c>
      <c r="D98">
        <v>407.8</v>
      </c>
      <c r="E98">
        <v>400</v>
      </c>
      <c r="F98">
        <v>401</v>
      </c>
      <c r="G98">
        <f>_xll.TA_TYPPRICE(D98,E98,F98)</f>
        <v>402.93333333333334</v>
      </c>
      <c r="H98">
        <v>402.22328409157012</v>
      </c>
      <c r="I98" t="str">
        <f t="shared" si="20"/>
        <v>DOWN</v>
      </c>
      <c r="J98">
        <v>404.08494377556775</v>
      </c>
      <c r="K98">
        <v>392.54276835391863</v>
      </c>
      <c r="L98" t="str">
        <f t="shared" si="21"/>
        <v>No Confirmation</v>
      </c>
      <c r="M98" t="str">
        <f t="shared" si="22"/>
        <v>No Trend</v>
      </c>
      <c r="N98">
        <v>62.379899307731492</v>
      </c>
      <c r="O98" t="str">
        <f t="shared" si="23"/>
        <v>UP</v>
      </c>
      <c r="P98" t="str">
        <f t="shared" si="24"/>
        <v>No Trend + Momentum</v>
      </c>
      <c r="Q98">
        <f t="shared" si="25"/>
        <v>1</v>
      </c>
      <c r="R98">
        <f t="shared" si="26"/>
        <v>7.8000000000000114</v>
      </c>
      <c r="S98">
        <f t="shared" si="27"/>
        <v>0.12820512820512803</v>
      </c>
      <c r="T98" t="str">
        <f t="shared" si="28"/>
        <v>DOWN</v>
      </c>
      <c r="U98" t="str">
        <f t="shared" si="29"/>
        <v>No T+M+I</v>
      </c>
      <c r="V98">
        <v>393.78174663062708</v>
      </c>
      <c r="W98">
        <v>387.40955834686866</v>
      </c>
      <c r="X98">
        <f t="shared" si="30"/>
        <v>6.3721882837584189</v>
      </c>
      <c r="Y98">
        <v>4.4316087899400918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414</v>
      </c>
      <c r="D99">
        <v>422.9</v>
      </c>
      <c r="E99">
        <v>409.25</v>
      </c>
      <c r="F99">
        <v>422</v>
      </c>
      <c r="G99">
        <f>_xll.TA_TYPPRICE(D99,E99,F99)</f>
        <v>418.05</v>
      </c>
      <c r="H99">
        <v>410.13664204578504</v>
      </c>
      <c r="I99" t="str">
        <f t="shared" si="20"/>
        <v>UP</v>
      </c>
      <c r="J99">
        <v>408.26606738099713</v>
      </c>
      <c r="K99">
        <v>396.25548649749226</v>
      </c>
      <c r="L99" t="str">
        <f t="shared" si="21"/>
        <v>UP</v>
      </c>
      <c r="M99" t="str">
        <f t="shared" si="22"/>
        <v>UP</v>
      </c>
      <c r="N99">
        <v>81.616199766548448</v>
      </c>
      <c r="O99" t="str">
        <f t="shared" si="23"/>
        <v>UP</v>
      </c>
      <c r="P99" t="str">
        <f t="shared" si="24"/>
        <v>UP</v>
      </c>
      <c r="Q99">
        <f t="shared" si="25"/>
        <v>12.75</v>
      </c>
      <c r="R99">
        <f t="shared" si="26"/>
        <v>13.649999999999977</v>
      </c>
      <c r="S99">
        <f t="shared" si="27"/>
        <v>0.93406593406593563</v>
      </c>
      <c r="T99" t="str">
        <f t="shared" si="28"/>
        <v>UP</v>
      </c>
      <c r="U99" t="str">
        <f t="shared" si="29"/>
        <v>UP</v>
      </c>
      <c r="V99">
        <v>398.1230163797614</v>
      </c>
      <c r="W99">
        <v>389.97181328413762</v>
      </c>
      <c r="X99">
        <f t="shared" si="30"/>
        <v>8.1512030956237709</v>
      </c>
      <c r="Y99">
        <v>5.1755276510768278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410.8</v>
      </c>
      <c r="AE99">
        <f t="shared" si="36"/>
        <v>414.45000000000005</v>
      </c>
      <c r="AF99">
        <f t="shared" si="37"/>
        <v>416.1</v>
      </c>
      <c r="AG99">
        <f t="shared" si="38"/>
        <v>417.70000000000005</v>
      </c>
    </row>
    <row r="100" spans="1:33" x14ac:dyDescent="0.25">
      <c r="A100" t="s">
        <v>5</v>
      </c>
      <c r="B100" s="1">
        <v>42998</v>
      </c>
      <c r="C100">
        <v>423.65</v>
      </c>
      <c r="D100">
        <v>426.35</v>
      </c>
      <c r="E100">
        <v>415.5</v>
      </c>
      <c r="F100">
        <v>417.15</v>
      </c>
      <c r="G100">
        <f>_xll.TA_TYPPRICE(D100,E100,F100)</f>
        <v>419.66666666666669</v>
      </c>
      <c r="H100">
        <v>414.90165435622589</v>
      </c>
      <c r="I100" t="str">
        <f t="shared" si="20"/>
        <v>UP</v>
      </c>
      <c r="J100">
        <v>412.28471907410886</v>
      </c>
      <c r="K100">
        <v>400.53204505360509</v>
      </c>
      <c r="L100" t="str">
        <f t="shared" si="21"/>
        <v>UP</v>
      </c>
      <c r="M100" t="str">
        <f t="shared" si="22"/>
        <v>UP</v>
      </c>
      <c r="N100">
        <v>71.118026174851252</v>
      </c>
      <c r="O100" t="str">
        <f t="shared" si="23"/>
        <v>UP</v>
      </c>
      <c r="P100" t="str">
        <f t="shared" si="24"/>
        <v>UP</v>
      </c>
      <c r="Q100">
        <f t="shared" si="25"/>
        <v>1.6499999999999773</v>
      </c>
      <c r="R100">
        <f t="shared" si="26"/>
        <v>10.850000000000023</v>
      </c>
      <c r="S100">
        <f t="shared" si="27"/>
        <v>0.1520737327188916</v>
      </c>
      <c r="T100" t="str">
        <f t="shared" si="28"/>
        <v>DOWN</v>
      </c>
      <c r="U100" t="str">
        <f t="shared" si="29"/>
        <v>No T+M+I</v>
      </c>
      <c r="V100">
        <v>401.0502446290289</v>
      </c>
      <c r="W100">
        <v>391.98501230012744</v>
      </c>
      <c r="X100">
        <f t="shared" si="30"/>
        <v>9.0652323289014589</v>
      </c>
      <c r="Y100">
        <v>5.9534685866417538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417.3</v>
      </c>
      <c r="D101">
        <v>418.85</v>
      </c>
      <c r="E101">
        <v>406.2</v>
      </c>
      <c r="F101">
        <v>406.65</v>
      </c>
      <c r="G101">
        <f>_xll.TA_TYPPRICE(D101,E101,F101)</f>
        <v>410.56666666666661</v>
      </c>
      <c r="H101">
        <v>412.73416051144625</v>
      </c>
      <c r="I101" t="str">
        <f t="shared" si="20"/>
        <v>DOWN</v>
      </c>
      <c r="J101">
        <v>413.74367039097359</v>
      </c>
      <c r="K101">
        <v>401.79159059724839</v>
      </c>
      <c r="L101" t="str">
        <f t="shared" si="21"/>
        <v>No Confirmation</v>
      </c>
      <c r="M101" t="str">
        <f t="shared" si="22"/>
        <v>No Trend</v>
      </c>
      <c r="N101">
        <v>52.754550596033397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0.44999999999998863</v>
      </c>
      <c r="R101">
        <f t="shared" si="26"/>
        <v>12.650000000000034</v>
      </c>
      <c r="S101">
        <f t="shared" si="27"/>
        <v>3.5573122529643272E-2</v>
      </c>
      <c r="T101" t="str">
        <f t="shared" si="28"/>
        <v>DOWN</v>
      </c>
      <c r="U101" t="str">
        <f t="shared" si="29"/>
        <v>No T+M+I</v>
      </c>
      <c r="V101">
        <v>401.91174545533215</v>
      </c>
      <c r="W101">
        <v>393.07130768530317</v>
      </c>
      <c r="X101">
        <f t="shared" si="30"/>
        <v>8.8404377700289842</v>
      </c>
      <c r="Y101">
        <v>6.5308624233192001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407</v>
      </c>
      <c r="D102">
        <v>407</v>
      </c>
      <c r="E102">
        <v>395.75</v>
      </c>
      <c r="F102">
        <v>400</v>
      </c>
      <c r="G102">
        <f>_xll.TA_TYPPRICE(D102,E102,F102)</f>
        <v>400.91666666666669</v>
      </c>
      <c r="H102">
        <v>406.82541358905644</v>
      </c>
      <c r="I102" t="str">
        <f t="shared" si="20"/>
        <v>DOWN</v>
      </c>
      <c r="J102">
        <v>412.24507697075722</v>
      </c>
      <c r="K102">
        <v>400.44901490897098</v>
      </c>
      <c r="L102" t="str">
        <f t="shared" si="21"/>
        <v>DOWN</v>
      </c>
      <c r="M102" t="str">
        <f t="shared" si="22"/>
        <v>DOWN</v>
      </c>
      <c r="N102">
        <v>43.800892502284164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4.25</v>
      </c>
      <c r="R102">
        <f t="shared" si="26"/>
        <v>11.25</v>
      </c>
      <c r="S102">
        <f t="shared" si="27"/>
        <v>0.37777777777777777</v>
      </c>
      <c r="T102" t="str">
        <f t="shared" si="28"/>
        <v>No Indication</v>
      </c>
      <c r="U102" t="str">
        <f t="shared" si="29"/>
        <v>No T+M+I</v>
      </c>
      <c r="V102">
        <v>401.61763076989644</v>
      </c>
      <c r="W102">
        <v>393.58454415305852</v>
      </c>
      <c r="X102">
        <f t="shared" si="30"/>
        <v>8.0330866168379202</v>
      </c>
      <c r="Y102">
        <v>6.8313072620229445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399</v>
      </c>
      <c r="D103">
        <v>403.9</v>
      </c>
      <c r="E103">
        <v>395.5</v>
      </c>
      <c r="F103">
        <v>397.05</v>
      </c>
      <c r="G103">
        <f>_xll.TA_TYPPRICE(D103,E103,F103)</f>
        <v>398.81666666666666</v>
      </c>
      <c r="H103">
        <v>402.82104012786158</v>
      </c>
      <c r="I103" t="str">
        <f t="shared" si="20"/>
        <v>DOWN</v>
      </c>
      <c r="J103">
        <v>410.39061542170003</v>
      </c>
      <c r="K103">
        <v>399.34923381808852</v>
      </c>
      <c r="L103" t="str">
        <f t="shared" si="21"/>
        <v>DOWN</v>
      </c>
      <c r="M103" t="str">
        <f t="shared" si="22"/>
        <v>DOWN</v>
      </c>
      <c r="N103">
        <v>40.033233163039249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1.5500000000000114</v>
      </c>
      <c r="R103">
        <f t="shared" si="26"/>
        <v>8.3999999999999773</v>
      </c>
      <c r="S103">
        <f t="shared" si="27"/>
        <v>0.18452380952381137</v>
      </c>
      <c r="T103" t="str">
        <f t="shared" si="28"/>
        <v>DOWN</v>
      </c>
      <c r="U103" t="str">
        <f t="shared" si="29"/>
        <v>No T+M+I</v>
      </c>
      <c r="V103">
        <v>400.91491834375853</v>
      </c>
      <c r="W103">
        <v>393.84124458616532</v>
      </c>
      <c r="X103">
        <f t="shared" si="30"/>
        <v>7.0736737575932125</v>
      </c>
      <c r="Y103">
        <v>6.8797805611369984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399.5</v>
      </c>
      <c r="D104">
        <v>404.55</v>
      </c>
      <c r="E104">
        <v>396.4</v>
      </c>
      <c r="F104">
        <v>398</v>
      </c>
      <c r="G104">
        <f>_xll.TA_TYPPRICE(D104,E104,F104)</f>
        <v>399.65000000000003</v>
      </c>
      <c r="H104">
        <v>401.23552006393084</v>
      </c>
      <c r="I104" t="str">
        <f t="shared" si="20"/>
        <v>DOWN</v>
      </c>
      <c r="J104">
        <v>409.09270088354447</v>
      </c>
      <c r="K104">
        <v>398.69384852517993</v>
      </c>
      <c r="L104" t="str">
        <f t="shared" si="21"/>
        <v>DOWN</v>
      </c>
      <c r="M104" t="str">
        <f t="shared" si="22"/>
        <v>DOWN</v>
      </c>
      <c r="N104">
        <v>42.040141723779584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1.6000000000000227</v>
      </c>
      <c r="R104">
        <f t="shared" si="26"/>
        <v>8.1500000000000341</v>
      </c>
      <c r="S104">
        <f t="shared" si="27"/>
        <v>0.19631901840490995</v>
      </c>
      <c r="T104" t="str">
        <f t="shared" si="28"/>
        <v>DOWN</v>
      </c>
      <c r="U104" t="str">
        <f t="shared" si="29"/>
        <v>No T+M+I</v>
      </c>
      <c r="V104">
        <v>400.4664693677957</v>
      </c>
      <c r="W104">
        <v>394.14930054274566</v>
      </c>
      <c r="X104">
        <f t="shared" si="30"/>
        <v>6.3171688250500324</v>
      </c>
      <c r="Y104">
        <v>6.7672582139196056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400.05</v>
      </c>
      <c r="D105">
        <v>407.5</v>
      </c>
      <c r="E105">
        <v>397.2</v>
      </c>
      <c r="F105">
        <v>399</v>
      </c>
      <c r="G105">
        <f>_xll.TA_TYPPRICE(D105,E105,F105)</f>
        <v>401.23333333333335</v>
      </c>
      <c r="H105">
        <v>401.23442669863209</v>
      </c>
      <c r="I105" t="str">
        <f t="shared" si="20"/>
        <v>DOWN</v>
      </c>
      <c r="J105">
        <v>408.7387673538679</v>
      </c>
      <c r="K105">
        <v>398.36188218625108</v>
      </c>
      <c r="L105" t="str">
        <f t="shared" si="21"/>
        <v>No Confirmation</v>
      </c>
      <c r="M105" t="str">
        <f t="shared" si="22"/>
        <v>No Trend</v>
      </c>
      <c r="N105">
        <v>44.484784405083786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1.8000000000000114</v>
      </c>
      <c r="R105">
        <f t="shared" si="26"/>
        <v>10.300000000000011</v>
      </c>
      <c r="S105">
        <f t="shared" si="27"/>
        <v>0.17475728155339898</v>
      </c>
      <c r="T105" t="str">
        <f t="shared" si="28"/>
        <v>DOWN</v>
      </c>
      <c r="U105" t="str">
        <f t="shared" si="29"/>
        <v>No T+M+I</v>
      </c>
      <c r="V105">
        <v>400.24085869582711</v>
      </c>
      <c r="W105">
        <v>394.50861161365339</v>
      </c>
      <c r="X105">
        <f t="shared" si="30"/>
        <v>5.7322470821737284</v>
      </c>
      <c r="Y105">
        <v>6.5602559875704305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399.6</v>
      </c>
      <c r="D106">
        <v>401.6</v>
      </c>
      <c r="E106">
        <v>387.1</v>
      </c>
      <c r="F106">
        <v>400</v>
      </c>
      <c r="G106">
        <f>_xll.TA_TYPPRICE(D106,E106,F106)</f>
        <v>396.23333333333335</v>
      </c>
      <c r="H106">
        <v>398.73388001598272</v>
      </c>
      <c r="I106" t="str">
        <f t="shared" si="20"/>
        <v>UP</v>
      </c>
      <c r="J106">
        <v>407.15237460856395</v>
      </c>
      <c r="K106">
        <v>395.8592417004175</v>
      </c>
      <c r="L106" t="str">
        <f t="shared" si="21"/>
        <v>No Confirmation</v>
      </c>
      <c r="M106" t="str">
        <f t="shared" si="22"/>
        <v>No Trend</v>
      </c>
      <c r="N106">
        <v>47.265112887238409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12.899999999999977</v>
      </c>
      <c r="R106">
        <f t="shared" si="26"/>
        <v>14.5</v>
      </c>
      <c r="S106">
        <f t="shared" si="27"/>
        <v>0.88965517241379155</v>
      </c>
      <c r="T106" t="str">
        <f t="shared" si="28"/>
        <v>UP</v>
      </c>
      <c r="U106" t="str">
        <f t="shared" si="29"/>
        <v>No T+M+I</v>
      </c>
      <c r="V106">
        <v>400.20380351185372</v>
      </c>
      <c r="W106">
        <v>394.91538112375315</v>
      </c>
      <c r="X106">
        <f t="shared" si="30"/>
        <v>5.288422388100571</v>
      </c>
      <c r="Y106">
        <v>6.3058892676764584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428</v>
      </c>
      <c r="D107">
        <v>429</v>
      </c>
      <c r="E107">
        <v>417.15</v>
      </c>
      <c r="F107">
        <v>418.85</v>
      </c>
      <c r="G107">
        <f>_xll.TA_TYPPRICE(D107,E107,F107)</f>
        <v>421.66666666666669</v>
      </c>
      <c r="H107">
        <v>410.2002733413247</v>
      </c>
      <c r="I107" t="str">
        <f t="shared" si="20"/>
        <v>UP</v>
      </c>
      <c r="J107">
        <v>412.00740247332749</v>
      </c>
      <c r="K107">
        <v>400.59052132254692</v>
      </c>
      <c r="L107" t="str">
        <f t="shared" si="21"/>
        <v>UP</v>
      </c>
      <c r="M107" t="str">
        <f t="shared" si="22"/>
        <v>UP</v>
      </c>
      <c r="N107">
        <v>75.81039146347328</v>
      </c>
      <c r="O107" t="str">
        <f t="shared" si="23"/>
        <v>UP</v>
      </c>
      <c r="P107" t="str">
        <f t="shared" si="24"/>
        <v>UP</v>
      </c>
      <c r="Q107">
        <f t="shared" si="25"/>
        <v>1.7000000000000455</v>
      </c>
      <c r="R107">
        <f t="shared" si="26"/>
        <v>11.850000000000023</v>
      </c>
      <c r="S107">
        <f t="shared" si="27"/>
        <v>0.1434599156118179</v>
      </c>
      <c r="T107" t="str">
        <f t="shared" si="28"/>
        <v>DOWN</v>
      </c>
      <c r="U107" t="str">
        <f t="shared" si="29"/>
        <v>No T+M+I</v>
      </c>
      <c r="V107">
        <v>403.07244912541466</v>
      </c>
      <c r="W107">
        <v>396.68831585532701</v>
      </c>
      <c r="X107">
        <f t="shared" si="30"/>
        <v>6.3841332700876592</v>
      </c>
      <c r="Y107">
        <v>6.3215380681586986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425.5</v>
      </c>
      <c r="D108">
        <v>438.25</v>
      </c>
      <c r="E108">
        <v>422</v>
      </c>
      <c r="F108">
        <v>436.6</v>
      </c>
      <c r="G108">
        <f>_xll.TA_TYPPRICE(D108,E108,F108)</f>
        <v>432.2833333333333</v>
      </c>
      <c r="H108">
        <v>421.24180333732897</v>
      </c>
      <c r="I108" t="str">
        <f t="shared" si="20"/>
        <v>UP</v>
      </c>
      <c r="J108">
        <v>417.83909081258804</v>
      </c>
      <c r="K108">
        <v>405.34818325086985</v>
      </c>
      <c r="L108" t="str">
        <f t="shared" si="21"/>
        <v>UP</v>
      </c>
      <c r="M108" t="str">
        <f t="shared" si="22"/>
        <v>UP</v>
      </c>
      <c r="N108">
        <v>85.224450560560271</v>
      </c>
      <c r="O108" t="str">
        <f t="shared" si="23"/>
        <v>UP</v>
      </c>
      <c r="P108" t="str">
        <f t="shared" si="24"/>
        <v>UP</v>
      </c>
      <c r="Q108">
        <f t="shared" si="25"/>
        <v>14.600000000000023</v>
      </c>
      <c r="R108">
        <f t="shared" si="26"/>
        <v>16.25</v>
      </c>
      <c r="S108">
        <f t="shared" si="27"/>
        <v>0.89846153846153987</v>
      </c>
      <c r="T108" t="str">
        <f t="shared" si="28"/>
        <v>UP</v>
      </c>
      <c r="U108" t="str">
        <f t="shared" si="29"/>
        <v>UP</v>
      </c>
      <c r="V108">
        <v>408.23053387535089</v>
      </c>
      <c r="W108">
        <v>399.64473690308057</v>
      </c>
      <c r="X108">
        <f t="shared" si="30"/>
        <v>8.585796972270316</v>
      </c>
      <c r="Y108">
        <v>6.7743898489810217</v>
      </c>
      <c r="Z108" t="str">
        <f t="shared" si="31"/>
        <v>UP</v>
      </c>
      <c r="AA108" t="str">
        <f t="shared" si="32"/>
        <v>UP</v>
      </c>
      <c r="AB108" t="str">
        <f t="shared" si="33"/>
        <v>UP</v>
      </c>
      <c r="AC108" t="str">
        <f t="shared" si="34"/>
        <v>UP</v>
      </c>
      <c r="AD108">
        <f t="shared" si="35"/>
        <v>423.85</v>
      </c>
      <c r="AE108">
        <f t="shared" si="36"/>
        <v>428.20000000000005</v>
      </c>
      <c r="AF108">
        <f t="shared" si="37"/>
        <v>430.15000000000003</v>
      </c>
      <c r="AG108">
        <f t="shared" si="38"/>
        <v>432.05</v>
      </c>
    </row>
    <row r="109" spans="1:33" x14ac:dyDescent="0.25">
      <c r="A109" t="s">
        <v>5</v>
      </c>
      <c r="B109" s="1">
        <v>43012</v>
      </c>
      <c r="C109">
        <v>437.5</v>
      </c>
      <c r="D109">
        <v>439.95</v>
      </c>
      <c r="E109">
        <v>434</v>
      </c>
      <c r="F109">
        <v>436.55</v>
      </c>
      <c r="G109">
        <f>_xll.TA_TYPPRICE(D109,E109,F109)</f>
        <v>436.83333333333331</v>
      </c>
      <c r="H109">
        <v>429.03756833533112</v>
      </c>
      <c r="I109" t="str">
        <f t="shared" si="20"/>
        <v>UP</v>
      </c>
      <c r="J109">
        <v>422.75262618756847</v>
      </c>
      <c r="K109">
        <v>411.71525363956545</v>
      </c>
      <c r="L109" t="str">
        <f t="shared" si="21"/>
        <v>UP</v>
      </c>
      <c r="M109" t="str">
        <f t="shared" si="22"/>
        <v>UP</v>
      </c>
      <c r="N109">
        <v>85.107823528320836</v>
      </c>
      <c r="O109" t="str">
        <f t="shared" si="23"/>
        <v>UP</v>
      </c>
      <c r="P109" t="str">
        <f t="shared" si="24"/>
        <v>UP</v>
      </c>
      <c r="Q109">
        <f t="shared" si="25"/>
        <v>2.5500000000000114</v>
      </c>
      <c r="R109">
        <f t="shared" si="26"/>
        <v>5.9499999999999886</v>
      </c>
      <c r="S109">
        <f t="shared" si="27"/>
        <v>0.42857142857143132</v>
      </c>
      <c r="T109" t="str">
        <f t="shared" si="28"/>
        <v>No Indication</v>
      </c>
      <c r="U109" t="str">
        <f t="shared" si="29"/>
        <v>No T+M+I</v>
      </c>
      <c r="V109">
        <v>412.5873748176046</v>
      </c>
      <c r="W109">
        <v>402.37846009544495</v>
      </c>
      <c r="X109">
        <f t="shared" si="30"/>
        <v>10.208914722159648</v>
      </c>
      <c r="Y109">
        <v>7.4612948236167469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436</v>
      </c>
      <c r="D110">
        <v>439</v>
      </c>
      <c r="E110">
        <v>429.6</v>
      </c>
      <c r="F110">
        <v>431.25</v>
      </c>
      <c r="G110">
        <f>_xll.TA_TYPPRICE(D110,E110,F110)</f>
        <v>433.2833333333333</v>
      </c>
      <c r="H110">
        <v>431.16045083433221</v>
      </c>
      <c r="I110" t="str">
        <f t="shared" si="20"/>
        <v>UP</v>
      </c>
      <c r="J110">
        <v>426.36315370144212</v>
      </c>
      <c r="K110">
        <v>415.68964171966201</v>
      </c>
      <c r="L110" t="str">
        <f t="shared" si="21"/>
        <v>UP</v>
      </c>
      <c r="M110" t="str">
        <f t="shared" si="22"/>
        <v>UP</v>
      </c>
      <c r="N110">
        <v>72.044549867066578</v>
      </c>
      <c r="O110" t="str">
        <f t="shared" si="23"/>
        <v>UP</v>
      </c>
      <c r="P110" t="str">
        <f t="shared" si="24"/>
        <v>UP</v>
      </c>
      <c r="Q110">
        <f t="shared" si="25"/>
        <v>1.6499999999999773</v>
      </c>
      <c r="R110">
        <f t="shared" si="26"/>
        <v>9.3999999999999773</v>
      </c>
      <c r="S110">
        <f t="shared" si="27"/>
        <v>0.17553191489361503</v>
      </c>
      <c r="T110" t="str">
        <f t="shared" si="28"/>
        <v>DOWN</v>
      </c>
      <c r="U110" t="str">
        <f t="shared" si="29"/>
        <v>No T+M+I</v>
      </c>
      <c r="V110">
        <v>415.45854792258848</v>
      </c>
      <c r="W110">
        <v>404.51709268096755</v>
      </c>
      <c r="X110">
        <f t="shared" si="30"/>
        <v>10.941455241620929</v>
      </c>
      <c r="Y110">
        <v>8.157326907217584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433.25</v>
      </c>
      <c r="D111">
        <v>457.15</v>
      </c>
      <c r="E111">
        <v>432.85</v>
      </c>
      <c r="F111">
        <v>456</v>
      </c>
      <c r="G111">
        <f>_xll.TA_TYPPRICE(D111,E111,F111)</f>
        <v>448.66666666666669</v>
      </c>
      <c r="H111">
        <v>439.91355875049942</v>
      </c>
      <c r="I111" t="str">
        <f t="shared" si="20"/>
        <v>UP</v>
      </c>
      <c r="J111">
        <v>433.20467510112167</v>
      </c>
      <c r="K111">
        <v>419.50305467084826</v>
      </c>
      <c r="L111" t="str">
        <f t="shared" si="21"/>
        <v>UP</v>
      </c>
      <c r="M111" t="str">
        <f t="shared" si="22"/>
        <v>UP</v>
      </c>
      <c r="N111">
        <v>85.25530560711772</v>
      </c>
      <c r="O111" t="str">
        <f t="shared" si="23"/>
        <v>UP</v>
      </c>
      <c r="P111" t="str">
        <f t="shared" si="24"/>
        <v>UP</v>
      </c>
      <c r="Q111">
        <f t="shared" si="25"/>
        <v>23.149999999999977</v>
      </c>
      <c r="R111">
        <f t="shared" si="26"/>
        <v>24.299999999999955</v>
      </c>
      <c r="S111">
        <f t="shared" si="27"/>
        <v>0.95267489711934239</v>
      </c>
      <c r="T111" t="str">
        <f t="shared" si="28"/>
        <v>UP</v>
      </c>
      <c r="U111" t="str">
        <f t="shared" si="29"/>
        <v>UP</v>
      </c>
      <c r="V111">
        <v>421.6956943960364</v>
      </c>
      <c r="W111">
        <v>408.33064137126627</v>
      </c>
      <c r="X111">
        <f t="shared" si="30"/>
        <v>13.365053024770134</v>
      </c>
      <c r="Y111">
        <v>9.1988721307280947</v>
      </c>
      <c r="Z111" t="str">
        <f t="shared" si="31"/>
        <v>UP</v>
      </c>
      <c r="AA111" t="str">
        <f t="shared" si="32"/>
        <v>UP</v>
      </c>
      <c r="AB111" t="str">
        <f t="shared" si="33"/>
        <v>UP</v>
      </c>
      <c r="AC111" t="str">
        <f t="shared" si="34"/>
        <v>UP</v>
      </c>
      <c r="AD111">
        <f t="shared" si="35"/>
        <v>435.6</v>
      </c>
      <c r="AE111">
        <f t="shared" si="36"/>
        <v>442.15000000000003</v>
      </c>
      <c r="AF111">
        <f t="shared" si="37"/>
        <v>445</v>
      </c>
      <c r="AG111">
        <f t="shared" si="38"/>
        <v>447.85</v>
      </c>
    </row>
    <row r="112" spans="1:33" x14ac:dyDescent="0.25">
      <c r="A112" t="s">
        <v>5</v>
      </c>
      <c r="B112" s="1">
        <v>43017</v>
      </c>
      <c r="C112">
        <v>453</v>
      </c>
      <c r="D112">
        <v>454.9</v>
      </c>
      <c r="E112">
        <v>444.4</v>
      </c>
      <c r="F112">
        <v>445.45</v>
      </c>
      <c r="G112">
        <f>_xll.TA_TYPPRICE(D112,E112,F112)</f>
        <v>448.25</v>
      </c>
      <c r="H112">
        <v>444.08177937524971</v>
      </c>
      <c r="I112" t="str">
        <f t="shared" si="20"/>
        <v>UP</v>
      </c>
      <c r="J112">
        <v>438.02585841198351</v>
      </c>
      <c r="K112">
        <v>425.03570918843752</v>
      </c>
      <c r="L112" t="str">
        <f t="shared" si="21"/>
        <v>UP</v>
      </c>
      <c r="M112" t="str">
        <f t="shared" si="22"/>
        <v>UP</v>
      </c>
      <c r="N112">
        <v>68.106401342389873</v>
      </c>
      <c r="O112" t="str">
        <f t="shared" si="23"/>
        <v>UP</v>
      </c>
      <c r="P112" t="str">
        <f t="shared" si="24"/>
        <v>UP</v>
      </c>
      <c r="Q112">
        <f t="shared" si="25"/>
        <v>1.0500000000000114</v>
      </c>
      <c r="R112">
        <f t="shared" si="26"/>
        <v>10.5</v>
      </c>
      <c r="S112">
        <f t="shared" si="27"/>
        <v>0.10000000000000109</v>
      </c>
      <c r="T112" t="str">
        <f t="shared" si="28"/>
        <v>DOWN</v>
      </c>
      <c r="U112" t="str">
        <f t="shared" si="29"/>
        <v>No T+M+I</v>
      </c>
      <c r="V112">
        <v>425.35020295049236</v>
      </c>
      <c r="W112">
        <v>411.08022349191322</v>
      </c>
      <c r="X112">
        <f t="shared" si="30"/>
        <v>14.269979458579144</v>
      </c>
      <c r="Y112">
        <v>10.213093596298304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445</v>
      </c>
      <c r="D113">
        <v>448.9</v>
      </c>
      <c r="E113">
        <v>442.8</v>
      </c>
      <c r="F113">
        <v>444</v>
      </c>
      <c r="G113">
        <f>_xll.TA_TYPPRICE(D113,E113,F113)</f>
        <v>445.23333333333335</v>
      </c>
      <c r="H113">
        <v>444.6575563542915</v>
      </c>
      <c r="I113" t="str">
        <f t="shared" si="20"/>
        <v>DOWN</v>
      </c>
      <c r="J113">
        <v>440.4423343204316</v>
      </c>
      <c r="K113">
        <v>428.98332936878472</v>
      </c>
      <c r="L113" t="str">
        <f t="shared" si="21"/>
        <v>UP</v>
      </c>
      <c r="M113" t="str">
        <f t="shared" si="22"/>
        <v>No Trend</v>
      </c>
      <c r="N113">
        <v>65.831440761060065</v>
      </c>
      <c r="O113" t="str">
        <f t="shared" si="23"/>
        <v>UP</v>
      </c>
      <c r="P113" t="str">
        <f t="shared" si="24"/>
        <v>No Trend + Momentum</v>
      </c>
      <c r="Q113">
        <f t="shared" si="25"/>
        <v>1.1999999999999886</v>
      </c>
      <c r="R113">
        <f t="shared" si="26"/>
        <v>6.0999999999999659</v>
      </c>
      <c r="S113">
        <f t="shared" si="27"/>
        <v>0.19672131147540908</v>
      </c>
      <c r="T113" t="str">
        <f t="shared" si="28"/>
        <v>DOWN</v>
      </c>
      <c r="U113" t="str">
        <f t="shared" si="29"/>
        <v>No T+M+I</v>
      </c>
      <c r="V113">
        <v>428.21940249657047</v>
      </c>
      <c r="W113">
        <v>413.51872545547519</v>
      </c>
      <c r="X113">
        <f t="shared" si="30"/>
        <v>14.700677041095275</v>
      </c>
      <c r="Y113">
        <v>11.110610285257698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448.85</v>
      </c>
      <c r="D114">
        <v>457.45</v>
      </c>
      <c r="E114">
        <v>440</v>
      </c>
      <c r="F114">
        <v>443.75</v>
      </c>
      <c r="G114">
        <f>_xll.TA_TYPPRICE(D114,E114,F114)</f>
        <v>447.06666666666666</v>
      </c>
      <c r="H114">
        <v>445.86211151047905</v>
      </c>
      <c r="I114" t="str">
        <f t="shared" si="20"/>
        <v>DOWN</v>
      </c>
      <c r="J114">
        <v>444.22181558255789</v>
      </c>
      <c r="K114">
        <v>431.43147839794369</v>
      </c>
      <c r="L114" t="str">
        <f t="shared" si="21"/>
        <v>No Confirmation</v>
      </c>
      <c r="M114" t="str">
        <f t="shared" si="22"/>
        <v>No Trend</v>
      </c>
      <c r="N114">
        <v>65.360912117591056</v>
      </c>
      <c r="O114" t="str">
        <f t="shared" si="23"/>
        <v>UP</v>
      </c>
      <c r="P114" t="str">
        <f t="shared" si="24"/>
        <v>No Trend + Momentum</v>
      </c>
      <c r="Q114">
        <f t="shared" si="25"/>
        <v>3.75</v>
      </c>
      <c r="R114">
        <f t="shared" si="26"/>
        <v>17.449999999999989</v>
      </c>
      <c r="S114">
        <f t="shared" si="27"/>
        <v>0.21489971346704886</v>
      </c>
      <c r="T114" t="str">
        <f t="shared" si="28"/>
        <v>No Indication</v>
      </c>
      <c r="U114" t="str">
        <f t="shared" si="29"/>
        <v>No T+M+I</v>
      </c>
      <c r="V114">
        <v>430.60872518940579</v>
      </c>
      <c r="W114">
        <v>415.75807912544002</v>
      </c>
      <c r="X114">
        <f t="shared" si="30"/>
        <v>14.850646063965769</v>
      </c>
      <c r="Y114">
        <v>11.858617440999312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452.7</v>
      </c>
      <c r="D115">
        <v>453.95</v>
      </c>
      <c r="E115">
        <v>444.05</v>
      </c>
      <c r="F115">
        <v>446</v>
      </c>
      <c r="G115">
        <f>_xll.TA_TYPPRICE(D115,E115,F115)</f>
        <v>448</v>
      </c>
      <c r="H115">
        <v>446.93105575523953</v>
      </c>
      <c r="I115" t="str">
        <f t="shared" si="20"/>
        <v>DOWN</v>
      </c>
      <c r="J115">
        <v>446.38363434198948</v>
      </c>
      <c r="K115">
        <v>434.23559430951178</v>
      </c>
      <c r="L115" t="str">
        <f t="shared" si="21"/>
        <v>No Confirmation</v>
      </c>
      <c r="M115" t="str">
        <f t="shared" si="22"/>
        <v>No Trend</v>
      </c>
      <c r="N115">
        <v>67.938915250802367</v>
      </c>
      <c r="O115" t="str">
        <f t="shared" si="23"/>
        <v>UP</v>
      </c>
      <c r="P115" t="str">
        <f t="shared" si="24"/>
        <v>No Trend + Momentum</v>
      </c>
      <c r="Q115">
        <f t="shared" si="25"/>
        <v>1.9499999999999886</v>
      </c>
      <c r="R115">
        <f t="shared" si="26"/>
        <v>9.8999999999999773</v>
      </c>
      <c r="S115">
        <f t="shared" si="27"/>
        <v>0.19696969696969627</v>
      </c>
      <c r="T115" t="str">
        <f t="shared" si="28"/>
        <v>DOWN</v>
      </c>
      <c r="U115" t="str">
        <f t="shared" si="29"/>
        <v>No T+M+I</v>
      </c>
      <c r="V115">
        <v>432.97661362180492</v>
      </c>
      <c r="W115">
        <v>417.99822141244448</v>
      </c>
      <c r="X115">
        <f t="shared" si="30"/>
        <v>14.978392209360436</v>
      </c>
      <c r="Y115">
        <v>12.482572394671537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449</v>
      </c>
      <c r="D116">
        <v>449</v>
      </c>
      <c r="E116">
        <v>436</v>
      </c>
      <c r="F116">
        <v>436.25</v>
      </c>
      <c r="G116">
        <f>_xll.TA_TYPPRICE(D116,E116,F116)</f>
        <v>440.41666666666669</v>
      </c>
      <c r="H116">
        <v>443.67386121095308</v>
      </c>
      <c r="I116" t="str">
        <f t="shared" si="20"/>
        <v>DOWN</v>
      </c>
      <c r="J116">
        <v>446.96504893265848</v>
      </c>
      <c r="K116">
        <v>434.6276844629536</v>
      </c>
      <c r="L116" t="str">
        <f t="shared" si="21"/>
        <v>No Confirmation</v>
      </c>
      <c r="M116" t="str">
        <f t="shared" si="22"/>
        <v>No Trend</v>
      </c>
      <c r="N116">
        <v>48.419416684921039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0.25</v>
      </c>
      <c r="R116">
        <f t="shared" si="26"/>
        <v>13</v>
      </c>
      <c r="S116">
        <f t="shared" si="27"/>
        <v>1.9230769230769232E-2</v>
      </c>
      <c r="T116" t="str">
        <f t="shared" si="28"/>
        <v>DOWN</v>
      </c>
      <c r="U116" t="str">
        <f t="shared" si="29"/>
        <v>No T+M+I</v>
      </c>
      <c r="V116">
        <v>433.48021152614263</v>
      </c>
      <c r="W116">
        <v>419.35020501152269</v>
      </c>
      <c r="X116">
        <f t="shared" si="30"/>
        <v>14.130006514619936</v>
      </c>
      <c r="Y116">
        <v>12.812059218661217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436.5</v>
      </c>
      <c r="D117">
        <v>444.6</v>
      </c>
      <c r="E117">
        <v>433.55</v>
      </c>
      <c r="F117">
        <v>438</v>
      </c>
      <c r="G117">
        <f>_xll.TA_TYPPRICE(D117,E117,F117)</f>
        <v>438.7166666666667</v>
      </c>
      <c r="H117">
        <v>441.19526393880989</v>
      </c>
      <c r="I117" t="str">
        <f t="shared" si="20"/>
        <v>DOWN</v>
      </c>
      <c r="J117">
        <v>446.43948250317879</v>
      </c>
      <c r="K117">
        <v>434.38819902674169</v>
      </c>
      <c r="L117" t="str">
        <f t="shared" si="21"/>
        <v>No Confirmation</v>
      </c>
      <c r="M117" t="str">
        <f t="shared" si="22"/>
        <v>No Trend</v>
      </c>
      <c r="N117">
        <v>51.542979212196961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4.4499999999999886</v>
      </c>
      <c r="R117">
        <f t="shared" si="26"/>
        <v>11.050000000000011</v>
      </c>
      <c r="S117">
        <f t="shared" si="27"/>
        <v>0.4027149321266954</v>
      </c>
      <c r="T117" t="str">
        <f t="shared" si="28"/>
        <v>No Indication</v>
      </c>
      <c r="U117" t="str">
        <f t="shared" si="29"/>
        <v>No T+M+I</v>
      </c>
      <c r="V117">
        <v>434.17556359904376</v>
      </c>
      <c r="W117">
        <v>420.73167130696544</v>
      </c>
      <c r="X117">
        <f t="shared" si="30"/>
        <v>13.443892292078317</v>
      </c>
      <c r="Y117">
        <v>12.938425833344636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438</v>
      </c>
      <c r="D118">
        <v>444.15</v>
      </c>
      <c r="E118">
        <v>436.3</v>
      </c>
      <c r="F118">
        <v>437.1</v>
      </c>
      <c r="G118">
        <f>_xll.TA_TYPPRICE(D118,E118,F118)</f>
        <v>439.18333333333339</v>
      </c>
      <c r="H118">
        <v>440.18929863607161</v>
      </c>
      <c r="I118" t="str">
        <f t="shared" si="20"/>
        <v>DOWN</v>
      </c>
      <c r="J118">
        <v>445.93070861358348</v>
      </c>
      <c r="K118">
        <v>434.81304368746578</v>
      </c>
      <c r="L118" t="str">
        <f t="shared" si="21"/>
        <v>No Confirmation</v>
      </c>
      <c r="M118" t="str">
        <f t="shared" si="22"/>
        <v>No Trend</v>
      </c>
      <c r="N118">
        <v>49.611625214649649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0.80000000000001137</v>
      </c>
      <c r="R118">
        <f t="shared" si="26"/>
        <v>7.8499999999999659</v>
      </c>
      <c r="S118">
        <f t="shared" si="27"/>
        <v>0.1019108280254796</v>
      </c>
      <c r="T118" t="str">
        <f t="shared" si="28"/>
        <v>DOWN</v>
      </c>
      <c r="U118" t="str">
        <f t="shared" si="29"/>
        <v>No T+M+I</v>
      </c>
      <c r="V118">
        <v>434.62547689149858</v>
      </c>
      <c r="W118">
        <v>421.9441400990421</v>
      </c>
      <c r="X118">
        <f t="shared" si="30"/>
        <v>12.681336792456477</v>
      </c>
      <c r="Y118">
        <v>12.887008025167004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437.7</v>
      </c>
      <c r="D119">
        <v>442.6</v>
      </c>
      <c r="E119">
        <v>434.05</v>
      </c>
      <c r="F119">
        <v>436.25</v>
      </c>
      <c r="G119">
        <f>_xll.TA_TYPPRICE(D119,E119,F119)</f>
        <v>437.63333333333338</v>
      </c>
      <c r="H119">
        <v>438.91131598470247</v>
      </c>
      <c r="I119" t="str">
        <f t="shared" si="20"/>
        <v>DOWN</v>
      </c>
      <c r="J119">
        <v>445.19055114389829</v>
      </c>
      <c r="K119">
        <v>434.6434784235845</v>
      </c>
      <c r="L119" t="str">
        <f t="shared" si="21"/>
        <v>No Confirmation</v>
      </c>
      <c r="M119" t="str">
        <f t="shared" si="22"/>
        <v>No Trend</v>
      </c>
      <c r="N119">
        <v>47.509960355182741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2.1999999999999886</v>
      </c>
      <c r="R119">
        <f t="shared" si="26"/>
        <v>8.5500000000000114</v>
      </c>
      <c r="S119">
        <f t="shared" si="27"/>
        <v>0.25730994152046616</v>
      </c>
      <c r="T119" t="str">
        <f t="shared" si="28"/>
        <v>No Indication</v>
      </c>
      <c r="U119" t="str">
        <f t="shared" si="29"/>
        <v>No T+M+I</v>
      </c>
      <c r="V119">
        <v>434.8754035235757</v>
      </c>
      <c r="W119">
        <v>423.00383342503898</v>
      </c>
      <c r="X119">
        <f t="shared" si="30"/>
        <v>11.871570098536722</v>
      </c>
      <c r="Y119">
        <v>12.683920439840948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436</v>
      </c>
      <c r="D120">
        <v>436.2</v>
      </c>
      <c r="E120">
        <v>431.25</v>
      </c>
      <c r="F120">
        <v>432.25</v>
      </c>
      <c r="G120">
        <f>_xll.TA_TYPPRICE(D120,E120,F120)</f>
        <v>433.23333333333335</v>
      </c>
      <c r="H120">
        <v>436.07232465901791</v>
      </c>
      <c r="I120" t="str">
        <f t="shared" si="20"/>
        <v>DOWN</v>
      </c>
      <c r="J120">
        <v>443.19265088969865</v>
      </c>
      <c r="K120">
        <v>433.88937210723236</v>
      </c>
      <c r="L120" t="str">
        <f t="shared" si="21"/>
        <v>DOWN</v>
      </c>
      <c r="M120" t="str">
        <f t="shared" si="22"/>
        <v>DOWN</v>
      </c>
      <c r="N120">
        <v>38.032605083694094</v>
      </c>
      <c r="O120" t="str">
        <f t="shared" si="23"/>
        <v>DOWN</v>
      </c>
      <c r="P120" t="str">
        <f t="shared" si="24"/>
        <v>DOWN</v>
      </c>
      <c r="Q120">
        <f t="shared" si="25"/>
        <v>1</v>
      </c>
      <c r="R120">
        <f t="shared" si="26"/>
        <v>4.9499999999999886</v>
      </c>
      <c r="S120">
        <f t="shared" si="27"/>
        <v>0.20202020202020249</v>
      </c>
      <c r="T120" t="str">
        <f t="shared" si="28"/>
        <v>No Indication</v>
      </c>
      <c r="U120" t="str">
        <f t="shared" si="29"/>
        <v>No T+M+I</v>
      </c>
      <c r="V120">
        <v>434.47149528917942</v>
      </c>
      <c r="W120">
        <v>423.68873465281388</v>
      </c>
      <c r="X120">
        <f t="shared" si="30"/>
        <v>10.782760636365538</v>
      </c>
      <c r="Y120">
        <v>12.303688479145865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434.5</v>
      </c>
      <c r="D121">
        <v>441.85</v>
      </c>
      <c r="E121">
        <v>433</v>
      </c>
      <c r="F121">
        <v>435.2</v>
      </c>
      <c r="G121">
        <f>_xll.TA_TYPPRICE(D121,E121,F121)</f>
        <v>436.68333333333334</v>
      </c>
      <c r="H121">
        <v>436.37782899617559</v>
      </c>
      <c r="I121" t="str">
        <f t="shared" si="20"/>
        <v>DOWN</v>
      </c>
      <c r="J121">
        <v>442.89428402532116</v>
      </c>
      <c r="K121">
        <v>433.69173386118075</v>
      </c>
      <c r="L121" t="str">
        <f t="shared" si="21"/>
        <v>No Confirmation</v>
      </c>
      <c r="M121" t="str">
        <f t="shared" si="22"/>
        <v>No Trend</v>
      </c>
      <c r="N121">
        <v>47.65811769301645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2.1999999999999886</v>
      </c>
      <c r="R121">
        <f t="shared" si="26"/>
        <v>8.8500000000000227</v>
      </c>
      <c r="S121">
        <f t="shared" si="27"/>
        <v>0.248587570621467</v>
      </c>
      <c r="T121" t="str">
        <f t="shared" si="28"/>
        <v>No Indication</v>
      </c>
      <c r="U121" t="str">
        <f t="shared" si="29"/>
        <v>No T+M+I</v>
      </c>
      <c r="V121">
        <v>434.58357293699794</v>
      </c>
      <c r="W121">
        <v>424.54142097482764</v>
      </c>
      <c r="X121">
        <f t="shared" si="30"/>
        <v>10.042151962170294</v>
      </c>
      <c r="Y121">
        <v>11.851381175750751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439.1</v>
      </c>
      <c r="D122">
        <v>446.5</v>
      </c>
      <c r="E122">
        <v>435.75</v>
      </c>
      <c r="F122">
        <v>445.85</v>
      </c>
      <c r="G122">
        <f>_xll.TA_TYPPRICE(D122,E122,F122)</f>
        <v>442.7</v>
      </c>
      <c r="H122">
        <v>439.53891449808782</v>
      </c>
      <c r="I122" t="str">
        <f t="shared" si="20"/>
        <v>UP</v>
      </c>
      <c r="J122">
        <v>443.69555424191645</v>
      </c>
      <c r="K122">
        <v>434.1491263364739</v>
      </c>
      <c r="L122" t="str">
        <f t="shared" si="21"/>
        <v>UP</v>
      </c>
      <c r="M122" t="str">
        <f t="shared" si="22"/>
        <v>UP</v>
      </c>
      <c r="N122">
        <v>69.228180492393392</v>
      </c>
      <c r="O122" t="str">
        <f t="shared" si="23"/>
        <v>UP</v>
      </c>
      <c r="P122" t="str">
        <f t="shared" si="24"/>
        <v>UP</v>
      </c>
      <c r="Q122">
        <f t="shared" si="25"/>
        <v>10.100000000000023</v>
      </c>
      <c r="R122">
        <f t="shared" si="26"/>
        <v>10.75</v>
      </c>
      <c r="S122">
        <f t="shared" si="27"/>
        <v>0.9395348837209323</v>
      </c>
      <c r="T122" t="str">
        <f t="shared" si="28"/>
        <v>UP</v>
      </c>
      <c r="U122" t="str">
        <f t="shared" si="29"/>
        <v>UP</v>
      </c>
      <c r="V122">
        <v>436.31686940822902</v>
      </c>
      <c r="W122">
        <v>426.11983423595154</v>
      </c>
      <c r="X122">
        <f t="shared" si="30"/>
        <v>10.197035172277481</v>
      </c>
      <c r="Y122">
        <v>11.520511975056097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447.9</v>
      </c>
      <c r="D123">
        <v>461.3</v>
      </c>
      <c r="E123">
        <v>446</v>
      </c>
      <c r="F123">
        <v>459.9</v>
      </c>
      <c r="G123">
        <f>_xll.TA_TYPPRICE(D123,E123,F123)</f>
        <v>455.73333333333329</v>
      </c>
      <c r="H123">
        <v>447.63612391571053</v>
      </c>
      <c r="I123" t="str">
        <f t="shared" si="20"/>
        <v>UP</v>
      </c>
      <c r="J123">
        <v>447.60765329926835</v>
      </c>
      <c r="K123">
        <v>436.78265381725748</v>
      </c>
      <c r="L123" t="str">
        <f t="shared" si="21"/>
        <v>UP</v>
      </c>
      <c r="M123" t="str">
        <f t="shared" si="22"/>
        <v>UP</v>
      </c>
      <c r="N123">
        <v>81.678829986909108</v>
      </c>
      <c r="O123" t="str">
        <f t="shared" si="23"/>
        <v>UP</v>
      </c>
      <c r="P123" t="str">
        <f t="shared" si="24"/>
        <v>UP</v>
      </c>
      <c r="Q123">
        <f t="shared" si="25"/>
        <v>13.899999999999977</v>
      </c>
      <c r="R123">
        <f t="shared" si="26"/>
        <v>15.300000000000011</v>
      </c>
      <c r="S123">
        <f t="shared" si="27"/>
        <v>0.90849673202614167</v>
      </c>
      <c r="T123" t="str">
        <f t="shared" si="28"/>
        <v>UP</v>
      </c>
      <c r="U123" t="str">
        <f t="shared" si="29"/>
        <v>UP</v>
      </c>
      <c r="V123">
        <v>439.94504334542455</v>
      </c>
      <c r="W123">
        <v>428.62206873699216</v>
      </c>
      <c r="X123">
        <f t="shared" si="30"/>
        <v>11.322974608432389</v>
      </c>
      <c r="Y123">
        <v>11.481004501731356</v>
      </c>
      <c r="Z123" t="str">
        <f t="shared" si="31"/>
        <v>DOWN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462</v>
      </c>
      <c r="D124">
        <v>469.9</v>
      </c>
      <c r="E124">
        <v>460</v>
      </c>
      <c r="F124">
        <v>467</v>
      </c>
      <c r="G124">
        <f>_xll.TA_TYPPRICE(D124,E124,F124)</f>
        <v>465.63333333333338</v>
      </c>
      <c r="H124">
        <v>456.63472862452193</v>
      </c>
      <c r="I124" t="str">
        <f t="shared" si="20"/>
        <v>UP</v>
      </c>
      <c r="J124">
        <v>452.56150812165316</v>
      </c>
      <c r="K124">
        <v>441.94206408008915</v>
      </c>
      <c r="L124" t="str">
        <f t="shared" si="21"/>
        <v>UP</v>
      </c>
      <c r="M124" t="str">
        <f t="shared" si="22"/>
        <v>UP</v>
      </c>
      <c r="N124">
        <v>85.408229150773394</v>
      </c>
      <c r="O124" t="str">
        <f t="shared" si="23"/>
        <v>UP</v>
      </c>
      <c r="P124" t="str">
        <f t="shared" si="24"/>
        <v>UP</v>
      </c>
      <c r="Q124">
        <f t="shared" si="25"/>
        <v>7</v>
      </c>
      <c r="R124">
        <f t="shared" si="26"/>
        <v>9.8999999999999773</v>
      </c>
      <c r="S124">
        <f t="shared" si="27"/>
        <v>0.70707070707070874</v>
      </c>
      <c r="T124" t="str">
        <f t="shared" si="28"/>
        <v>No Indication</v>
      </c>
      <c r="U124" t="str">
        <f t="shared" si="29"/>
        <v>No T+M+I</v>
      </c>
      <c r="V124">
        <v>444.10734436920541</v>
      </c>
      <c r="W124">
        <v>431.46487846017794</v>
      </c>
      <c r="X124">
        <f t="shared" si="30"/>
        <v>12.642465909027464</v>
      </c>
      <c r="Y124">
        <v>11.713296783190577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467</v>
      </c>
      <c r="D125">
        <v>475.9</v>
      </c>
      <c r="E125">
        <v>463.05</v>
      </c>
      <c r="F125">
        <v>469.85</v>
      </c>
      <c r="G125">
        <f>_xll.TA_TYPPRICE(D125,E125,F125)</f>
        <v>469.60000000000008</v>
      </c>
      <c r="H125">
        <v>463.11736431226097</v>
      </c>
      <c r="I125" t="str">
        <f t="shared" si="20"/>
        <v>UP</v>
      </c>
      <c r="J125">
        <v>457.74783965017468</v>
      </c>
      <c r="K125">
        <v>446.63271650673602</v>
      </c>
      <c r="L125" t="str">
        <f t="shared" si="21"/>
        <v>UP</v>
      </c>
      <c r="M125" t="str">
        <f t="shared" si="22"/>
        <v>UP</v>
      </c>
      <c r="N125">
        <v>86.760471992921879</v>
      </c>
      <c r="O125" t="str">
        <f t="shared" si="23"/>
        <v>UP</v>
      </c>
      <c r="P125" t="str">
        <f t="shared" si="24"/>
        <v>UP</v>
      </c>
      <c r="Q125">
        <f t="shared" si="25"/>
        <v>6.8000000000000114</v>
      </c>
      <c r="R125">
        <f t="shared" si="26"/>
        <v>12.849999999999966</v>
      </c>
      <c r="S125">
        <f t="shared" si="27"/>
        <v>0.52918287937743425</v>
      </c>
      <c r="T125" t="str">
        <f t="shared" si="28"/>
        <v>No Indication</v>
      </c>
      <c r="U125" t="str">
        <f t="shared" si="29"/>
        <v>No T+M+I</v>
      </c>
      <c r="V125">
        <v>448.06775292778917</v>
      </c>
      <c r="W125">
        <v>434.30822079646106</v>
      </c>
      <c r="X125">
        <f t="shared" si="30"/>
        <v>13.759532131328115</v>
      </c>
      <c r="Y125">
        <v>12.122543852818085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470.1</v>
      </c>
      <c r="D126">
        <v>479.35</v>
      </c>
      <c r="E126">
        <v>467.25</v>
      </c>
      <c r="F126">
        <v>474.55</v>
      </c>
      <c r="G126">
        <f>_xll.TA_TYPPRICE(D126,E126,F126)</f>
        <v>473.7166666666667</v>
      </c>
      <c r="H126">
        <v>468.41701548946384</v>
      </c>
      <c r="I126" t="str">
        <f t="shared" si="20"/>
        <v>UP</v>
      </c>
      <c r="J126">
        <v>462.54831972791362</v>
      </c>
      <c r="K126">
        <v>451.21433506079467</v>
      </c>
      <c r="L126" t="str">
        <f t="shared" si="21"/>
        <v>UP</v>
      </c>
      <c r="M126" t="str">
        <f t="shared" si="22"/>
        <v>UP</v>
      </c>
      <c r="N126">
        <v>88.884001010839299</v>
      </c>
      <c r="O126" t="str">
        <f t="shared" si="23"/>
        <v>UP</v>
      </c>
      <c r="P126" t="str">
        <f t="shared" si="24"/>
        <v>UP</v>
      </c>
      <c r="Q126">
        <f t="shared" si="25"/>
        <v>7.3000000000000114</v>
      </c>
      <c r="R126">
        <f t="shared" si="26"/>
        <v>12.100000000000023</v>
      </c>
      <c r="S126">
        <f t="shared" si="27"/>
        <v>0.60330578512396671</v>
      </c>
      <c r="T126" t="str">
        <f t="shared" si="28"/>
        <v>No Indication</v>
      </c>
      <c r="U126" t="str">
        <f t="shared" si="29"/>
        <v>No T+M+I</v>
      </c>
      <c r="V126">
        <v>452.14194478505237</v>
      </c>
      <c r="W126">
        <v>437.28909333005652</v>
      </c>
      <c r="X126">
        <f t="shared" si="30"/>
        <v>14.852851454995857</v>
      </c>
      <c r="Y126">
        <v>12.668605373253639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472.4</v>
      </c>
      <c r="D127">
        <v>477.1</v>
      </c>
      <c r="E127">
        <v>463.75</v>
      </c>
      <c r="F127">
        <v>465.05</v>
      </c>
      <c r="G127">
        <f>_xll.TA_TYPPRICE(D127,E127,F127)</f>
        <v>468.63333333333338</v>
      </c>
      <c r="H127">
        <v>468.52517441139861</v>
      </c>
      <c r="I127" t="str">
        <f t="shared" si="20"/>
        <v>DOWN</v>
      </c>
      <c r="J127">
        <v>465.78202645504393</v>
      </c>
      <c r="K127">
        <v>454.00003838061809</v>
      </c>
      <c r="L127" t="str">
        <f t="shared" si="21"/>
        <v>No Confirmation</v>
      </c>
      <c r="M127" t="str">
        <f t="shared" si="22"/>
        <v>No Trend</v>
      </c>
      <c r="N127">
        <v>63.251445243597615</v>
      </c>
      <c r="O127" t="str">
        <f t="shared" si="23"/>
        <v>UP</v>
      </c>
      <c r="P127" t="str">
        <f t="shared" si="24"/>
        <v>No Trend + Momentum</v>
      </c>
      <c r="Q127">
        <f t="shared" si="25"/>
        <v>1.3000000000000114</v>
      </c>
      <c r="R127">
        <f t="shared" si="26"/>
        <v>13.350000000000023</v>
      </c>
      <c r="S127">
        <f t="shared" si="27"/>
        <v>9.7378277153558734E-2</v>
      </c>
      <c r="T127" t="str">
        <f t="shared" si="28"/>
        <v>DOWN</v>
      </c>
      <c r="U127" t="str">
        <f t="shared" si="29"/>
        <v>No T+M+I</v>
      </c>
      <c r="V127">
        <v>454.12779943350586</v>
      </c>
      <c r="W127">
        <v>439.34545678708935</v>
      </c>
      <c r="X127">
        <f t="shared" si="30"/>
        <v>14.78234264641651</v>
      </c>
      <c r="Y127">
        <v>13.091352827886213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2017-07-05T05:37:30Z</dcterms:created>
  <dcterms:modified xsi:type="dcterms:W3CDTF">2017-11-01T04:17:31Z</dcterms:modified>
</cp:coreProperties>
</file>