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8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77" i="1"/>
  <c r="K81" i="1"/>
  <c r="K85" i="1"/>
  <c r="K93" i="1"/>
  <c r="K97" i="1"/>
  <c r="K101" i="1"/>
  <c r="K105" i="1"/>
  <c r="K109" i="1"/>
  <c r="K113" i="1"/>
  <c r="K117" i="1"/>
  <c r="K121" i="1"/>
  <c r="K125" i="1"/>
  <c r="J5" i="1"/>
  <c r="J1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" i="1"/>
  <c r="J17" i="1"/>
  <c r="J21" i="1"/>
  <c r="J25" i="1"/>
  <c r="J29" i="1"/>
  <c r="J33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37" i="1"/>
  <c r="J110" i="1"/>
  <c r="J118" i="1"/>
  <c r="J126" i="1"/>
  <c r="J102" i="1"/>
  <c r="J113" i="1"/>
  <c r="J121" i="1"/>
  <c r="J106" i="1"/>
  <c r="J114" i="1"/>
  <c r="J122" i="1"/>
  <c r="J109" i="1"/>
  <c r="J117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5" i="1"/>
  <c r="G100" i="1"/>
  <c r="G108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6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1" i="1"/>
  <c r="G119" i="1"/>
  <c r="G123" i="1"/>
  <c r="G92" i="1"/>
  <c r="G104" i="1"/>
  <c r="G112" i="1"/>
  <c r="G124" i="1"/>
  <c r="G2" i="1"/>
  <c r="H5" i="1" l="1"/>
  <c r="H9" i="1"/>
  <c r="H17" i="1"/>
  <c r="H37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6" i="1"/>
  <c r="H122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1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21" i="1"/>
  <c r="H25" i="1"/>
  <c r="H29" i="1"/>
  <c r="H33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13" i="1"/>
  <c r="H117" i="1"/>
  <c r="H121" i="1"/>
  <c r="H125" i="1"/>
  <c r="H102" i="1"/>
  <c r="H110" i="1"/>
  <c r="H114" i="1"/>
  <c r="H118" i="1"/>
  <c r="H126" i="1"/>
  <c r="H87" i="1"/>
  <c r="H95" i="1"/>
  <c r="H99" i="1"/>
  <c r="H103" i="1"/>
  <c r="H107" i="1"/>
  <c r="H111" i="1"/>
  <c r="H123" i="1"/>
  <c r="AH2" i="1" l="1"/>
  <c r="AH50" i="1" l="1"/>
  <c r="AH3" i="1"/>
  <c r="AH39" i="1"/>
  <c r="AH49" i="1"/>
  <c r="AH46" i="1"/>
  <c r="AH25" i="1"/>
  <c r="AH41" i="1"/>
  <c r="AH44" i="1"/>
  <c r="AH13" i="1"/>
  <c r="AH31" i="1"/>
  <c r="AH53" i="1"/>
  <c r="AH52" i="1"/>
  <c r="AH15" i="1"/>
  <c r="AH32" i="1"/>
  <c r="AH48" i="1"/>
  <c r="AH9" i="1"/>
  <c r="AH27" i="1"/>
  <c r="AH22" i="1"/>
  <c r="AH34" i="1"/>
  <c r="AH18" i="1"/>
  <c r="AH11" i="1"/>
  <c r="AH37" i="1"/>
  <c r="AH10" i="1" l="1"/>
  <c r="AH26" i="1"/>
  <c r="AH35" i="1"/>
  <c r="AH21" i="1"/>
  <c r="AH56" i="1"/>
  <c r="AH47" i="1"/>
  <c r="AH42" i="1"/>
  <c r="AH55" i="1"/>
  <c r="AH5" i="1"/>
  <c r="AH45" i="1"/>
  <c r="AH23" i="1"/>
  <c r="AH36" i="1"/>
  <c r="AH20" i="1"/>
  <c r="AH40" i="1"/>
  <c r="AH30" i="1"/>
  <c r="AH4" i="1"/>
  <c r="AH24" i="1"/>
  <c r="AH8" i="1"/>
  <c r="AH51" i="1"/>
  <c r="AH7" i="1"/>
  <c r="AH29" i="1"/>
  <c r="AH19" i="1"/>
  <c r="AH14" i="1"/>
  <c r="AH43" i="1"/>
  <c r="AH17" i="1"/>
  <c r="AH38" i="1"/>
  <c r="AH33" i="1"/>
  <c r="AH16" i="1"/>
  <c r="AH6" i="1"/>
  <c r="AH54" i="1"/>
  <c r="AH12" i="1"/>
  <c r="AH2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<sst xmlns="http://schemas.openxmlformats.org/spreadsheetml/2006/main" count="159" uniqueCount="35">
  <si>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</si>
  <si>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</si>
  <si>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</si>
  <si>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</si>
  <si>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</si>
  <si>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GLAXO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</si>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</sst>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2498.6</v>
      </c>
      <c r="D2">
        <v>2518.8000000000002</v>
      </c>
      <c r="E2">
        <v>2396.5500000000002</v>
      </c>
      <c r="F2">
        <v>2412</v>
      </c>
      <c r="G2">
        <f>_xll.TA_TYPPRICE(D2,E2,F2)</f>
        <v>2442.4500000000003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15.449999999999818</v>
      </c>
      <c r="R2">
        <f>D2-E2</f>
        <v>122.25</v>
      </c>
      <c r="S2">
        <f>Q2/R2</f>
        <v>0.12638036809815803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2426.9</v>
      </c>
      <c r="D3">
        <v>2449.6999999999998</v>
      </c>
      <c r="E3">
        <v>2418</v>
      </c>
      <c r="F3">
        <v>2422</v>
      </c>
      <c r="G3">
        <f>_xll.TA_TYPPRICE(D3,E3,F3)</f>
        <v>2429.9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31.699999999999818</v>
      </c>
      <c r="S3">
        <f t="shared" ref="S3:S66" si="7">Q3/R3</f>
        <v>0.12618296529968526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2424</v>
      </c>
      <c r="D4">
        <v>2480</v>
      </c>
      <c r="E4">
        <v>2424</v>
      </c>
      <c r="F4">
        <v>2479</v>
      </c>
      <c r="G4">
        <f>_xll.TA_TYPPRICE(D4,E4,F4)</f>
        <v>2461</v>
      </c>
      <c r="H4">
        <v>2444.4500000000003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55</v>
      </c>
      <c r="R4">
        <f t="shared" si="6"/>
        <v>56</v>
      </c>
      <c r="S4">
        <f t="shared" si="7"/>
        <v>0.9821428571428571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2468</v>
      </c>
      <c r="D5">
        <v>2478</v>
      </c>
      <c r="E5">
        <v>2434.9</v>
      </c>
      <c r="F5">
        <v>2440</v>
      </c>
      <c r="G5">
        <f>_xll.TA_TYPPRICE(D5,E5,F5)</f>
        <v>2450.9666666666667</v>
      </c>
      <c r="H5">
        <v>2447.7083333333335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5.0999999999999091</v>
      </c>
      <c r="R5">
        <f t="shared" si="6"/>
        <v>43.099999999999909</v>
      </c>
      <c r="S5">
        <f t="shared" si="7"/>
        <v>0.11832946635730672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2450.0500000000002</v>
      </c>
      <c r="D6">
        <v>2452</v>
      </c>
      <c r="E6">
        <v>2428.1999999999998</v>
      </c>
      <c r="F6">
        <v>2430</v>
      </c>
      <c r="G6">
        <f>_xll.TA_TYPPRICE(D6,E6,F6)</f>
        <v>2436.7333333333331</v>
      </c>
      <c r="H6">
        <v>2442.2208333333333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1.8000000000001819</v>
      </c>
      <c r="R6">
        <f t="shared" si="6"/>
        <v>23.800000000000182</v>
      </c>
      <c r="S6">
        <f t="shared" si="7"/>
        <v>7.5630252100847395E-2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2438</v>
      </c>
      <c r="D7">
        <v>2440</v>
      </c>
      <c r="E7">
        <v>2414.1</v>
      </c>
      <c r="F7">
        <v>2415</v>
      </c>
      <c r="G7">
        <f>_xll.TA_TYPPRICE(D7,E7,F7)</f>
        <v>2423.0333333333333</v>
      </c>
      <c r="H7">
        <v>2432.6270833333333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51.145038167938928</v>
      </c>
      <c r="O7" t="str">
        <f t="shared" si="3"/>
        <v>No Momentum</v>
      </c>
      <c r="P7" t="e">
        <f t="shared" si="4"/>
        <v>#N/A</v>
      </c>
      <c r="Q7">
        <f t="shared" si="5"/>
        <v>0.90000000000009095</v>
      </c>
      <c r="R7">
        <f t="shared" si="6"/>
        <v>25.900000000000091</v>
      </c>
      <c r="S7">
        <f t="shared" si="7"/>
        <v>3.4749034749038135E-2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2425</v>
      </c>
      <c r="D8">
        <v>2488</v>
      </c>
      <c r="E8">
        <v>2412</v>
      </c>
      <c r="F8">
        <v>2448</v>
      </c>
      <c r="G8">
        <f>_xll.TA_TYPPRICE(D8,E8,F8)</f>
        <v>2449.3333333333335</v>
      </c>
      <c r="H8">
        <v>2440.9802083333334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62.844702467343971</v>
      </c>
      <c r="O8" t="str">
        <f t="shared" si="3"/>
        <v>UP</v>
      </c>
      <c r="P8" t="e">
        <f t="shared" si="4"/>
        <v>#N/A</v>
      </c>
      <c r="Q8">
        <f t="shared" si="5"/>
        <v>36</v>
      </c>
      <c r="R8">
        <f t="shared" si="6"/>
        <v>76</v>
      </c>
      <c r="S8">
        <f t="shared" si="7"/>
        <v>0.47368421052631576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2447.8000000000002</v>
      </c>
      <c r="D9">
        <v>2460</v>
      </c>
      <c r="E9">
        <v>2420</v>
      </c>
      <c r="F9">
        <v>2442</v>
      </c>
      <c r="G9">
        <f>_xll.TA_TYPPRICE(D9,E9,F9)</f>
        <v>2440.6666666666665</v>
      </c>
      <c r="H9">
        <v>2440.8234375000002</v>
      </c>
      <c r="I9" t="str">
        <f t="shared" si="0"/>
        <v>UP</v>
      </c>
      <c r="J9">
        <v>2470.8125</v>
      </c>
      <c r="K9">
        <v>2418.46875</v>
      </c>
      <c r="L9" t="str">
        <f t="shared" si="1"/>
        <v>No Confirmation</v>
      </c>
      <c r="M9" t="str">
        <f t="shared" si="2"/>
        <v>No Trend</v>
      </c>
      <c r="N9">
        <v>59.600825877494842</v>
      </c>
      <c r="O9" t="str">
        <f t="shared" si="3"/>
        <v>No Momentum</v>
      </c>
      <c r="P9" t="str">
        <f t="shared" si="4"/>
        <v>No Trend + Momentum</v>
      </c>
      <c r="Q9">
        <f t="shared" si="5"/>
        <v>22</v>
      </c>
      <c r="R9">
        <f t="shared" si="6"/>
        <v>40</v>
      </c>
      <c r="S9">
        <f t="shared" si="7"/>
        <v>0.55000000000000004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2444.0500000000002</v>
      </c>
      <c r="D10">
        <v>2444.0500000000002</v>
      </c>
      <c r="E10">
        <v>2410.1999999999998</v>
      </c>
      <c r="F10">
        <v>2412</v>
      </c>
      <c r="G10">
        <f>_xll.TA_TYPPRICE(D10,E10,F10)</f>
        <v>2422.0833333333335</v>
      </c>
      <c r="H10">
        <v>2431.4533854166666</v>
      </c>
      <c r="I10" t="str">
        <f t="shared" si="0"/>
        <v>DOWN</v>
      </c>
      <c r="J10">
        <v>2464.8652777777779</v>
      </c>
      <c r="K10">
        <v>2416.6312499999999</v>
      </c>
      <c r="L10" t="str">
        <f t="shared" si="1"/>
        <v>DOWN</v>
      </c>
      <c r="M10" t="str">
        <f t="shared" si="2"/>
        <v>DOWN</v>
      </c>
      <c r="N10">
        <v>45.063093534538837</v>
      </c>
      <c r="O10" t="str">
        <f t="shared" si="3"/>
        <v>No Momentum</v>
      </c>
      <c r="P10" t="str">
        <f t="shared" si="4"/>
        <v>No Trend + Momentum</v>
      </c>
      <c r="Q10">
        <f t="shared" si="5"/>
        <v>1.8000000000001819</v>
      </c>
      <c r="R10">
        <f t="shared" si="6"/>
        <v>33.850000000000364</v>
      </c>
      <c r="S10">
        <f t="shared" si="7"/>
        <v>5.3175775480063886E-2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2420</v>
      </c>
      <c r="D11">
        <v>2443</v>
      </c>
      <c r="E11">
        <v>2402</v>
      </c>
      <c r="F11">
        <v>2420</v>
      </c>
      <c r="G11">
        <f>_xll.TA_TYPPRICE(D11,E11,F11)</f>
        <v>2421.6666666666665</v>
      </c>
      <c r="H11">
        <v>2426.5600260416668</v>
      </c>
      <c r="I11" t="str">
        <f t="shared" si="0"/>
        <v>DOWN</v>
      </c>
      <c r="J11">
        <v>2460.006327160494</v>
      </c>
      <c r="K11">
        <v>2413.379861111111</v>
      </c>
      <c r="L11" t="str">
        <f t="shared" si="1"/>
        <v>No Confirmation</v>
      </c>
      <c r="M11" t="str">
        <f t="shared" si="2"/>
        <v>No Trend</v>
      </c>
      <c r="N11">
        <v>49.193936477382096</v>
      </c>
      <c r="O11" t="str">
        <f t="shared" si="3"/>
        <v>No Momentum</v>
      </c>
      <c r="P11" t="str">
        <f t="shared" si="4"/>
        <v>No Trend + Momentum</v>
      </c>
      <c r="Q11">
        <f t="shared" si="5"/>
        <v>18</v>
      </c>
      <c r="R11">
        <f t="shared" si="6"/>
        <v>41</v>
      </c>
      <c r="S11">
        <f t="shared" si="7"/>
        <v>0.43902439024390244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2429.3000000000002</v>
      </c>
      <c r="D12">
        <v>2440</v>
      </c>
      <c r="E12">
        <v>2419.1</v>
      </c>
      <c r="F12">
        <v>2423</v>
      </c>
      <c r="G12">
        <f>_xll.TA_TYPPRICE(D12,E12,F12)</f>
        <v>2427.3666666666668</v>
      </c>
      <c r="H12">
        <v>2426.9633463541668</v>
      </c>
      <c r="I12" t="str">
        <f t="shared" si="0"/>
        <v>DOWN</v>
      </c>
      <c r="J12">
        <v>2455.5604766803845</v>
      </c>
      <c r="K12">
        <v>2414.6510030864197</v>
      </c>
      <c r="L12" t="str">
        <f t="shared" si="1"/>
        <v>No Confirmation</v>
      </c>
      <c r="M12" t="str">
        <f t="shared" si="2"/>
        <v>No Trend</v>
      </c>
      <c r="N12">
        <v>50.923703238317977</v>
      </c>
      <c r="O12" t="str">
        <f t="shared" si="3"/>
        <v>No Momentum</v>
      </c>
      <c r="P12" t="str">
        <f t="shared" si="4"/>
        <v>No Trend + Momentum</v>
      </c>
      <c r="Q12">
        <f t="shared" si="5"/>
        <v>3.9000000000000909</v>
      </c>
      <c r="R12">
        <f t="shared" si="6"/>
        <v>20.900000000000091</v>
      </c>
      <c r="S12">
        <f t="shared" si="7"/>
        <v>0.18660287081340066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2445</v>
      </c>
      <c r="D13">
        <v>2445</v>
      </c>
      <c r="E13">
        <v>2415</v>
      </c>
      <c r="F13">
        <v>2416</v>
      </c>
      <c r="G13">
        <f>_xll.TA_TYPPRICE(D13,E13,F13)</f>
        <v>2425.3333333333335</v>
      </c>
      <c r="H13">
        <v>2426.1483398437504</v>
      </c>
      <c r="I13" t="str">
        <f t="shared" si="0"/>
        <v>DOWN</v>
      </c>
      <c r="J13">
        <v>2453.2137040847433</v>
      </c>
      <c r="K13">
        <v>2414.7285579561044</v>
      </c>
      <c r="L13" t="str">
        <f t="shared" si="1"/>
        <v>No Confirmation</v>
      </c>
      <c r="M13" t="str">
        <f t="shared" si="2"/>
        <v>No Trend</v>
      </c>
      <c r="N13">
        <v>46.323662404784891</v>
      </c>
      <c r="O13" t="str">
        <f t="shared" si="3"/>
        <v>No Momentum</v>
      </c>
      <c r="P13" t="str">
        <f t="shared" si="4"/>
        <v>No Trend + Momentum</v>
      </c>
      <c r="Q13">
        <f t="shared" si="5"/>
        <v>1</v>
      </c>
      <c r="R13">
        <f t="shared" si="6"/>
        <v>30</v>
      </c>
      <c r="S13">
        <f t="shared" si="7"/>
        <v>3.3333333333333333E-2</v>
      </c>
      <c r="T13" t="str">
        <f t="shared" si="8"/>
        <v>DOWN</v>
      </c>
      <c r="U13" t="str">
        <f t="shared" si="9"/>
        <v>No T+M+I</v>
      </c>
      <c r="V13">
        <v>2429.9166666666665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2407.75</v>
      </c>
      <c r="D14">
        <v>2412</v>
      </c>
      <c r="E14">
        <v>2398</v>
      </c>
      <c r="F14">
        <v>2406</v>
      </c>
      <c r="G14">
        <f>_xll.TA_TYPPRICE(D14,E14,F14)</f>
        <v>2405.3333333333335</v>
      </c>
      <c r="H14">
        <v>2415.7408365885422</v>
      </c>
      <c r="I14" t="str">
        <f t="shared" si="0"/>
        <v>DOWN</v>
      </c>
      <c r="J14">
        <v>2444.0551031770224</v>
      </c>
      <c r="K14">
        <v>2411.0111006325255</v>
      </c>
      <c r="L14" t="str">
        <f t="shared" si="1"/>
        <v>DOWN</v>
      </c>
      <c r="M14" t="str">
        <f t="shared" si="2"/>
        <v>DOWN</v>
      </c>
      <c r="N14">
        <v>39.889241592221445</v>
      </c>
      <c r="O14" t="str">
        <f t="shared" si="3"/>
        <v>DOWN</v>
      </c>
      <c r="P14" t="str">
        <f t="shared" si="4"/>
        <v>DOWN</v>
      </c>
      <c r="Q14">
        <f t="shared" si="5"/>
        <v>8</v>
      </c>
      <c r="R14">
        <f t="shared" si="6"/>
        <v>14</v>
      </c>
      <c r="S14">
        <f t="shared" si="7"/>
        <v>0.5714285714285714</v>
      </c>
      <c r="T14" t="str">
        <f t="shared" si="8"/>
        <v>No Indication</v>
      </c>
      <c r="U14" t="str">
        <f t="shared" si="9"/>
        <v>No T+M+I</v>
      </c>
      <c r="V14">
        <v>2426.2371794871792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2408.4</v>
      </c>
      <c r="D15">
        <v>2486.1</v>
      </c>
      <c r="E15">
        <v>2400</v>
      </c>
      <c r="F15">
        <v>2460</v>
      </c>
      <c r="G15">
        <f>_xll.TA_TYPPRICE(D15,E15,F15)</f>
        <v>2448.7000000000003</v>
      </c>
      <c r="H15">
        <v>2432.2204182942714</v>
      </c>
      <c r="I15" t="str">
        <f t="shared" si="0"/>
        <v>UP</v>
      </c>
      <c r="J15">
        <v>2453.3984135821283</v>
      </c>
      <c r="K15">
        <v>2408.5641893808533</v>
      </c>
      <c r="L15" t="str">
        <f t="shared" si="1"/>
        <v>UP</v>
      </c>
      <c r="M15" t="str">
        <f t="shared" si="2"/>
        <v>UP</v>
      </c>
      <c r="N15">
        <v>68.976442914877936</v>
      </c>
      <c r="O15" t="str">
        <f t="shared" si="3"/>
        <v>UP</v>
      </c>
      <c r="P15" t="str">
        <f t="shared" si="4"/>
        <v>UP</v>
      </c>
      <c r="Q15">
        <f t="shared" si="5"/>
        <v>60</v>
      </c>
      <c r="R15">
        <f t="shared" si="6"/>
        <v>86.099999999999909</v>
      </c>
      <c r="S15">
        <f t="shared" si="7"/>
        <v>0.69686411149825855</v>
      </c>
      <c r="T15" t="str">
        <f t="shared" si="8"/>
        <v>No Indication</v>
      </c>
      <c r="U15" t="str">
        <f t="shared" si="9"/>
        <v>No T+M+I</v>
      </c>
      <c r="V15">
        <v>2431.4314595660749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2448.1</v>
      </c>
      <c r="D16">
        <v>2455</v>
      </c>
      <c r="E16">
        <v>2420</v>
      </c>
      <c r="F16">
        <v>2428</v>
      </c>
      <c r="G16">
        <f>_xll.TA_TYPPRICE(D16,E16,F16)</f>
        <v>2434.3333333333335</v>
      </c>
      <c r="H16">
        <v>2433.2768758138027</v>
      </c>
      <c r="I16" t="str">
        <f t="shared" si="0"/>
        <v>DOWN</v>
      </c>
      <c r="J16">
        <v>2453.7543216749887</v>
      </c>
      <c r="K16">
        <v>2411.1054806295524</v>
      </c>
      <c r="L16" t="str">
        <f t="shared" si="1"/>
        <v>No Confirmation</v>
      </c>
      <c r="M16" t="str">
        <f t="shared" si="2"/>
        <v>No Trend</v>
      </c>
      <c r="N16">
        <v>50.776231701833694</v>
      </c>
      <c r="O16" t="str">
        <f t="shared" si="3"/>
        <v>No Momentum</v>
      </c>
      <c r="P16" t="str">
        <f t="shared" si="4"/>
        <v>No Trend + Momentum</v>
      </c>
      <c r="Q16">
        <f t="shared" si="5"/>
        <v>8</v>
      </c>
      <c r="R16">
        <f t="shared" si="6"/>
        <v>35</v>
      </c>
      <c r="S16">
        <f t="shared" si="7"/>
        <v>0.22857142857142856</v>
      </c>
      <c r="T16" t="str">
        <f t="shared" si="8"/>
        <v>No Indication</v>
      </c>
      <c r="U16" t="str">
        <f t="shared" si="9"/>
        <v>No T+M+I</v>
      </c>
      <c r="V16">
        <v>2430.9035427097556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2415.75</v>
      </c>
      <c r="D17">
        <v>2445</v>
      </c>
      <c r="E17">
        <v>2393</v>
      </c>
      <c r="F17">
        <v>2421</v>
      </c>
      <c r="G17">
        <f>_xll.TA_TYPPRICE(D17,E17,F17)</f>
        <v>2419.6666666666665</v>
      </c>
      <c r="H17">
        <v>2426.4717712402344</v>
      </c>
      <c r="I17" t="str">
        <f t="shared" si="0"/>
        <v>DOWN</v>
      </c>
      <c r="J17">
        <v>2451.8089168583247</v>
      </c>
      <c r="K17">
        <v>2407.0820404896517</v>
      </c>
      <c r="L17" t="str">
        <f t="shared" si="1"/>
        <v>No Confirmation</v>
      </c>
      <c r="M17" t="str">
        <f t="shared" si="2"/>
        <v>No Trend</v>
      </c>
      <c r="N17">
        <v>47.359280296973324</v>
      </c>
      <c r="O17" t="str">
        <f t="shared" si="3"/>
        <v>No Momentum</v>
      </c>
      <c r="P17" t="str">
        <f t="shared" si="4"/>
        <v>No Trend + Momentum</v>
      </c>
      <c r="Q17">
        <f t="shared" si="5"/>
        <v>28</v>
      </c>
      <c r="R17">
        <f t="shared" si="6"/>
        <v>52</v>
      </c>
      <c r="S17">
        <f t="shared" si="7"/>
        <v>0.53846153846153844</v>
      </c>
      <c r="T17" t="str">
        <f t="shared" si="8"/>
        <v>No Indication</v>
      </c>
      <c r="U17" t="str">
        <f t="shared" si="9"/>
        <v>No T+M+I</v>
      </c>
      <c r="V17">
        <v>2429.3799207544084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2420</v>
      </c>
      <c r="D18">
        <v>2422</v>
      </c>
      <c r="E18">
        <v>2381</v>
      </c>
      <c r="F18">
        <v>2390</v>
      </c>
      <c r="G18">
        <f>_xll.TA_TYPPRICE(D18,E18,F18)</f>
        <v>2397.6666666666665</v>
      </c>
      <c r="H18">
        <v>2412.0692189534502</v>
      </c>
      <c r="I18" t="str">
        <f t="shared" si="0"/>
        <v>DOWN</v>
      </c>
      <c r="J18">
        <v>2445.1847131120303</v>
      </c>
      <c r="K18">
        <v>2401.2860314919512</v>
      </c>
      <c r="L18" t="str">
        <f t="shared" si="1"/>
        <v>DOWN</v>
      </c>
      <c r="M18" t="str">
        <f t="shared" si="2"/>
        <v>DOWN</v>
      </c>
      <c r="N18">
        <v>34.505296120006292</v>
      </c>
      <c r="O18" t="str">
        <f t="shared" si="3"/>
        <v>DOWN</v>
      </c>
      <c r="P18" t="str">
        <f t="shared" si="4"/>
        <v>DOWN</v>
      </c>
      <c r="Q18">
        <f t="shared" si="5"/>
        <v>9</v>
      </c>
      <c r="R18">
        <f t="shared" si="6"/>
        <v>41</v>
      </c>
      <c r="S18">
        <f t="shared" si="7"/>
        <v>0.21951219512195122</v>
      </c>
      <c r="T18" t="str">
        <f t="shared" si="8"/>
        <v>No Indication</v>
      </c>
      <c r="U18" t="str">
        <f t="shared" si="9"/>
        <v>No T+M+I</v>
      </c>
      <c r="V18">
        <v>2423.3214714075762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2404</v>
      </c>
      <c r="D19">
        <v>2413.4</v>
      </c>
      <c r="E19">
        <v>2361</v>
      </c>
      <c r="F19">
        <v>2362</v>
      </c>
      <c r="G19">
        <f>_xll.TA_TYPPRICE(D19,E19,F19)</f>
        <v>2378.7999999999997</v>
      </c>
      <c r="H19">
        <v>2395.4346094767252</v>
      </c>
      <c r="I19" t="str">
        <f t="shared" si="0"/>
        <v>DOWN</v>
      </c>
      <c r="J19">
        <v>2438.1214435315792</v>
      </c>
      <c r="K19">
        <v>2392.3335800492955</v>
      </c>
      <c r="L19" t="str">
        <f t="shared" si="1"/>
        <v>DOWN</v>
      </c>
      <c r="M19" t="str">
        <f t="shared" si="2"/>
        <v>DOWN</v>
      </c>
      <c r="N19">
        <v>26.4117878084324</v>
      </c>
      <c r="O19" t="str">
        <f t="shared" si="3"/>
        <v>DOWN</v>
      </c>
      <c r="P19" t="str">
        <f t="shared" si="4"/>
        <v>DOWN</v>
      </c>
      <c r="Q19">
        <f t="shared" si="5"/>
        <v>1</v>
      </c>
      <c r="R19">
        <f t="shared" si="6"/>
        <v>52.400000000000091</v>
      </c>
      <c r="S19">
        <f t="shared" si="7"/>
        <v>1.9083969465648821E-2</v>
      </c>
      <c r="T19" t="str">
        <f t="shared" si="8"/>
        <v>DOWN</v>
      </c>
      <c r="U19" t="str">
        <f t="shared" si="9"/>
        <v>DOWN</v>
      </c>
      <c r="V19">
        <v>2413.8873988833338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2361.1999999999998</v>
      </c>
      <c r="D20">
        <v>2386</v>
      </c>
      <c r="E20">
        <v>2352.9</v>
      </c>
      <c r="F20">
        <v>2353</v>
      </c>
      <c r="G20">
        <f>_xll.TA_TYPPRICE(D20,E20,F20)</f>
        <v>2363.9666666666667</v>
      </c>
      <c r="H20">
        <v>2379.7006380716957</v>
      </c>
      <c r="I20" t="str">
        <f t="shared" si="0"/>
        <v>DOWN</v>
      </c>
      <c r="J20">
        <v>2426.5389005245615</v>
      </c>
      <c r="K20">
        <v>2383.5705622605633</v>
      </c>
      <c r="L20" t="str">
        <f t="shared" si="1"/>
        <v>DOWN</v>
      </c>
      <c r="M20" t="str">
        <f t="shared" si="2"/>
        <v>DOWN</v>
      </c>
      <c r="N20">
        <v>24.137057690596645</v>
      </c>
      <c r="O20" t="str">
        <f t="shared" si="3"/>
        <v>DOWN</v>
      </c>
      <c r="P20" t="str">
        <f t="shared" si="4"/>
        <v>DOWN</v>
      </c>
      <c r="Q20">
        <f t="shared" si="5"/>
        <v>9.9999999999909051E-2</v>
      </c>
      <c r="R20">
        <f t="shared" si="6"/>
        <v>33.099999999999909</v>
      </c>
      <c r="S20">
        <f t="shared" si="7"/>
        <v>3.0211480362510369E-3</v>
      </c>
      <c r="T20" t="str">
        <f t="shared" si="8"/>
        <v>DOWN</v>
      </c>
      <c r="U20" t="str">
        <f t="shared" si="9"/>
        <v>DOWN</v>
      </c>
      <c r="V20">
        <v>2404.5201067474363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2365.0500000000002</v>
      </c>
      <c r="D21">
        <v>2365.1</v>
      </c>
      <c r="E21">
        <v>2301.75</v>
      </c>
      <c r="F21">
        <v>2328</v>
      </c>
      <c r="G21">
        <f>_xll.TA_TYPPRICE(D21,E21,F21)</f>
        <v>2331.6166666666668</v>
      </c>
      <c r="H21">
        <v>2355.6586523691813</v>
      </c>
      <c r="I21" t="str">
        <f t="shared" si="0"/>
        <v>DOWN</v>
      </c>
      <c r="J21">
        <v>2412.8858115191033</v>
      </c>
      <c r="K21">
        <v>2365.3882150915492</v>
      </c>
      <c r="L21" t="str">
        <f t="shared" si="1"/>
        <v>DOWN</v>
      </c>
      <c r="M21" t="str">
        <f t="shared" si="2"/>
        <v>DOWN</v>
      </c>
      <c r="N21">
        <v>18.580587070744599</v>
      </c>
      <c r="O21" t="str">
        <f t="shared" si="3"/>
        <v>DOWN</v>
      </c>
      <c r="P21" t="str">
        <f t="shared" si="4"/>
        <v>DOWN</v>
      </c>
      <c r="Q21">
        <f t="shared" si="5"/>
        <v>26.25</v>
      </c>
      <c r="R21">
        <f t="shared" si="6"/>
        <v>63.349999999999909</v>
      </c>
      <c r="S21">
        <f t="shared" si="7"/>
        <v>0.41436464088397851</v>
      </c>
      <c r="T21" t="str">
        <f t="shared" si="8"/>
        <v>No Indication</v>
      </c>
      <c r="U21" t="str">
        <f t="shared" si="9"/>
        <v>No T+M+I</v>
      </c>
      <c r="V21">
        <v>2392.7477826324462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2331</v>
      </c>
      <c r="D22">
        <v>2437.9499999999998</v>
      </c>
      <c r="E22">
        <v>2301</v>
      </c>
      <c r="F22">
        <v>2394</v>
      </c>
      <c r="G22">
        <f>_xll.TA_TYPPRICE(D22,E22,F22)</f>
        <v>2377.65</v>
      </c>
      <c r="H22">
        <v>2366.6543261845909</v>
      </c>
      <c r="I22" t="str">
        <f t="shared" si="0"/>
        <v>UP</v>
      </c>
      <c r="J22">
        <v>2418.455631181525</v>
      </c>
      <c r="K22">
        <v>2351.0797228489828</v>
      </c>
      <c r="L22" t="str">
        <f t="shared" si="1"/>
        <v>No Confirmation</v>
      </c>
      <c r="M22" t="str">
        <f t="shared" si="2"/>
        <v>No Trend</v>
      </c>
      <c r="N22">
        <v>53.730462589451768</v>
      </c>
      <c r="O22" t="str">
        <f t="shared" si="3"/>
        <v>No Momentum</v>
      </c>
      <c r="P22" t="str">
        <f t="shared" si="4"/>
        <v>No Trend + Momentum</v>
      </c>
      <c r="Q22">
        <f t="shared" si="5"/>
        <v>93</v>
      </c>
      <c r="R22">
        <f t="shared" si="6"/>
        <v>136.94999999999982</v>
      </c>
      <c r="S22">
        <f t="shared" si="7"/>
        <v>0.67907995618839079</v>
      </c>
      <c r="T22" t="str">
        <f t="shared" si="8"/>
        <v>No Indication</v>
      </c>
      <c r="U22" t="str">
        <f t="shared" si="9"/>
        <v>No T+M+I</v>
      </c>
      <c r="V22">
        <v>2392.9404314582239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2391.4</v>
      </c>
      <c r="D23">
        <v>2464.1999999999998</v>
      </c>
      <c r="E23">
        <v>2371.65</v>
      </c>
      <c r="F23">
        <v>2432</v>
      </c>
      <c r="G23">
        <f>_xll.TA_TYPPRICE(D23,E23,F23)</f>
        <v>2422.6166666666668</v>
      </c>
      <c r="H23">
        <v>2394.6354964256288</v>
      </c>
      <c r="I23" t="str">
        <f t="shared" si="0"/>
        <v>UP</v>
      </c>
      <c r="J23">
        <v>2428.6210464745195</v>
      </c>
      <c r="K23">
        <v>2355.6508955492091</v>
      </c>
      <c r="L23" t="str">
        <f t="shared" si="1"/>
        <v>UP</v>
      </c>
      <c r="M23" t="str">
        <f t="shared" si="2"/>
        <v>UP</v>
      </c>
      <c r="N23">
        <v>64.698687580489903</v>
      </c>
      <c r="O23" t="str">
        <f t="shared" si="3"/>
        <v>UP</v>
      </c>
      <c r="P23" t="str">
        <f t="shared" si="4"/>
        <v>UP</v>
      </c>
      <c r="Q23">
        <f t="shared" si="5"/>
        <v>60.349999999999909</v>
      </c>
      <c r="R23">
        <f t="shared" si="6"/>
        <v>92.549999999999727</v>
      </c>
      <c r="S23">
        <f t="shared" si="7"/>
        <v>0.65207995678011976</v>
      </c>
      <c r="T23" t="str">
        <f t="shared" si="8"/>
        <v>No Indication</v>
      </c>
      <c r="U23" t="str">
        <f t="shared" si="9"/>
        <v>No T+M+I</v>
      </c>
      <c r="V23">
        <v>2398.9495958492662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2440</v>
      </c>
      <c r="D24">
        <v>2483.6</v>
      </c>
      <c r="E24">
        <v>2437</v>
      </c>
      <c r="F24">
        <v>2450</v>
      </c>
      <c r="G24">
        <f>_xll.TA_TYPPRICE(D24,E24,F24)</f>
        <v>2456.8666666666668</v>
      </c>
      <c r="H24">
        <v>2425.7510815461478</v>
      </c>
      <c r="I24" t="str">
        <f t="shared" si="0"/>
        <v>UP</v>
      </c>
      <c r="J24">
        <v>2440.8385917024038</v>
      </c>
      <c r="K24">
        <v>2373.7284743160517</v>
      </c>
      <c r="L24" t="str">
        <f t="shared" si="1"/>
        <v>UP</v>
      </c>
      <c r="M24" t="str">
        <f t="shared" si="2"/>
        <v>UP</v>
      </c>
      <c r="N24">
        <v>69.043683673870433</v>
      </c>
      <c r="O24" t="str">
        <f t="shared" si="3"/>
        <v>UP</v>
      </c>
      <c r="P24" t="str">
        <f t="shared" si="4"/>
        <v>UP</v>
      </c>
      <c r="Q24">
        <f t="shared" si="5"/>
        <v>13</v>
      </c>
      <c r="R24">
        <f t="shared" si="6"/>
        <v>46.599999999999909</v>
      </c>
      <c r="S24">
        <f t="shared" si="7"/>
        <v>0.27896995708154559</v>
      </c>
      <c r="T24" t="str">
        <f t="shared" si="8"/>
        <v>No Indication</v>
      </c>
      <c r="U24" t="str">
        <f t="shared" si="9"/>
        <v>No T+M+I</v>
      </c>
      <c r="V24">
        <v>2406.8035041801481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2480.15</v>
      </c>
      <c r="D25">
        <v>2485</v>
      </c>
      <c r="E25">
        <v>2452.5500000000002</v>
      </c>
      <c r="F25">
        <v>2455</v>
      </c>
      <c r="G25">
        <f>_xll.TA_TYPPRICE(D25,E25,F25)</f>
        <v>2464.1833333333334</v>
      </c>
      <c r="H25">
        <v>2444.9672074397404</v>
      </c>
      <c r="I25" t="str">
        <f t="shared" si="0"/>
        <v>UP</v>
      </c>
      <c r="J25">
        <v>2450.6522379907587</v>
      </c>
      <c r="K25">
        <v>2391.2443689124848</v>
      </c>
      <c r="L25" t="str">
        <f t="shared" si="1"/>
        <v>UP</v>
      </c>
      <c r="M25" t="str">
        <f t="shared" si="2"/>
        <v>UP</v>
      </c>
      <c r="N25">
        <v>70.312446541452744</v>
      </c>
      <c r="O25" t="str">
        <f t="shared" si="3"/>
        <v>UP</v>
      </c>
      <c r="P25" t="str">
        <f t="shared" si="4"/>
        <v>UP</v>
      </c>
      <c r="Q25">
        <f t="shared" si="5"/>
        <v>2.4499999999998181</v>
      </c>
      <c r="R25">
        <f t="shared" si="6"/>
        <v>32.449999999999818</v>
      </c>
      <c r="S25">
        <f t="shared" si="7"/>
        <v>7.5500770416019478E-2</v>
      </c>
      <c r="T25" t="str">
        <f t="shared" si="8"/>
        <v>DOWN</v>
      </c>
      <c r="U25" t="str">
        <f t="shared" si="9"/>
        <v>No T+M+I</v>
      </c>
      <c r="V25">
        <v>2414.2183496908947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2468</v>
      </c>
      <c r="D26">
        <v>2479.9</v>
      </c>
      <c r="E26">
        <v>2452.0500000000002</v>
      </c>
      <c r="F26">
        <v>2478</v>
      </c>
      <c r="G26">
        <f>_xll.TA_TYPPRICE(D26,E26,F26)</f>
        <v>2469.9833333333336</v>
      </c>
      <c r="H26">
        <v>2457.475270386537</v>
      </c>
      <c r="I26" t="str">
        <f t="shared" si="0"/>
        <v>UP</v>
      </c>
      <c r="J26">
        <v>2457.1517406594789</v>
      </c>
      <c r="K26">
        <v>2404.756731376377</v>
      </c>
      <c r="L26" t="str">
        <f t="shared" si="1"/>
        <v>UP</v>
      </c>
      <c r="M26" t="str">
        <f t="shared" si="2"/>
        <v>UP</v>
      </c>
      <c r="N26">
        <v>75.974473600222908</v>
      </c>
      <c r="O26" t="str">
        <f t="shared" si="3"/>
        <v>UP</v>
      </c>
      <c r="P26" t="str">
        <f t="shared" si="4"/>
        <v>UP</v>
      </c>
      <c r="Q26">
        <f t="shared" si="5"/>
        <v>25.949999999999818</v>
      </c>
      <c r="R26">
        <f t="shared" si="6"/>
        <v>27.849999999999909</v>
      </c>
      <c r="S26">
        <f t="shared" si="7"/>
        <v>0.93177737881507727</v>
      </c>
      <c r="T26" t="str">
        <f t="shared" si="8"/>
        <v>UP</v>
      </c>
      <c r="U26" t="str">
        <f t="shared" si="9"/>
        <v>UP</v>
      </c>
      <c r="V26">
        <v>2424.030911276911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2479.9</v>
      </c>
      <c r="D27">
        <v>2479.9</v>
      </c>
      <c r="E27">
        <v>2425.1</v>
      </c>
      <c r="F27">
        <v>2440</v>
      </c>
      <c r="G27">
        <f>_xll.TA_TYPPRICE(D27,E27,F27)</f>
        <v>2448.3333333333335</v>
      </c>
      <c r="H27">
        <v>2452.904301859935</v>
      </c>
      <c r="I27" t="str">
        <f t="shared" si="0"/>
        <v>DOWN</v>
      </c>
      <c r="J27">
        <v>2462.206909401817</v>
      </c>
      <c r="K27">
        <v>2409.277457737182</v>
      </c>
      <c r="L27" t="str">
        <f t="shared" si="1"/>
        <v>No Confirmation</v>
      </c>
      <c r="M27" t="str">
        <f t="shared" si="2"/>
        <v>No Trend</v>
      </c>
      <c r="N27">
        <v>54.505771266433776</v>
      </c>
      <c r="O27" t="str">
        <f t="shared" si="3"/>
        <v>No Momentum</v>
      </c>
      <c r="P27" t="str">
        <f t="shared" si="4"/>
        <v>No Trend + Momentum</v>
      </c>
      <c r="Q27">
        <f t="shared" si="5"/>
        <v>14.900000000000091</v>
      </c>
      <c r="R27">
        <f t="shared" si="6"/>
        <v>54.800000000000182</v>
      </c>
      <c r="S27">
        <f t="shared" si="7"/>
        <v>0.27189781021897885</v>
      </c>
      <c r="T27" t="str">
        <f t="shared" si="8"/>
        <v>No Indication</v>
      </c>
      <c r="U27" t="str">
        <f t="shared" si="9"/>
        <v>No T+M+I</v>
      </c>
      <c r="V27">
        <v>2426.4876941573862</v>
      </c>
      <c r="W27">
        <v>2421.3846153846152</v>
      </c>
      <c r="X27">
        <f t="shared" si="10"/>
        <v>5.1030787727709139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2468</v>
      </c>
      <c r="D28">
        <v>2474</v>
      </c>
      <c r="E28">
        <v>2431</v>
      </c>
      <c r="F28">
        <v>2458</v>
      </c>
      <c r="G28">
        <f>_xll.TA_TYPPRICE(D28,E28,F28)</f>
        <v>2454.3333333333335</v>
      </c>
      <c r="H28">
        <v>2453.6188175966345</v>
      </c>
      <c r="I28" t="str">
        <f t="shared" si="0"/>
        <v>UP</v>
      </c>
      <c r="J28">
        <v>2464.8275962014131</v>
      </c>
      <c r="K28">
        <v>2414.1046893511416</v>
      </c>
      <c r="L28" t="str">
        <f t="shared" si="1"/>
        <v>No Confirmation</v>
      </c>
      <c r="M28" t="str">
        <f t="shared" si="2"/>
        <v>No Trend</v>
      </c>
      <c r="N28">
        <v>61.026632379597203</v>
      </c>
      <c r="O28" t="str">
        <f t="shared" si="3"/>
        <v>UP</v>
      </c>
      <c r="P28" t="str">
        <f t="shared" si="4"/>
        <v>No Trend + Momentum</v>
      </c>
      <c r="Q28">
        <f t="shared" si="5"/>
        <v>27</v>
      </c>
      <c r="R28">
        <f t="shared" si="6"/>
        <v>43</v>
      </c>
      <c r="S28">
        <f t="shared" si="7"/>
        <v>0.62790697674418605</v>
      </c>
      <c r="T28" t="str">
        <f t="shared" si="8"/>
        <v>No Indication</v>
      </c>
      <c r="U28" t="str">
        <f t="shared" si="9"/>
        <v>No T+M+I</v>
      </c>
      <c r="V28">
        <v>2431.3357412100959</v>
      </c>
      <c r="W28">
        <v>2424.0968660968661</v>
      </c>
      <c r="X28">
        <f t="shared" si="10"/>
        <v>7.2388751132298239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2470</v>
      </c>
      <c r="D29">
        <v>2499</v>
      </c>
      <c r="E29">
        <v>2440.6999999999998</v>
      </c>
      <c r="F29">
        <v>2499</v>
      </c>
      <c r="G29">
        <f>_xll.TA_TYPPRICE(D29,E29,F29)</f>
        <v>2479.5666666666666</v>
      </c>
      <c r="H29">
        <v>2466.5927421316505</v>
      </c>
      <c r="I29" t="str">
        <f t="shared" si="0"/>
        <v>UP</v>
      </c>
      <c r="J29">
        <v>2472.4214637122104</v>
      </c>
      <c r="K29">
        <v>2420.0147583842213</v>
      </c>
      <c r="L29" t="str">
        <f t="shared" si="1"/>
        <v>UP</v>
      </c>
      <c r="M29" t="str">
        <f t="shared" si="2"/>
        <v>UP</v>
      </c>
      <c r="N29">
        <v>72.322080219330431</v>
      </c>
      <c r="O29" t="str">
        <f t="shared" si="3"/>
        <v>UP</v>
      </c>
      <c r="P29" t="str">
        <f t="shared" si="4"/>
        <v>UP</v>
      </c>
      <c r="Q29">
        <f t="shared" si="5"/>
        <v>58.300000000000182</v>
      </c>
      <c r="R29">
        <f t="shared" si="6"/>
        <v>58.300000000000182</v>
      </c>
      <c r="S29">
        <f t="shared" si="7"/>
        <v>1</v>
      </c>
      <c r="T29" t="str">
        <f t="shared" si="8"/>
        <v>UP</v>
      </c>
      <c r="U29" t="str">
        <f t="shared" si="9"/>
        <v>UP</v>
      </c>
      <c r="V29">
        <v>2441.7456271777733</v>
      </c>
      <c r="W29">
        <v>2429.6452463859869</v>
      </c>
      <c r="X29">
        <f t="shared" si="10"/>
        <v>12.100380791786392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2480.9</v>
      </c>
      <c r="D30">
        <v>2485</v>
      </c>
      <c r="E30">
        <v>2460</v>
      </c>
      <c r="F30">
        <v>2462</v>
      </c>
      <c r="G30">
        <f>_xll.TA_TYPPRICE(D30,E30,F30)</f>
        <v>2469</v>
      </c>
      <c r="H30">
        <v>2467.796371065825</v>
      </c>
      <c r="I30" t="str">
        <f t="shared" si="0"/>
        <v>DOWN</v>
      </c>
      <c r="J30">
        <v>2475.2166939983858</v>
      </c>
      <c r="K30">
        <v>2428.9003676321722</v>
      </c>
      <c r="L30" t="str">
        <f t="shared" si="1"/>
        <v>No Confirmation</v>
      </c>
      <c r="M30" t="str">
        <f t="shared" si="2"/>
        <v>No Trend</v>
      </c>
      <c r="N30">
        <v>54.503045592802501</v>
      </c>
      <c r="O30" t="str">
        <f t="shared" si="3"/>
        <v>No Momentum</v>
      </c>
      <c r="P30" t="str">
        <f t="shared" si="4"/>
        <v>No Trend + Momentum</v>
      </c>
      <c r="Q30">
        <f t="shared" si="5"/>
        <v>2</v>
      </c>
      <c r="R30">
        <f t="shared" si="6"/>
        <v>25</v>
      </c>
      <c r="S30">
        <f t="shared" si="7"/>
        <v>0.08</v>
      </c>
      <c r="T30" t="str">
        <f t="shared" si="8"/>
        <v>DOWN</v>
      </c>
      <c r="U30" t="str">
        <f t="shared" si="9"/>
        <v>No T+M+I</v>
      </c>
      <c r="V30">
        <v>2444.8616845350389</v>
      </c>
      <c r="W30">
        <v>2432.0418948018396</v>
      </c>
      <c r="X30">
        <f t="shared" si="10"/>
        <v>12.819789733199286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2467.9</v>
      </c>
      <c r="D31">
        <v>2474.6</v>
      </c>
      <c r="E31">
        <v>2455</v>
      </c>
      <c r="F31">
        <v>2470</v>
      </c>
      <c r="G31">
        <f>_xll.TA_TYPPRICE(D31,E31,F31)</f>
        <v>2466.5333333333333</v>
      </c>
      <c r="H31">
        <v>2467.1648521995794</v>
      </c>
      <c r="I31" t="str">
        <f t="shared" si="0"/>
        <v>UP</v>
      </c>
      <c r="J31">
        <v>2475.0796508876333</v>
      </c>
      <c r="K31">
        <v>2434.7002859361342</v>
      </c>
      <c r="L31" t="str">
        <f t="shared" si="1"/>
        <v>No Confirmation</v>
      </c>
      <c r="M31" t="str">
        <f t="shared" si="2"/>
        <v>No Trend</v>
      </c>
      <c r="N31">
        <v>57.343554784235572</v>
      </c>
      <c r="O31" t="str">
        <f t="shared" si="3"/>
        <v>No Momentum</v>
      </c>
      <c r="P31" t="str">
        <f t="shared" si="4"/>
        <v>No Trend + Momentum</v>
      </c>
      <c r="Q31">
        <f t="shared" si="5"/>
        <v>15</v>
      </c>
      <c r="R31">
        <f t="shared" si="6"/>
        <v>19.599999999999909</v>
      </c>
      <c r="S31">
        <f t="shared" si="7"/>
        <v>0.76530612244898311</v>
      </c>
      <c r="T31" t="str">
        <f t="shared" si="8"/>
        <v>No Indication</v>
      </c>
      <c r="U31" t="str">
        <f t="shared" si="9"/>
        <v>No T+M+I</v>
      </c>
      <c r="V31">
        <v>2448.7291176834942</v>
      </c>
      <c r="W31">
        <v>2434.8536062979997</v>
      </c>
      <c r="X31">
        <f t="shared" si="10"/>
        <v>13.875511385494519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2460</v>
      </c>
      <c r="D32">
        <v>2480</v>
      </c>
      <c r="E32">
        <v>2460</v>
      </c>
      <c r="F32">
        <v>2467</v>
      </c>
      <c r="G32">
        <f>_xll.TA_TYPPRICE(D32,E32,F32)</f>
        <v>2469</v>
      </c>
      <c r="H32">
        <v>2468.0824260997897</v>
      </c>
      <c r="I32" t="str">
        <f t="shared" si="0"/>
        <v>DOWN</v>
      </c>
      <c r="J32">
        <v>2476.1730618014926</v>
      </c>
      <c r="K32">
        <v>2440.3224446169934</v>
      </c>
      <c r="L32" t="str">
        <f t="shared" si="1"/>
        <v>No Confirmation</v>
      </c>
      <c r="M32" t="str">
        <f t="shared" si="2"/>
        <v>No Trend</v>
      </c>
      <c r="N32">
        <v>55.713086435797955</v>
      </c>
      <c r="O32" t="str">
        <f t="shared" si="3"/>
        <v>No Momentum</v>
      </c>
      <c r="P32" t="str">
        <f t="shared" si="4"/>
        <v>No Trend + Momentum</v>
      </c>
      <c r="Q32">
        <f t="shared" si="5"/>
        <v>7</v>
      </c>
      <c r="R32">
        <f t="shared" si="6"/>
        <v>20</v>
      </c>
      <c r="S32">
        <f t="shared" si="7"/>
        <v>0.35</v>
      </c>
      <c r="T32" t="str">
        <f t="shared" si="8"/>
        <v>No Indication</v>
      </c>
      <c r="U32" t="str">
        <f t="shared" si="9"/>
        <v>No T+M+I</v>
      </c>
      <c r="V32">
        <v>2451.5400226552642</v>
      </c>
      <c r="W32">
        <v>2437.2348206462962</v>
      </c>
      <c r="X32">
        <f t="shared" si="10"/>
        <v>14.305202008968081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2460</v>
      </c>
      <c r="D33">
        <v>2471</v>
      </c>
      <c r="E33">
        <v>2450</v>
      </c>
      <c r="F33">
        <v>2458</v>
      </c>
      <c r="G33">
        <f>_xll.TA_TYPPRICE(D33,E33,F33)</f>
        <v>2459.6666666666665</v>
      </c>
      <c r="H33">
        <v>2463.8745463832283</v>
      </c>
      <c r="I33" t="str">
        <f t="shared" si="0"/>
        <v>DOWN</v>
      </c>
      <c r="J33">
        <v>2475.0234925122722</v>
      </c>
      <c r="K33">
        <v>2442.4730124798839</v>
      </c>
      <c r="L33" t="str">
        <f t="shared" si="1"/>
        <v>No Confirmation</v>
      </c>
      <c r="M33" t="str">
        <f t="shared" si="2"/>
        <v>No Trend</v>
      </c>
      <c r="N33">
        <v>50.345046091407788</v>
      </c>
      <c r="O33" t="str">
        <f t="shared" si="3"/>
        <v>No Momentum</v>
      </c>
      <c r="P33" t="str">
        <f t="shared" si="4"/>
        <v>No Trend + Momentum</v>
      </c>
      <c r="Q33">
        <f t="shared" si="5"/>
        <v>8</v>
      </c>
      <c r="R33">
        <f t="shared" si="6"/>
        <v>21</v>
      </c>
      <c r="S33">
        <f t="shared" si="7"/>
        <v>0.38095238095238093</v>
      </c>
      <c r="T33" t="str">
        <f t="shared" si="8"/>
        <v>No Indication</v>
      </c>
      <c r="U33" t="str">
        <f t="shared" si="9"/>
        <v>No T+M+I</v>
      </c>
      <c r="V33">
        <v>2452.5338653236849</v>
      </c>
      <c r="W33">
        <v>2438.7729820799041</v>
      </c>
      <c r="X33">
        <f t="shared" si="10"/>
        <v>13.760883243780881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2453.35</v>
      </c>
      <c r="D34">
        <v>2463.8000000000002</v>
      </c>
      <c r="E34">
        <v>2441.1999999999998</v>
      </c>
      <c r="F34">
        <v>2445</v>
      </c>
      <c r="G34">
        <f>_xll.TA_TYPPRICE(D34,E34,F34)</f>
        <v>2450</v>
      </c>
      <c r="H34">
        <v>2456.9372731916142</v>
      </c>
      <c r="I34" t="str">
        <f t="shared" si="0"/>
        <v>DOWN</v>
      </c>
      <c r="J34">
        <v>2472.5293830651008</v>
      </c>
      <c r="K34">
        <v>2442.1901208176873</v>
      </c>
      <c r="L34" t="str">
        <f t="shared" si="1"/>
        <v>No Confirmation</v>
      </c>
      <c r="M34" t="str">
        <f t="shared" si="2"/>
        <v>No Trend</v>
      </c>
      <c r="N34">
        <v>42.884512559820145</v>
      </c>
      <c r="O34" t="str">
        <f t="shared" si="3"/>
        <v>No Momentum</v>
      </c>
      <c r="P34" t="str">
        <f t="shared" si="4"/>
        <v>No Trend + Momentum</v>
      </c>
      <c r="Q34">
        <f t="shared" si="5"/>
        <v>3.8000000000001819</v>
      </c>
      <c r="R34">
        <f t="shared" si="6"/>
        <v>22.600000000000364</v>
      </c>
      <c r="S34">
        <f t="shared" si="7"/>
        <v>0.16814159292035932</v>
      </c>
      <c r="T34" t="str">
        <f t="shared" si="8"/>
        <v>DOWN</v>
      </c>
      <c r="U34" t="str">
        <f t="shared" si="9"/>
        <v>No T+M+I</v>
      </c>
      <c r="V34">
        <v>2451.3748091200409</v>
      </c>
      <c r="W34">
        <v>2439.2342426665778</v>
      </c>
      <c r="X34">
        <f t="shared" si="10"/>
        <v>12.14056645346318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2442</v>
      </c>
      <c r="D35">
        <v>2490</v>
      </c>
      <c r="E35">
        <v>2201.1999999999998</v>
      </c>
      <c r="F35">
        <v>2440</v>
      </c>
      <c r="G35">
        <f>_xll.TA_TYPPRICE(D35,E35,F35)</f>
        <v>2377.0666666666666</v>
      </c>
      <c r="H35">
        <v>2417.0019699291406</v>
      </c>
      <c r="I35" t="str">
        <f t="shared" si="0"/>
        <v>UP</v>
      </c>
      <c r="J35">
        <v>2476.4117423839671</v>
      </c>
      <c r="K35">
        <v>2388.636760635979</v>
      </c>
      <c r="L35" t="str">
        <f t="shared" si="1"/>
        <v>No Confirmation</v>
      </c>
      <c r="M35" t="str">
        <f t="shared" si="2"/>
        <v>No Trend</v>
      </c>
      <c r="N35">
        <v>40.032432030071348</v>
      </c>
      <c r="O35" t="str">
        <f t="shared" si="3"/>
        <v>No Momentum</v>
      </c>
      <c r="P35" t="str">
        <f t="shared" si="4"/>
        <v>No Trend + Momentum</v>
      </c>
      <c r="Q35">
        <f t="shared" si="5"/>
        <v>238.80000000000018</v>
      </c>
      <c r="R35">
        <f t="shared" si="6"/>
        <v>288.80000000000018</v>
      </c>
      <c r="S35">
        <f t="shared" si="7"/>
        <v>0.82686980609418292</v>
      </c>
      <c r="T35" t="str">
        <f t="shared" si="8"/>
        <v>UP</v>
      </c>
      <c r="U35" t="str">
        <f t="shared" si="9"/>
        <v>No T+M+I</v>
      </c>
      <c r="V35">
        <v>2449.6248384861883</v>
      </c>
      <c r="W35">
        <v>2439.2909654320165</v>
      </c>
      <c r="X35">
        <f t="shared" si="10"/>
        <v>10.333873054171818</v>
      </c>
      <c r="Y35">
        <v>11.297573395207211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2463</v>
      </c>
      <c r="D36">
        <v>2463.5</v>
      </c>
      <c r="E36">
        <v>2416</v>
      </c>
      <c r="F36">
        <v>2455</v>
      </c>
      <c r="G36">
        <f>_xll.TA_TYPPRICE(D36,E36,F36)</f>
        <v>2444.8333333333335</v>
      </c>
      <c r="H36">
        <v>2430.9176516312373</v>
      </c>
      <c r="I36" t="str">
        <f t="shared" si="0"/>
        <v>UP</v>
      </c>
      <c r="J36">
        <v>2473.5424662986411</v>
      </c>
      <c r="K36">
        <v>2394.7174804946503</v>
      </c>
      <c r="L36" t="str">
        <f t="shared" si="1"/>
        <v>No Confirmation</v>
      </c>
      <c r="M36" t="str">
        <f t="shared" si="2"/>
        <v>No Trend</v>
      </c>
      <c r="N36">
        <v>52.002821518498322</v>
      </c>
      <c r="O36" t="str">
        <f t="shared" si="3"/>
        <v>No Momentum</v>
      </c>
      <c r="P36" t="str">
        <f t="shared" si="4"/>
        <v>No Trend + Momentum</v>
      </c>
      <c r="Q36">
        <f t="shared" si="5"/>
        <v>39</v>
      </c>
      <c r="R36">
        <f t="shared" si="6"/>
        <v>47.5</v>
      </c>
      <c r="S36">
        <f t="shared" si="7"/>
        <v>0.82105263157894737</v>
      </c>
      <c r="T36" t="str">
        <f t="shared" si="8"/>
        <v>UP</v>
      </c>
      <c r="U36" t="str">
        <f t="shared" si="9"/>
        <v>No T+M+I</v>
      </c>
      <c r="V36">
        <v>2450.45178641139</v>
      </c>
      <c r="W36">
        <v>2440.4545976222375</v>
      </c>
      <c r="X36">
        <f t="shared" si="10"/>
        <v>9.9971887891524602</v>
      </c>
      <c r="Y36">
        <v>11.03749647399626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2438.0500000000002</v>
      </c>
      <c r="D37">
        <v>2489.5</v>
      </c>
      <c r="E37">
        <v>2430.0500000000002</v>
      </c>
      <c r="F37">
        <v>2480</v>
      </c>
      <c r="G37">
        <f>_xll.TA_TYPPRICE(D37,E37,F37)</f>
        <v>2466.5166666666669</v>
      </c>
      <c r="H37">
        <v>2448.7171591489523</v>
      </c>
      <c r="I37" t="str">
        <f t="shared" si="0"/>
        <v>UP</v>
      </c>
      <c r="J37">
        <v>2477.0885848989433</v>
      </c>
      <c r="K37">
        <v>2402.5691514958394</v>
      </c>
      <c r="L37" t="str">
        <f t="shared" si="1"/>
        <v>UP</v>
      </c>
      <c r="M37" t="str">
        <f t="shared" si="2"/>
        <v>UP</v>
      </c>
      <c r="N37">
        <v>66.100415152009901</v>
      </c>
      <c r="O37" t="str">
        <f t="shared" si="3"/>
        <v>UP</v>
      </c>
      <c r="P37" t="str">
        <f t="shared" si="4"/>
        <v>UP</v>
      </c>
      <c r="Q37">
        <f t="shared" si="5"/>
        <v>49.949999999999818</v>
      </c>
      <c r="R37">
        <f t="shared" si="6"/>
        <v>59.449999999999818</v>
      </c>
      <c r="S37">
        <f t="shared" si="7"/>
        <v>0.84020185029436456</v>
      </c>
      <c r="T37" t="str">
        <f t="shared" si="8"/>
        <v>UP</v>
      </c>
      <c r="U37" t="str">
        <f t="shared" si="9"/>
        <v>UP</v>
      </c>
      <c r="V37">
        <v>2454.9976654250222</v>
      </c>
      <c r="W37">
        <v>2443.383886687257</v>
      </c>
      <c r="X37">
        <f t="shared" si="10"/>
        <v>11.613778737765188</v>
      </c>
      <c r="Y37">
        <v>11.152752926750045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2460.4</v>
      </c>
      <c r="D38">
        <v>2490</v>
      </c>
      <c r="E38">
        <v>2448</v>
      </c>
      <c r="F38">
        <v>2469</v>
      </c>
      <c r="G38">
        <f>_xll.TA_TYPPRICE(D38,E38,F38)</f>
        <v>2469</v>
      </c>
      <c r="H38">
        <v>2458.8585795744762</v>
      </c>
      <c r="I38" t="str">
        <f t="shared" si="0"/>
        <v>UP</v>
      </c>
      <c r="J38">
        <v>2479.9577882547337</v>
      </c>
      <c r="K38">
        <v>2412.6648956078752</v>
      </c>
      <c r="L38" t="str">
        <f t="shared" si="1"/>
        <v>No Confirmation</v>
      </c>
      <c r="M38" t="str">
        <f t="shared" si="2"/>
        <v>No Trend</v>
      </c>
      <c r="N38">
        <v>56.907350118564715</v>
      </c>
      <c r="O38" t="str">
        <f t="shared" si="3"/>
        <v>No Momentum</v>
      </c>
      <c r="P38" t="str">
        <f t="shared" si="4"/>
        <v>No Trend + Momentum</v>
      </c>
      <c r="Q38">
        <f t="shared" si="5"/>
        <v>21</v>
      </c>
      <c r="R38">
        <f t="shared" si="6"/>
        <v>42</v>
      </c>
      <c r="S38">
        <f t="shared" si="7"/>
        <v>0.5</v>
      </c>
      <c r="T38" t="str">
        <f t="shared" si="8"/>
        <v>No Indication</v>
      </c>
      <c r="U38" t="str">
        <f t="shared" si="9"/>
        <v>No T+M+I</v>
      </c>
      <c r="V38">
        <v>2457.1518707442497</v>
      </c>
      <c r="W38">
        <v>2445.281376562275</v>
      </c>
      <c r="X38">
        <f t="shared" si="10"/>
        <v>11.870494181974664</v>
      </c>
      <c r="Y38">
        <v>11.29630117779497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2475.75</v>
      </c>
      <c r="D39">
        <v>2488</v>
      </c>
      <c r="E39">
        <v>2450</v>
      </c>
      <c r="F39">
        <v>2460</v>
      </c>
      <c r="G39">
        <f>_xll.TA_TYPPRICE(D39,E39,F39)</f>
        <v>2466</v>
      </c>
      <c r="H39">
        <v>2462.4292897872383</v>
      </c>
      <c r="I39" t="str">
        <f t="shared" si="0"/>
        <v>DOWN</v>
      </c>
      <c r="J39">
        <v>2481.7449464203482</v>
      </c>
      <c r="K39">
        <v>2420.9615854727917</v>
      </c>
      <c r="L39" t="str">
        <f t="shared" si="1"/>
        <v>No Confirmation</v>
      </c>
      <c r="M39" t="str">
        <f t="shared" si="2"/>
        <v>No Trend</v>
      </c>
      <c r="N39">
        <v>49.820916902889962</v>
      </c>
      <c r="O39" t="str">
        <f t="shared" si="3"/>
        <v>No Momentum</v>
      </c>
      <c r="P39" t="str">
        <f t="shared" si="4"/>
        <v>No Trend + Momentum</v>
      </c>
      <c r="Q39">
        <f t="shared" si="5"/>
        <v>10</v>
      </c>
      <c r="R39">
        <f t="shared" si="6"/>
        <v>38</v>
      </c>
      <c r="S39">
        <f t="shared" si="7"/>
        <v>0.26315789473684209</v>
      </c>
      <c r="T39" t="str">
        <f t="shared" si="8"/>
        <v>No Indication</v>
      </c>
      <c r="U39" t="str">
        <f t="shared" si="9"/>
        <v>No T+M+I</v>
      </c>
      <c r="V39">
        <v>2457.5900444759036</v>
      </c>
      <c r="W39">
        <v>2446.3716449650697</v>
      </c>
      <c r="X39">
        <f t="shared" si="10"/>
        <v>11.218399510833933</v>
      </c>
      <c r="Y39">
        <v>11.280720844402762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2459.9499999999998</v>
      </c>
      <c r="D40">
        <v>2489.9499999999998</v>
      </c>
      <c r="E40">
        <v>2434.0500000000002</v>
      </c>
      <c r="F40">
        <v>2478</v>
      </c>
      <c r="G40">
        <f>_xll.TA_TYPPRICE(D40,E40,F40)</f>
        <v>2467.3333333333335</v>
      </c>
      <c r="H40">
        <v>2464.8813115602861</v>
      </c>
      <c r="I40" t="str">
        <f t="shared" si="0"/>
        <v>UP</v>
      </c>
      <c r="J40">
        <v>2483.5682916602709</v>
      </c>
      <c r="K40">
        <v>2423.8701220343937</v>
      </c>
      <c r="L40" t="str">
        <f t="shared" si="1"/>
        <v>No Confirmation</v>
      </c>
      <c r="M40" t="str">
        <f t="shared" si="2"/>
        <v>No Trend</v>
      </c>
      <c r="N40">
        <v>61.733754001920126</v>
      </c>
      <c r="O40" t="str">
        <f t="shared" si="3"/>
        <v>UP</v>
      </c>
      <c r="P40" t="str">
        <f t="shared" si="4"/>
        <v>No Trend + Momentum</v>
      </c>
      <c r="Q40">
        <f t="shared" si="5"/>
        <v>43.949999999999818</v>
      </c>
      <c r="R40">
        <f t="shared" si="6"/>
        <v>55.899999999999636</v>
      </c>
      <c r="S40">
        <f t="shared" si="7"/>
        <v>0.78622540250447415</v>
      </c>
      <c r="T40" t="str">
        <f t="shared" si="8"/>
        <v>No Indication</v>
      </c>
      <c r="U40" t="str">
        <f t="shared" si="9"/>
        <v>No T+M+I</v>
      </c>
      <c r="V40">
        <v>2460.730037633457</v>
      </c>
      <c r="W40">
        <v>2448.714486078768</v>
      </c>
      <c r="X40">
        <f t="shared" si="10"/>
        <v>12.015551554688955</v>
      </c>
      <c r="Y40">
        <v>11.427686986459999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2495</v>
      </c>
      <c r="D41">
        <v>2499.9</v>
      </c>
      <c r="E41">
        <v>2442.1999999999998</v>
      </c>
      <c r="F41">
        <v>2481</v>
      </c>
      <c r="G41">
        <f>_xll.TA_TYPPRICE(D41,E41,F41)</f>
        <v>2474.3666666666668</v>
      </c>
      <c r="H41">
        <v>2469.6239891134765</v>
      </c>
      <c r="I41" t="str">
        <f t="shared" si="0"/>
        <v>UP</v>
      </c>
      <c r="J41">
        <v>2487.1975601802105</v>
      </c>
      <c r="K41">
        <v>2427.9434282489729</v>
      </c>
      <c r="L41" t="str">
        <f t="shared" si="1"/>
        <v>No Confirmation</v>
      </c>
      <c r="M41" t="str">
        <f t="shared" si="2"/>
        <v>No Trend</v>
      </c>
      <c r="N41">
        <v>63.537192550217284</v>
      </c>
      <c r="O41" t="str">
        <f t="shared" si="3"/>
        <v>UP</v>
      </c>
      <c r="P41" t="str">
        <f t="shared" si="4"/>
        <v>No Trend + Momentum</v>
      </c>
      <c r="Q41">
        <f t="shared" si="5"/>
        <v>38.800000000000182</v>
      </c>
      <c r="R41">
        <f t="shared" si="6"/>
        <v>57.700000000000273</v>
      </c>
      <c r="S41">
        <f t="shared" si="7"/>
        <v>0.67244367417677642</v>
      </c>
      <c r="T41" t="str">
        <f t="shared" si="8"/>
        <v>No Indication</v>
      </c>
      <c r="U41" t="str">
        <f t="shared" si="9"/>
        <v>No T+M+I</v>
      </c>
      <c r="V41">
        <v>2463.848493382156</v>
      </c>
      <c r="W41">
        <v>2451.1060056284887</v>
      </c>
      <c r="X41">
        <f t="shared" si="10"/>
        <v>12.742487753667319</v>
      </c>
      <c r="Y41">
        <v>11.690647139901463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2443</v>
      </c>
      <c r="D42">
        <v>2478.9</v>
      </c>
      <c r="E42">
        <v>2432</v>
      </c>
      <c r="F42">
        <v>2467</v>
      </c>
      <c r="G42">
        <f>_xll.TA_TYPPRICE(D42,E42,F42)</f>
        <v>2459.2999999999997</v>
      </c>
      <c r="H42">
        <v>2464.4619945567383</v>
      </c>
      <c r="I42" t="str">
        <f t="shared" si="0"/>
        <v>UP</v>
      </c>
      <c r="J42">
        <v>2485.3536579179417</v>
      </c>
      <c r="K42">
        <v>2428.8448886380902</v>
      </c>
      <c r="L42" t="str">
        <f t="shared" si="1"/>
        <v>No Confirmation</v>
      </c>
      <c r="M42" t="str">
        <f t="shared" si="2"/>
        <v>No Trend</v>
      </c>
      <c r="N42">
        <v>49.836319438384706</v>
      </c>
      <c r="O42" t="str">
        <f t="shared" si="3"/>
        <v>No Momentum</v>
      </c>
      <c r="P42" t="str">
        <f t="shared" si="4"/>
        <v>No Trend + Momentum</v>
      </c>
      <c r="Q42">
        <f t="shared" si="5"/>
        <v>35</v>
      </c>
      <c r="R42">
        <f t="shared" si="6"/>
        <v>46.900000000000091</v>
      </c>
      <c r="S42">
        <f t="shared" si="7"/>
        <v>0.74626865671641651</v>
      </c>
      <c r="T42" t="str">
        <f t="shared" si="8"/>
        <v>No Indication</v>
      </c>
      <c r="U42" t="str">
        <f t="shared" si="9"/>
        <v>No T+M+I</v>
      </c>
      <c r="V42">
        <v>2464.3333405541321</v>
      </c>
      <c r="W42">
        <v>2452.2833385448971</v>
      </c>
      <c r="X42">
        <f t="shared" si="10"/>
        <v>12.050002009234959</v>
      </c>
      <c r="Y42">
        <v>11.762518113768163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2466.9</v>
      </c>
      <c r="D43">
        <v>2500</v>
      </c>
      <c r="E43">
        <v>2439</v>
      </c>
      <c r="F43">
        <v>2492</v>
      </c>
      <c r="G43">
        <f>_xll.TA_TYPPRICE(D43,E43,F43)</f>
        <v>2477</v>
      </c>
      <c r="H43">
        <v>2470.7309972783692</v>
      </c>
      <c r="I43" t="str">
        <f t="shared" si="0"/>
        <v>UP</v>
      </c>
      <c r="J43">
        <v>2488.6084006028436</v>
      </c>
      <c r="K43">
        <v>2431.101580051848</v>
      </c>
      <c r="L43" t="str">
        <f t="shared" si="1"/>
        <v>UP</v>
      </c>
      <c r="M43" t="str">
        <f t="shared" si="2"/>
        <v>UP</v>
      </c>
      <c r="N43">
        <v>66.136034741314504</v>
      </c>
      <c r="O43" t="str">
        <f t="shared" si="3"/>
        <v>UP</v>
      </c>
      <c r="P43" t="str">
        <f t="shared" si="4"/>
        <v>UP</v>
      </c>
      <c r="Q43">
        <f t="shared" si="5"/>
        <v>53</v>
      </c>
      <c r="R43">
        <f t="shared" si="6"/>
        <v>61</v>
      </c>
      <c r="S43">
        <f t="shared" si="7"/>
        <v>0.86885245901639341</v>
      </c>
      <c r="T43" t="str">
        <f t="shared" si="8"/>
        <v>UP</v>
      </c>
      <c r="U43" t="str">
        <f t="shared" si="9"/>
        <v>UP</v>
      </c>
      <c r="V43">
        <v>2468.5897496996504</v>
      </c>
      <c r="W43">
        <v>2455.2253134674975</v>
      </c>
      <c r="X43">
        <f t="shared" si="10"/>
        <v>13.364436232152912</v>
      </c>
      <c r="Y43">
        <v>12.082901737445113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2475</v>
      </c>
      <c r="D44">
        <v>2545</v>
      </c>
      <c r="E44">
        <v>2461.0500000000002</v>
      </c>
      <c r="F44">
        <v>2512</v>
      </c>
      <c r="G44">
        <f>_xll.TA_TYPPRICE(D44,E44,F44)</f>
        <v>2506.0166666666669</v>
      </c>
      <c r="H44">
        <v>2488.373831972518</v>
      </c>
      <c r="I44" t="str">
        <f t="shared" si="0"/>
        <v>UP</v>
      </c>
      <c r="J44">
        <v>2501.139867135545</v>
      </c>
      <c r="K44">
        <v>2437.7567844847708</v>
      </c>
      <c r="L44" t="str">
        <f t="shared" si="1"/>
        <v>UP</v>
      </c>
      <c r="M44" t="str">
        <f t="shared" si="2"/>
        <v>UP</v>
      </c>
      <c r="N44">
        <v>74.440951839890403</v>
      </c>
      <c r="O44" t="str">
        <f t="shared" si="3"/>
        <v>UP</v>
      </c>
      <c r="P44" t="str">
        <f t="shared" si="4"/>
        <v>UP</v>
      </c>
      <c r="Q44">
        <f t="shared" si="5"/>
        <v>50.949999999999818</v>
      </c>
      <c r="R44">
        <f t="shared" si="6"/>
        <v>83.949999999999818</v>
      </c>
      <c r="S44">
        <f t="shared" si="7"/>
        <v>0.60690887432995744</v>
      </c>
      <c r="T44" t="str">
        <f t="shared" si="8"/>
        <v>No Indication</v>
      </c>
      <c r="U44" t="str">
        <f t="shared" si="9"/>
        <v>No T+M+I</v>
      </c>
      <c r="V44">
        <v>2475.2682497458582</v>
      </c>
      <c r="W44">
        <v>2459.4308458032383</v>
      </c>
      <c r="X44">
        <f t="shared" si="10"/>
        <v>15.837403942619858</v>
      </c>
      <c r="Y44">
        <v>12.833802178480061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2528</v>
      </c>
      <c r="D45">
        <v>2568</v>
      </c>
      <c r="E45">
        <v>2505.1999999999998</v>
      </c>
      <c r="F45">
        <v>2540</v>
      </c>
      <c r="G45">
        <f>_xll.TA_TYPPRICE(D45,E45,F45)</f>
        <v>2537.7333333333331</v>
      </c>
      <c r="H45">
        <v>2513.0535826529258</v>
      </c>
      <c r="I45" t="str">
        <f t="shared" si="0"/>
        <v>UP</v>
      </c>
      <c r="J45">
        <v>2515.9976744387573</v>
      </c>
      <c r="K45">
        <v>2452.7441657103773</v>
      </c>
      <c r="L45" t="str">
        <f t="shared" si="1"/>
        <v>UP</v>
      </c>
      <c r="M45" t="str">
        <f t="shared" si="2"/>
        <v>UP</v>
      </c>
      <c r="N45">
        <v>82.116236089981328</v>
      </c>
      <c r="O45" t="str">
        <f t="shared" si="3"/>
        <v>UP</v>
      </c>
      <c r="P45" t="str">
        <f t="shared" si="4"/>
        <v>UP</v>
      </c>
      <c r="Q45">
        <f t="shared" si="5"/>
        <v>34.800000000000182</v>
      </c>
      <c r="R45">
        <f t="shared" si="6"/>
        <v>62.800000000000182</v>
      </c>
      <c r="S45">
        <f t="shared" si="7"/>
        <v>0.55414012738853635</v>
      </c>
      <c r="T45" t="str">
        <f t="shared" si="8"/>
        <v>No Indication</v>
      </c>
      <c r="U45" t="str">
        <f t="shared" si="9"/>
        <v>No T+M+I</v>
      </c>
      <c r="V45">
        <v>2485.2269805541878</v>
      </c>
      <c r="W45">
        <v>2465.3989312992949</v>
      </c>
      <c r="X45">
        <f t="shared" si="10"/>
        <v>19.828049254892903</v>
      </c>
      <c r="Y45">
        <v>14.232651593762629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2533.0500000000002</v>
      </c>
      <c r="D46">
        <v>2544.8000000000002</v>
      </c>
      <c r="E46">
        <v>2495</v>
      </c>
      <c r="F46">
        <v>2505</v>
      </c>
      <c r="G46">
        <f>_xll.TA_TYPPRICE(D46,E46,F46)</f>
        <v>2514.9333333333334</v>
      </c>
      <c r="H46">
        <v>2513.9934579931296</v>
      </c>
      <c r="I46" t="str">
        <f t="shared" si="0"/>
        <v>DOWN</v>
      </c>
      <c r="J46">
        <v>2522.3981912301447</v>
      </c>
      <c r="K46">
        <v>2462.1343511080713</v>
      </c>
      <c r="L46" t="str">
        <f t="shared" si="1"/>
        <v>No Confirmation</v>
      </c>
      <c r="M46" t="str">
        <f t="shared" si="2"/>
        <v>No Trend</v>
      </c>
      <c r="N46">
        <v>55.891316822044388</v>
      </c>
      <c r="O46" t="str">
        <f t="shared" si="3"/>
        <v>No Momentum</v>
      </c>
      <c r="P46" t="str">
        <f t="shared" si="4"/>
        <v>No Trend + Momentum</v>
      </c>
      <c r="Q46">
        <f t="shared" si="5"/>
        <v>10</v>
      </c>
      <c r="R46">
        <f t="shared" si="6"/>
        <v>49.800000000000182</v>
      </c>
      <c r="S46">
        <f t="shared" si="7"/>
        <v>0.2008032128514049</v>
      </c>
      <c r="T46" t="str">
        <f t="shared" si="8"/>
        <v>No Indication</v>
      </c>
      <c r="U46" t="str">
        <f t="shared" si="9"/>
        <v>No T+M+I</v>
      </c>
      <c r="V46">
        <v>2488.2689835458514</v>
      </c>
      <c r="W46">
        <v>2468.3323437956433</v>
      </c>
      <c r="X46">
        <f t="shared" si="10"/>
        <v>19.936639750208087</v>
      </c>
      <c r="Y46">
        <v>15.37344922505172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2527.5</v>
      </c>
      <c r="D47">
        <v>2586.1999999999998</v>
      </c>
      <c r="E47">
        <v>2512.0500000000002</v>
      </c>
      <c r="F47">
        <v>2578</v>
      </c>
      <c r="G47">
        <f>_xll.TA_TYPPRICE(D47,E47,F47)</f>
        <v>2558.75</v>
      </c>
      <c r="H47">
        <v>2536.3717289965648</v>
      </c>
      <c r="I47" t="str">
        <f t="shared" si="0"/>
        <v>UP</v>
      </c>
      <c r="J47">
        <v>2536.5763709567791</v>
      </c>
      <c r="K47">
        <v>2473.2267175285001</v>
      </c>
      <c r="L47" t="str">
        <f t="shared" si="1"/>
        <v>UP</v>
      </c>
      <c r="M47" t="str">
        <f t="shared" si="2"/>
        <v>UP</v>
      </c>
      <c r="N47">
        <v>75.931431816898083</v>
      </c>
      <c r="O47" t="str">
        <f t="shared" si="3"/>
        <v>UP</v>
      </c>
      <c r="P47" t="str">
        <f t="shared" si="4"/>
        <v>UP</v>
      </c>
      <c r="Q47">
        <f t="shared" si="5"/>
        <v>65.949999999999818</v>
      </c>
      <c r="R47">
        <f t="shared" si="6"/>
        <v>74.149999999999636</v>
      </c>
      <c r="S47">
        <f t="shared" si="7"/>
        <v>0.88941335131490418</v>
      </c>
      <c r="T47" t="str">
        <f t="shared" si="8"/>
        <v>UP</v>
      </c>
      <c r="U47" t="str">
        <f t="shared" si="9"/>
        <v>UP</v>
      </c>
      <c r="V47">
        <v>2502.073755308028</v>
      </c>
      <c r="W47">
        <v>2476.455873884855</v>
      </c>
      <c r="X47">
        <f t="shared" si="10"/>
        <v>25.617881423173003</v>
      </c>
      <c r="Y47">
        <v>17.422335664675977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2551.4</v>
      </c>
      <c r="D48">
        <v>2599</v>
      </c>
      <c r="E48">
        <v>2541</v>
      </c>
      <c r="F48">
        <v>2592</v>
      </c>
      <c r="G48">
        <f>_xll.TA_TYPPRICE(D48,E48,F48)</f>
        <v>2577.3333333333335</v>
      </c>
      <c r="H48">
        <v>2556.8525311649491</v>
      </c>
      <c r="I48" t="str">
        <f t="shared" si="0"/>
        <v>UP</v>
      </c>
      <c r="J48">
        <v>2550.4482885219395</v>
      </c>
      <c r="K48">
        <v>2488.2874469666112</v>
      </c>
      <c r="L48" t="str">
        <f t="shared" si="1"/>
        <v>UP</v>
      </c>
      <c r="M48" t="str">
        <f t="shared" si="2"/>
        <v>UP</v>
      </c>
      <c r="N48">
        <v>78.295407190168731</v>
      </c>
      <c r="O48" t="str">
        <f t="shared" si="3"/>
        <v>UP</v>
      </c>
      <c r="P48" t="str">
        <f t="shared" si="4"/>
        <v>UP</v>
      </c>
      <c r="Q48">
        <f t="shared" si="5"/>
        <v>51</v>
      </c>
      <c r="R48">
        <f t="shared" si="6"/>
        <v>58</v>
      </c>
      <c r="S48">
        <f t="shared" si="7"/>
        <v>0.87931034482758619</v>
      </c>
      <c r="T48" t="str">
        <f t="shared" si="8"/>
        <v>UP</v>
      </c>
      <c r="U48" t="str">
        <f t="shared" si="9"/>
        <v>UP</v>
      </c>
      <c r="V48">
        <v>2515.9085621837162</v>
      </c>
      <c r="W48">
        <v>2485.0146980415325</v>
      </c>
      <c r="X48">
        <f t="shared" si="10"/>
        <v>30.893864142183702</v>
      </c>
      <c r="Y48">
        <v>20.116641360177521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2547.6000000000004</v>
      </c>
      <c r="AE48">
        <f t="shared" si="16"/>
        <v>2563.15</v>
      </c>
      <c r="AF48">
        <f t="shared" si="17"/>
        <v>2570</v>
      </c>
      <c r="AG48">
        <f t="shared" si="18"/>
        <v>2576.8500000000004</v>
      </c>
      <c r="AH48">
        <f t="shared" si="19"/>
        <v>2576.8500000000004</v>
      </c>
    </row>
    <row r="49" spans="1:34" x14ac:dyDescent="0.25">
      <c r="A49" t="s">
        <v>5</v>
      </c>
      <c r="B49" s="1">
        <v>42923</v>
      </c>
      <c r="C49">
        <v>2595.6999999999998</v>
      </c>
      <c r="D49">
        <v>2600</v>
      </c>
      <c r="E49">
        <v>2560</v>
      </c>
      <c r="F49">
        <v>2577</v>
      </c>
      <c r="G49">
        <f>_xll.TA_TYPPRICE(D49,E49,F49)</f>
        <v>2579</v>
      </c>
      <c r="H49">
        <v>2567.9262655824746</v>
      </c>
      <c r="I49" t="str">
        <f t="shared" si="0"/>
        <v>UP</v>
      </c>
      <c r="J49">
        <v>2561.4597799615085</v>
      </c>
      <c r="K49">
        <v>2504.2235698629197</v>
      </c>
      <c r="L49" t="str">
        <f t="shared" si="1"/>
        <v>UP</v>
      </c>
      <c r="M49" t="str">
        <f t="shared" si="2"/>
        <v>UP</v>
      </c>
      <c r="N49">
        <v>69.193521757821003</v>
      </c>
      <c r="O49" t="str">
        <f t="shared" si="3"/>
        <v>UP</v>
      </c>
      <c r="P49" t="str">
        <f t="shared" si="4"/>
        <v>UP</v>
      </c>
      <c r="Q49">
        <f t="shared" si="5"/>
        <v>17</v>
      </c>
      <c r="R49">
        <f t="shared" si="6"/>
        <v>40</v>
      </c>
      <c r="S49">
        <f t="shared" si="7"/>
        <v>0.42499999999999999</v>
      </c>
      <c r="T49" t="str">
        <f t="shared" si="8"/>
        <v>No Indication</v>
      </c>
      <c r="U49" t="str">
        <f t="shared" si="9"/>
        <v>No T+M+I</v>
      </c>
      <c r="V49">
        <v>2525.3072449246829</v>
      </c>
      <c r="W49">
        <v>2491.8284241125302</v>
      </c>
      <c r="X49">
        <f t="shared" si="10"/>
        <v>33.478820812152662</v>
      </c>
      <c r="Y49">
        <v>22.78907725057255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2595.0500000000002</v>
      </c>
      <c r="D50">
        <v>2666</v>
      </c>
      <c r="E50">
        <v>2554</v>
      </c>
      <c r="F50">
        <v>2620</v>
      </c>
      <c r="G50">
        <f>_xll.TA_TYPPRICE(D50,E50,F50)</f>
        <v>2613.3333333333335</v>
      </c>
      <c r="H50">
        <v>2590.629799457904</v>
      </c>
      <c r="I50" t="str">
        <f t="shared" si="0"/>
        <v>UP</v>
      </c>
      <c r="J50">
        <v>2584.6909399700621</v>
      </c>
      <c r="K50">
        <v>2515.284998782271</v>
      </c>
      <c r="L50" t="str">
        <f t="shared" si="1"/>
        <v>UP</v>
      </c>
      <c r="M50" t="str">
        <f t="shared" si="2"/>
        <v>UP</v>
      </c>
      <c r="N50">
        <v>78.252682741600339</v>
      </c>
      <c r="O50" t="str">
        <f t="shared" si="3"/>
        <v>UP</v>
      </c>
      <c r="P50" t="str">
        <f t="shared" si="4"/>
        <v>UP</v>
      </c>
      <c r="Q50">
        <f t="shared" si="5"/>
        <v>66</v>
      </c>
      <c r="R50">
        <f t="shared" si="6"/>
        <v>112</v>
      </c>
      <c r="S50">
        <f t="shared" si="7"/>
        <v>0.5892857142857143</v>
      </c>
      <c r="T50" t="str">
        <f t="shared" si="8"/>
        <v>No Indication</v>
      </c>
      <c r="U50" t="str">
        <f t="shared" si="9"/>
        <v>No T+M+I</v>
      </c>
      <c r="V50">
        <v>2539.8753610901163</v>
      </c>
      <c r="W50">
        <v>2501.3226149190095</v>
      </c>
      <c r="X50">
        <f t="shared" si="10"/>
        <v>38.552746171106719</v>
      </c>
      <c r="Y50">
        <v>25.941811034679382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2610</v>
      </c>
      <c r="D51">
        <v>2614.8000000000002</v>
      </c>
      <c r="E51">
        <v>2580.15</v>
      </c>
      <c r="F51">
        <v>2587</v>
      </c>
      <c r="G51">
        <f>_xll.TA_TYPPRICE(D51,E51,F51)</f>
        <v>2593.9833333333336</v>
      </c>
      <c r="H51">
        <v>2592.3065663956186</v>
      </c>
      <c r="I51" t="str">
        <f t="shared" si="0"/>
        <v>DOWN</v>
      </c>
      <c r="J51">
        <v>2591.3818421989372</v>
      </c>
      <c r="K51">
        <v>2529.6994434973221</v>
      </c>
      <c r="L51" t="str">
        <f t="shared" si="1"/>
        <v>No Confirmation</v>
      </c>
      <c r="M51" t="str">
        <f t="shared" si="2"/>
        <v>No Trend</v>
      </c>
      <c r="N51">
        <v>61.034824695081369</v>
      </c>
      <c r="O51" t="str">
        <f t="shared" si="3"/>
        <v>UP</v>
      </c>
      <c r="P51" t="str">
        <f t="shared" si="4"/>
        <v>No Trend + Momentum</v>
      </c>
      <c r="Q51">
        <f t="shared" si="5"/>
        <v>6.8499999999999091</v>
      </c>
      <c r="R51">
        <f t="shared" si="6"/>
        <v>34.650000000000091</v>
      </c>
      <c r="S51">
        <f t="shared" si="7"/>
        <v>0.19769119769119456</v>
      </c>
      <c r="T51" t="str">
        <f t="shared" si="8"/>
        <v>DOWN</v>
      </c>
      <c r="U51" t="str">
        <f t="shared" si="9"/>
        <v>No T+M+I</v>
      </c>
      <c r="V51">
        <v>2547.1253055377906</v>
      </c>
      <c r="W51">
        <v>2507.6690878879717</v>
      </c>
      <c r="X51">
        <f t="shared" si="10"/>
        <v>39.456217649818882</v>
      </c>
      <c r="Y51">
        <v>28.644692357707282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2599.9499999999998</v>
      </c>
      <c r="D52">
        <v>2619</v>
      </c>
      <c r="E52">
        <v>2577</v>
      </c>
      <c r="F52">
        <v>2609</v>
      </c>
      <c r="G52">
        <f>_xll.TA_TYPPRICE(D52,E52,F52)</f>
        <v>2601.6666666666665</v>
      </c>
      <c r="H52">
        <v>2596.9866165311423</v>
      </c>
      <c r="I52" t="str">
        <f t="shared" si="0"/>
        <v>UP</v>
      </c>
      <c r="J52">
        <v>2597.5192105991732</v>
      </c>
      <c r="K52">
        <v>2540.210678275695</v>
      </c>
      <c r="L52" t="str">
        <f t="shared" si="1"/>
        <v>UP</v>
      </c>
      <c r="M52" t="str">
        <f t="shared" si="2"/>
        <v>UP</v>
      </c>
      <c r="N52">
        <v>67.072354867026633</v>
      </c>
      <c r="O52" t="str">
        <f t="shared" si="3"/>
        <v>UP</v>
      </c>
      <c r="P52" t="str">
        <f t="shared" si="4"/>
        <v>UP</v>
      </c>
      <c r="Q52">
        <f t="shared" si="5"/>
        <v>32</v>
      </c>
      <c r="R52">
        <f t="shared" si="6"/>
        <v>42</v>
      </c>
      <c r="S52">
        <f t="shared" si="7"/>
        <v>0.76190476190476186</v>
      </c>
      <c r="T52" t="str">
        <f t="shared" si="8"/>
        <v>No Indication</v>
      </c>
      <c r="U52" t="str">
        <f t="shared" si="9"/>
        <v>No T+M+I</v>
      </c>
      <c r="V52">
        <v>2556.6444893012076</v>
      </c>
      <c r="W52">
        <v>2515.1750813777517</v>
      </c>
      <c r="X52">
        <f t="shared" si="10"/>
        <v>41.469407923455947</v>
      </c>
      <c r="Y52">
        <v>31.209635470857016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2600.0500000000002</v>
      </c>
      <c r="D53">
        <v>2625</v>
      </c>
      <c r="E53">
        <v>2570</v>
      </c>
      <c r="F53">
        <v>2574</v>
      </c>
      <c r="G53">
        <f>_xll.TA_TYPPRICE(D53,E53,F53)</f>
        <v>2589.6666666666665</v>
      </c>
      <c r="H53">
        <v>2593.3266415989046</v>
      </c>
      <c r="I53" t="str">
        <f t="shared" si="0"/>
        <v>DOWN</v>
      </c>
      <c r="J53">
        <v>2603.6260526882456</v>
      </c>
      <c r="K53">
        <v>2546.8305275477628</v>
      </c>
      <c r="L53" t="str">
        <f t="shared" si="1"/>
        <v>No Confirmation</v>
      </c>
      <c r="M53" t="str">
        <f t="shared" si="2"/>
        <v>No Trend</v>
      </c>
      <c r="N53">
        <v>51.273349534044002</v>
      </c>
      <c r="O53" t="str">
        <f t="shared" si="3"/>
        <v>No Momentum</v>
      </c>
      <c r="P53" t="str">
        <f t="shared" si="4"/>
        <v>No Trend + Momentum</v>
      </c>
      <c r="Q53">
        <f t="shared" si="5"/>
        <v>4</v>
      </c>
      <c r="R53">
        <f t="shared" si="6"/>
        <v>55</v>
      </c>
      <c r="S53">
        <f t="shared" si="7"/>
        <v>7.2727272727272724E-2</v>
      </c>
      <c r="T53" t="str">
        <f t="shared" si="8"/>
        <v>DOWN</v>
      </c>
      <c r="U53" t="str">
        <f t="shared" si="9"/>
        <v>No T+M+I</v>
      </c>
      <c r="V53">
        <v>2559.3145678702526</v>
      </c>
      <c r="W53">
        <v>2519.5324827571776</v>
      </c>
      <c r="X53">
        <f t="shared" si="10"/>
        <v>39.782085113075027</v>
      </c>
      <c r="Y53">
        <v>32.924125399300621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2556</v>
      </c>
      <c r="D54">
        <v>2575</v>
      </c>
      <c r="E54">
        <v>2525.25</v>
      </c>
      <c r="F54">
        <v>2545</v>
      </c>
      <c r="G54">
        <f>_xll.TA_TYPPRICE(D54,E54,F54)</f>
        <v>2548.4166666666665</v>
      </c>
      <c r="H54">
        <v>2570.8716541327858</v>
      </c>
      <c r="I54" t="str">
        <f t="shared" si="0"/>
        <v>DOWN</v>
      </c>
      <c r="J54">
        <v>2597.2647076464132</v>
      </c>
      <c r="K54">
        <v>2542.0348547593712</v>
      </c>
      <c r="L54" t="str">
        <f t="shared" si="1"/>
        <v>No Confirmation</v>
      </c>
      <c r="M54" t="str">
        <f t="shared" si="2"/>
        <v>No Trend</v>
      </c>
      <c r="N54">
        <v>41.217704036371231</v>
      </c>
      <c r="O54" t="str">
        <f t="shared" si="3"/>
        <v>No Momentum</v>
      </c>
      <c r="P54" t="str">
        <f t="shared" si="4"/>
        <v>No Trend + Momentum</v>
      </c>
      <c r="Q54">
        <f t="shared" si="5"/>
        <v>19.75</v>
      </c>
      <c r="R54">
        <f t="shared" si="6"/>
        <v>49.75</v>
      </c>
      <c r="S54">
        <f t="shared" si="7"/>
        <v>0.39698492462311558</v>
      </c>
      <c r="T54" t="str">
        <f t="shared" si="8"/>
        <v>No Indication</v>
      </c>
      <c r="U54" t="str">
        <f t="shared" si="9"/>
        <v>No T+M+I</v>
      </c>
      <c r="V54">
        <v>2557.1123266594445</v>
      </c>
      <c r="W54">
        <v>2521.4189655159053</v>
      </c>
      <c r="X54">
        <f t="shared" si="10"/>
        <v>35.693361143539278</v>
      </c>
      <c r="Y54">
        <v>33.477972548148351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2549.0500000000002</v>
      </c>
      <c r="D55">
        <v>2566.65</v>
      </c>
      <c r="E55">
        <v>2525</v>
      </c>
      <c r="F55">
        <v>2529</v>
      </c>
      <c r="G55">
        <f>_xll.TA_TYPPRICE(D55,E55,F55)</f>
        <v>2540.2166666666667</v>
      </c>
      <c r="H55">
        <v>2555.544160399726</v>
      </c>
      <c r="I55" t="str">
        <f t="shared" si="0"/>
        <v>DOWN</v>
      </c>
      <c r="J55">
        <v>2590.4614392805438</v>
      </c>
      <c r="K55">
        <v>2538.2493314795111</v>
      </c>
      <c r="L55" t="str">
        <f t="shared" si="1"/>
        <v>DOWN</v>
      </c>
      <c r="M55" t="str">
        <f t="shared" si="2"/>
        <v>DOWN</v>
      </c>
      <c r="N55">
        <v>36.307031201426767</v>
      </c>
      <c r="O55" t="str">
        <f t="shared" si="3"/>
        <v>DOWN</v>
      </c>
      <c r="P55" t="str">
        <f t="shared" si="4"/>
        <v>DOWN</v>
      </c>
      <c r="Q55">
        <f t="shared" si="5"/>
        <v>4</v>
      </c>
      <c r="R55">
        <f t="shared" si="6"/>
        <v>41.650000000000091</v>
      </c>
      <c r="S55">
        <f t="shared" si="7"/>
        <v>9.6038415366146254E-2</v>
      </c>
      <c r="T55" t="str">
        <f t="shared" si="8"/>
        <v>DOWN</v>
      </c>
      <c r="U55" t="str">
        <f t="shared" si="9"/>
        <v>DOWN</v>
      </c>
      <c r="V55">
        <v>2552.7873533272223</v>
      </c>
      <c r="W55">
        <v>2521.980523625838</v>
      </c>
      <c r="X55">
        <f t="shared" si="10"/>
        <v>30.806829701384231</v>
      </c>
      <c r="Y55">
        <v>32.943743978795524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2534.9499999999998</v>
      </c>
      <c r="D56">
        <v>2546.9499999999998</v>
      </c>
      <c r="E56">
        <v>2512</v>
      </c>
      <c r="F56">
        <v>2536</v>
      </c>
      <c r="G56">
        <f>_xll.TA_TYPPRICE(D56,E56,F56)</f>
        <v>2531.65</v>
      </c>
      <c r="H56">
        <v>2543.5970801998628</v>
      </c>
      <c r="I56" t="str">
        <f t="shared" si="0"/>
        <v>DOWN</v>
      </c>
      <c r="J56">
        <v>2580.792230551534</v>
      </c>
      <c r="K56">
        <v>2532.4161467062863</v>
      </c>
      <c r="L56" t="str">
        <f t="shared" si="1"/>
        <v>No Confirmation</v>
      </c>
      <c r="M56" t="str">
        <f t="shared" si="2"/>
        <v>No Trend</v>
      </c>
      <c r="N56">
        <v>40.203077491070275</v>
      </c>
      <c r="O56" t="str">
        <f t="shared" si="3"/>
        <v>No Momentum</v>
      </c>
      <c r="P56" t="str">
        <f t="shared" si="4"/>
        <v>No Trend + Momentum</v>
      </c>
      <c r="Q56">
        <f t="shared" si="5"/>
        <v>24</v>
      </c>
      <c r="R56">
        <f t="shared" si="6"/>
        <v>34.949999999999818</v>
      </c>
      <c r="S56">
        <f t="shared" si="7"/>
        <v>0.68669527896996063</v>
      </c>
      <c r="T56" t="str">
        <f t="shared" si="8"/>
        <v>No Indication</v>
      </c>
      <c r="U56" t="str">
        <f t="shared" si="9"/>
        <v>No T+M+I</v>
      </c>
      <c r="V56">
        <v>2550.2046835845726</v>
      </c>
      <c r="W56">
        <v>2523.0190033572576</v>
      </c>
      <c r="X56">
        <f t="shared" si="10"/>
        <v>27.185680227315061</v>
      </c>
      <c r="Y56">
        <v>31.792131228499432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2531</v>
      </c>
      <c r="D57">
        <v>2573.9499999999998</v>
      </c>
      <c r="E57">
        <v>2511</v>
      </c>
      <c r="F57">
        <v>2563</v>
      </c>
      <c r="G57">
        <f>_xll.TA_TYPPRICE(D57,E57,F57)</f>
        <v>2549.3166666666666</v>
      </c>
      <c r="H57">
        <v>2546.4568734332647</v>
      </c>
      <c r="I57" t="str">
        <f t="shared" si="0"/>
        <v>UP</v>
      </c>
      <c r="J57">
        <v>2579.2717348734154</v>
      </c>
      <c r="K57">
        <v>2527.6570029937784</v>
      </c>
      <c r="L57" t="str">
        <f t="shared" si="1"/>
        <v>No Confirmation</v>
      </c>
      <c r="M57" t="str">
        <f t="shared" si="2"/>
        <v>No Trend</v>
      </c>
      <c r="N57">
        <v>53.822017524674152</v>
      </c>
      <c r="O57" t="str">
        <f t="shared" si="3"/>
        <v>No Momentum</v>
      </c>
      <c r="P57" t="str">
        <f t="shared" si="4"/>
        <v>No Trend + Momentum</v>
      </c>
      <c r="Q57">
        <f t="shared" si="5"/>
        <v>52</v>
      </c>
      <c r="R57">
        <f t="shared" si="6"/>
        <v>62.949999999999818</v>
      </c>
      <c r="S57">
        <f t="shared" si="7"/>
        <v>0.82605242255758782</v>
      </c>
      <c r="T57" t="str">
        <f t="shared" si="8"/>
        <v>UP</v>
      </c>
      <c r="U57" t="str">
        <f t="shared" si="9"/>
        <v>No T+M+I</v>
      </c>
      <c r="V57">
        <v>2552.1731938023308</v>
      </c>
      <c r="W57">
        <v>2525.9805586641273</v>
      </c>
      <c r="X57">
        <f t="shared" si="10"/>
        <v>26.192635138203514</v>
      </c>
      <c r="Y57">
        <v>30.672232010440247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2555.0500000000002</v>
      </c>
      <c r="D58">
        <v>2571.9499999999998</v>
      </c>
      <c r="E58">
        <v>2535</v>
      </c>
      <c r="F58">
        <v>2555</v>
      </c>
      <c r="G58">
        <f>_xll.TA_TYPPRICE(D58,E58,F58)</f>
        <v>2553.9833333333331</v>
      </c>
      <c r="H58">
        <v>2550.2201033832989</v>
      </c>
      <c r="I58" t="str">
        <f t="shared" si="0"/>
        <v>UP</v>
      </c>
      <c r="J58">
        <v>2577.6446826793231</v>
      </c>
      <c r="K58">
        <v>2529.288780106272</v>
      </c>
      <c r="L58" t="str">
        <f t="shared" si="1"/>
        <v>No Confirmation</v>
      </c>
      <c r="M58" t="str">
        <f t="shared" si="2"/>
        <v>No Trend</v>
      </c>
      <c r="N58">
        <v>49.635142628671801</v>
      </c>
      <c r="O58" t="str">
        <f t="shared" si="3"/>
        <v>No Momentum</v>
      </c>
      <c r="P58" t="str">
        <f t="shared" si="4"/>
        <v>No Trend + Momentum</v>
      </c>
      <c r="Q58">
        <f t="shared" si="5"/>
        <v>20</v>
      </c>
      <c r="R58">
        <f t="shared" si="6"/>
        <v>36.949999999999818</v>
      </c>
      <c r="S58">
        <f t="shared" si="7"/>
        <v>0.54127198917456287</v>
      </c>
      <c r="T58" t="str">
        <f t="shared" si="8"/>
        <v>No Indication</v>
      </c>
      <c r="U58" t="str">
        <f t="shared" si="9"/>
        <v>No T+M+I</v>
      </c>
      <c r="V58">
        <v>2552.6080870635105</v>
      </c>
      <c r="W58">
        <v>2528.1301469112291</v>
      </c>
      <c r="X58">
        <f t="shared" si="10"/>
        <v>24.477940152281462</v>
      </c>
      <c r="Y58">
        <v>29.43337363880849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2540.0500000000002</v>
      </c>
      <c r="D59">
        <v>2568.4499999999998</v>
      </c>
      <c r="E59">
        <v>2474.15</v>
      </c>
      <c r="F59">
        <v>2522</v>
      </c>
      <c r="G59">
        <f>_xll.TA_TYPPRICE(D59,E59,F59)</f>
        <v>2521.5333333333333</v>
      </c>
      <c r="H59">
        <v>2535.8767183583159</v>
      </c>
      <c r="I59" t="str">
        <f t="shared" si="0"/>
        <v>DOWN</v>
      </c>
      <c r="J59">
        <v>2575.6014198616958</v>
      </c>
      <c r="K59">
        <v>2517.035717860434</v>
      </c>
      <c r="L59" t="str">
        <f t="shared" si="1"/>
        <v>No Confirmation</v>
      </c>
      <c r="M59" t="str">
        <f t="shared" si="2"/>
        <v>No Trend</v>
      </c>
      <c r="N59">
        <v>35.425574493380935</v>
      </c>
      <c r="O59" t="str">
        <f t="shared" si="3"/>
        <v>DOWN</v>
      </c>
      <c r="P59" t="str">
        <f t="shared" si="4"/>
        <v>No Trend + Momentum</v>
      </c>
      <c r="Q59">
        <f t="shared" si="5"/>
        <v>47.849999999999909</v>
      </c>
      <c r="R59">
        <f t="shared" si="6"/>
        <v>94.299999999999727</v>
      </c>
      <c r="S59">
        <f t="shared" si="7"/>
        <v>0.50742311770943849</v>
      </c>
      <c r="T59" t="str">
        <f t="shared" si="8"/>
        <v>No Indication</v>
      </c>
      <c r="U59" t="str">
        <f t="shared" si="9"/>
        <v>No T+M+I</v>
      </c>
      <c r="V59">
        <v>2547.8991505922013</v>
      </c>
      <c r="W59">
        <v>2527.6760619548418</v>
      </c>
      <c r="X59">
        <f t="shared" si="10"/>
        <v>20.223088637359524</v>
      </c>
      <c r="Y59">
        <v>27.591316638518698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2525</v>
      </c>
      <c r="D60">
        <v>2595</v>
      </c>
      <c r="E60">
        <v>2519.1999999999998</v>
      </c>
      <c r="F60">
        <v>2593</v>
      </c>
      <c r="G60">
        <f>_xll.TA_TYPPRICE(D60,E60,F60)</f>
        <v>2569.0666666666666</v>
      </c>
      <c r="H60">
        <v>2552.4716925124912</v>
      </c>
      <c r="I60" t="str">
        <f t="shared" si="0"/>
        <v>UP</v>
      </c>
      <c r="J60">
        <v>2579.9122154479855</v>
      </c>
      <c r="K60">
        <v>2517.516669447004</v>
      </c>
      <c r="L60" t="str">
        <f t="shared" si="1"/>
        <v>UP</v>
      </c>
      <c r="M60" t="str">
        <f t="shared" si="2"/>
        <v>UP</v>
      </c>
      <c r="N60">
        <v>63.515640250945296</v>
      </c>
      <c r="O60" t="str">
        <f t="shared" si="3"/>
        <v>UP</v>
      </c>
      <c r="P60" t="str">
        <f t="shared" si="4"/>
        <v>UP</v>
      </c>
      <c r="Q60">
        <f t="shared" si="5"/>
        <v>73.800000000000182</v>
      </c>
      <c r="R60">
        <f t="shared" si="6"/>
        <v>75.800000000000182</v>
      </c>
      <c r="S60">
        <f t="shared" si="7"/>
        <v>0.97361477572559374</v>
      </c>
      <c r="T60" t="str">
        <f t="shared" si="8"/>
        <v>UP</v>
      </c>
      <c r="U60" t="str">
        <f t="shared" si="9"/>
        <v>UP</v>
      </c>
      <c r="V60">
        <v>2554.8377428087856</v>
      </c>
      <c r="W60">
        <v>2532.5148721804089</v>
      </c>
      <c r="X60">
        <f t="shared" si="10"/>
        <v>22.322870628376677</v>
      </c>
      <c r="Y60">
        <v>26.537627436490293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2583.9499999999998</v>
      </c>
      <c r="D61">
        <v>2592.75</v>
      </c>
      <c r="E61">
        <v>2462</v>
      </c>
      <c r="F61">
        <v>2500</v>
      </c>
      <c r="G61">
        <f>_xll.TA_TYPPRICE(D61,E61,F61)</f>
        <v>2518.25</v>
      </c>
      <c r="H61">
        <v>2535.3608462562456</v>
      </c>
      <c r="I61" t="str">
        <f t="shared" si="0"/>
        <v>DOWN</v>
      </c>
      <c r="J61">
        <v>2582.7650564595442</v>
      </c>
      <c r="K61">
        <v>2505.1796317921144</v>
      </c>
      <c r="L61" t="str">
        <f t="shared" si="1"/>
        <v>DOWN</v>
      </c>
      <c r="M61" t="str">
        <f t="shared" si="2"/>
        <v>DOWN</v>
      </c>
      <c r="N61">
        <v>37.095040669104847</v>
      </c>
      <c r="O61" t="str">
        <f t="shared" si="3"/>
        <v>DOWN</v>
      </c>
      <c r="P61" t="str">
        <f t="shared" si="4"/>
        <v>DOWN</v>
      </c>
      <c r="Q61">
        <f t="shared" si="5"/>
        <v>38</v>
      </c>
      <c r="R61">
        <f t="shared" si="6"/>
        <v>130.75</v>
      </c>
      <c r="S61">
        <f t="shared" si="7"/>
        <v>0.29063097514340347</v>
      </c>
      <c r="T61" t="str">
        <f t="shared" si="8"/>
        <v>No Indication</v>
      </c>
      <c r="U61" t="str">
        <f t="shared" si="9"/>
        <v>No T+M+I</v>
      </c>
      <c r="V61">
        <v>2546.4011669920492</v>
      </c>
      <c r="W61">
        <v>2530.106363130008</v>
      </c>
      <c r="X61">
        <f t="shared" si="10"/>
        <v>16.294803862041135</v>
      </c>
      <c r="Y61">
        <v>24.489062721600462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2510</v>
      </c>
      <c r="D62">
        <v>2510.0500000000002</v>
      </c>
      <c r="E62">
        <v>2470</v>
      </c>
      <c r="F62">
        <v>2486</v>
      </c>
      <c r="G62">
        <f>_xll.TA_TYPPRICE(D62,E62,F62)</f>
        <v>2488.6833333333334</v>
      </c>
      <c r="H62">
        <v>2512.0220897947893</v>
      </c>
      <c r="I62" t="str">
        <f t="shared" si="0"/>
        <v>DOWN</v>
      </c>
      <c r="J62">
        <v>2566.6061550240902</v>
      </c>
      <c r="K62">
        <v>2497.3619358383112</v>
      </c>
      <c r="L62" t="str">
        <f t="shared" si="1"/>
        <v>DOWN</v>
      </c>
      <c r="M62" t="str">
        <f t="shared" si="2"/>
        <v>DOWN</v>
      </c>
      <c r="N62">
        <v>34.402242278251357</v>
      </c>
      <c r="O62" t="str">
        <f t="shared" si="3"/>
        <v>DOWN</v>
      </c>
      <c r="P62" t="str">
        <f t="shared" si="4"/>
        <v>DOWN</v>
      </c>
      <c r="Q62">
        <f t="shared" si="5"/>
        <v>16</v>
      </c>
      <c r="R62">
        <f t="shared" si="6"/>
        <v>40.050000000000182</v>
      </c>
      <c r="S62">
        <f t="shared" si="7"/>
        <v>0.39950062421972354</v>
      </c>
      <c r="T62" t="str">
        <f t="shared" si="8"/>
        <v>No Indication</v>
      </c>
      <c r="U62" t="str">
        <f t="shared" si="9"/>
        <v>No T+M+I</v>
      </c>
      <c r="V62">
        <v>2537.108679762503</v>
      </c>
      <c r="W62">
        <v>2526.8392251203777</v>
      </c>
      <c r="X62">
        <f t="shared" si="10"/>
        <v>10.269454642125311</v>
      </c>
      <c r="Y62">
        <v>21.645141105705431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2491.8000000000002</v>
      </c>
      <c r="D63">
        <v>2494</v>
      </c>
      <c r="E63">
        <v>2455.3000000000002</v>
      </c>
      <c r="F63">
        <v>2460</v>
      </c>
      <c r="G63">
        <f>_xll.TA_TYPPRICE(D63,E63,F63)</f>
        <v>2469.7666666666669</v>
      </c>
      <c r="H63">
        <v>2490.8943782307279</v>
      </c>
      <c r="I63" t="str">
        <f t="shared" si="0"/>
        <v>DOWN</v>
      </c>
      <c r="J63">
        <v>2550.4714539076258</v>
      </c>
      <c r="K63">
        <v>2488.014838985353</v>
      </c>
      <c r="L63" t="str">
        <f t="shared" si="1"/>
        <v>DOWN</v>
      </c>
      <c r="M63" t="str">
        <f t="shared" si="2"/>
        <v>DOWN</v>
      </c>
      <c r="N63">
        <v>29.440946874240559</v>
      </c>
      <c r="O63" t="str">
        <f t="shared" si="3"/>
        <v>DOWN</v>
      </c>
      <c r="P63" t="str">
        <f t="shared" si="4"/>
        <v>DOWN</v>
      </c>
      <c r="Q63">
        <f t="shared" si="5"/>
        <v>4.6999999999998181</v>
      </c>
      <c r="R63">
        <f t="shared" si="6"/>
        <v>38.699999999999818</v>
      </c>
      <c r="S63">
        <f t="shared" si="7"/>
        <v>0.12144702842376848</v>
      </c>
      <c r="T63" t="str">
        <f t="shared" si="8"/>
        <v>DOWN</v>
      </c>
      <c r="U63" t="str">
        <f t="shared" si="9"/>
        <v>DOWN</v>
      </c>
      <c r="V63">
        <v>2525.2458059528872</v>
      </c>
      <c r="W63">
        <v>2521.888171407757</v>
      </c>
      <c r="X63">
        <f t="shared" si="10"/>
        <v>3.3576345451301677</v>
      </c>
      <c r="Y63">
        <v>17.987639793590379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2465</v>
      </c>
      <c r="D64">
        <v>2465</v>
      </c>
      <c r="E64">
        <v>2426.25</v>
      </c>
      <c r="F64">
        <v>2430.0500000000002</v>
      </c>
      <c r="G64">
        <f>_xll.TA_TYPPRICE(D64,E64,F64)</f>
        <v>2440.4333333333334</v>
      </c>
      <c r="H64">
        <v>2465.6638557820306</v>
      </c>
      <c r="I64" t="str">
        <f t="shared" si="0"/>
        <v>DOWN</v>
      </c>
      <c r="J64">
        <v>2531.4777974837089</v>
      </c>
      <c r="K64">
        <v>2474.2893192108299</v>
      </c>
      <c r="L64" t="str">
        <f t="shared" si="1"/>
        <v>DOWN</v>
      </c>
      <c r="M64" t="str">
        <f t="shared" si="2"/>
        <v>DOWN</v>
      </c>
      <c r="N64">
        <v>24.378612645768726</v>
      </c>
      <c r="O64" t="str">
        <f t="shared" si="3"/>
        <v>DOWN</v>
      </c>
      <c r="P64" t="str">
        <f t="shared" si="4"/>
        <v>DOWN</v>
      </c>
      <c r="Q64">
        <f t="shared" si="5"/>
        <v>3.8000000000001819</v>
      </c>
      <c r="R64">
        <f t="shared" si="6"/>
        <v>38.75</v>
      </c>
      <c r="S64">
        <f t="shared" si="7"/>
        <v>9.8064516129036952E-2</v>
      </c>
      <c r="T64" t="str">
        <f t="shared" si="8"/>
        <v>DOWN</v>
      </c>
      <c r="U64" t="str">
        <f t="shared" si="9"/>
        <v>DOWN</v>
      </c>
      <c r="V64">
        <v>2510.6002973447507</v>
      </c>
      <c r="W64">
        <v>2515.0853438960712</v>
      </c>
      <c r="X64">
        <f t="shared" si="10"/>
        <v>-4.4850465513204654</v>
      </c>
      <c r="Y64">
        <v>13.49310252460821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2460.6000000000004</v>
      </c>
      <c r="AE64">
        <f t="shared" si="16"/>
        <v>2450.2000000000003</v>
      </c>
      <c r="AF64">
        <f t="shared" si="17"/>
        <v>2445.65</v>
      </c>
      <c r="AG64">
        <f t="shared" si="18"/>
        <v>2441.0500000000002</v>
      </c>
    </row>
    <row r="65" spans="1:33" x14ac:dyDescent="0.25">
      <c r="A65" t="s">
        <v>5</v>
      </c>
      <c r="B65" s="1">
        <v>42947</v>
      </c>
      <c r="C65">
        <v>2440</v>
      </c>
      <c r="D65">
        <v>2440</v>
      </c>
      <c r="E65">
        <v>2383.1999999999998</v>
      </c>
      <c r="F65">
        <v>2391.3000000000002</v>
      </c>
      <c r="G65">
        <f>_xll.TA_TYPPRICE(D65,E65,F65)</f>
        <v>2404.8333333333335</v>
      </c>
      <c r="H65">
        <v>2435.2485945576818</v>
      </c>
      <c r="I65" t="str">
        <f t="shared" si="0"/>
        <v>DOWN</v>
      </c>
      <c r="J65">
        <v>2511.1493980428845</v>
      </c>
      <c r="K65">
        <v>2454.0472482750897</v>
      </c>
      <c r="L65" t="str">
        <f t="shared" si="1"/>
        <v>DOWN</v>
      </c>
      <c r="M65" t="str">
        <f t="shared" si="2"/>
        <v>DOWN</v>
      </c>
      <c r="N65">
        <v>19.074267229610449</v>
      </c>
      <c r="O65" t="str">
        <f t="shared" si="3"/>
        <v>DOWN</v>
      </c>
      <c r="P65" t="str">
        <f t="shared" si="4"/>
        <v>DOWN</v>
      </c>
      <c r="Q65">
        <f t="shared" si="5"/>
        <v>8.1000000000003638</v>
      </c>
      <c r="R65">
        <f t="shared" si="6"/>
        <v>56.800000000000182</v>
      </c>
      <c r="S65">
        <f t="shared" si="7"/>
        <v>0.14260563380282285</v>
      </c>
      <c r="T65" t="str">
        <f t="shared" si="8"/>
        <v>DOWN</v>
      </c>
      <c r="U65" t="str">
        <f t="shared" si="9"/>
        <v>DOWN</v>
      </c>
      <c r="V65">
        <v>2492.2464054455581</v>
      </c>
      <c r="W65">
        <v>2505.9160591630289</v>
      </c>
      <c r="X65">
        <f t="shared" si="10"/>
        <v>-13.669653717470737</v>
      </c>
      <c r="Y65">
        <v>8.0605512761924203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2433.5</v>
      </c>
      <c r="AE65">
        <f t="shared" si="16"/>
        <v>2418.3000000000002</v>
      </c>
      <c r="AF65">
        <f t="shared" si="17"/>
        <v>2411.6</v>
      </c>
      <c r="AG65">
        <f t="shared" si="18"/>
        <v>2404.9</v>
      </c>
    </row>
    <row r="66" spans="1:33" x14ac:dyDescent="0.25">
      <c r="A66" t="s">
        <v>5</v>
      </c>
      <c r="B66" s="1">
        <v>42948</v>
      </c>
      <c r="C66">
        <v>2399</v>
      </c>
      <c r="D66">
        <v>2410</v>
      </c>
      <c r="E66">
        <v>2370</v>
      </c>
      <c r="F66">
        <v>2391</v>
      </c>
      <c r="G66">
        <f>_xll.TA_TYPPRICE(D66,E66,F66)</f>
        <v>2390.3333333333335</v>
      </c>
      <c r="H66">
        <v>2412.7909639455074</v>
      </c>
      <c r="I66" t="str">
        <f t="shared" si="0"/>
        <v>DOWN</v>
      </c>
      <c r="J66">
        <v>2488.6717540333548</v>
      </c>
      <c r="K66">
        <v>2435.3700819917362</v>
      </c>
      <c r="L66" t="str">
        <f t="shared" si="1"/>
        <v>DOWN</v>
      </c>
      <c r="M66" t="str">
        <f t="shared" si="2"/>
        <v>DOWN</v>
      </c>
      <c r="N66">
        <v>19.03418824304887</v>
      </c>
      <c r="O66" t="str">
        <f t="shared" si="3"/>
        <v>DOWN</v>
      </c>
      <c r="P66" t="str">
        <f t="shared" si="4"/>
        <v>DOWN</v>
      </c>
      <c r="Q66">
        <f t="shared" si="5"/>
        <v>21</v>
      </c>
      <c r="R66">
        <f t="shared" si="6"/>
        <v>40</v>
      </c>
      <c r="S66">
        <f t="shared" si="7"/>
        <v>0.52500000000000002</v>
      </c>
      <c r="T66" t="str">
        <f t="shared" si="8"/>
        <v>No Indication</v>
      </c>
      <c r="U66" t="str">
        <f t="shared" si="9"/>
        <v>No T+M+I</v>
      </c>
      <c r="V66">
        <v>2476.6700353770107</v>
      </c>
      <c r="W66">
        <v>2497.4037584842858</v>
      </c>
      <c r="X66">
        <f t="shared" si="10"/>
        <v>-20.733723107275182</v>
      </c>
      <c r="Y66">
        <v>2.3016963994988995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2370</v>
      </c>
      <c r="D67">
        <v>2395.9499999999998</v>
      </c>
      <c r="E67">
        <v>2354.1</v>
      </c>
      <c r="F67">
        <v>2373</v>
      </c>
      <c r="G67">
        <f>_xll.TA_TYPPRICE(D67,E67,F67)</f>
        <v>2374.35</v>
      </c>
      <c r="H67">
        <v>2393.5704819727534</v>
      </c>
      <c r="I67" t="str">
        <f t="shared" ref="I67:I126" si="20">IF(F67&gt;H67,"UP","DOWN")</f>
        <v>DOWN</v>
      </c>
      <c r="J67">
        <v>2468.0669198037203</v>
      </c>
      <c r="K67">
        <v>2417.3100637713505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16.44293699274516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18.900000000000091</v>
      </c>
      <c r="R67">
        <f t="shared" ref="R67:R126" si="26">D67-E67</f>
        <v>41.849999999999909</v>
      </c>
      <c r="S67">
        <f t="shared" ref="S67:S126" si="27">Q67/R67</f>
        <v>0.4516129032258096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2460.720799165163</v>
      </c>
      <c r="W67">
        <v>2488.1886652632274</v>
      </c>
      <c r="X67">
        <f t="shared" ref="X67:X126" si="30">V67-W67</f>
        <v>-27.467866098064405</v>
      </c>
      <c r="Y67">
        <v>-3.6522161000137618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2353.3000000000002</v>
      </c>
      <c r="D68">
        <v>2375</v>
      </c>
      <c r="E68">
        <v>2345.6999999999998</v>
      </c>
      <c r="F68">
        <v>2356.15</v>
      </c>
      <c r="G68">
        <f>_xll.TA_TYPPRICE(D68,E68,F68)</f>
        <v>2358.9500000000003</v>
      </c>
      <c r="H68">
        <v>2376.2602409863766</v>
      </c>
      <c r="I68" t="str">
        <f t="shared" si="20"/>
        <v>DOWN</v>
      </c>
      <c r="J68">
        <v>2447.3853820695604</v>
      </c>
      <c r="K68">
        <v>2401.3967162666058</v>
      </c>
      <c r="L68" t="str">
        <f t="shared" si="21"/>
        <v>DOWN</v>
      </c>
      <c r="M68" t="str">
        <f t="shared" si="22"/>
        <v>DOWN</v>
      </c>
      <c r="N68">
        <v>14.183519046728065</v>
      </c>
      <c r="O68" t="str">
        <f t="shared" si="23"/>
        <v>DOWN</v>
      </c>
      <c r="P68" t="str">
        <f t="shared" si="24"/>
        <v>DOWN</v>
      </c>
      <c r="Q68">
        <f t="shared" si="25"/>
        <v>10.450000000000273</v>
      </c>
      <c r="R68">
        <f t="shared" si="26"/>
        <v>29.300000000000182</v>
      </c>
      <c r="S68">
        <f t="shared" si="27"/>
        <v>0.35665529010239616</v>
      </c>
      <c r="T68" t="str">
        <f t="shared" si="28"/>
        <v>No Indication</v>
      </c>
      <c r="U68" t="str">
        <f t="shared" si="29"/>
        <v>No T+M+I</v>
      </c>
      <c r="V68">
        <v>2444.632983908984</v>
      </c>
      <c r="W68">
        <v>2478.4080233918771</v>
      </c>
      <c r="X68">
        <f t="shared" si="30"/>
        <v>-33.775039482893135</v>
      </c>
      <c r="Y68">
        <v>-9.6767807765896379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2345</v>
      </c>
      <c r="D69">
        <v>2511</v>
      </c>
      <c r="E69">
        <v>2328.1</v>
      </c>
      <c r="F69">
        <v>2466</v>
      </c>
      <c r="G69">
        <f>_xll.TA_TYPPRICE(D69,E69,F69)</f>
        <v>2435.0333333333333</v>
      </c>
      <c r="H69">
        <v>2405.6467871598552</v>
      </c>
      <c r="I69" t="str">
        <f t="shared" si="20"/>
        <v>UP</v>
      </c>
      <c r="J69">
        <v>2461.5219638318804</v>
      </c>
      <c r="K69">
        <v>2385.1085570962491</v>
      </c>
      <c r="L69" t="str">
        <f t="shared" si="21"/>
        <v>UP</v>
      </c>
      <c r="M69" t="str">
        <f t="shared" si="22"/>
        <v>UP</v>
      </c>
      <c r="N69">
        <v>59.516062970448914</v>
      </c>
      <c r="O69" t="str">
        <f t="shared" si="23"/>
        <v>No Momentum</v>
      </c>
      <c r="P69" t="str">
        <f t="shared" si="24"/>
        <v>No Trend + Momentum</v>
      </c>
      <c r="Q69">
        <f t="shared" si="25"/>
        <v>137.90000000000009</v>
      </c>
      <c r="R69">
        <f t="shared" si="26"/>
        <v>182.90000000000009</v>
      </c>
      <c r="S69">
        <f t="shared" si="27"/>
        <v>0.75396391470749058</v>
      </c>
      <c r="T69" t="str">
        <f t="shared" si="28"/>
        <v>No Indication</v>
      </c>
      <c r="U69" t="str">
        <f t="shared" si="29"/>
        <v>No T+M+I</v>
      </c>
      <c r="V69">
        <v>2447.9202171537559</v>
      </c>
      <c r="W69">
        <v>2477.4889105480343</v>
      </c>
      <c r="X69">
        <f t="shared" si="30"/>
        <v>-29.568693394278398</v>
      </c>
      <c r="Y69">
        <v>-13.65516330012739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2419.1</v>
      </c>
      <c r="D70">
        <v>2460</v>
      </c>
      <c r="E70">
        <v>2390.1</v>
      </c>
      <c r="F70">
        <v>2395</v>
      </c>
      <c r="G70">
        <f>_xll.TA_TYPPRICE(D70,E70,F70)</f>
        <v>2415.0333333333333</v>
      </c>
      <c r="H70">
        <v>2410.3400602465945</v>
      </c>
      <c r="I70" t="str">
        <f t="shared" si="20"/>
        <v>DOWN</v>
      </c>
      <c r="J70">
        <v>2461.183749647018</v>
      </c>
      <c r="K70">
        <v>2386.217766630416</v>
      </c>
      <c r="L70" t="str">
        <f t="shared" si="21"/>
        <v>No Confirmation</v>
      </c>
      <c r="M70" t="str">
        <f t="shared" si="22"/>
        <v>No Trend</v>
      </c>
      <c r="N70">
        <v>41.713448560200987</v>
      </c>
      <c r="O70" t="str">
        <f t="shared" si="23"/>
        <v>No Momentum</v>
      </c>
      <c r="P70" t="str">
        <f t="shared" si="24"/>
        <v>No Trend + Momentum</v>
      </c>
      <c r="Q70">
        <f t="shared" si="25"/>
        <v>4.9000000000000909</v>
      </c>
      <c r="R70">
        <f t="shared" si="26"/>
        <v>69.900000000000091</v>
      </c>
      <c r="S70">
        <f t="shared" si="27"/>
        <v>7.0100143061517656E-2</v>
      </c>
      <c r="T70" t="str">
        <f t="shared" si="28"/>
        <v>DOWN</v>
      </c>
      <c r="U70" t="str">
        <f t="shared" si="29"/>
        <v>No T+M+I</v>
      </c>
      <c r="V70">
        <v>2439.7786452839473</v>
      </c>
      <c r="W70">
        <v>2471.3786208778097</v>
      </c>
      <c r="X70">
        <f t="shared" si="30"/>
        <v>-31.599975593862382</v>
      </c>
      <c r="Y70">
        <v>-17.244125758874389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2395</v>
      </c>
      <c r="D71">
        <v>2395</v>
      </c>
      <c r="E71">
        <v>2353.5500000000002</v>
      </c>
      <c r="F71">
        <v>2373.9</v>
      </c>
      <c r="G71">
        <f>_xll.TA_TYPPRICE(D71,E71,F71)</f>
        <v>2374.15</v>
      </c>
      <c r="H71">
        <v>2392.2450301232975</v>
      </c>
      <c r="I71" t="str">
        <f t="shared" si="20"/>
        <v>DOWN</v>
      </c>
      <c r="J71">
        <v>2446.4762497254583</v>
      </c>
      <c r="K71">
        <v>2378.9582629347678</v>
      </c>
      <c r="L71" t="str">
        <f t="shared" si="21"/>
        <v>DOWN</v>
      </c>
      <c r="M71" t="str">
        <f t="shared" si="22"/>
        <v>DOWN</v>
      </c>
      <c r="N71">
        <v>37.541877043599214</v>
      </c>
      <c r="O71" t="str">
        <f t="shared" si="23"/>
        <v>DOWN</v>
      </c>
      <c r="P71" t="str">
        <f t="shared" si="24"/>
        <v>DOWN</v>
      </c>
      <c r="Q71">
        <f t="shared" si="25"/>
        <v>20.349999999999909</v>
      </c>
      <c r="R71">
        <f t="shared" si="26"/>
        <v>41.449999999999818</v>
      </c>
      <c r="S71">
        <f t="shared" si="27"/>
        <v>0.49095295536791311</v>
      </c>
      <c r="T71" t="str">
        <f t="shared" si="28"/>
        <v>No Indication</v>
      </c>
      <c r="U71" t="str">
        <f t="shared" si="29"/>
        <v>No T+M+I</v>
      </c>
      <c r="V71">
        <v>2429.6434690864171</v>
      </c>
      <c r="W71">
        <v>2464.1579822942681</v>
      </c>
      <c r="X71">
        <f t="shared" si="30"/>
        <v>-34.514513207850996</v>
      </c>
      <c r="Y71">
        <v>-20.69820324866971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2375</v>
      </c>
      <c r="D72">
        <v>2424</v>
      </c>
      <c r="E72">
        <v>2316.1</v>
      </c>
      <c r="F72">
        <v>2388</v>
      </c>
      <c r="G72">
        <f>_xll.TA_TYPPRICE(D72,E72,F72)</f>
        <v>2376.0333333333333</v>
      </c>
      <c r="H72">
        <v>2384.1391817283156</v>
      </c>
      <c r="I72" t="str">
        <f t="shared" si="20"/>
        <v>UP</v>
      </c>
      <c r="J72">
        <v>2441.4815275642454</v>
      </c>
      <c r="K72">
        <v>2364.9897600603749</v>
      </c>
      <c r="L72" t="str">
        <f t="shared" si="21"/>
        <v>No Confirmation</v>
      </c>
      <c r="M72" t="str">
        <f t="shared" si="22"/>
        <v>No Trend</v>
      </c>
      <c r="N72">
        <v>42.357096821211762</v>
      </c>
      <c r="O72" t="str">
        <f t="shared" si="23"/>
        <v>No Momentum</v>
      </c>
      <c r="P72" t="str">
        <f t="shared" si="24"/>
        <v>No Trend + Momentum</v>
      </c>
      <c r="Q72">
        <f t="shared" si="25"/>
        <v>71.900000000000091</v>
      </c>
      <c r="R72">
        <f t="shared" si="26"/>
        <v>107.90000000000009</v>
      </c>
      <c r="S72">
        <f t="shared" si="27"/>
        <v>0.66635773864689551</v>
      </c>
      <c r="T72" t="str">
        <f t="shared" si="28"/>
        <v>No Indication</v>
      </c>
      <c r="U72" t="str">
        <f t="shared" si="29"/>
        <v>No T+M+I</v>
      </c>
      <c r="V72">
        <v>2423.2367815346606</v>
      </c>
      <c r="W72">
        <v>2458.5166502724705</v>
      </c>
      <c r="X72">
        <f t="shared" si="30"/>
        <v>-35.27986873780992</v>
      </c>
      <c r="Y72">
        <v>-23.614536346497751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2355.0500000000002</v>
      </c>
      <c r="D73">
        <v>2410</v>
      </c>
      <c r="E73">
        <v>2324</v>
      </c>
      <c r="F73">
        <v>2395.4</v>
      </c>
      <c r="G73">
        <f>_xll.TA_TYPPRICE(D73,E73,F73)</f>
        <v>2376.4666666666667</v>
      </c>
      <c r="H73">
        <v>2380.3029241974909</v>
      </c>
      <c r="I73" t="str">
        <f t="shared" si="20"/>
        <v>UP</v>
      </c>
      <c r="J73">
        <v>2434.4856325499686</v>
      </c>
      <c r="K73">
        <v>2355.8809244914028</v>
      </c>
      <c r="L73" t="str">
        <f t="shared" si="21"/>
        <v>No Confirmation</v>
      </c>
      <c r="M73" t="str">
        <f t="shared" si="22"/>
        <v>No Trend</v>
      </c>
      <c r="N73">
        <v>45.132128338756978</v>
      </c>
      <c r="O73" t="str">
        <f t="shared" si="23"/>
        <v>No Momentum</v>
      </c>
      <c r="P73" t="str">
        <f t="shared" si="24"/>
        <v>No Trend + Momentum</v>
      </c>
      <c r="Q73">
        <f t="shared" si="25"/>
        <v>71.400000000000091</v>
      </c>
      <c r="R73">
        <f t="shared" si="26"/>
        <v>86</v>
      </c>
      <c r="S73">
        <f t="shared" si="27"/>
        <v>0.83023255813953589</v>
      </c>
      <c r="T73" t="str">
        <f t="shared" si="28"/>
        <v>UP</v>
      </c>
      <c r="U73" t="str">
        <f t="shared" si="29"/>
        <v>No T+M+I</v>
      </c>
      <c r="V73">
        <v>2418.9541997600973</v>
      </c>
      <c r="W73">
        <v>2453.8413428448803</v>
      </c>
      <c r="X73">
        <f t="shared" si="30"/>
        <v>-34.88714308478302</v>
      </c>
      <c r="Y73">
        <v>-25.869057694154804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2349</v>
      </c>
      <c r="D74">
        <v>2399.5</v>
      </c>
      <c r="E74">
        <v>2327.35</v>
      </c>
      <c r="F74">
        <v>2399</v>
      </c>
      <c r="G74">
        <f>_xll.TA_TYPPRICE(D74,E74,F74)</f>
        <v>2375.2833333333333</v>
      </c>
      <c r="H74">
        <v>2377.7931287654119</v>
      </c>
      <c r="I74" t="str">
        <f t="shared" si="20"/>
        <v>UP</v>
      </c>
      <c r="J74">
        <v>2426.7110475388645</v>
      </c>
      <c r="K74">
        <v>2349.5407190488686</v>
      </c>
      <c r="L74" t="str">
        <f t="shared" si="21"/>
        <v>No Confirmation</v>
      </c>
      <c r="M74" t="str">
        <f t="shared" si="22"/>
        <v>No Trend</v>
      </c>
      <c r="N74">
        <v>46.692720381939914</v>
      </c>
      <c r="O74" t="str">
        <f t="shared" si="23"/>
        <v>No Momentum</v>
      </c>
      <c r="P74" t="str">
        <f t="shared" si="24"/>
        <v>No Trend + Momentum</v>
      </c>
      <c r="Q74">
        <f t="shared" si="25"/>
        <v>71.650000000000091</v>
      </c>
      <c r="R74">
        <f t="shared" si="26"/>
        <v>72.150000000000091</v>
      </c>
      <c r="S74">
        <f t="shared" si="27"/>
        <v>0.99306999306999311</v>
      </c>
      <c r="T74" t="str">
        <f t="shared" si="28"/>
        <v>UP</v>
      </c>
      <c r="U74" t="str">
        <f t="shared" si="29"/>
        <v>No T+M+I</v>
      </c>
      <c r="V74">
        <v>2415.8843228739283</v>
      </c>
      <c r="W74">
        <v>2449.7790211526667</v>
      </c>
      <c r="X74">
        <f t="shared" si="30"/>
        <v>-33.89469827873836</v>
      </c>
      <c r="Y74">
        <v>-27.474185811071514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2397</v>
      </c>
      <c r="D75">
        <v>2419.9</v>
      </c>
      <c r="E75">
        <v>2354.5500000000002</v>
      </c>
      <c r="F75">
        <v>2415</v>
      </c>
      <c r="G75">
        <f>_xll.TA_TYPPRICE(D75,E75,F75)</f>
        <v>2396.4833333333336</v>
      </c>
      <c r="H75">
        <v>2387.1382310493727</v>
      </c>
      <c r="I75" t="str">
        <f t="shared" si="20"/>
        <v>UP</v>
      </c>
      <c r="J75">
        <v>2425.1974814191167</v>
      </c>
      <c r="K75">
        <v>2350.6538925935647</v>
      </c>
      <c r="L75" t="str">
        <f t="shared" si="21"/>
        <v>No Confirmation</v>
      </c>
      <c r="M75" t="str">
        <f t="shared" si="22"/>
        <v>No Trend</v>
      </c>
      <c r="N75">
        <v>53.966682624035656</v>
      </c>
      <c r="O75" t="str">
        <f t="shared" si="23"/>
        <v>No Momentum</v>
      </c>
      <c r="P75" t="str">
        <f t="shared" si="24"/>
        <v>No Trend + Momentum</v>
      </c>
      <c r="Q75">
        <f t="shared" si="25"/>
        <v>60.449999999999818</v>
      </c>
      <c r="R75">
        <f t="shared" si="26"/>
        <v>65.349999999999909</v>
      </c>
      <c r="S75">
        <f t="shared" si="27"/>
        <v>0.92501912777352568</v>
      </c>
      <c r="T75" t="str">
        <f t="shared" si="28"/>
        <v>UP</v>
      </c>
      <c r="U75" t="str">
        <f t="shared" si="29"/>
        <v>No T+M+I</v>
      </c>
      <c r="V75">
        <v>2415.7482732010162</v>
      </c>
      <c r="W75">
        <v>2447.2027973635804</v>
      </c>
      <c r="X75">
        <f t="shared" si="30"/>
        <v>-31.454524162564212</v>
      </c>
      <c r="Y75">
        <v>-28.270253481370055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2404</v>
      </c>
      <c r="D76">
        <v>2404</v>
      </c>
      <c r="E76">
        <v>2355.65</v>
      </c>
      <c r="F76">
        <v>2375.5500000000002</v>
      </c>
      <c r="G76">
        <f>_xll.TA_TYPPRICE(D76,E76,F76)</f>
        <v>2378.4</v>
      </c>
      <c r="H76">
        <v>2382.7691155246866</v>
      </c>
      <c r="I76" t="str">
        <f t="shared" si="20"/>
        <v>DOWN</v>
      </c>
      <c r="J76">
        <v>2420.4869299926463</v>
      </c>
      <c r="K76">
        <v>2351.7641386838836</v>
      </c>
      <c r="L76" t="str">
        <f t="shared" si="21"/>
        <v>No Confirmation</v>
      </c>
      <c r="M76" t="str">
        <f t="shared" si="22"/>
        <v>No Trend</v>
      </c>
      <c r="N76">
        <v>37.989890051064243</v>
      </c>
      <c r="O76" t="str">
        <f t="shared" si="23"/>
        <v>DOWN</v>
      </c>
      <c r="P76" t="str">
        <f t="shared" si="24"/>
        <v>No Trend + Momentum</v>
      </c>
      <c r="Q76">
        <f t="shared" si="25"/>
        <v>19.900000000000091</v>
      </c>
      <c r="R76">
        <f t="shared" si="26"/>
        <v>48.349999999999909</v>
      </c>
      <c r="S76">
        <f t="shared" si="27"/>
        <v>0.41158221302999232</v>
      </c>
      <c r="T76" t="str">
        <f t="shared" si="28"/>
        <v>No Indication</v>
      </c>
      <c r="U76" t="str">
        <f t="shared" si="29"/>
        <v>No T+M+I</v>
      </c>
      <c r="V76">
        <v>2409.5639234777832</v>
      </c>
      <c r="W76">
        <v>2441.895182744056</v>
      </c>
      <c r="X76">
        <f t="shared" si="30"/>
        <v>-32.331259266272809</v>
      </c>
      <c r="Y76">
        <v>-29.082454638350605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2398</v>
      </c>
      <c r="D77">
        <v>2400</v>
      </c>
      <c r="E77">
        <v>2361</v>
      </c>
      <c r="F77">
        <v>2397</v>
      </c>
      <c r="G77">
        <f>_xll.TA_TYPPRICE(D77,E77,F77)</f>
        <v>2386</v>
      </c>
      <c r="H77">
        <v>2384.3845577623433</v>
      </c>
      <c r="I77" t="str">
        <f t="shared" si="20"/>
        <v>UP</v>
      </c>
      <c r="J77">
        <v>2415.9342788831696</v>
      </c>
      <c r="K77">
        <v>2353.8165523096873</v>
      </c>
      <c r="L77" t="str">
        <f t="shared" si="21"/>
        <v>No Confirmation</v>
      </c>
      <c r="M77" t="str">
        <f t="shared" si="22"/>
        <v>No Trend</v>
      </c>
      <c r="N77">
        <v>48.377053500132696</v>
      </c>
      <c r="O77" t="str">
        <f t="shared" si="23"/>
        <v>No Momentum</v>
      </c>
      <c r="P77" t="str">
        <f t="shared" si="24"/>
        <v>No Trend + Momentum</v>
      </c>
      <c r="Q77">
        <f t="shared" si="25"/>
        <v>36</v>
      </c>
      <c r="R77">
        <f t="shared" si="26"/>
        <v>39</v>
      </c>
      <c r="S77">
        <f t="shared" si="27"/>
        <v>0.92307692307692313</v>
      </c>
      <c r="T77" t="str">
        <f t="shared" si="28"/>
        <v>UP</v>
      </c>
      <c r="U77" t="str">
        <f t="shared" si="29"/>
        <v>No T+M+I</v>
      </c>
      <c r="V77">
        <v>2407.6310121735087</v>
      </c>
      <c r="W77">
        <v>2438.5696136519036</v>
      </c>
      <c r="X77">
        <f t="shared" si="30"/>
        <v>-30.938601478394958</v>
      </c>
      <c r="Y77">
        <v>-29.453684006359474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2387</v>
      </c>
      <c r="D78">
        <v>2400</v>
      </c>
      <c r="E78">
        <v>2362</v>
      </c>
      <c r="F78">
        <v>2399.4499999999998</v>
      </c>
      <c r="G78">
        <f>_xll.TA_TYPPRICE(D78,E78,F78)</f>
        <v>2387.15</v>
      </c>
      <c r="H78">
        <v>2385.7672788811715</v>
      </c>
      <c r="I78" t="str">
        <f t="shared" si="20"/>
        <v>UP</v>
      </c>
      <c r="J78">
        <v>2412.3933280202432</v>
      </c>
      <c r="K78">
        <v>2355.6350962408678</v>
      </c>
      <c r="L78" t="str">
        <f t="shared" si="21"/>
        <v>No Confirmation</v>
      </c>
      <c r="M78" t="str">
        <f t="shared" si="22"/>
        <v>No Trend</v>
      </c>
      <c r="N78">
        <v>49.58281620920468</v>
      </c>
      <c r="O78" t="str">
        <f t="shared" si="23"/>
        <v>No Momentum</v>
      </c>
      <c r="P78" t="str">
        <f t="shared" si="24"/>
        <v>No Trend + Momentum</v>
      </c>
      <c r="Q78">
        <f t="shared" si="25"/>
        <v>37.449999999999818</v>
      </c>
      <c r="R78">
        <f t="shared" si="26"/>
        <v>38</v>
      </c>
      <c r="S78">
        <f t="shared" si="27"/>
        <v>0.98552631578946892</v>
      </c>
      <c r="T78" t="str">
        <f t="shared" si="28"/>
        <v>UP</v>
      </c>
      <c r="U78" t="str">
        <f t="shared" si="29"/>
        <v>No T+M+I</v>
      </c>
      <c r="V78">
        <v>2406.3723949160458</v>
      </c>
      <c r="W78">
        <v>2435.6718644925036</v>
      </c>
      <c r="X78">
        <f t="shared" si="30"/>
        <v>-29.299469576457795</v>
      </c>
      <c r="Y78">
        <v>-29.42284112037914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2388</v>
      </c>
      <c r="D79">
        <v>2394.9499999999998</v>
      </c>
      <c r="E79">
        <v>2360.0500000000002</v>
      </c>
      <c r="F79">
        <v>2387.35</v>
      </c>
      <c r="G79">
        <f>_xll.TA_TYPPRICE(D79,E79,F79)</f>
        <v>2380.7833333333333</v>
      </c>
      <c r="H79">
        <v>2383.2753061072526</v>
      </c>
      <c r="I79" t="str">
        <f t="shared" si="20"/>
        <v>UP</v>
      </c>
      <c r="J79">
        <v>2408.5170329046337</v>
      </c>
      <c r="K79">
        <v>2356.6161859651193</v>
      </c>
      <c r="L79" t="str">
        <f t="shared" si="21"/>
        <v>No Confirmation</v>
      </c>
      <c r="M79" t="str">
        <f t="shared" si="22"/>
        <v>No Trend</v>
      </c>
      <c r="N79">
        <v>43.334259224248335</v>
      </c>
      <c r="O79" t="str">
        <f t="shared" si="23"/>
        <v>No Momentum</v>
      </c>
      <c r="P79" t="str">
        <f t="shared" si="24"/>
        <v>No Trend + Momentum</v>
      </c>
      <c r="Q79">
        <f t="shared" si="25"/>
        <v>27.299999999999727</v>
      </c>
      <c r="R79">
        <f t="shared" si="26"/>
        <v>34.899999999999636</v>
      </c>
      <c r="S79">
        <f t="shared" si="27"/>
        <v>0.78223495702005763</v>
      </c>
      <c r="T79" t="str">
        <f t="shared" si="28"/>
        <v>No Indication</v>
      </c>
      <c r="U79" t="str">
        <f t="shared" si="29"/>
        <v>No T+M+I</v>
      </c>
      <c r="V79">
        <v>2403.4458726212697</v>
      </c>
      <c r="W79">
        <v>2432.0924671226885</v>
      </c>
      <c r="X79">
        <f t="shared" si="30"/>
        <v>-28.646594501418804</v>
      </c>
      <c r="Y79">
        <v>-29.267591796587073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2382.1</v>
      </c>
      <c r="D80">
        <v>2385.5</v>
      </c>
      <c r="E80">
        <v>2352</v>
      </c>
      <c r="F80">
        <v>2356.15</v>
      </c>
      <c r="G80">
        <f>_xll.TA_TYPPRICE(D80,E80,F80)</f>
        <v>2364.5499999999997</v>
      </c>
      <c r="H80">
        <v>2373.9126530536259</v>
      </c>
      <c r="I80" t="str">
        <f t="shared" si="20"/>
        <v>DOWN</v>
      </c>
      <c r="J80">
        <v>2403.4021367036039</v>
      </c>
      <c r="K80">
        <v>2355.5903668617593</v>
      </c>
      <c r="L80" t="str">
        <f t="shared" si="21"/>
        <v>No Confirmation</v>
      </c>
      <c r="M80" t="str">
        <f t="shared" si="22"/>
        <v>No Trend</v>
      </c>
      <c r="N80">
        <v>30.81681771431986</v>
      </c>
      <c r="O80" t="str">
        <f t="shared" si="23"/>
        <v>DOWN</v>
      </c>
      <c r="P80" t="str">
        <f t="shared" si="24"/>
        <v>No Trend + Momentum</v>
      </c>
      <c r="Q80">
        <f t="shared" si="25"/>
        <v>4.1500000000000909</v>
      </c>
      <c r="R80">
        <f t="shared" si="26"/>
        <v>33.5</v>
      </c>
      <c r="S80">
        <f t="shared" si="27"/>
        <v>0.12388059701492808</v>
      </c>
      <c r="T80" t="str">
        <f t="shared" si="28"/>
        <v>DOWN</v>
      </c>
      <c r="U80" t="str">
        <f t="shared" si="29"/>
        <v>No T+M+I</v>
      </c>
      <c r="V80">
        <v>2396.16958452569</v>
      </c>
      <c r="W80">
        <v>2426.4670991876746</v>
      </c>
      <c r="X80">
        <f t="shared" si="30"/>
        <v>-30.297514661984678</v>
      </c>
      <c r="Y80">
        <v>-29.473576369666596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2386.5</v>
      </c>
      <c r="D81">
        <v>2410</v>
      </c>
      <c r="E81">
        <v>2360</v>
      </c>
      <c r="F81">
        <v>2388.1</v>
      </c>
      <c r="G81">
        <f>_xll.TA_TYPPRICE(D81,E81,F81)</f>
        <v>2386.0333333333333</v>
      </c>
      <c r="H81">
        <v>2379.9729931934799</v>
      </c>
      <c r="I81" t="str">
        <f t="shared" si="20"/>
        <v>UP</v>
      </c>
      <c r="J81">
        <v>2404.8683285472475</v>
      </c>
      <c r="K81">
        <v>2356.5702853369239</v>
      </c>
      <c r="L81" t="str">
        <f t="shared" si="21"/>
        <v>No Confirmation</v>
      </c>
      <c r="M81" t="str">
        <f t="shared" si="22"/>
        <v>No Trend</v>
      </c>
      <c r="N81">
        <v>49.492182004806004</v>
      </c>
      <c r="O81" t="str">
        <f t="shared" si="23"/>
        <v>No Momentum</v>
      </c>
      <c r="P81" t="str">
        <f t="shared" si="24"/>
        <v>No Trend + Momentum</v>
      </c>
      <c r="Q81">
        <f t="shared" si="25"/>
        <v>28.099999999999909</v>
      </c>
      <c r="R81">
        <f t="shared" si="26"/>
        <v>50</v>
      </c>
      <c r="S81">
        <f t="shared" si="27"/>
        <v>0.56199999999999817</v>
      </c>
      <c r="T81" t="str">
        <f t="shared" si="28"/>
        <v>No Indication</v>
      </c>
      <c r="U81" t="str">
        <f t="shared" si="29"/>
        <v>No T+M+I</v>
      </c>
      <c r="V81">
        <v>2394.928109983276</v>
      </c>
      <c r="W81">
        <v>2423.6250918404394</v>
      </c>
      <c r="X81">
        <f t="shared" si="30"/>
        <v>-28.696981857163337</v>
      </c>
      <c r="Y81">
        <v>-29.318257467165942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2380.5500000000002</v>
      </c>
      <c r="D82">
        <v>2421</v>
      </c>
      <c r="E82">
        <v>2373.9499999999998</v>
      </c>
      <c r="F82">
        <v>2399</v>
      </c>
      <c r="G82">
        <f>_xll.TA_TYPPRICE(D82,E82,F82)</f>
        <v>2397.9833333333331</v>
      </c>
      <c r="H82">
        <v>2388.9781632634067</v>
      </c>
      <c r="I82" t="str">
        <f t="shared" si="20"/>
        <v>UP</v>
      </c>
      <c r="J82">
        <v>2408.4531444256368</v>
      </c>
      <c r="K82">
        <v>2360.4324441509407</v>
      </c>
      <c r="L82" t="str">
        <f t="shared" si="21"/>
        <v>No Confirmation</v>
      </c>
      <c r="M82" t="str">
        <f t="shared" si="22"/>
        <v>No Trend</v>
      </c>
      <c r="N82">
        <v>54.706204609496886</v>
      </c>
      <c r="O82" t="str">
        <f t="shared" si="23"/>
        <v>No Momentum</v>
      </c>
      <c r="P82" t="str">
        <f t="shared" si="24"/>
        <v>No Trend + Momentum</v>
      </c>
      <c r="Q82">
        <f t="shared" si="25"/>
        <v>25.050000000000182</v>
      </c>
      <c r="R82">
        <f t="shared" si="26"/>
        <v>47.050000000000182</v>
      </c>
      <c r="S82">
        <f t="shared" si="27"/>
        <v>0.53241232731137267</v>
      </c>
      <c r="T82" t="str">
        <f t="shared" si="28"/>
        <v>No Indication</v>
      </c>
      <c r="U82" t="str">
        <f t="shared" si="29"/>
        <v>No T+M+I</v>
      </c>
      <c r="V82">
        <v>2395.5545546012336</v>
      </c>
      <c r="W82">
        <v>2421.8010109633697</v>
      </c>
      <c r="X82">
        <f t="shared" si="30"/>
        <v>-26.246456362136087</v>
      </c>
      <c r="Y82">
        <v>-28.703897246159972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2414.9499999999998</v>
      </c>
      <c r="D83">
        <v>2460</v>
      </c>
      <c r="E83">
        <v>2377</v>
      </c>
      <c r="F83">
        <v>2435</v>
      </c>
      <c r="G83">
        <f>_xll.TA_TYPPRICE(D83,E83,F83)</f>
        <v>2424</v>
      </c>
      <c r="H83">
        <v>2406.4890816317034</v>
      </c>
      <c r="I83" t="str">
        <f t="shared" si="20"/>
        <v>UP</v>
      </c>
      <c r="J83">
        <v>2419.9080012199397</v>
      </c>
      <c r="K83">
        <v>2364.1141232285095</v>
      </c>
      <c r="L83" t="str">
        <f t="shared" si="21"/>
        <v>UP</v>
      </c>
      <c r="M83" t="str">
        <f t="shared" si="22"/>
        <v>UP</v>
      </c>
      <c r="N83">
        <v>68.241337469660962</v>
      </c>
      <c r="O83" t="str">
        <f t="shared" si="23"/>
        <v>UP</v>
      </c>
      <c r="P83" t="str">
        <f t="shared" si="24"/>
        <v>UP</v>
      </c>
      <c r="Q83">
        <f t="shared" si="25"/>
        <v>58</v>
      </c>
      <c r="R83">
        <f t="shared" si="26"/>
        <v>83</v>
      </c>
      <c r="S83">
        <f t="shared" si="27"/>
        <v>0.6987951807228916</v>
      </c>
      <c r="T83" t="str">
        <f t="shared" si="28"/>
        <v>No Indication</v>
      </c>
      <c r="U83" t="str">
        <f t="shared" si="29"/>
        <v>No T+M+I</v>
      </c>
      <c r="V83">
        <v>2401.6230846625822</v>
      </c>
      <c r="W83">
        <v>2422.778713854972</v>
      </c>
      <c r="X83">
        <f t="shared" si="30"/>
        <v>-21.155629192389824</v>
      </c>
      <c r="Y83">
        <v>-27.194243635405943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2402.0500000000002</v>
      </c>
      <c r="D84">
        <v>2450</v>
      </c>
      <c r="E84">
        <v>2395</v>
      </c>
      <c r="F84">
        <v>2406.3000000000002</v>
      </c>
      <c r="G84">
        <f>_xll.TA_TYPPRICE(D84,E84,F84)</f>
        <v>2417.1</v>
      </c>
      <c r="H84">
        <v>2411.7945408158516</v>
      </c>
      <c r="I84" t="str">
        <f t="shared" si="20"/>
        <v>DOWN</v>
      </c>
      <c r="J84">
        <v>2426.595112059953</v>
      </c>
      <c r="K84">
        <v>2370.9776513999518</v>
      </c>
      <c r="L84" t="str">
        <f t="shared" si="21"/>
        <v>No Confirmation</v>
      </c>
      <c r="M84" t="str">
        <f t="shared" si="22"/>
        <v>No Trend</v>
      </c>
      <c r="N84">
        <v>52.582640790944609</v>
      </c>
      <c r="O84" t="str">
        <f t="shared" si="23"/>
        <v>No Momentum</v>
      </c>
      <c r="P84" t="str">
        <f t="shared" si="24"/>
        <v>No Trend + Momentum</v>
      </c>
      <c r="Q84">
        <f t="shared" si="25"/>
        <v>11.300000000000182</v>
      </c>
      <c r="R84">
        <f t="shared" si="26"/>
        <v>55</v>
      </c>
      <c r="S84">
        <f t="shared" si="27"/>
        <v>0.20545454545454875</v>
      </c>
      <c r="T84" t="str">
        <f t="shared" si="28"/>
        <v>No Indication</v>
      </c>
      <c r="U84" t="str">
        <f t="shared" si="29"/>
        <v>No T+M+I</v>
      </c>
      <c r="V84">
        <v>2402.3426100991082</v>
      </c>
      <c r="W84">
        <v>2421.5580683842331</v>
      </c>
      <c r="X84">
        <f t="shared" si="30"/>
        <v>-19.215458285124896</v>
      </c>
      <c r="Y84">
        <v>-25.598486565349734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2411.25</v>
      </c>
      <c r="D85">
        <v>2433</v>
      </c>
      <c r="E85">
        <v>2401.1</v>
      </c>
      <c r="F85">
        <v>2401.1</v>
      </c>
      <c r="G85">
        <f>_xll.TA_TYPPRICE(D85,E85,F85)</f>
        <v>2411.7333333333336</v>
      </c>
      <c r="H85">
        <v>2411.7639370745928</v>
      </c>
      <c r="I85" t="str">
        <f t="shared" si="20"/>
        <v>DOWN</v>
      </c>
      <c r="J85">
        <v>2428.0184204910747</v>
      </c>
      <c r="K85">
        <v>2377.6715066444071</v>
      </c>
      <c r="L85" t="str">
        <f t="shared" si="21"/>
        <v>No Confirmation</v>
      </c>
      <c r="M85" t="str">
        <f t="shared" si="22"/>
        <v>No Trend</v>
      </c>
      <c r="N85">
        <v>49.984999189997559</v>
      </c>
      <c r="O85" t="str">
        <f t="shared" si="23"/>
        <v>No Momentum</v>
      </c>
      <c r="P85" t="str">
        <f t="shared" si="24"/>
        <v>No Trend + Momentum</v>
      </c>
      <c r="Q85">
        <f t="shared" si="25"/>
        <v>0</v>
      </c>
      <c r="R85">
        <f t="shared" si="26"/>
        <v>31.900000000000091</v>
      </c>
      <c r="S85">
        <f t="shared" si="27"/>
        <v>0</v>
      </c>
      <c r="T85" t="str">
        <f t="shared" si="28"/>
        <v>DOWN</v>
      </c>
      <c r="U85" t="str">
        <f t="shared" si="29"/>
        <v>No T+M+I</v>
      </c>
      <c r="V85">
        <v>2402.1514393146299</v>
      </c>
      <c r="W85">
        <v>2420.0426559113271</v>
      </c>
      <c r="X85">
        <f t="shared" si="30"/>
        <v>-17.891216596697177</v>
      </c>
      <c r="Y85">
        <v>-24.057032571619224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2415.65</v>
      </c>
      <c r="D86">
        <v>2427</v>
      </c>
      <c r="E86">
        <v>2386.0500000000002</v>
      </c>
      <c r="F86">
        <v>2395</v>
      </c>
      <c r="G86">
        <f>_xll.TA_TYPPRICE(D86,E86,F86)</f>
        <v>2402.6833333333334</v>
      </c>
      <c r="H86">
        <v>2407.2236352039631</v>
      </c>
      <c r="I86" t="str">
        <f t="shared" si="20"/>
        <v>DOWN</v>
      </c>
      <c r="J86">
        <v>2427.7921048263916</v>
      </c>
      <c r="K86">
        <v>2379.5333940567612</v>
      </c>
      <c r="L86" t="str">
        <f t="shared" si="21"/>
        <v>No Confirmation</v>
      </c>
      <c r="M86" t="str">
        <f t="shared" si="22"/>
        <v>No Trend</v>
      </c>
      <c r="N86">
        <v>46.608704297373805</v>
      </c>
      <c r="O86" t="str">
        <f t="shared" si="23"/>
        <v>No Momentum</v>
      </c>
      <c r="P86" t="str">
        <f t="shared" si="24"/>
        <v>No Trend + Momentum</v>
      </c>
      <c r="Q86">
        <f t="shared" si="25"/>
        <v>8.9499999999998181</v>
      </c>
      <c r="R86">
        <f t="shared" si="26"/>
        <v>40.949999999999818</v>
      </c>
      <c r="S86">
        <f t="shared" si="27"/>
        <v>0.21855921855921509</v>
      </c>
      <c r="T86" t="str">
        <f t="shared" si="28"/>
        <v>No Indication</v>
      </c>
      <c r="U86" t="str">
        <f t="shared" si="29"/>
        <v>No T+M+I</v>
      </c>
      <c r="V86">
        <v>2401.0512178816098</v>
      </c>
      <c r="W86">
        <v>2418.1876443623401</v>
      </c>
      <c r="X86">
        <f t="shared" si="30"/>
        <v>-17.136426480730279</v>
      </c>
      <c r="Y86">
        <v>-22.672911353441435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2418</v>
      </c>
      <c r="D87">
        <v>2454.4</v>
      </c>
      <c r="E87">
        <v>2407</v>
      </c>
      <c r="F87">
        <v>2424</v>
      </c>
      <c r="G87">
        <f>_xll.TA_TYPPRICE(D87,E87,F87)</f>
        <v>2428.4666666666667</v>
      </c>
      <c r="H87">
        <v>2417.8451509353149</v>
      </c>
      <c r="I87" t="str">
        <f t="shared" si="20"/>
        <v>UP</v>
      </c>
      <c r="J87">
        <v>2433.7049704205269</v>
      </c>
      <c r="K87">
        <v>2385.6370842663696</v>
      </c>
      <c r="L87" t="str">
        <f t="shared" si="21"/>
        <v>No Confirmation</v>
      </c>
      <c r="M87" t="str">
        <f t="shared" si="22"/>
        <v>No Trend</v>
      </c>
      <c r="N87">
        <v>61.901496196126629</v>
      </c>
      <c r="O87" t="str">
        <f t="shared" si="23"/>
        <v>UP</v>
      </c>
      <c r="P87" t="str">
        <f t="shared" si="24"/>
        <v>No Trend + Momentum</v>
      </c>
      <c r="Q87">
        <f t="shared" si="25"/>
        <v>17</v>
      </c>
      <c r="R87">
        <f t="shared" si="26"/>
        <v>47.400000000000091</v>
      </c>
      <c r="S87">
        <f t="shared" si="27"/>
        <v>0.3586497890295352</v>
      </c>
      <c r="T87" t="str">
        <f t="shared" si="28"/>
        <v>No Indication</v>
      </c>
      <c r="U87" t="str">
        <f t="shared" si="29"/>
        <v>No T+M+I</v>
      </c>
      <c r="V87">
        <v>2404.5817997459776</v>
      </c>
      <c r="W87">
        <v>2418.618189224389</v>
      </c>
      <c r="X87">
        <f t="shared" si="30"/>
        <v>-14.036389478411365</v>
      </c>
      <c r="Y87">
        <v>-20.945606978435421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2439.9</v>
      </c>
      <c r="D88">
        <v>2469.9499999999998</v>
      </c>
      <c r="E88">
        <v>2393.15</v>
      </c>
      <c r="F88">
        <v>2444.0500000000002</v>
      </c>
      <c r="G88">
        <f>_xll.TA_TYPPRICE(D88,E88,F88)</f>
        <v>2435.7166666666667</v>
      </c>
      <c r="H88">
        <v>2426.7809088009908</v>
      </c>
      <c r="I88" t="str">
        <f t="shared" si="20"/>
        <v>UP</v>
      </c>
      <c r="J88">
        <v>2441.7594214381875</v>
      </c>
      <c r="K88">
        <v>2387.3066210960651</v>
      </c>
      <c r="L88" t="str">
        <f t="shared" si="21"/>
        <v>UP</v>
      </c>
      <c r="M88" t="str">
        <f t="shared" si="22"/>
        <v>UP</v>
      </c>
      <c r="N88">
        <v>69.461059053890594</v>
      </c>
      <c r="O88" t="str">
        <f t="shared" si="23"/>
        <v>UP</v>
      </c>
      <c r="P88" t="str">
        <f t="shared" si="24"/>
        <v>UP</v>
      </c>
      <c r="Q88">
        <f t="shared" si="25"/>
        <v>50.900000000000091</v>
      </c>
      <c r="R88">
        <f t="shared" si="26"/>
        <v>76.799999999999727</v>
      </c>
      <c r="S88">
        <f t="shared" si="27"/>
        <v>0.66276041666667018</v>
      </c>
      <c r="T88" t="str">
        <f t="shared" si="28"/>
        <v>No Indication</v>
      </c>
      <c r="U88" t="str">
        <f t="shared" si="29"/>
        <v>No T+M+I</v>
      </c>
      <c r="V88">
        <v>2410.6538305542886</v>
      </c>
      <c r="W88">
        <v>2420.5020270596196</v>
      </c>
      <c r="X88">
        <f t="shared" si="30"/>
        <v>-9.8481965053310887</v>
      </c>
      <c r="Y88">
        <v>-18.726124883814556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2425</v>
      </c>
      <c r="D89">
        <v>2469</v>
      </c>
      <c r="E89">
        <v>2416.5</v>
      </c>
      <c r="F89">
        <v>2450</v>
      </c>
      <c r="G89">
        <f>_xll.TA_TYPPRICE(D89,E89,F89)</f>
        <v>2445.1666666666665</v>
      </c>
      <c r="H89">
        <v>2435.9737877338284</v>
      </c>
      <c r="I89" t="str">
        <f t="shared" si="20"/>
        <v>UP</v>
      </c>
      <c r="J89">
        <v>2447.8128833408123</v>
      </c>
      <c r="K89">
        <v>2393.794038630273</v>
      </c>
      <c r="L89" t="str">
        <f t="shared" si="21"/>
        <v>UP</v>
      </c>
      <c r="M89" t="str">
        <f t="shared" si="22"/>
        <v>UP</v>
      </c>
      <c r="N89">
        <v>71.554743461491228</v>
      </c>
      <c r="O89" t="str">
        <f t="shared" si="23"/>
        <v>UP</v>
      </c>
      <c r="P89" t="str">
        <f t="shared" si="24"/>
        <v>UP</v>
      </c>
      <c r="Q89">
        <f t="shared" si="25"/>
        <v>33.5</v>
      </c>
      <c r="R89">
        <f t="shared" si="26"/>
        <v>52.5</v>
      </c>
      <c r="S89">
        <f t="shared" si="27"/>
        <v>0.63809523809523805</v>
      </c>
      <c r="T89" t="str">
        <f t="shared" si="28"/>
        <v>No Indication</v>
      </c>
      <c r="U89" t="str">
        <f t="shared" si="29"/>
        <v>No T+M+I</v>
      </c>
      <c r="V89">
        <v>2416.7070873920902</v>
      </c>
      <c r="W89">
        <v>2422.6870620922405</v>
      </c>
      <c r="X89">
        <f t="shared" si="30"/>
        <v>-5.979974700150251</v>
      </c>
      <c r="Y89">
        <v>-16.176894847081694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2422</v>
      </c>
      <c r="D90">
        <v>2469.9499999999998</v>
      </c>
      <c r="E90">
        <v>2422</v>
      </c>
      <c r="F90">
        <v>2450</v>
      </c>
      <c r="G90">
        <f>_xll.TA_TYPPRICE(D90,E90,F90)</f>
        <v>2447.3166666666666</v>
      </c>
      <c r="H90">
        <v>2441.6452272002475</v>
      </c>
      <c r="I90" t="str">
        <f t="shared" si="20"/>
        <v>UP</v>
      </c>
      <c r="J90">
        <v>2452.7322425984094</v>
      </c>
      <c r="K90">
        <v>2400.0620300457681</v>
      </c>
      <c r="L90" t="str">
        <f t="shared" si="21"/>
        <v>No Confirmation</v>
      </c>
      <c r="M90" t="str">
        <f t="shared" si="22"/>
        <v>No Trend</v>
      </c>
      <c r="N90">
        <v>71.554743461491228</v>
      </c>
      <c r="O90" t="str">
        <f t="shared" si="23"/>
        <v>UP</v>
      </c>
      <c r="P90" t="str">
        <f t="shared" si="24"/>
        <v>No Trend + Momentum</v>
      </c>
      <c r="Q90">
        <f t="shared" si="25"/>
        <v>28</v>
      </c>
      <c r="R90">
        <f t="shared" si="26"/>
        <v>47.949999999999818</v>
      </c>
      <c r="S90">
        <f t="shared" si="27"/>
        <v>0.58394160583941823</v>
      </c>
      <c r="T90" t="str">
        <f t="shared" si="28"/>
        <v>No Indication</v>
      </c>
      <c r="U90" t="str">
        <f t="shared" si="29"/>
        <v>No T+M+I</v>
      </c>
      <c r="V90">
        <v>2421.8290739471531</v>
      </c>
      <c r="W90">
        <v>2424.7102426780002</v>
      </c>
      <c r="X90">
        <f t="shared" si="30"/>
        <v>-2.8811687308470937</v>
      </c>
      <c r="Y90">
        <v>-13.517749623834774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2453.35</v>
      </c>
      <c r="D91">
        <v>2474.9</v>
      </c>
      <c r="E91">
        <v>2430.6</v>
      </c>
      <c r="F91">
        <v>2460</v>
      </c>
      <c r="G91">
        <f>_xll.TA_TYPPRICE(D91,E91,F91)</f>
        <v>2455.1666666666665</v>
      </c>
      <c r="H91">
        <v>2448.405946933457</v>
      </c>
      <c r="I91" t="str">
        <f t="shared" si="20"/>
        <v>UP</v>
      </c>
      <c r="J91">
        <v>2457.658410909874</v>
      </c>
      <c r="K91">
        <v>2406.848245591153</v>
      </c>
      <c r="L91" t="str">
        <f t="shared" si="21"/>
        <v>UP</v>
      </c>
      <c r="M91" t="str">
        <f t="shared" si="22"/>
        <v>UP</v>
      </c>
      <c r="N91">
        <v>75.894593868224845</v>
      </c>
      <c r="O91" t="str">
        <f t="shared" si="23"/>
        <v>UP</v>
      </c>
      <c r="P91" t="str">
        <f t="shared" si="24"/>
        <v>UP</v>
      </c>
      <c r="Q91">
        <f t="shared" si="25"/>
        <v>29.400000000000091</v>
      </c>
      <c r="R91">
        <f t="shared" si="26"/>
        <v>44.300000000000182</v>
      </c>
      <c r="S91">
        <f t="shared" si="27"/>
        <v>0.66365688487584584</v>
      </c>
      <c r="T91" t="str">
        <f t="shared" si="28"/>
        <v>No Indication</v>
      </c>
      <c r="U91" t="str">
        <f t="shared" si="29"/>
        <v>No T+M+I</v>
      </c>
      <c r="V91">
        <v>2427.7015241091294</v>
      </c>
      <c r="W91">
        <v>2427.3242987759263</v>
      </c>
      <c r="X91">
        <f t="shared" si="30"/>
        <v>0.37722533320311413</v>
      </c>
      <c r="Y91">
        <v>-10.738754632427197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2454.6999999999998</v>
      </c>
      <c r="D92">
        <v>2490</v>
      </c>
      <c r="E92">
        <v>2437.9</v>
      </c>
      <c r="F92">
        <v>2467.75</v>
      </c>
      <c r="G92">
        <f>_xll.TA_TYPPRICE(D92,E92,F92)</f>
        <v>2465.2166666666667</v>
      </c>
      <c r="H92">
        <v>2456.8113068000621</v>
      </c>
      <c r="I92" t="str">
        <f t="shared" si="20"/>
        <v>UP</v>
      </c>
      <c r="J92">
        <v>2464.84543070768</v>
      </c>
      <c r="K92">
        <v>2413.7486354597859</v>
      </c>
      <c r="L92" t="str">
        <f t="shared" si="21"/>
        <v>UP</v>
      </c>
      <c r="M92" t="str">
        <f t="shared" si="22"/>
        <v>UP</v>
      </c>
      <c r="N92">
        <v>78.998614300949299</v>
      </c>
      <c r="O92" t="str">
        <f t="shared" si="23"/>
        <v>UP</v>
      </c>
      <c r="P92" t="str">
        <f t="shared" si="24"/>
        <v>UP</v>
      </c>
      <c r="Q92">
        <f t="shared" si="25"/>
        <v>29.849999999999909</v>
      </c>
      <c r="R92">
        <f t="shared" si="26"/>
        <v>52.099999999999909</v>
      </c>
      <c r="S92">
        <f t="shared" si="27"/>
        <v>0.57293666026871326</v>
      </c>
      <c r="T92" t="str">
        <f t="shared" si="28"/>
        <v>No Indication</v>
      </c>
      <c r="U92" t="str">
        <f t="shared" si="29"/>
        <v>No T+M+I</v>
      </c>
      <c r="V92">
        <v>2433.8628280923404</v>
      </c>
      <c r="W92">
        <v>2430.3187951628947</v>
      </c>
      <c r="X92">
        <f t="shared" si="30"/>
        <v>3.5440329294456205</v>
      </c>
      <c r="Y92">
        <v>-7.8821971200526333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2467.75</v>
      </c>
      <c r="D93">
        <v>2467.75</v>
      </c>
      <c r="E93">
        <v>2425.5</v>
      </c>
      <c r="F93">
        <v>2426.3000000000002</v>
      </c>
      <c r="G93">
        <f>_xll.TA_TYPPRICE(D93,E93,F93)</f>
        <v>2439.85</v>
      </c>
      <c r="H93">
        <v>2448.3306534000312</v>
      </c>
      <c r="I93" t="str">
        <f t="shared" si="20"/>
        <v>DOWN</v>
      </c>
      <c r="J93">
        <v>2465.4908905504176</v>
      </c>
      <c r="K93">
        <v>2416.3600498020555</v>
      </c>
      <c r="L93" t="str">
        <f t="shared" si="21"/>
        <v>No Confirmation</v>
      </c>
      <c r="M93" t="str">
        <f t="shared" si="22"/>
        <v>No Trend</v>
      </c>
      <c r="N93">
        <v>42.45227270408742</v>
      </c>
      <c r="O93" t="str">
        <f t="shared" si="23"/>
        <v>No Momentum</v>
      </c>
      <c r="P93" t="str">
        <f t="shared" si="24"/>
        <v>No Trend + Momentum</v>
      </c>
      <c r="Q93">
        <f t="shared" si="25"/>
        <v>0.8000000000001819</v>
      </c>
      <c r="R93">
        <f t="shared" si="26"/>
        <v>42.25</v>
      </c>
      <c r="S93">
        <f t="shared" si="27"/>
        <v>1.8934911242607856E-2</v>
      </c>
      <c r="T93" t="str">
        <f t="shared" si="28"/>
        <v>DOWN</v>
      </c>
      <c r="U93" t="str">
        <f t="shared" si="29"/>
        <v>No T+M+I</v>
      </c>
      <c r="V93">
        <v>2432.699316078134</v>
      </c>
      <c r="W93">
        <v>2430.02110663231</v>
      </c>
      <c r="X93">
        <f t="shared" si="30"/>
        <v>2.6782094458239953</v>
      </c>
      <c r="Y93">
        <v>-5.7701158068773069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2435</v>
      </c>
      <c r="D94">
        <v>2478.6999999999998</v>
      </c>
      <c r="E94">
        <v>2420</v>
      </c>
      <c r="F94">
        <v>2451.1</v>
      </c>
      <c r="G94">
        <f>_xll.TA_TYPPRICE(D94,E94,F94)</f>
        <v>2449.9333333333329</v>
      </c>
      <c r="H94">
        <v>2449.1319933666819</v>
      </c>
      <c r="I94" t="str">
        <f t="shared" si="20"/>
        <v>UP</v>
      </c>
      <c r="J94">
        <v>2468.4262482058803</v>
      </c>
      <c r="K94">
        <v>2417.1689276238208</v>
      </c>
      <c r="L94" t="str">
        <f t="shared" si="21"/>
        <v>No Confirmation</v>
      </c>
      <c r="M94" t="str">
        <f t="shared" si="22"/>
        <v>No Trend</v>
      </c>
      <c r="N94">
        <v>57.245006436989129</v>
      </c>
      <c r="O94" t="str">
        <f t="shared" si="23"/>
        <v>No Momentum</v>
      </c>
      <c r="P94" t="str">
        <f t="shared" si="24"/>
        <v>No Trend + Momentum</v>
      </c>
      <c r="Q94">
        <f t="shared" si="25"/>
        <v>31.099999999999909</v>
      </c>
      <c r="R94">
        <f t="shared" si="26"/>
        <v>58.699999999999818</v>
      </c>
      <c r="S94">
        <f t="shared" si="27"/>
        <v>0.52981260647359463</v>
      </c>
      <c r="T94" t="str">
        <f t="shared" si="28"/>
        <v>No Indication</v>
      </c>
      <c r="U94" t="str">
        <f t="shared" si="29"/>
        <v>No T+M+I</v>
      </c>
      <c r="V94">
        <v>2435.5301905276519</v>
      </c>
      <c r="W94">
        <v>2431.5825061410278</v>
      </c>
      <c r="X94">
        <f t="shared" si="30"/>
        <v>3.9476843866241325</v>
      </c>
      <c r="Y94">
        <v>-3.8265557681770188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2442.0500000000002</v>
      </c>
      <c r="D95">
        <v>2459.9</v>
      </c>
      <c r="E95">
        <v>2397.1999999999998</v>
      </c>
      <c r="F95">
        <v>2401.5</v>
      </c>
      <c r="G95">
        <f>_xll.TA_TYPPRICE(D95,E95,F95)</f>
        <v>2419.5333333333333</v>
      </c>
      <c r="H95">
        <v>2434.3326633500074</v>
      </c>
      <c r="I95" t="str">
        <f t="shared" si="20"/>
        <v>DOWN</v>
      </c>
      <c r="J95">
        <v>2466.5315263823513</v>
      </c>
      <c r="K95">
        <v>2412.7313881518608</v>
      </c>
      <c r="L95" t="str">
        <f t="shared" si="21"/>
        <v>DOWN</v>
      </c>
      <c r="M95" t="str">
        <f t="shared" si="22"/>
        <v>DOWN</v>
      </c>
      <c r="N95">
        <v>34.849627595300241</v>
      </c>
      <c r="O95" t="str">
        <f t="shared" si="23"/>
        <v>DOWN</v>
      </c>
      <c r="P95" t="str">
        <f t="shared" si="24"/>
        <v>DOWN</v>
      </c>
      <c r="Q95">
        <f t="shared" si="25"/>
        <v>4.3000000000001819</v>
      </c>
      <c r="R95">
        <f t="shared" si="26"/>
        <v>62.700000000000273</v>
      </c>
      <c r="S95">
        <f t="shared" si="27"/>
        <v>6.8580542264755393E-2</v>
      </c>
      <c r="T95" t="str">
        <f t="shared" si="28"/>
        <v>DOWN</v>
      </c>
      <c r="U95" t="str">
        <f t="shared" si="29"/>
        <v>DOWN</v>
      </c>
      <c r="V95">
        <v>2430.2947766003208</v>
      </c>
      <c r="W95">
        <v>2429.3541723528037</v>
      </c>
      <c r="X95">
        <f t="shared" si="30"/>
        <v>0.94060424751705796</v>
      </c>
      <c r="Y95">
        <v>-2.8731237650382035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2408.0500000000002</v>
      </c>
      <c r="D96">
        <v>2420</v>
      </c>
      <c r="E96">
        <v>2370</v>
      </c>
      <c r="F96">
        <v>2404</v>
      </c>
      <c r="G96">
        <f>_xll.TA_TYPPRICE(D96,E96,F96)</f>
        <v>2398</v>
      </c>
      <c r="H96">
        <v>2416.1663316750037</v>
      </c>
      <c r="I96" t="str">
        <f t="shared" si="20"/>
        <v>DOWN</v>
      </c>
      <c r="J96">
        <v>2456.1911871862731</v>
      </c>
      <c r="K96">
        <v>2403.235524118114</v>
      </c>
      <c r="L96" t="str">
        <f t="shared" si="21"/>
        <v>No Confirmation</v>
      </c>
      <c r="M96" t="str">
        <f t="shared" si="22"/>
        <v>No Trend</v>
      </c>
      <c r="N96">
        <v>36.41685196557269</v>
      </c>
      <c r="O96" t="str">
        <f t="shared" si="23"/>
        <v>DOWN</v>
      </c>
      <c r="P96" t="str">
        <f t="shared" si="24"/>
        <v>No Trend + Momentum</v>
      </c>
      <c r="Q96">
        <f t="shared" si="25"/>
        <v>34</v>
      </c>
      <c r="R96">
        <f t="shared" si="26"/>
        <v>50</v>
      </c>
      <c r="S96">
        <f t="shared" si="27"/>
        <v>0.68</v>
      </c>
      <c r="T96" t="str">
        <f t="shared" si="28"/>
        <v>No Indication</v>
      </c>
      <c r="U96" t="str">
        <f t="shared" si="29"/>
        <v>No T+M+I</v>
      </c>
      <c r="V96">
        <v>2426.2494263541175</v>
      </c>
      <c r="W96">
        <v>2427.4760855118552</v>
      </c>
      <c r="X96">
        <f t="shared" si="30"/>
        <v>-1.2266591577376857</v>
      </c>
      <c r="Y96">
        <v>-2.5438308435781001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2385.6999999999998</v>
      </c>
      <c r="D97">
        <v>2469</v>
      </c>
      <c r="E97">
        <v>2375.1</v>
      </c>
      <c r="F97">
        <v>2450</v>
      </c>
      <c r="G97">
        <f>_xll.TA_TYPPRICE(D97,E97,F97)</f>
        <v>2431.3666666666668</v>
      </c>
      <c r="H97">
        <v>2423.7664991708352</v>
      </c>
      <c r="I97" t="str">
        <f t="shared" si="20"/>
        <v>UP</v>
      </c>
      <c r="J97">
        <v>2459.0375900337681</v>
      </c>
      <c r="K97">
        <v>2396.9831854251997</v>
      </c>
      <c r="L97" t="str">
        <f t="shared" si="21"/>
        <v>No Confirmation</v>
      </c>
      <c r="M97" t="str">
        <f t="shared" si="22"/>
        <v>No Trend</v>
      </c>
      <c r="N97">
        <v>59.065141329087446</v>
      </c>
      <c r="O97" t="str">
        <f t="shared" si="23"/>
        <v>No Momentum</v>
      </c>
      <c r="P97" t="str">
        <f t="shared" si="24"/>
        <v>No Trend + Momentum</v>
      </c>
      <c r="Q97">
        <f t="shared" si="25"/>
        <v>74.900000000000091</v>
      </c>
      <c r="R97">
        <f t="shared" si="26"/>
        <v>93.900000000000091</v>
      </c>
      <c r="S97">
        <f t="shared" si="27"/>
        <v>0.79765708200213015</v>
      </c>
      <c r="T97" t="str">
        <f t="shared" si="28"/>
        <v>No Indication</v>
      </c>
      <c r="U97" t="str">
        <f t="shared" si="29"/>
        <v>No T+M+I</v>
      </c>
      <c r="V97">
        <v>2429.9033607611764</v>
      </c>
      <c r="W97">
        <v>2429.1445236220879</v>
      </c>
      <c r="X97">
        <f t="shared" si="30"/>
        <v>0.75883713908842765</v>
      </c>
      <c r="Y97">
        <v>-1.8832972470447946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2425.3000000000002</v>
      </c>
      <c r="D98">
        <v>2454.9499999999998</v>
      </c>
      <c r="E98">
        <v>2406.5</v>
      </c>
      <c r="F98">
        <v>2406.5</v>
      </c>
      <c r="G98">
        <f>_xll.TA_TYPPRICE(D98,E98,F98)</f>
        <v>2422.65</v>
      </c>
      <c r="H98">
        <v>2423.2082495854174</v>
      </c>
      <c r="I98" t="str">
        <f t="shared" si="20"/>
        <v>DOWN</v>
      </c>
      <c r="J98">
        <v>2458.1292366929306</v>
      </c>
      <c r="K98">
        <v>2399.0980331084888</v>
      </c>
      <c r="L98" t="str">
        <f t="shared" si="21"/>
        <v>No Confirmation</v>
      </c>
      <c r="M98" t="str">
        <f t="shared" si="22"/>
        <v>No Trend</v>
      </c>
      <c r="N98">
        <v>41.564403202657232</v>
      </c>
      <c r="O98" t="str">
        <f t="shared" si="23"/>
        <v>No Momentum</v>
      </c>
      <c r="P98" t="str">
        <f t="shared" si="24"/>
        <v>No Trend + Momentum</v>
      </c>
      <c r="Q98">
        <f t="shared" si="25"/>
        <v>0</v>
      </c>
      <c r="R98">
        <f t="shared" si="26"/>
        <v>48.449999999999818</v>
      </c>
      <c r="S98">
        <f t="shared" si="27"/>
        <v>0</v>
      </c>
      <c r="T98" t="str">
        <f t="shared" si="28"/>
        <v>DOWN</v>
      </c>
      <c r="U98" t="str">
        <f t="shared" si="29"/>
        <v>No T+M+I</v>
      </c>
      <c r="V98">
        <v>2426.3028437209955</v>
      </c>
      <c r="W98">
        <v>2427.4671515019331</v>
      </c>
      <c r="X98">
        <f t="shared" si="30"/>
        <v>-1.1643077809376337</v>
      </c>
      <c r="Y98">
        <v>-1.7394993538233625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2415.0500000000002</v>
      </c>
      <c r="D99">
        <v>2430.0500000000002</v>
      </c>
      <c r="E99">
        <v>2380.5</v>
      </c>
      <c r="F99">
        <v>2416.5</v>
      </c>
      <c r="G99">
        <f>_xll.TA_TYPPRICE(D99,E99,F99)</f>
        <v>2409.0166666666669</v>
      </c>
      <c r="H99">
        <v>2416.1124581260419</v>
      </c>
      <c r="I99" t="str">
        <f t="shared" si="20"/>
        <v>UP</v>
      </c>
      <c r="J99">
        <v>2451.889406316724</v>
      </c>
      <c r="K99">
        <v>2394.965136862158</v>
      </c>
      <c r="L99" t="str">
        <f t="shared" si="21"/>
        <v>No Confirmation</v>
      </c>
      <c r="M99" t="str">
        <f t="shared" si="22"/>
        <v>No Trend</v>
      </c>
      <c r="N99">
        <v>46.149374556210248</v>
      </c>
      <c r="O99" t="str">
        <f t="shared" si="23"/>
        <v>No Momentum</v>
      </c>
      <c r="P99" t="str">
        <f t="shared" si="24"/>
        <v>No Trend + Momentum</v>
      </c>
      <c r="Q99">
        <f t="shared" si="25"/>
        <v>36</v>
      </c>
      <c r="R99">
        <f t="shared" si="26"/>
        <v>49.550000000000182</v>
      </c>
      <c r="S99">
        <f t="shared" si="27"/>
        <v>0.7265388496468187</v>
      </c>
      <c r="T99" t="str">
        <f t="shared" si="28"/>
        <v>No Indication</v>
      </c>
      <c r="U99" t="str">
        <f t="shared" si="29"/>
        <v>No T+M+I</v>
      </c>
      <c r="V99">
        <v>2424.7947139177654</v>
      </c>
      <c r="W99">
        <v>2426.6547699091975</v>
      </c>
      <c r="X99">
        <f t="shared" si="30"/>
        <v>-1.8600559914320911</v>
      </c>
      <c r="Y99">
        <v>-1.7636106813451082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2385.1</v>
      </c>
      <c r="D100">
        <v>2420.1999999999998</v>
      </c>
      <c r="E100">
        <v>2385</v>
      </c>
      <c r="F100">
        <v>2404.6</v>
      </c>
      <c r="G100">
        <f>_xll.TA_TYPPRICE(D100,E100,F100)</f>
        <v>2403.2666666666664</v>
      </c>
      <c r="H100">
        <v>2409.6895623963542</v>
      </c>
      <c r="I100" t="str">
        <f t="shared" si="20"/>
        <v>DOWN</v>
      </c>
      <c r="J100">
        <v>2444.8473160241188</v>
      </c>
      <c r="K100">
        <v>2392.7506620039007</v>
      </c>
      <c r="L100" t="str">
        <f t="shared" si="21"/>
        <v>No Confirmation</v>
      </c>
      <c r="M100" t="str">
        <f t="shared" si="22"/>
        <v>No Trend</v>
      </c>
      <c r="N100">
        <v>41.326114367113647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19.599999999999909</v>
      </c>
      <c r="R100">
        <f t="shared" si="26"/>
        <v>35.199999999999818</v>
      </c>
      <c r="S100">
        <f t="shared" si="27"/>
        <v>0.5568181818181821</v>
      </c>
      <c r="T100" t="str">
        <f t="shared" si="28"/>
        <v>No Indication</v>
      </c>
      <c r="U100" t="str">
        <f t="shared" si="29"/>
        <v>No T+M+I</v>
      </c>
      <c r="V100">
        <v>2421.6878348534938</v>
      </c>
      <c r="W100">
        <v>2425.0210832492571</v>
      </c>
      <c r="X100">
        <f t="shared" si="30"/>
        <v>-3.3332483957633485</v>
      </c>
      <c r="Y100">
        <v>-2.0775382242287561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2404.35</v>
      </c>
      <c r="D101">
        <v>2465.1999999999998</v>
      </c>
      <c r="E101">
        <v>2380</v>
      </c>
      <c r="F101">
        <v>2442</v>
      </c>
      <c r="G101">
        <f>_xll.TA_TYPPRICE(D101,E101,F101)</f>
        <v>2429.0666666666666</v>
      </c>
      <c r="H101">
        <v>2419.3781145315106</v>
      </c>
      <c r="I101" t="str">
        <f t="shared" si="20"/>
        <v>UP</v>
      </c>
      <c r="J101">
        <v>2449.3701346854255</v>
      </c>
      <c r="K101">
        <v>2389.9171815585896</v>
      </c>
      <c r="L101" t="str">
        <f t="shared" si="21"/>
        <v>No Confirmation</v>
      </c>
      <c r="M101" t="str">
        <f t="shared" si="22"/>
        <v>No Trend</v>
      </c>
      <c r="N101">
        <v>58.404752521140281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62</v>
      </c>
      <c r="R101">
        <f t="shared" si="26"/>
        <v>85.199999999999818</v>
      </c>
      <c r="S101">
        <f t="shared" si="27"/>
        <v>0.72769953051643343</v>
      </c>
      <c r="T101" t="str">
        <f t="shared" si="28"/>
        <v>No Indication</v>
      </c>
      <c r="U101" t="str">
        <f t="shared" si="29"/>
        <v>No T+M+I</v>
      </c>
      <c r="V101">
        <v>2424.8127833375715</v>
      </c>
      <c r="W101">
        <v>2426.2787807863492</v>
      </c>
      <c r="X101">
        <f t="shared" si="30"/>
        <v>-1.4659974487776708</v>
      </c>
      <c r="Y101">
        <v>-1.9552300691385391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2440</v>
      </c>
      <c r="D102">
        <v>2459</v>
      </c>
      <c r="E102">
        <v>2410</v>
      </c>
      <c r="F102">
        <v>2442</v>
      </c>
      <c r="G102">
        <f>_xll.TA_TYPPRICE(D102,E102,F102)</f>
        <v>2437</v>
      </c>
      <c r="H102">
        <v>2428.1890572657553</v>
      </c>
      <c r="I102" t="str">
        <f t="shared" si="20"/>
        <v>UP</v>
      </c>
      <c r="J102">
        <v>2451.5101047553308</v>
      </c>
      <c r="K102">
        <v>2394.3800301011252</v>
      </c>
      <c r="L102" t="str">
        <f t="shared" si="21"/>
        <v>No Confirmation</v>
      </c>
      <c r="M102" t="str">
        <f t="shared" si="22"/>
        <v>No Trend</v>
      </c>
      <c r="N102">
        <v>58.404752521140281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32</v>
      </c>
      <c r="R102">
        <f t="shared" si="26"/>
        <v>49</v>
      </c>
      <c r="S102">
        <f t="shared" si="27"/>
        <v>0.65306122448979587</v>
      </c>
      <c r="T102" t="str">
        <f t="shared" si="28"/>
        <v>No Indication</v>
      </c>
      <c r="U102" t="str">
        <f t="shared" si="29"/>
        <v>No T+M+I</v>
      </c>
      <c r="V102">
        <v>2427.4569705164067</v>
      </c>
      <c r="W102">
        <v>2427.443315542916</v>
      </c>
      <c r="X102">
        <f t="shared" si="30"/>
        <v>1.3654973490702105E-2</v>
      </c>
      <c r="Y102">
        <v>-1.5614530606126908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2452.1</v>
      </c>
      <c r="D103">
        <v>2487</v>
      </c>
      <c r="E103">
        <v>2402.15</v>
      </c>
      <c r="F103">
        <v>2428.5</v>
      </c>
      <c r="G103">
        <f>_xll.TA_TYPPRICE(D103,E103,F103)</f>
        <v>2439.2166666666667</v>
      </c>
      <c r="H103">
        <v>2433.702861966211</v>
      </c>
      <c r="I103" t="str">
        <f t="shared" si="20"/>
        <v>DOWN</v>
      </c>
      <c r="J103">
        <v>2459.396748143035</v>
      </c>
      <c r="K103">
        <v>2396.1066900786527</v>
      </c>
      <c r="L103" t="str">
        <f t="shared" si="21"/>
        <v>No Confirmation</v>
      </c>
      <c r="M103" t="str">
        <f t="shared" si="22"/>
        <v>No Trend</v>
      </c>
      <c r="N103">
        <v>50.168629634073582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26.349999999999909</v>
      </c>
      <c r="R103">
        <f t="shared" si="26"/>
        <v>84.849999999999909</v>
      </c>
      <c r="S103">
        <f t="shared" si="27"/>
        <v>0.31054802592810771</v>
      </c>
      <c r="T103" t="str">
        <f t="shared" si="28"/>
        <v>No Indication</v>
      </c>
      <c r="U103" t="str">
        <f t="shared" si="29"/>
        <v>No T+M+I</v>
      </c>
      <c r="V103">
        <v>2427.6174365908055</v>
      </c>
      <c r="W103">
        <v>2427.5215884656632</v>
      </c>
      <c r="X103">
        <f t="shared" si="30"/>
        <v>9.5848125142310892E-2</v>
      </c>
      <c r="Y103">
        <v>-1.2299928234616906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2418</v>
      </c>
      <c r="D104">
        <v>2475</v>
      </c>
      <c r="E104">
        <v>2416.4</v>
      </c>
      <c r="F104">
        <v>2455</v>
      </c>
      <c r="G104">
        <f>_xll.TA_TYPPRICE(D104,E104,F104)</f>
        <v>2448.7999999999997</v>
      </c>
      <c r="H104">
        <v>2441.2514309831054</v>
      </c>
      <c r="I104" t="str">
        <f t="shared" si="20"/>
        <v>UP</v>
      </c>
      <c r="J104">
        <v>2462.8641374445829</v>
      </c>
      <c r="K104">
        <v>2400.6163145056189</v>
      </c>
      <c r="L104" t="str">
        <f t="shared" si="21"/>
        <v>No Confirmation</v>
      </c>
      <c r="M104" t="str">
        <f t="shared" si="22"/>
        <v>No Trend</v>
      </c>
      <c r="N104">
        <v>62.978632020815169</v>
      </c>
      <c r="O104" t="str">
        <f t="shared" si="23"/>
        <v>UP</v>
      </c>
      <c r="P104" t="str">
        <f t="shared" si="24"/>
        <v>No Trend + Momentum</v>
      </c>
      <c r="Q104">
        <f t="shared" si="25"/>
        <v>38.599999999999909</v>
      </c>
      <c r="R104">
        <f t="shared" si="26"/>
        <v>58.599999999999909</v>
      </c>
      <c r="S104">
        <f t="shared" si="27"/>
        <v>0.65870307167235442</v>
      </c>
      <c r="T104" t="str">
        <f t="shared" si="28"/>
        <v>No Indication</v>
      </c>
      <c r="U104" t="str">
        <f t="shared" si="29"/>
        <v>No T+M+I</v>
      </c>
      <c r="V104">
        <v>2431.8301386537587</v>
      </c>
      <c r="W104">
        <v>2429.5570263570953</v>
      </c>
      <c r="X104">
        <f t="shared" si="30"/>
        <v>2.2731122966633848</v>
      </c>
      <c r="Y104">
        <v>-0.52937179943667545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2385.0500000000002</v>
      </c>
      <c r="D105">
        <v>2484</v>
      </c>
      <c r="E105">
        <v>2370</v>
      </c>
      <c r="F105">
        <v>2462.0500000000002</v>
      </c>
      <c r="G105">
        <f>_xll.TA_TYPPRICE(D105,E105,F105)</f>
        <v>2438.6833333333334</v>
      </c>
      <c r="H105">
        <v>2439.9673821582192</v>
      </c>
      <c r="I105" t="str">
        <f t="shared" si="20"/>
        <v>UP</v>
      </c>
      <c r="J105">
        <v>2467.5609957902311</v>
      </c>
      <c r="K105">
        <v>2393.812689059926</v>
      </c>
      <c r="L105" t="str">
        <f t="shared" si="21"/>
        <v>No Confirmation</v>
      </c>
      <c r="M105" t="str">
        <f t="shared" si="22"/>
        <v>No Trend</v>
      </c>
      <c r="N105">
        <v>65.894229101276665</v>
      </c>
      <c r="O105" t="str">
        <f t="shared" si="23"/>
        <v>UP</v>
      </c>
      <c r="P105" t="str">
        <f t="shared" si="24"/>
        <v>No Trend + Momentum</v>
      </c>
      <c r="Q105">
        <f t="shared" si="25"/>
        <v>92.050000000000182</v>
      </c>
      <c r="R105">
        <f t="shared" si="26"/>
        <v>114</v>
      </c>
      <c r="S105">
        <f t="shared" si="27"/>
        <v>0.80745614035087876</v>
      </c>
      <c r="T105" t="str">
        <f t="shared" si="28"/>
        <v>UP</v>
      </c>
      <c r="U105" t="str">
        <f t="shared" si="29"/>
        <v>No T+M+I</v>
      </c>
      <c r="V105">
        <v>2436.4793480916419</v>
      </c>
      <c r="W105">
        <v>2431.9639132936068</v>
      </c>
      <c r="X105">
        <f t="shared" si="30"/>
        <v>4.5154347980351304</v>
      </c>
      <c r="Y105">
        <v>0.47958952005768574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2450</v>
      </c>
      <c r="D106">
        <v>2590</v>
      </c>
      <c r="E106">
        <v>2425.5</v>
      </c>
      <c r="F106">
        <v>2588</v>
      </c>
      <c r="G106">
        <f>_xll.TA_TYPPRICE(D106,E106,F106)</f>
        <v>2534.5</v>
      </c>
      <c r="H106">
        <v>2487.2336910791096</v>
      </c>
      <c r="I106" t="str">
        <f t="shared" si="20"/>
        <v>UP</v>
      </c>
      <c r="J106">
        <v>2494.769663392402</v>
      </c>
      <c r="K106">
        <v>2400.8543137132756</v>
      </c>
      <c r="L106" t="str">
        <f t="shared" si="21"/>
        <v>UP</v>
      </c>
      <c r="M106" t="str">
        <f t="shared" si="22"/>
        <v>UP</v>
      </c>
      <c r="N106">
        <v>87.637056106829945</v>
      </c>
      <c r="O106" t="str">
        <f t="shared" si="23"/>
        <v>UP</v>
      </c>
      <c r="P106" t="str">
        <f t="shared" si="24"/>
        <v>UP</v>
      </c>
      <c r="Q106">
        <f t="shared" si="25"/>
        <v>162.5</v>
      </c>
      <c r="R106">
        <f t="shared" si="26"/>
        <v>164.5</v>
      </c>
      <c r="S106">
        <f t="shared" si="27"/>
        <v>0.9878419452887538</v>
      </c>
      <c r="T106" t="str">
        <f t="shared" si="28"/>
        <v>UP</v>
      </c>
      <c r="U106" t="str">
        <f t="shared" si="29"/>
        <v>UP</v>
      </c>
      <c r="V106">
        <v>2459.7902176160046</v>
      </c>
      <c r="W106">
        <v>2443.5221419385248</v>
      </c>
      <c r="X106">
        <f t="shared" si="30"/>
        <v>16.268075677479828</v>
      </c>
      <c r="Y106">
        <v>3.6372867515421143</v>
      </c>
      <c r="Z106" t="str">
        <f t="shared" si="31"/>
        <v>UP</v>
      </c>
      <c r="AA106" t="str">
        <f t="shared" si="32"/>
        <v>UP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2549.9499999999998</v>
      </c>
      <c r="D107">
        <v>2550</v>
      </c>
      <c r="E107">
        <v>2460</v>
      </c>
      <c r="F107">
        <v>2460</v>
      </c>
      <c r="G107">
        <f>_xll.TA_TYPPRICE(D107,E107,F107)</f>
        <v>2490</v>
      </c>
      <c r="H107">
        <v>2488.6168455395546</v>
      </c>
      <c r="I107" t="str">
        <f t="shared" si="20"/>
        <v>DOWN</v>
      </c>
      <c r="J107">
        <v>2507.0430715274238</v>
      </c>
      <c r="K107">
        <v>2413.9977995547697</v>
      </c>
      <c r="L107" t="str">
        <f t="shared" si="21"/>
        <v>No Confirmation</v>
      </c>
      <c r="M107" t="str">
        <f t="shared" si="22"/>
        <v>No Trend</v>
      </c>
      <c r="N107">
        <v>48.422008305557632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0</v>
      </c>
      <c r="R107">
        <f t="shared" si="26"/>
        <v>90</v>
      </c>
      <c r="S107">
        <f t="shared" si="27"/>
        <v>0</v>
      </c>
      <c r="T107" t="str">
        <f t="shared" si="28"/>
        <v>DOWN</v>
      </c>
      <c r="U107" t="str">
        <f t="shared" si="29"/>
        <v>No T+M+I</v>
      </c>
      <c r="V107">
        <v>2459.822491828927</v>
      </c>
      <c r="W107">
        <v>2444.7427240171528</v>
      </c>
      <c r="X107">
        <f t="shared" si="30"/>
        <v>15.079767811774218</v>
      </c>
      <c r="Y107">
        <v>5.9257829635885351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2473.75</v>
      </c>
      <c r="D108">
        <v>2478.6999999999998</v>
      </c>
      <c r="E108">
        <v>2430</v>
      </c>
      <c r="F108">
        <v>2432.1</v>
      </c>
      <c r="G108">
        <f>_xll.TA_TYPPRICE(D108,E108,F108)</f>
        <v>2446.9333333333329</v>
      </c>
      <c r="H108">
        <v>2467.7750894364435</v>
      </c>
      <c r="I108" t="str">
        <f t="shared" si="20"/>
        <v>DOWN</v>
      </c>
      <c r="J108">
        <v>2500.7446111879963</v>
      </c>
      <c r="K108">
        <v>2417.5538440981541</v>
      </c>
      <c r="L108" t="str">
        <f t="shared" si="21"/>
        <v>No Confirmation</v>
      </c>
      <c r="M108" t="str">
        <f t="shared" si="22"/>
        <v>No Trend</v>
      </c>
      <c r="N108">
        <v>43.160009484514397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2.0999999999999091</v>
      </c>
      <c r="R108">
        <f t="shared" si="26"/>
        <v>48.699999999999818</v>
      </c>
      <c r="S108">
        <f t="shared" si="27"/>
        <v>4.3121149897328889E-2</v>
      </c>
      <c r="T108" t="str">
        <f t="shared" si="28"/>
        <v>DOWN</v>
      </c>
      <c r="U108" t="str">
        <f t="shared" si="29"/>
        <v>No T+M+I</v>
      </c>
      <c r="V108">
        <v>2455.5574930860153</v>
      </c>
      <c r="W108">
        <v>2443.806225941808</v>
      </c>
      <c r="X108">
        <f t="shared" si="30"/>
        <v>11.751267144207304</v>
      </c>
      <c r="Y108">
        <v>7.0908797997122885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2449</v>
      </c>
      <c r="D109">
        <v>2454</v>
      </c>
      <c r="E109">
        <v>2433.0500000000002</v>
      </c>
      <c r="F109">
        <v>2437.0500000000002</v>
      </c>
      <c r="G109">
        <f>_xll.TA_TYPPRICE(D109,E109,F109)</f>
        <v>2441.3666666666668</v>
      </c>
      <c r="H109">
        <v>2454.5708780515552</v>
      </c>
      <c r="I109" t="str">
        <f t="shared" si="20"/>
        <v>DOWN</v>
      </c>
      <c r="J109">
        <v>2490.3569198128862</v>
      </c>
      <c r="K109">
        <v>2420.9974342985643</v>
      </c>
      <c r="L109" t="str">
        <f t="shared" si="21"/>
        <v>No Confirmation</v>
      </c>
      <c r="M109" t="str">
        <f t="shared" si="22"/>
        <v>No Trend</v>
      </c>
      <c r="N109">
        <v>44.497622675156016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4</v>
      </c>
      <c r="R109">
        <f t="shared" si="26"/>
        <v>20.949999999999818</v>
      </c>
      <c r="S109">
        <f t="shared" si="27"/>
        <v>0.19093078758950047</v>
      </c>
      <c r="T109" t="str">
        <f t="shared" si="28"/>
        <v>DOWN</v>
      </c>
      <c r="U109" t="str">
        <f t="shared" si="29"/>
        <v>No T+M+I</v>
      </c>
      <c r="V109">
        <v>2452.7101864573974</v>
      </c>
      <c r="W109">
        <v>2443.3057647609335</v>
      </c>
      <c r="X109">
        <f t="shared" si="30"/>
        <v>9.4044216964639418</v>
      </c>
      <c r="Y109">
        <v>7.5535881790626194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2449.9</v>
      </c>
      <c r="D110">
        <v>2451.9</v>
      </c>
      <c r="E110">
        <v>2401.1</v>
      </c>
      <c r="F110">
        <v>2406.25</v>
      </c>
      <c r="G110">
        <f>_xll.TA_TYPPRICE(D110,E110,F110)</f>
        <v>2419.75</v>
      </c>
      <c r="H110">
        <v>2437.1604390257776</v>
      </c>
      <c r="I110" t="str">
        <f t="shared" si="20"/>
        <v>DOWN</v>
      </c>
      <c r="J110">
        <v>2481.810937632245</v>
      </c>
      <c r="K110">
        <v>2416.5757822322166</v>
      </c>
      <c r="L110" t="str">
        <f t="shared" si="21"/>
        <v>DOWN</v>
      </c>
      <c r="M110" t="str">
        <f t="shared" si="22"/>
        <v>DOWN</v>
      </c>
      <c r="N110">
        <v>37.613135233350263</v>
      </c>
      <c r="O110" t="str">
        <f t="shared" si="23"/>
        <v>DOWN</v>
      </c>
      <c r="P110" t="str">
        <f t="shared" si="24"/>
        <v>DOWN</v>
      </c>
      <c r="Q110">
        <f t="shared" si="25"/>
        <v>5.1500000000000909</v>
      </c>
      <c r="R110">
        <f t="shared" si="26"/>
        <v>50.800000000000182</v>
      </c>
      <c r="S110">
        <f t="shared" si="27"/>
        <v>0.10137795275590694</v>
      </c>
      <c r="T110" t="str">
        <f t="shared" si="28"/>
        <v>DOWN</v>
      </c>
      <c r="U110" t="str">
        <f t="shared" si="29"/>
        <v>DOWN</v>
      </c>
      <c r="V110">
        <v>2445.5624654639519</v>
      </c>
      <c r="W110">
        <v>2440.5608932971604</v>
      </c>
      <c r="X110">
        <f t="shared" si="30"/>
        <v>5.0015721667914477</v>
      </c>
      <c r="Y110">
        <v>7.0431849766083854</v>
      </c>
      <c r="Z110" t="str">
        <f t="shared" si="31"/>
        <v>DOWN</v>
      </c>
      <c r="AA110" t="str">
        <f t="shared" si="32"/>
        <v>DOWN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2414.0500000000002</v>
      </c>
      <c r="D111">
        <v>2424.1</v>
      </c>
      <c r="E111">
        <v>2396.0500000000002</v>
      </c>
      <c r="F111">
        <v>2401.1</v>
      </c>
      <c r="G111">
        <f>_xll.TA_TYPPRICE(D111,E111,F111)</f>
        <v>2407.0833333333335</v>
      </c>
      <c r="H111">
        <v>2422.1218861795555</v>
      </c>
      <c r="I111" t="str">
        <f t="shared" si="20"/>
        <v>DOWN</v>
      </c>
      <c r="J111">
        <v>2468.9862848250796</v>
      </c>
      <c r="K111">
        <v>2412.0144972917242</v>
      </c>
      <c r="L111" t="str">
        <f t="shared" si="21"/>
        <v>DOWN</v>
      </c>
      <c r="M111" t="str">
        <f t="shared" si="22"/>
        <v>DOWN</v>
      </c>
      <c r="N111">
        <v>36.434934413340514</v>
      </c>
      <c r="O111" t="str">
        <f t="shared" si="23"/>
        <v>DOWN</v>
      </c>
      <c r="P111" t="str">
        <f t="shared" si="24"/>
        <v>DOWN</v>
      </c>
      <c r="Q111">
        <f t="shared" si="25"/>
        <v>5.0499999999997272</v>
      </c>
      <c r="R111">
        <f t="shared" si="26"/>
        <v>28.049999999999727</v>
      </c>
      <c r="S111">
        <f t="shared" si="27"/>
        <v>0.18003565062387794</v>
      </c>
      <c r="T111" t="str">
        <f t="shared" si="28"/>
        <v>DOWN</v>
      </c>
      <c r="U111" t="str">
        <f t="shared" si="29"/>
        <v>DOWN</v>
      </c>
      <c r="V111">
        <v>2438.7220861618052</v>
      </c>
      <c r="W111">
        <v>2437.6378641640376</v>
      </c>
      <c r="X111">
        <f t="shared" si="30"/>
        <v>1.0842219977675995</v>
      </c>
      <c r="Y111">
        <v>5.8513923808402284</v>
      </c>
      <c r="Z111" t="str">
        <f t="shared" si="31"/>
        <v>DOWN</v>
      </c>
      <c r="AA111" t="str">
        <f t="shared" si="32"/>
        <v>DOWN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2419.85</v>
      </c>
      <c r="D112">
        <v>2421.5</v>
      </c>
      <c r="E112">
        <v>2390.3000000000002</v>
      </c>
      <c r="F112">
        <v>2395</v>
      </c>
      <c r="G112">
        <f>_xll.TA_TYPPRICE(D112,E112,F112)</f>
        <v>2402.2666666666669</v>
      </c>
      <c r="H112">
        <v>2412.1942764231112</v>
      </c>
      <c r="I112" t="str">
        <f t="shared" si="20"/>
        <v>DOWN</v>
      </c>
      <c r="J112">
        <v>2458.433777086173</v>
      </c>
      <c r="K112">
        <v>2407.189053449119</v>
      </c>
      <c r="L112" t="str">
        <f t="shared" si="21"/>
        <v>DOWN</v>
      </c>
      <c r="M112" t="str">
        <f t="shared" si="22"/>
        <v>DOWN</v>
      </c>
      <c r="N112">
        <v>34.820048749804663</v>
      </c>
      <c r="O112" t="str">
        <f t="shared" si="23"/>
        <v>DOWN</v>
      </c>
      <c r="P112" t="str">
        <f t="shared" si="24"/>
        <v>DOWN</v>
      </c>
      <c r="Q112">
        <f t="shared" si="25"/>
        <v>4.6999999999998181</v>
      </c>
      <c r="R112">
        <f t="shared" si="26"/>
        <v>31.199999999999818</v>
      </c>
      <c r="S112">
        <f t="shared" si="27"/>
        <v>0.15064102564102069</v>
      </c>
      <c r="T112" t="str">
        <f t="shared" si="28"/>
        <v>DOWN</v>
      </c>
      <c r="U112" t="str">
        <f t="shared" si="29"/>
        <v>DOWN</v>
      </c>
      <c r="V112">
        <v>2431.9956113676812</v>
      </c>
      <c r="W112">
        <v>2434.4795038555903</v>
      </c>
      <c r="X112">
        <f t="shared" si="30"/>
        <v>-2.4838924879090882</v>
      </c>
      <c r="Y112">
        <v>4.1843354070903649</v>
      </c>
      <c r="Z112" t="str">
        <f t="shared" si="31"/>
        <v>DOWN</v>
      </c>
      <c r="AA112" t="str">
        <f t="shared" si="32"/>
        <v>DOWN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2410.1</v>
      </c>
      <c r="D113">
        <v>2414.85</v>
      </c>
      <c r="E113">
        <v>2382.1999999999998</v>
      </c>
      <c r="F113">
        <v>2400</v>
      </c>
      <c r="G113">
        <f>_xll.TA_TYPPRICE(D113,E113,F113)</f>
        <v>2399.0166666666664</v>
      </c>
      <c r="H113">
        <v>2405.605471544889</v>
      </c>
      <c r="I113" t="str">
        <f t="shared" si="20"/>
        <v>DOWN</v>
      </c>
      <c r="J113">
        <v>2448.7484932892457</v>
      </c>
      <c r="K113">
        <v>2401.6359304604257</v>
      </c>
      <c r="L113" t="str">
        <f t="shared" si="21"/>
        <v>DOWN</v>
      </c>
      <c r="M113" t="str">
        <f t="shared" si="22"/>
        <v>DOWN</v>
      </c>
      <c r="N113">
        <v>37.651443187451285</v>
      </c>
      <c r="O113" t="str">
        <f t="shared" si="23"/>
        <v>DOWN</v>
      </c>
      <c r="P113" t="str">
        <f t="shared" si="24"/>
        <v>DOWN</v>
      </c>
      <c r="Q113">
        <f t="shared" si="25"/>
        <v>17.800000000000182</v>
      </c>
      <c r="R113">
        <f t="shared" si="26"/>
        <v>32.650000000000091</v>
      </c>
      <c r="S113">
        <f t="shared" si="27"/>
        <v>0.54517611026034096</v>
      </c>
      <c r="T113" t="str">
        <f t="shared" si="28"/>
        <v>No Indication</v>
      </c>
      <c r="U113" t="str">
        <f t="shared" si="29"/>
        <v>No T+M+I</v>
      </c>
      <c r="V113">
        <v>2427.0732096188071</v>
      </c>
      <c r="W113">
        <v>2431.925466532954</v>
      </c>
      <c r="X113">
        <f t="shared" si="30"/>
        <v>-4.8522569141468921</v>
      </c>
      <c r="Y113">
        <v>2.3770169428429133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2380.25</v>
      </c>
      <c r="D114">
        <v>2468.4</v>
      </c>
      <c r="E114">
        <v>2371</v>
      </c>
      <c r="F114">
        <v>2442</v>
      </c>
      <c r="G114">
        <f>_xll.TA_TYPPRICE(D114,E114,F114)</f>
        <v>2427.1333333333332</v>
      </c>
      <c r="H114">
        <v>2416.3694024391111</v>
      </c>
      <c r="I114" t="str">
        <f t="shared" si="20"/>
        <v>UP</v>
      </c>
      <c r="J114">
        <v>2453.1154947805244</v>
      </c>
      <c r="K114">
        <v>2394.8279459136643</v>
      </c>
      <c r="L114" t="str">
        <f t="shared" si="21"/>
        <v>No Confirmation</v>
      </c>
      <c r="M114" t="str">
        <f t="shared" si="22"/>
        <v>No Trend</v>
      </c>
      <c r="N114">
        <v>57.181610712648933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71</v>
      </c>
      <c r="R114">
        <f t="shared" si="26"/>
        <v>97.400000000000091</v>
      </c>
      <c r="S114">
        <f t="shared" si="27"/>
        <v>0.72895277207392128</v>
      </c>
      <c r="T114" t="str">
        <f t="shared" si="28"/>
        <v>No Indication</v>
      </c>
      <c r="U114" t="str">
        <f t="shared" si="29"/>
        <v>No T+M+I</v>
      </c>
      <c r="V114">
        <v>2429.3696389082215</v>
      </c>
      <c r="W114">
        <v>2432.6717282712539</v>
      </c>
      <c r="X114">
        <f t="shared" si="30"/>
        <v>-3.3020893630323371</v>
      </c>
      <c r="Y114">
        <v>1.2411956816678631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2412</v>
      </c>
      <c r="D115">
        <v>2488</v>
      </c>
      <c r="E115">
        <v>2412</v>
      </c>
      <c r="F115">
        <v>2458</v>
      </c>
      <c r="G115">
        <f>_xll.TA_TYPPRICE(D115,E115,F115)</f>
        <v>2452.6666666666665</v>
      </c>
      <c r="H115">
        <v>2434.5180345528888</v>
      </c>
      <c r="I115" t="str">
        <f t="shared" si="20"/>
        <v>UP</v>
      </c>
      <c r="J115">
        <v>2460.8676070515189</v>
      </c>
      <c r="K115">
        <v>2398.6439579328498</v>
      </c>
      <c r="L115" t="str">
        <f t="shared" si="21"/>
        <v>No Confirmation</v>
      </c>
      <c r="M115" t="str">
        <f t="shared" si="22"/>
        <v>No Trend</v>
      </c>
      <c r="N115">
        <v>62.739489482357747</v>
      </c>
      <c r="O115" t="str">
        <f t="shared" si="23"/>
        <v>UP</v>
      </c>
      <c r="P115" t="str">
        <f t="shared" si="24"/>
        <v>No Trend + Momentum</v>
      </c>
      <c r="Q115">
        <f t="shared" si="25"/>
        <v>46</v>
      </c>
      <c r="R115">
        <f t="shared" si="26"/>
        <v>76</v>
      </c>
      <c r="S115">
        <f t="shared" si="27"/>
        <v>0.60526315789473684</v>
      </c>
      <c r="T115" t="str">
        <f t="shared" si="28"/>
        <v>No Indication</v>
      </c>
      <c r="U115" t="str">
        <f t="shared" si="29"/>
        <v>No T+M+I</v>
      </c>
      <c r="V115">
        <v>2433.7743098454184</v>
      </c>
      <c r="W115">
        <v>2434.5478965474572</v>
      </c>
      <c r="X115">
        <f t="shared" si="30"/>
        <v>-0.7735867020387559</v>
      </c>
      <c r="Y115">
        <v>0.83823920492653925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2487.9499999999998</v>
      </c>
      <c r="D116">
        <v>2488</v>
      </c>
      <c r="E116">
        <v>2425.4499999999998</v>
      </c>
      <c r="F116">
        <v>2475.1</v>
      </c>
      <c r="G116">
        <f>_xll.TA_TYPPRICE(D116,E116,F116)</f>
        <v>2462.85</v>
      </c>
      <c r="H116">
        <v>2448.6840172764441</v>
      </c>
      <c r="I116" t="str">
        <f t="shared" si="20"/>
        <v>UP</v>
      </c>
      <c r="J116">
        <v>2466.8970277067369</v>
      </c>
      <c r="K116">
        <v>2404.6008561699941</v>
      </c>
      <c r="L116" t="str">
        <f t="shared" si="21"/>
        <v>UP</v>
      </c>
      <c r="M116" t="str">
        <f t="shared" si="22"/>
        <v>UP</v>
      </c>
      <c r="N116">
        <v>68.245857925392144</v>
      </c>
      <c r="O116" t="str">
        <f t="shared" si="23"/>
        <v>UP</v>
      </c>
      <c r="P116" t="str">
        <f t="shared" si="24"/>
        <v>UP</v>
      </c>
      <c r="Q116">
        <f t="shared" si="25"/>
        <v>49.650000000000091</v>
      </c>
      <c r="R116">
        <f t="shared" si="26"/>
        <v>62.550000000000182</v>
      </c>
      <c r="S116">
        <f t="shared" si="27"/>
        <v>0.7937649880095915</v>
      </c>
      <c r="T116" t="str">
        <f t="shared" si="28"/>
        <v>No Indication</v>
      </c>
      <c r="U116" t="str">
        <f t="shared" si="29"/>
        <v>No T+M+I</v>
      </c>
      <c r="V116">
        <v>2440.1321083307384</v>
      </c>
      <c r="W116">
        <v>2437.5517560624603</v>
      </c>
      <c r="X116">
        <f t="shared" si="30"/>
        <v>2.5803522682781477</v>
      </c>
      <c r="Y116">
        <v>1.1866618175968608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2464</v>
      </c>
      <c r="D117">
        <v>2474</v>
      </c>
      <c r="E117">
        <v>2436.3000000000002</v>
      </c>
      <c r="F117">
        <v>2440.0500000000002</v>
      </c>
      <c r="G117">
        <f>_xll.TA_TYPPRICE(D117,E117,F117)</f>
        <v>2450.1166666666668</v>
      </c>
      <c r="H117">
        <v>2449.4003419715555</v>
      </c>
      <c r="I117" t="str">
        <f t="shared" si="20"/>
        <v>DOWN</v>
      </c>
      <c r="J117">
        <v>2468.4754659941286</v>
      </c>
      <c r="K117">
        <v>2411.64511035444</v>
      </c>
      <c r="L117" t="str">
        <f t="shared" si="21"/>
        <v>No Confirmation</v>
      </c>
      <c r="M117" t="str">
        <f t="shared" si="22"/>
        <v>No Trend</v>
      </c>
      <c r="N117">
        <v>49.502558685205564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3.75</v>
      </c>
      <c r="R117">
        <f t="shared" si="26"/>
        <v>37.699999999999818</v>
      </c>
      <c r="S117">
        <f t="shared" si="27"/>
        <v>9.9469496021220641E-2</v>
      </c>
      <c r="T117" t="str">
        <f t="shared" si="28"/>
        <v>DOWN</v>
      </c>
      <c r="U117" t="str">
        <f t="shared" si="29"/>
        <v>No T+M+I</v>
      </c>
      <c r="V117">
        <v>2440.1194762798555</v>
      </c>
      <c r="W117">
        <v>2437.7368111689448</v>
      </c>
      <c r="X117">
        <f t="shared" si="30"/>
        <v>2.3826651109106933</v>
      </c>
      <c r="Y117">
        <v>1.4258624762596273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2447.0500000000002</v>
      </c>
      <c r="D118">
        <v>2468.85</v>
      </c>
      <c r="E118">
        <v>2428</v>
      </c>
      <c r="F118">
        <v>2445.4</v>
      </c>
      <c r="G118">
        <f>_xll.TA_TYPPRICE(D118,E118,F118)</f>
        <v>2447.4166666666665</v>
      </c>
      <c r="H118">
        <v>2448.4085043191108</v>
      </c>
      <c r="I118" t="str">
        <f t="shared" si="20"/>
        <v>DOWN</v>
      </c>
      <c r="J118">
        <v>2468.5586957732112</v>
      </c>
      <c r="K118">
        <v>2415.2795302756754</v>
      </c>
      <c r="L118" t="str">
        <f t="shared" si="21"/>
        <v>No Confirmation</v>
      </c>
      <c r="M118" t="str">
        <f t="shared" si="22"/>
        <v>No Trend</v>
      </c>
      <c r="N118">
        <v>52.016952728885478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17.400000000000091</v>
      </c>
      <c r="R118">
        <f t="shared" si="26"/>
        <v>40.849999999999909</v>
      </c>
      <c r="S118">
        <f t="shared" si="27"/>
        <v>0.42594859241126387</v>
      </c>
      <c r="T118" t="str">
        <f t="shared" si="28"/>
        <v>No Indication</v>
      </c>
      <c r="U118" t="str">
        <f t="shared" si="29"/>
        <v>No T+M+I</v>
      </c>
      <c r="V118">
        <v>2440.9318645444932</v>
      </c>
      <c r="W118">
        <v>2438.30445478606</v>
      </c>
      <c r="X118">
        <f t="shared" si="30"/>
        <v>2.6274097584332594</v>
      </c>
      <c r="Y118">
        <v>1.6661719326943536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2450</v>
      </c>
      <c r="D119">
        <v>2450</v>
      </c>
      <c r="E119">
        <v>2424.1999999999998</v>
      </c>
      <c r="F119">
        <v>2430</v>
      </c>
      <c r="G119">
        <f>_xll.TA_TYPPRICE(D119,E119,F119)</f>
        <v>2434.7333333333331</v>
      </c>
      <c r="H119">
        <v>2441.5709188262217</v>
      </c>
      <c r="I119" t="str">
        <f t="shared" si="20"/>
        <v>DOWN</v>
      </c>
      <c r="J119">
        <v>2464.434541156942</v>
      </c>
      <c r="K119">
        <v>2417.2618568810808</v>
      </c>
      <c r="L119" t="str">
        <f t="shared" si="21"/>
        <v>No Confirmation</v>
      </c>
      <c r="M119" t="str">
        <f t="shared" si="22"/>
        <v>No Trend</v>
      </c>
      <c r="N119">
        <v>44.113568304297544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5.8000000000001819</v>
      </c>
      <c r="R119">
        <f t="shared" si="26"/>
        <v>25.800000000000182</v>
      </c>
      <c r="S119">
        <f t="shared" si="27"/>
        <v>0.22480620155039308</v>
      </c>
      <c r="T119" t="str">
        <f t="shared" si="28"/>
        <v>No Indication</v>
      </c>
      <c r="U119" t="str">
        <f t="shared" si="29"/>
        <v>No T+M+I</v>
      </c>
      <c r="V119">
        <v>2439.2500392299557</v>
      </c>
      <c r="W119">
        <v>2437.6893099870927</v>
      </c>
      <c r="X119">
        <f t="shared" si="30"/>
        <v>1.5607292428630899</v>
      </c>
      <c r="Y119">
        <v>1.6450833947281009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2426</v>
      </c>
      <c r="D120">
        <v>2470</v>
      </c>
      <c r="E120">
        <v>2421.6999999999998</v>
      </c>
      <c r="F120">
        <v>2446.4</v>
      </c>
      <c r="G120">
        <f>_xll.TA_TYPPRICE(D120,E120,F120)</f>
        <v>2446.0333333333333</v>
      </c>
      <c r="H120">
        <v>2443.8021260797777</v>
      </c>
      <c r="I120" t="str">
        <f t="shared" si="20"/>
        <v>UP</v>
      </c>
      <c r="J120">
        <v>2465.6713097887327</v>
      </c>
      <c r="K120">
        <v>2418.2481109075075</v>
      </c>
      <c r="L120" t="str">
        <f t="shared" si="21"/>
        <v>No Confirmation</v>
      </c>
      <c r="M120" t="str">
        <f t="shared" si="22"/>
        <v>No Trend</v>
      </c>
      <c r="N120">
        <v>53.515363374938417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24.700000000000273</v>
      </c>
      <c r="R120">
        <f t="shared" si="26"/>
        <v>48.300000000000182</v>
      </c>
      <c r="S120">
        <f t="shared" si="27"/>
        <v>0.51138716356108038</v>
      </c>
      <c r="T120" t="str">
        <f t="shared" si="28"/>
        <v>No Indication</v>
      </c>
      <c r="U120" t="str">
        <f t="shared" si="29"/>
        <v>No T+M+I</v>
      </c>
      <c r="V120">
        <v>2440.3500331945779</v>
      </c>
      <c r="W120">
        <v>2438.3345462843449</v>
      </c>
      <c r="X120">
        <f t="shared" si="30"/>
        <v>2.015486910232994</v>
      </c>
      <c r="Y120">
        <v>1.7191640978290796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2447.9499999999998</v>
      </c>
      <c r="D121">
        <v>2478</v>
      </c>
      <c r="E121">
        <v>2430.1</v>
      </c>
      <c r="F121">
        <v>2473.9499999999998</v>
      </c>
      <c r="G121">
        <f>_xll.TA_TYPPRICE(D121,E121,F121)</f>
        <v>2460.6833333333334</v>
      </c>
      <c r="H121">
        <v>2452.2427297065556</v>
      </c>
      <c r="I121" t="str">
        <f t="shared" si="20"/>
        <v>UP</v>
      </c>
      <c r="J121">
        <v>2468.4110187245701</v>
      </c>
      <c r="K121">
        <v>2420.8818640391723</v>
      </c>
      <c r="L121" t="str">
        <f t="shared" si="21"/>
        <v>UP</v>
      </c>
      <c r="M121" t="str">
        <f t="shared" si="22"/>
        <v>UP</v>
      </c>
      <c r="N121">
        <v>65.649837576171294</v>
      </c>
      <c r="O121" t="str">
        <f t="shared" si="23"/>
        <v>UP</v>
      </c>
      <c r="P121" t="str">
        <f t="shared" si="24"/>
        <v>UP</v>
      </c>
      <c r="Q121">
        <f t="shared" si="25"/>
        <v>43.849999999999909</v>
      </c>
      <c r="R121">
        <f t="shared" si="26"/>
        <v>47.900000000000091</v>
      </c>
      <c r="S121">
        <f t="shared" si="27"/>
        <v>0.91544885177452662</v>
      </c>
      <c r="T121" t="str">
        <f t="shared" si="28"/>
        <v>UP</v>
      </c>
      <c r="U121" t="str">
        <f t="shared" si="29"/>
        <v>UP</v>
      </c>
      <c r="V121">
        <v>2445.5192588569507</v>
      </c>
      <c r="W121">
        <v>2440.9727280410602</v>
      </c>
      <c r="X121">
        <f t="shared" si="30"/>
        <v>4.5465308158904918</v>
      </c>
      <c r="Y121">
        <v>2.2846374414413622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2470</v>
      </c>
      <c r="D122">
        <v>2470</v>
      </c>
      <c r="E122">
        <v>2375.1999999999998</v>
      </c>
      <c r="F122">
        <v>2410.1</v>
      </c>
      <c r="G122">
        <f>_xll.TA_TYPPRICE(D122,E122,F122)</f>
        <v>2418.4333333333329</v>
      </c>
      <c r="H122">
        <v>2435.3380315199443</v>
      </c>
      <c r="I122" t="str">
        <f t="shared" si="20"/>
        <v>DOWN</v>
      </c>
      <c r="J122">
        <v>2468.7641256746656</v>
      </c>
      <c r="K122">
        <v>2410.7303386971339</v>
      </c>
      <c r="L122" t="str">
        <f t="shared" si="21"/>
        <v>DOWN</v>
      </c>
      <c r="M122" t="str">
        <f t="shared" si="22"/>
        <v>DOWN</v>
      </c>
      <c r="N122">
        <v>37.380859218723231</v>
      </c>
      <c r="O122" t="str">
        <f t="shared" si="23"/>
        <v>DOWN</v>
      </c>
      <c r="P122" t="str">
        <f t="shared" si="24"/>
        <v>DOWN</v>
      </c>
      <c r="Q122">
        <f t="shared" si="25"/>
        <v>34.900000000000091</v>
      </c>
      <c r="R122">
        <f t="shared" si="26"/>
        <v>94.800000000000182</v>
      </c>
      <c r="S122">
        <f t="shared" si="27"/>
        <v>0.36814345991561209</v>
      </c>
      <c r="T122" t="str">
        <f t="shared" si="28"/>
        <v>No Indication</v>
      </c>
      <c r="U122" t="str">
        <f t="shared" si="29"/>
        <v>No T+M+I</v>
      </c>
      <c r="V122">
        <v>2440.0701421097274</v>
      </c>
      <c r="W122">
        <v>2438.6858592972781</v>
      </c>
      <c r="X122">
        <f t="shared" si="30"/>
        <v>1.384282812449328</v>
      </c>
      <c r="Y122">
        <v>2.1045665156429552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2450</v>
      </c>
      <c r="D123">
        <v>2537</v>
      </c>
      <c r="E123">
        <v>2440</v>
      </c>
      <c r="F123">
        <v>2506</v>
      </c>
      <c r="G123">
        <f>_xll.TA_TYPPRICE(D123,E123,F123)</f>
        <v>2494.3333333333335</v>
      </c>
      <c r="H123">
        <v>2464.8356824266389</v>
      </c>
      <c r="I123" t="str">
        <f t="shared" si="20"/>
        <v>UP</v>
      </c>
      <c r="J123">
        <v>2483.9276533025177</v>
      </c>
      <c r="K123">
        <v>2417.2347078755488</v>
      </c>
      <c r="L123" t="str">
        <f t="shared" si="21"/>
        <v>UP</v>
      </c>
      <c r="M123" t="str">
        <f t="shared" si="22"/>
        <v>UP</v>
      </c>
      <c r="N123">
        <v>65.373817241852905</v>
      </c>
      <c r="O123" t="str">
        <f t="shared" si="23"/>
        <v>UP</v>
      </c>
      <c r="P123" t="str">
        <f t="shared" si="24"/>
        <v>UP</v>
      </c>
      <c r="Q123">
        <f t="shared" si="25"/>
        <v>66</v>
      </c>
      <c r="R123">
        <f t="shared" si="26"/>
        <v>97</v>
      </c>
      <c r="S123">
        <f t="shared" si="27"/>
        <v>0.68041237113402064</v>
      </c>
      <c r="T123" t="str">
        <f t="shared" si="28"/>
        <v>No Indication</v>
      </c>
      <c r="U123" t="str">
        <f t="shared" si="29"/>
        <v>No T+M+I</v>
      </c>
      <c r="V123">
        <v>2450.2131971697695</v>
      </c>
      <c r="W123">
        <v>2443.672091941924</v>
      </c>
      <c r="X123">
        <f t="shared" si="30"/>
        <v>6.5411052278454918</v>
      </c>
      <c r="Y123">
        <v>2.9918742580834623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2538</v>
      </c>
      <c r="D124">
        <v>2550</v>
      </c>
      <c r="E124">
        <v>2505.4</v>
      </c>
      <c r="F124">
        <v>2535.5</v>
      </c>
      <c r="G124">
        <f>_xll.TA_TYPPRICE(D124,E124,F124)</f>
        <v>2530.2999999999997</v>
      </c>
      <c r="H124">
        <v>2497.5678412133193</v>
      </c>
      <c r="I124" t="str">
        <f t="shared" si="20"/>
        <v>UP</v>
      </c>
      <c r="J124">
        <v>2498.6103970130694</v>
      </c>
      <c r="K124">
        <v>2436.8269950143158</v>
      </c>
      <c r="L124" t="str">
        <f t="shared" si="21"/>
        <v>UP</v>
      </c>
      <c r="M124" t="str">
        <f t="shared" si="22"/>
        <v>UP</v>
      </c>
      <c r="N124">
        <v>70.452747147678963</v>
      </c>
      <c r="O124" t="str">
        <f t="shared" si="23"/>
        <v>UP</v>
      </c>
      <c r="P124" t="str">
        <f t="shared" si="24"/>
        <v>UP</v>
      </c>
      <c r="Q124">
        <f t="shared" si="25"/>
        <v>30.099999999999909</v>
      </c>
      <c r="R124">
        <f t="shared" si="26"/>
        <v>44.599999999999909</v>
      </c>
      <c r="S124">
        <f t="shared" si="27"/>
        <v>0.6748878923766809</v>
      </c>
      <c r="T124" t="str">
        <f t="shared" si="28"/>
        <v>No Indication</v>
      </c>
      <c r="U124" t="str">
        <f t="shared" si="29"/>
        <v>No T+M+I</v>
      </c>
      <c r="V124">
        <v>2463.3342437590359</v>
      </c>
      <c r="W124">
        <v>2450.4741592054852</v>
      </c>
      <c r="X124">
        <f t="shared" si="30"/>
        <v>12.860084553550678</v>
      </c>
      <c r="Y124">
        <v>4.9655163171769052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2550</v>
      </c>
      <c r="D125">
        <v>2581.9499999999998</v>
      </c>
      <c r="E125">
        <v>2538.1</v>
      </c>
      <c r="F125">
        <v>2550.35</v>
      </c>
      <c r="G125">
        <f>_xll.TA_TYPPRICE(D125,E125,F125)</f>
        <v>2556.7999999999997</v>
      </c>
      <c r="H125">
        <v>2527.1839206066597</v>
      </c>
      <c r="I125" t="str">
        <f t="shared" si="20"/>
        <v>UP</v>
      </c>
      <c r="J125">
        <v>2517.1303087879428</v>
      </c>
      <c r="K125">
        <v>2459.3321072333565</v>
      </c>
      <c r="L125" t="str">
        <f t="shared" si="21"/>
        <v>UP</v>
      </c>
      <c r="M125" t="str">
        <f t="shared" si="22"/>
        <v>UP</v>
      </c>
      <c r="N125">
        <v>72.949404186517825</v>
      </c>
      <c r="O125" t="str">
        <f t="shared" si="23"/>
        <v>UP</v>
      </c>
      <c r="P125" t="str">
        <f t="shared" si="24"/>
        <v>UP</v>
      </c>
      <c r="Q125">
        <f t="shared" si="25"/>
        <v>12.25</v>
      </c>
      <c r="R125">
        <f t="shared" si="26"/>
        <v>43.849999999999909</v>
      </c>
      <c r="S125">
        <f t="shared" si="27"/>
        <v>0.2793614595210952</v>
      </c>
      <c r="T125" t="str">
        <f t="shared" si="28"/>
        <v>No Indication</v>
      </c>
      <c r="U125" t="str">
        <f t="shared" si="29"/>
        <v>No T+M+I</v>
      </c>
      <c r="V125">
        <v>2476.7212831807228</v>
      </c>
      <c r="W125">
        <v>2457.8723696347083</v>
      </c>
      <c r="X125">
        <f t="shared" si="30"/>
        <v>18.848913546014501</v>
      </c>
      <c r="Y125">
        <v>7.7421957629444247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2560</v>
      </c>
      <c r="D126">
        <v>2598</v>
      </c>
      <c r="E126">
        <v>2549.35</v>
      </c>
      <c r="F126">
        <v>2572</v>
      </c>
      <c r="G126">
        <f>_xll.TA_TYPPRICE(D126,E126,F126)</f>
        <v>2573.1166666666668</v>
      </c>
      <c r="H126">
        <v>2550.1502936366633</v>
      </c>
      <c r="I126" t="str">
        <f t="shared" si="20"/>
        <v>UP</v>
      </c>
      <c r="J126">
        <v>2535.1013512795112</v>
      </c>
      <c r="K126">
        <v>2479.3360834037217</v>
      </c>
      <c r="L126" t="str">
        <f t="shared" si="21"/>
        <v>UP</v>
      </c>
      <c r="M126" t="str">
        <f t="shared" si="22"/>
        <v>UP</v>
      </c>
      <c r="N126">
        <v>76.559005763249672</v>
      </c>
      <c r="O126" t="str">
        <f t="shared" si="23"/>
        <v>UP</v>
      </c>
      <c r="P126" t="str">
        <f t="shared" si="24"/>
        <v>UP</v>
      </c>
      <c r="Q126">
        <f t="shared" si="25"/>
        <v>22.650000000000091</v>
      </c>
      <c r="R126">
        <f t="shared" si="26"/>
        <v>48.650000000000091</v>
      </c>
      <c r="S126">
        <f t="shared" si="27"/>
        <v>0.46557040082220036</v>
      </c>
      <c r="T126" t="str">
        <f t="shared" si="28"/>
        <v>No Indication</v>
      </c>
      <c r="U126" t="str">
        <f t="shared" si="29"/>
        <v>No T+M+I</v>
      </c>
      <c r="V126">
        <v>2491.3795473067653</v>
      </c>
      <c r="W126">
        <v>2466.3262681802853</v>
      </c>
      <c r="X126">
        <f t="shared" si="30"/>
        <v>25.053279126479993</v>
      </c>
      <c r="Y126">
        <v>11.204412435651538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2017-07-05T05:39:12Z</dcterms:created>
  <dcterms:modified xsi:type="dcterms:W3CDTF">2017-11-01T04:17:36Z</dcterms:modified>
</cp:coreProperties>
</file>