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4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8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110" i="1"/>
  <c r="W126" i="1"/>
  <c r="W98" i="1"/>
  <c r="W102" i="1"/>
  <c r="W118" i="1"/>
  <c r="W106" i="1"/>
  <c r="W122" i="1"/>
  <c r="W11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110" i="1"/>
  <c r="V126" i="1"/>
  <c r="V114" i="1"/>
  <c r="V102" i="1"/>
  <c r="V118" i="1"/>
  <c r="V106" i="1"/>
  <c r="V122" i="1"/>
  <c r="V9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26" i="1"/>
  <c r="K111" i="1"/>
  <c r="K119" i="1"/>
  <c r="K123" i="1"/>
  <c r="J5" i="1"/>
  <c r="J9" i="1"/>
  <c r="J13" i="1"/>
  <c r="J17" i="1"/>
  <c r="J21" i="1"/>
  <c r="J25" i="1"/>
  <c r="J29" i="1"/>
  <c r="J33" i="1"/>
  <c r="J37" i="1"/>
  <c r="J45" i="1"/>
  <c r="J57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J111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9" i="1"/>
  <c r="G104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6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2" i="1"/>
  <c r="G70" i="1"/>
  <c r="G78" i="1"/>
  <c r="G82" i="1"/>
  <c r="G90" i="1"/>
  <c r="G94" i="1"/>
  <c r="G102" i="1"/>
  <c r="G106" i="1"/>
  <c r="G114" i="1"/>
  <c r="G118" i="1"/>
  <c r="G126" i="1"/>
  <c r="G111" i="1"/>
  <c r="G123" i="1"/>
  <c r="G88" i="1"/>
  <c r="G100" i="1"/>
  <c r="G112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6" i="1"/>
  <c r="G74" i="1"/>
  <c r="G86" i="1"/>
  <c r="G98" i="1"/>
  <c r="G110" i="1"/>
  <c r="G122" i="1"/>
  <c r="G115" i="1"/>
  <c r="G92" i="1"/>
  <c r="G108" i="1"/>
  <c r="G2" i="1"/>
  <c r="H5" i="1" l="1"/>
  <c r="H9" i="1"/>
  <c r="H13" i="1"/>
  <c r="H17" i="1"/>
  <c r="H21" i="1"/>
  <c r="H25" i="1"/>
  <c r="H33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4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8" i="1"/>
  <c r="H122" i="1"/>
  <c r="H126" i="1"/>
  <c r="H83" i="1"/>
  <c r="H87" i="1"/>
  <c r="H91" i="1"/>
  <c r="H99" i="1"/>
  <c r="H103" i="1"/>
  <c r="H107" i="1"/>
  <c r="H111" i="1"/>
  <c r="H115" i="1"/>
  <c r="H123" i="1"/>
  <c r="AH47" i="1" l="1"/>
  <c r="AH35" i="1"/>
  <c r="AH19" i="1"/>
  <c r="AH10" i="1"/>
  <c r="AH6" i="1"/>
  <c r="AH23" i="1"/>
  <c r="AH14" i="1"/>
  <c r="AH39" i="1"/>
  <c r="AH42" i="1"/>
  <c r="AH34" i="1"/>
  <c r="AH21" i="1"/>
  <c r="AH41" i="1"/>
  <c r="AH22" i="1"/>
  <c r="AH46" i="1"/>
  <c r="AH50" i="1"/>
  <c r="AH3" i="1" l="1"/>
  <c r="AH37" i="1"/>
  <c r="AH38" i="1"/>
  <c r="AH44" i="1"/>
  <c r="AH31" i="1"/>
  <c r="AH51" i="1"/>
  <c r="AH55" i="1"/>
  <c r="AH7" i="1"/>
  <c r="AH15" i="1"/>
  <c r="AH45" i="1"/>
  <c r="AH29" i="1"/>
  <c r="AH20" i="1"/>
  <c r="AH11" i="1"/>
  <c r="AH12" i="1"/>
  <c r="AH27" i="1"/>
  <c r="AH26" i="1"/>
  <c r="AH28" i="1"/>
  <c r="AH54" i="1"/>
  <c r="AH18" i="1"/>
  <c r="AH30" i="1"/>
  <c r="AH2" i="1"/>
  <c r="AH43" i="1"/>
  <c r="AH36" i="1"/>
  <c r="AH4" i="1"/>
  <c r="AH13" i="1"/>
  <c r="AH52" i="1"/>
  <c r="AH53" i="1"/>
  <c r="AH5" i="1"/>
  <c r="AH56" i="1"/>
  <c r="AH48" i="1"/>
  <c r="AH40" i="1"/>
  <c r="AH32" i="1"/>
  <c r="AH24" i="1"/>
  <c r="AH16" i="1"/>
  <c r="AH8" i="1"/>
  <c r="AH49" i="1"/>
  <c r="AH33" i="1"/>
  <c r="AH25" i="1"/>
  <c r="AH17" i="1"/>
  <c r="AH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<sst xmlns="http://schemas.openxmlformats.org/spreadsheetml/2006/main" count="159" uniqueCount="35">
  <si>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</si>
  <si>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</si>
  <si>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</si>
  <si>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</si>
  <si>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</si>
  <si>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GUJFLUORO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</si>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</sst>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780.5</v>
      </c>
      <c r="D2">
        <v>789.9</v>
      </c>
      <c r="E2">
        <v>760.2</v>
      </c>
      <c r="F2">
        <v>771</v>
      </c>
      <c r="G2">
        <f>_xll.TA_TYPPRICE(D2,E2,F2)</f>
        <v>773.69999999999993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10.799999999999955</v>
      </c>
      <c r="R2">
        <f>D2-E2</f>
        <v>29.699999999999932</v>
      </c>
      <c r="S2">
        <f>Q2/R2</f>
        <v>0.36363636363636292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774.6</v>
      </c>
      <c r="D3">
        <v>778.8</v>
      </c>
      <c r="E3">
        <v>755.05</v>
      </c>
      <c r="F3">
        <v>758</v>
      </c>
      <c r="G3">
        <f>_xll.TA_TYPPRICE(D3,E3,F3)</f>
        <v>763.94999999999993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2.9500000000000455</v>
      </c>
      <c r="R3">
        <f t="shared" ref="R3:R66" si="6">D3-E3</f>
        <v>23.75</v>
      </c>
      <c r="S3">
        <f t="shared" ref="S3:S66" si="7">Q3/R3</f>
        <v>0.12421052631579139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765.9</v>
      </c>
      <c r="D4">
        <v>787.95</v>
      </c>
      <c r="E4">
        <v>760.15</v>
      </c>
      <c r="F4">
        <v>782</v>
      </c>
      <c r="G4">
        <f>_xll.TA_TYPPRICE(D4,E4,F4)</f>
        <v>776.69999999999993</v>
      </c>
      <c r="H4">
        <v>771.44999999999993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21.850000000000023</v>
      </c>
      <c r="R4">
        <f t="shared" si="6"/>
        <v>27.800000000000068</v>
      </c>
      <c r="S4">
        <f t="shared" si="7"/>
        <v>0.78597122302158162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776</v>
      </c>
      <c r="D5">
        <v>816</v>
      </c>
      <c r="E5">
        <v>757.1</v>
      </c>
      <c r="F5">
        <v>760</v>
      </c>
      <c r="G5">
        <f>_xll.TA_TYPPRICE(D5,E5,F5)</f>
        <v>777.69999999999993</v>
      </c>
      <c r="H5">
        <v>774.57499999999993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2.8999999999999773</v>
      </c>
      <c r="R5">
        <f t="shared" si="6"/>
        <v>58.899999999999977</v>
      </c>
      <c r="S5">
        <f t="shared" si="7"/>
        <v>4.9235993208828155E-2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770.1</v>
      </c>
      <c r="D6">
        <v>772.65</v>
      </c>
      <c r="E6">
        <v>741.95</v>
      </c>
      <c r="F6">
        <v>753</v>
      </c>
      <c r="G6">
        <f>_xll.TA_TYPPRICE(D6,E6,F6)</f>
        <v>755.86666666666667</v>
      </c>
      <c r="H6">
        <v>765.2208333333333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11.049999999999955</v>
      </c>
      <c r="R6">
        <f t="shared" si="6"/>
        <v>30.699999999999932</v>
      </c>
      <c r="S6">
        <f t="shared" si="7"/>
        <v>0.35993485342019477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759.95</v>
      </c>
      <c r="D7">
        <v>770</v>
      </c>
      <c r="E7">
        <v>738</v>
      </c>
      <c r="F7">
        <v>755</v>
      </c>
      <c r="G7">
        <f>_xll.TA_TYPPRICE(D7,E7,F7)</f>
        <v>754.33333333333337</v>
      </c>
      <c r="H7">
        <v>759.77708333333339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38.235294117647058</v>
      </c>
      <c r="O7" t="str">
        <f t="shared" si="3"/>
        <v>DOWN</v>
      </c>
      <c r="P7" t="e">
        <f t="shared" si="4"/>
        <v>#N/A</v>
      </c>
      <c r="Q7">
        <f t="shared" si="5"/>
        <v>17</v>
      </c>
      <c r="R7">
        <f t="shared" si="6"/>
        <v>32</v>
      </c>
      <c r="S7">
        <f t="shared" si="7"/>
        <v>0.53125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757.75</v>
      </c>
      <c r="D8">
        <v>762.95</v>
      </c>
      <c r="E8">
        <v>740</v>
      </c>
      <c r="F8">
        <v>742</v>
      </c>
      <c r="G8">
        <f>_xll.TA_TYPPRICE(D8,E8,F8)</f>
        <v>748.31666666666661</v>
      </c>
      <c r="H8">
        <v>754.046875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30.86053412462908</v>
      </c>
      <c r="O8" t="str">
        <f t="shared" si="3"/>
        <v>DOWN</v>
      </c>
      <c r="P8" t="e">
        <f t="shared" si="4"/>
        <v>#N/A</v>
      </c>
      <c r="Q8">
        <f t="shared" si="5"/>
        <v>2</v>
      </c>
      <c r="R8">
        <f t="shared" si="6"/>
        <v>22.950000000000045</v>
      </c>
      <c r="S8">
        <f t="shared" si="7"/>
        <v>8.71459694989105E-2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745</v>
      </c>
      <c r="D9">
        <v>752.9</v>
      </c>
      <c r="E9">
        <v>724.5</v>
      </c>
      <c r="F9">
        <v>731</v>
      </c>
      <c r="G9">
        <f>_xll.TA_TYPPRICE(D9,E9,F9)</f>
        <v>736.13333333333333</v>
      </c>
      <c r="H9">
        <v>745.09010416666661</v>
      </c>
      <c r="I9" t="str">
        <f t="shared" si="0"/>
        <v>DOWN</v>
      </c>
      <c r="J9">
        <v>778.89374999999984</v>
      </c>
      <c r="K9">
        <v>747.11874999999998</v>
      </c>
      <c r="L9" t="str">
        <f t="shared" si="1"/>
        <v>DOWN</v>
      </c>
      <c r="M9" t="str">
        <f t="shared" si="2"/>
        <v>DOWN</v>
      </c>
      <c r="N9">
        <v>25.631546518792359</v>
      </c>
      <c r="O9" t="str">
        <f t="shared" si="3"/>
        <v>DOWN</v>
      </c>
      <c r="P9" t="str">
        <f t="shared" si="4"/>
        <v>DOWN</v>
      </c>
      <c r="Q9">
        <f t="shared" si="5"/>
        <v>6.5</v>
      </c>
      <c r="R9">
        <f t="shared" si="6"/>
        <v>28.399999999999977</v>
      </c>
      <c r="S9">
        <f t="shared" si="7"/>
        <v>0.22887323943661991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730</v>
      </c>
      <c r="D10">
        <v>732.7</v>
      </c>
      <c r="E10">
        <v>710.05</v>
      </c>
      <c r="F10">
        <v>714</v>
      </c>
      <c r="G10">
        <f>_xll.TA_TYPPRICE(D10,E10,F10)</f>
        <v>718.91666666666663</v>
      </c>
      <c r="H10">
        <v>732.00338541666656</v>
      </c>
      <c r="I10" t="str">
        <f t="shared" si="0"/>
        <v>DOWN</v>
      </c>
      <c r="J10">
        <v>768.62847222222206</v>
      </c>
      <c r="K10">
        <v>738.88125000000002</v>
      </c>
      <c r="L10" t="str">
        <f t="shared" si="1"/>
        <v>DOWN</v>
      </c>
      <c r="M10" t="str">
        <f t="shared" si="2"/>
        <v>DOWN</v>
      </c>
      <c r="N10">
        <v>19.310664964604854</v>
      </c>
      <c r="O10" t="str">
        <f t="shared" si="3"/>
        <v>DOWN</v>
      </c>
      <c r="P10" t="str">
        <f t="shared" si="4"/>
        <v>DOWN</v>
      </c>
      <c r="Q10">
        <f t="shared" si="5"/>
        <v>3.9500000000000455</v>
      </c>
      <c r="R10">
        <f t="shared" si="6"/>
        <v>22.650000000000091</v>
      </c>
      <c r="S10">
        <f t="shared" si="7"/>
        <v>0.17439293598234126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720.25</v>
      </c>
      <c r="D11">
        <v>728</v>
      </c>
      <c r="E11">
        <v>696.25</v>
      </c>
      <c r="F11">
        <v>718</v>
      </c>
      <c r="G11">
        <f>_xll.TA_TYPPRICE(D11,E11,F11)</f>
        <v>714.08333333333337</v>
      </c>
      <c r="H11">
        <v>723.04335937499991</v>
      </c>
      <c r="I11" t="str">
        <f t="shared" si="0"/>
        <v>DOWN</v>
      </c>
      <c r="J11">
        <v>759.59992283950601</v>
      </c>
      <c r="K11">
        <v>729.40763888888887</v>
      </c>
      <c r="L11" t="str">
        <f t="shared" si="1"/>
        <v>DOWN</v>
      </c>
      <c r="M11" t="str">
        <f t="shared" si="2"/>
        <v>DOWN</v>
      </c>
      <c r="N11">
        <v>24.767366370915386</v>
      </c>
      <c r="O11" t="str">
        <f t="shared" si="3"/>
        <v>DOWN</v>
      </c>
      <c r="P11" t="str">
        <f t="shared" si="4"/>
        <v>DOWN</v>
      </c>
      <c r="Q11">
        <f t="shared" si="5"/>
        <v>21.75</v>
      </c>
      <c r="R11">
        <f t="shared" si="6"/>
        <v>31.75</v>
      </c>
      <c r="S11">
        <f t="shared" si="7"/>
        <v>0.68503937007874016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727.4</v>
      </c>
      <c r="D12">
        <v>727.4</v>
      </c>
      <c r="E12">
        <v>702</v>
      </c>
      <c r="F12">
        <v>704</v>
      </c>
      <c r="G12">
        <f>_xll.TA_TYPPRICE(D12,E12,F12)</f>
        <v>711.13333333333333</v>
      </c>
      <c r="H12">
        <v>717.08834635416656</v>
      </c>
      <c r="I12" t="str">
        <f t="shared" si="0"/>
        <v>DOWN</v>
      </c>
      <c r="J12">
        <v>752.44438443072693</v>
      </c>
      <c r="K12">
        <v>723.31705246913577</v>
      </c>
      <c r="L12" t="str">
        <f t="shared" si="1"/>
        <v>DOWN</v>
      </c>
      <c r="M12" t="str">
        <f t="shared" si="2"/>
        <v>DOWN</v>
      </c>
      <c r="N12">
        <v>19.112627986348123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25.399999999999977</v>
      </c>
      <c r="S12">
        <f t="shared" si="7"/>
        <v>7.8740157480315029E-2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714.7</v>
      </c>
      <c r="D13">
        <v>714.7</v>
      </c>
      <c r="E13">
        <v>695</v>
      </c>
      <c r="F13">
        <v>697</v>
      </c>
      <c r="G13">
        <f>_xll.TA_TYPPRICE(D13,E13,F13)</f>
        <v>702.23333333333323</v>
      </c>
      <c r="H13">
        <v>709.66083984374995</v>
      </c>
      <c r="I13" t="str">
        <f t="shared" si="0"/>
        <v>DOWN</v>
      </c>
      <c r="J13">
        <v>744.056743446121</v>
      </c>
      <c r="K13">
        <v>717.02437414266115</v>
      </c>
      <c r="L13" t="str">
        <f t="shared" si="1"/>
        <v>DOWN</v>
      </c>
      <c r="M13" t="str">
        <f t="shared" si="2"/>
        <v>DOWN</v>
      </c>
      <c r="N13">
        <v>16.725903480338822</v>
      </c>
      <c r="O13" t="str">
        <f t="shared" si="3"/>
        <v>DOWN</v>
      </c>
      <c r="P13" t="str">
        <f t="shared" si="4"/>
        <v>DOWN</v>
      </c>
      <c r="Q13">
        <f t="shared" si="5"/>
        <v>2</v>
      </c>
      <c r="R13">
        <f t="shared" si="6"/>
        <v>19.700000000000045</v>
      </c>
      <c r="S13">
        <f t="shared" si="7"/>
        <v>0.10152284263959367</v>
      </c>
      <c r="T13" t="str">
        <f t="shared" si="8"/>
        <v>DOWN</v>
      </c>
      <c r="U13" t="str">
        <f t="shared" si="9"/>
        <v>DOWN</v>
      </c>
      <c r="V13">
        <v>740.41666666666663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695</v>
      </c>
      <c r="D14">
        <v>715</v>
      </c>
      <c r="E14">
        <v>682</v>
      </c>
      <c r="F14">
        <v>682</v>
      </c>
      <c r="G14">
        <f>_xll.TA_TYPPRICE(D14,E14,F14)</f>
        <v>693</v>
      </c>
      <c r="H14">
        <v>701.33041992187498</v>
      </c>
      <c r="I14" t="str">
        <f t="shared" si="0"/>
        <v>DOWN</v>
      </c>
      <c r="J14">
        <v>737.59968934698304</v>
      </c>
      <c r="K14">
        <v>709.2411798887365</v>
      </c>
      <c r="L14" t="str">
        <f t="shared" si="1"/>
        <v>DOWN</v>
      </c>
      <c r="M14" t="str">
        <f t="shared" si="2"/>
        <v>DOWN</v>
      </c>
      <c r="N14">
        <v>12.53354043471184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33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731.42948717948718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693.95</v>
      </c>
      <c r="D15">
        <v>695</v>
      </c>
      <c r="E15">
        <v>663.1</v>
      </c>
      <c r="F15">
        <v>685</v>
      </c>
      <c r="G15">
        <f>_xll.TA_TYPPRICE(D15,E15,F15)</f>
        <v>681.0333333333333</v>
      </c>
      <c r="H15">
        <v>691.1818766276042</v>
      </c>
      <c r="I15" t="str">
        <f t="shared" si="0"/>
        <v>DOWN</v>
      </c>
      <c r="J15">
        <v>728.13309171432013</v>
      </c>
      <c r="K15">
        <v>698.98758435790614</v>
      </c>
      <c r="L15" t="str">
        <f t="shared" si="1"/>
        <v>DOWN</v>
      </c>
      <c r="M15" t="str">
        <f t="shared" si="2"/>
        <v>DOWN</v>
      </c>
      <c r="N15">
        <v>17.691232451288755</v>
      </c>
      <c r="O15" t="str">
        <f t="shared" si="3"/>
        <v>DOWN</v>
      </c>
      <c r="P15" t="str">
        <f t="shared" si="4"/>
        <v>DOWN</v>
      </c>
      <c r="Q15">
        <f t="shared" si="5"/>
        <v>21.899999999999977</v>
      </c>
      <c r="R15">
        <f t="shared" si="6"/>
        <v>31.899999999999977</v>
      </c>
      <c r="S15">
        <f t="shared" si="7"/>
        <v>0.6865203761755484</v>
      </c>
      <c r="T15" t="str">
        <f t="shared" si="8"/>
        <v>No Indication</v>
      </c>
      <c r="U15" t="str">
        <f t="shared" si="9"/>
        <v>No T+M+I</v>
      </c>
      <c r="V15">
        <v>724.28648915187375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684.95</v>
      </c>
      <c r="D16">
        <v>695.8</v>
      </c>
      <c r="E16">
        <v>667.05</v>
      </c>
      <c r="F16">
        <v>672</v>
      </c>
      <c r="G16">
        <f>_xll.TA_TYPPRICE(D16,E16,F16)</f>
        <v>678.2833333333333</v>
      </c>
      <c r="H16">
        <v>684.73260498046875</v>
      </c>
      <c r="I16" t="str">
        <f t="shared" si="0"/>
        <v>DOWN</v>
      </c>
      <c r="J16">
        <v>720.94796022224898</v>
      </c>
      <c r="K16">
        <v>691.8903433894825</v>
      </c>
      <c r="L16" t="str">
        <f t="shared" si="1"/>
        <v>DOWN</v>
      </c>
      <c r="M16" t="str">
        <f t="shared" si="2"/>
        <v>DOWN</v>
      </c>
      <c r="N16">
        <v>13.40846098204122</v>
      </c>
      <c r="O16" t="str">
        <f t="shared" si="3"/>
        <v>DOWN</v>
      </c>
      <c r="P16" t="str">
        <f t="shared" si="4"/>
        <v>DOWN</v>
      </c>
      <c r="Q16">
        <f t="shared" si="5"/>
        <v>4.9500000000000455</v>
      </c>
      <c r="R16">
        <f t="shared" si="6"/>
        <v>28.75</v>
      </c>
      <c r="S16">
        <f t="shared" si="7"/>
        <v>0.17217391304347984</v>
      </c>
      <c r="T16" t="str">
        <f t="shared" si="8"/>
        <v>DOWN</v>
      </c>
      <c r="U16" t="str">
        <f t="shared" si="9"/>
        <v>DOWN</v>
      </c>
      <c r="V16">
        <v>716.24241389773931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674.95</v>
      </c>
      <c r="D17">
        <v>675.7</v>
      </c>
      <c r="E17">
        <v>643.85</v>
      </c>
      <c r="F17">
        <v>663</v>
      </c>
      <c r="G17">
        <f>_xll.TA_TYPPRICE(D17,E17,F17)</f>
        <v>660.85</v>
      </c>
      <c r="H17">
        <v>672.79130249023433</v>
      </c>
      <c r="I17" t="str">
        <f t="shared" si="0"/>
        <v>DOWN</v>
      </c>
      <c r="J17">
        <v>710.89285795063813</v>
      </c>
      <c r="K17">
        <v>681.21471152515301</v>
      </c>
      <c r="L17" t="str">
        <f t="shared" si="1"/>
        <v>DOWN</v>
      </c>
      <c r="M17" t="str">
        <f t="shared" si="2"/>
        <v>DOWN</v>
      </c>
      <c r="N17">
        <v>11.085989256406021</v>
      </c>
      <c r="O17" t="str">
        <f t="shared" si="3"/>
        <v>DOWN</v>
      </c>
      <c r="P17" t="str">
        <f t="shared" si="4"/>
        <v>DOWN</v>
      </c>
      <c r="Q17">
        <f t="shared" si="5"/>
        <v>19.149999999999977</v>
      </c>
      <c r="R17">
        <f t="shared" si="6"/>
        <v>31.850000000000023</v>
      </c>
      <c r="S17">
        <f t="shared" si="7"/>
        <v>0.60125588697017152</v>
      </c>
      <c r="T17" t="str">
        <f t="shared" si="8"/>
        <v>No Indication</v>
      </c>
      <c r="U17" t="str">
        <f t="shared" si="9"/>
        <v>No T+M+I</v>
      </c>
      <c r="V17">
        <v>708.05127329808715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664.9</v>
      </c>
      <c r="D18">
        <v>664.95</v>
      </c>
      <c r="E18">
        <v>638.85</v>
      </c>
      <c r="F18">
        <v>647</v>
      </c>
      <c r="G18">
        <f>_xll.TA_TYPPRICE(D18,E18,F18)</f>
        <v>650.26666666666677</v>
      </c>
      <c r="H18">
        <v>661.52898457845049</v>
      </c>
      <c r="I18" t="str">
        <f t="shared" si="0"/>
        <v>DOWN</v>
      </c>
      <c r="J18">
        <v>700.68333396160745</v>
      </c>
      <c r="K18">
        <v>671.8003311862301</v>
      </c>
      <c r="L18" t="str">
        <f t="shared" si="1"/>
        <v>DOWN</v>
      </c>
      <c r="M18" t="str">
        <f t="shared" si="2"/>
        <v>DOWN</v>
      </c>
      <c r="N18">
        <v>8.0048455939647134</v>
      </c>
      <c r="O18" t="str">
        <f t="shared" si="3"/>
        <v>DOWN</v>
      </c>
      <c r="P18" t="str">
        <f t="shared" si="4"/>
        <v>DOWN</v>
      </c>
      <c r="Q18">
        <f t="shared" si="5"/>
        <v>8.1499999999999773</v>
      </c>
      <c r="R18">
        <f t="shared" si="6"/>
        <v>26.100000000000023</v>
      </c>
      <c r="S18">
        <f t="shared" si="7"/>
        <v>0.31226053639846629</v>
      </c>
      <c r="T18" t="str">
        <f t="shared" si="8"/>
        <v>No Indication</v>
      </c>
      <c r="U18" t="str">
        <f t="shared" si="9"/>
        <v>No T+M+I</v>
      </c>
      <c r="V18">
        <v>698.65876971376611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656</v>
      </c>
      <c r="D19">
        <v>689.8</v>
      </c>
      <c r="E19">
        <v>637.5</v>
      </c>
      <c r="F19">
        <v>680</v>
      </c>
      <c r="G19">
        <f>_xll.TA_TYPPRICE(D19,E19,F19)</f>
        <v>669.1</v>
      </c>
      <c r="H19">
        <v>665.3144922892252</v>
      </c>
      <c r="I19" t="str">
        <f t="shared" si="0"/>
        <v>UP</v>
      </c>
      <c r="J19">
        <v>698.26481530347246</v>
      </c>
      <c r="K19">
        <v>664.17803536706788</v>
      </c>
      <c r="L19" t="str">
        <f t="shared" si="1"/>
        <v>No Confirmation</v>
      </c>
      <c r="M19" t="str">
        <f t="shared" si="2"/>
        <v>No Trend</v>
      </c>
      <c r="N19">
        <v>46.406688047006035</v>
      </c>
      <c r="O19" t="str">
        <f t="shared" si="3"/>
        <v>No Momentum</v>
      </c>
      <c r="P19" t="str">
        <f t="shared" si="4"/>
        <v>No Trend + Momentum</v>
      </c>
      <c r="Q19">
        <f t="shared" si="5"/>
        <v>42.5</v>
      </c>
      <c r="R19">
        <f t="shared" si="6"/>
        <v>52.299999999999955</v>
      </c>
      <c r="S19">
        <f t="shared" si="7"/>
        <v>0.8126195028680695</v>
      </c>
      <c r="T19" t="str">
        <f t="shared" si="8"/>
        <v>UP</v>
      </c>
      <c r="U19" t="str">
        <f t="shared" si="9"/>
        <v>No T+M+I</v>
      </c>
      <c r="V19">
        <v>695.78818975780212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678.35</v>
      </c>
      <c r="D20">
        <v>698.5</v>
      </c>
      <c r="E20">
        <v>678.1</v>
      </c>
      <c r="F20">
        <v>690</v>
      </c>
      <c r="G20">
        <f>_xll.TA_TYPPRICE(D20,E20,F20)</f>
        <v>688.86666666666667</v>
      </c>
      <c r="H20">
        <v>677.09057947794599</v>
      </c>
      <c r="I20" t="str">
        <f t="shared" si="0"/>
        <v>UP</v>
      </c>
      <c r="J20">
        <v>698.31707856936748</v>
      </c>
      <c r="K20">
        <v>667.27180528549729</v>
      </c>
      <c r="L20" t="str">
        <f t="shared" si="1"/>
        <v>No Confirmation</v>
      </c>
      <c r="M20" t="str">
        <f t="shared" si="2"/>
        <v>No Trend</v>
      </c>
      <c r="N20">
        <v>53.723817043366637</v>
      </c>
      <c r="O20" t="str">
        <f t="shared" si="3"/>
        <v>No Momentum</v>
      </c>
      <c r="P20" t="str">
        <f t="shared" si="4"/>
        <v>No Trend + Momentum</v>
      </c>
      <c r="Q20">
        <f t="shared" si="5"/>
        <v>11.899999999999977</v>
      </c>
      <c r="R20">
        <f t="shared" si="6"/>
        <v>20.399999999999977</v>
      </c>
      <c r="S20">
        <f t="shared" si="7"/>
        <v>0.58333333333333282</v>
      </c>
      <c r="T20" t="str">
        <f t="shared" si="8"/>
        <v>No Indication</v>
      </c>
      <c r="U20" t="str">
        <f t="shared" si="9"/>
        <v>No T+M+I</v>
      </c>
      <c r="V20">
        <v>694.89769902583259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689</v>
      </c>
      <c r="D21">
        <v>700</v>
      </c>
      <c r="E21">
        <v>675.25</v>
      </c>
      <c r="F21">
        <v>677</v>
      </c>
      <c r="G21">
        <f>_xll.TA_TYPPRICE(D21,E21,F21)</f>
        <v>684.08333333333337</v>
      </c>
      <c r="H21">
        <v>680.58695640563974</v>
      </c>
      <c r="I21" t="str">
        <f t="shared" si="0"/>
        <v>DOWN</v>
      </c>
      <c r="J21">
        <v>698.69106110950804</v>
      </c>
      <c r="K21">
        <v>669.04473744427571</v>
      </c>
      <c r="L21" t="str">
        <f t="shared" si="1"/>
        <v>No Confirmation</v>
      </c>
      <c r="M21" t="str">
        <f t="shared" si="2"/>
        <v>No Trend</v>
      </c>
      <c r="N21">
        <v>43.968798880823677</v>
      </c>
      <c r="O21" t="str">
        <f t="shared" si="3"/>
        <v>No Momentum</v>
      </c>
      <c r="P21" t="str">
        <f t="shared" si="4"/>
        <v>No Trend + Momentum</v>
      </c>
      <c r="Q21">
        <f t="shared" si="5"/>
        <v>1.75</v>
      </c>
      <c r="R21">
        <f t="shared" si="6"/>
        <v>24.75</v>
      </c>
      <c r="S21">
        <f t="shared" si="7"/>
        <v>7.0707070707070704E-2</v>
      </c>
      <c r="T21" t="str">
        <f t="shared" si="8"/>
        <v>DOWN</v>
      </c>
      <c r="U21" t="str">
        <f t="shared" si="9"/>
        <v>No T+M+I</v>
      </c>
      <c r="V21">
        <v>692.14420686801225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689.7</v>
      </c>
      <c r="D22">
        <v>710</v>
      </c>
      <c r="E22">
        <v>662.5</v>
      </c>
      <c r="F22">
        <v>691</v>
      </c>
      <c r="G22">
        <f>_xll.TA_TYPPRICE(D22,E22,F22)</f>
        <v>687.83333333333337</v>
      </c>
      <c r="H22">
        <v>684.21014486948661</v>
      </c>
      <c r="I22" t="str">
        <f t="shared" si="0"/>
        <v>UP</v>
      </c>
      <c r="J22">
        <v>701.20415864072845</v>
      </c>
      <c r="K22">
        <v>667.59035134554779</v>
      </c>
      <c r="L22" t="str">
        <f t="shared" si="1"/>
        <v>No Confirmation</v>
      </c>
      <c r="M22" t="str">
        <f t="shared" si="2"/>
        <v>No Trend</v>
      </c>
      <c r="N22">
        <v>54.974433756364313</v>
      </c>
      <c r="O22" t="str">
        <f t="shared" si="3"/>
        <v>No Momentum</v>
      </c>
      <c r="P22" t="str">
        <f t="shared" si="4"/>
        <v>No Trend + Momentum</v>
      </c>
      <c r="Q22">
        <f t="shared" si="5"/>
        <v>28.5</v>
      </c>
      <c r="R22">
        <f t="shared" si="6"/>
        <v>47.5</v>
      </c>
      <c r="S22">
        <f t="shared" si="7"/>
        <v>0.6</v>
      </c>
      <c r="T22" t="str">
        <f t="shared" si="8"/>
        <v>No Indication</v>
      </c>
      <c r="U22" t="str">
        <f t="shared" si="9"/>
        <v>No T+M+I</v>
      </c>
      <c r="V22">
        <v>691.96817504216426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694.05</v>
      </c>
      <c r="D23">
        <v>709.9</v>
      </c>
      <c r="E23">
        <v>659.3</v>
      </c>
      <c r="F23">
        <v>678</v>
      </c>
      <c r="G23">
        <f>_xll.TA_TYPPRICE(D23,E23,F23)</f>
        <v>682.4</v>
      </c>
      <c r="H23">
        <v>683.30507243474335</v>
      </c>
      <c r="I23" t="str">
        <f t="shared" si="0"/>
        <v>DOWN</v>
      </c>
      <c r="J23">
        <v>703.13656783167767</v>
      </c>
      <c r="K23">
        <v>665.74805104653717</v>
      </c>
      <c r="L23" t="str">
        <f t="shared" si="1"/>
        <v>No Confirmation</v>
      </c>
      <c r="M23" t="str">
        <f t="shared" si="2"/>
        <v>No Trend</v>
      </c>
      <c r="N23">
        <v>44.767920205741021</v>
      </c>
      <c r="O23" t="str">
        <f t="shared" si="3"/>
        <v>No Momentum</v>
      </c>
      <c r="P23" t="str">
        <f t="shared" si="4"/>
        <v>No Trend + Momentum</v>
      </c>
      <c r="Q23">
        <f t="shared" si="5"/>
        <v>18.700000000000045</v>
      </c>
      <c r="R23">
        <f t="shared" si="6"/>
        <v>50.600000000000023</v>
      </c>
      <c r="S23">
        <f t="shared" si="7"/>
        <v>0.3695652173913051</v>
      </c>
      <c r="T23" t="str">
        <f t="shared" si="8"/>
        <v>No Indication</v>
      </c>
      <c r="U23" t="str">
        <f t="shared" si="9"/>
        <v>No T+M+I</v>
      </c>
      <c r="V23">
        <v>689.8192250356775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679</v>
      </c>
      <c r="D24">
        <v>687</v>
      </c>
      <c r="E24">
        <v>662</v>
      </c>
      <c r="F24">
        <v>665</v>
      </c>
      <c r="G24">
        <f>_xll.TA_TYPPRICE(D24,E24,F24)</f>
        <v>671.33333333333337</v>
      </c>
      <c r="H24">
        <v>677.3192028840383</v>
      </c>
      <c r="I24" t="str">
        <f t="shared" si="0"/>
        <v>DOWN</v>
      </c>
      <c r="J24">
        <v>699.55066386908265</v>
      </c>
      <c r="K24">
        <v>664.91515081397336</v>
      </c>
      <c r="L24" t="str">
        <f t="shared" si="1"/>
        <v>No Confirmation</v>
      </c>
      <c r="M24" t="str">
        <f t="shared" si="2"/>
        <v>No Trend</v>
      </c>
      <c r="N24">
        <v>36.335412296381136</v>
      </c>
      <c r="O24" t="str">
        <f t="shared" si="3"/>
        <v>DOWN</v>
      </c>
      <c r="P24" t="str">
        <f t="shared" si="4"/>
        <v>No Trend + Momentum</v>
      </c>
      <c r="Q24">
        <f t="shared" si="5"/>
        <v>3</v>
      </c>
      <c r="R24">
        <f t="shared" si="6"/>
        <v>25</v>
      </c>
      <c r="S24">
        <f t="shared" si="7"/>
        <v>0.12</v>
      </c>
      <c r="T24" t="str">
        <f t="shared" si="8"/>
        <v>DOWN</v>
      </c>
      <c r="U24" t="str">
        <f t="shared" si="9"/>
        <v>No T+M+I</v>
      </c>
      <c r="V24">
        <v>686.00088272249639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676.95</v>
      </c>
      <c r="D25">
        <v>679.8</v>
      </c>
      <c r="E25">
        <v>654.95000000000005</v>
      </c>
      <c r="F25">
        <v>655</v>
      </c>
      <c r="G25">
        <f>_xll.TA_TYPPRICE(D25,E25,F25)</f>
        <v>663.25</v>
      </c>
      <c r="H25">
        <v>670.28460144201915</v>
      </c>
      <c r="I25" t="str">
        <f t="shared" si="0"/>
        <v>DOWN</v>
      </c>
      <c r="J25">
        <v>695.16162745373094</v>
      </c>
      <c r="K25">
        <v>662.70067285531263</v>
      </c>
      <c r="L25" t="str">
        <f t="shared" si="1"/>
        <v>DOWN</v>
      </c>
      <c r="M25" t="str">
        <f t="shared" si="2"/>
        <v>DOWN</v>
      </c>
      <c r="N25">
        <v>30.763630657605077</v>
      </c>
      <c r="O25" t="str">
        <f t="shared" si="3"/>
        <v>DOWN</v>
      </c>
      <c r="P25" t="str">
        <f t="shared" si="4"/>
        <v>DOWN</v>
      </c>
      <c r="Q25">
        <f t="shared" si="5"/>
        <v>4.9999999999954525E-2</v>
      </c>
      <c r="R25">
        <f t="shared" si="6"/>
        <v>24.849999999999909</v>
      </c>
      <c r="S25">
        <f t="shared" si="7"/>
        <v>2.0120724346058233E-3</v>
      </c>
      <c r="T25" t="str">
        <f t="shared" si="8"/>
        <v>DOWN</v>
      </c>
      <c r="U25" t="str">
        <f t="shared" si="9"/>
        <v>DOWN</v>
      </c>
      <c r="V25">
        <v>681.23151614980463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664.95</v>
      </c>
      <c r="D26">
        <v>665</v>
      </c>
      <c r="E26">
        <v>651</v>
      </c>
      <c r="F26">
        <v>655</v>
      </c>
      <c r="G26">
        <f>_xll.TA_TYPPRICE(D26,E26,F26)</f>
        <v>657</v>
      </c>
      <c r="H26">
        <v>663.64230072100963</v>
      </c>
      <c r="I26" t="str">
        <f t="shared" si="0"/>
        <v>DOWN</v>
      </c>
      <c r="J26">
        <v>688.45904357512404</v>
      </c>
      <c r="K26">
        <v>660.10052333190981</v>
      </c>
      <c r="L26" t="str">
        <f t="shared" si="1"/>
        <v>DOWN</v>
      </c>
      <c r="M26" t="str">
        <f t="shared" si="2"/>
        <v>DOWN</v>
      </c>
      <c r="N26">
        <v>30.763630657605077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14</v>
      </c>
      <c r="S26">
        <f t="shared" si="7"/>
        <v>0.2857142857142857</v>
      </c>
      <c r="T26" t="str">
        <f t="shared" si="8"/>
        <v>No Indication</v>
      </c>
      <c r="U26" t="str">
        <f t="shared" si="9"/>
        <v>No T+M+I</v>
      </c>
      <c r="V26">
        <v>677.19589828060396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659.05</v>
      </c>
      <c r="D27">
        <v>668.8</v>
      </c>
      <c r="E27">
        <v>655.5</v>
      </c>
      <c r="F27">
        <v>662</v>
      </c>
      <c r="G27">
        <f>_xll.TA_TYPPRICE(D27,E27,F27)</f>
        <v>662.1</v>
      </c>
      <c r="H27">
        <v>662.87115036050477</v>
      </c>
      <c r="I27" t="str">
        <f t="shared" si="0"/>
        <v>DOWN</v>
      </c>
      <c r="J27">
        <v>684.09036722509643</v>
      </c>
      <c r="K27">
        <v>659.07818481370759</v>
      </c>
      <c r="L27" t="str">
        <f t="shared" si="1"/>
        <v>No Confirmation</v>
      </c>
      <c r="M27" t="str">
        <f t="shared" si="2"/>
        <v>No Trend</v>
      </c>
      <c r="N27">
        <v>40.708017948688287</v>
      </c>
      <c r="O27" t="str">
        <f t="shared" si="3"/>
        <v>No Momentum</v>
      </c>
      <c r="P27" t="str">
        <f t="shared" si="4"/>
        <v>No Trend + Momentum</v>
      </c>
      <c r="Q27">
        <f t="shared" si="5"/>
        <v>6.5</v>
      </c>
      <c r="R27">
        <f t="shared" si="6"/>
        <v>13.299999999999955</v>
      </c>
      <c r="S27">
        <f t="shared" si="7"/>
        <v>0.48872180451127989</v>
      </c>
      <c r="T27" t="str">
        <f t="shared" si="8"/>
        <v>No Indication</v>
      </c>
      <c r="U27" t="str">
        <f t="shared" si="9"/>
        <v>No T+M+I</v>
      </c>
      <c r="V27">
        <v>674.85806777589562</v>
      </c>
      <c r="W27">
        <v>703.34615384615381</v>
      </c>
      <c r="X27">
        <f t="shared" si="10"/>
        <v>-28.488086070258191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665</v>
      </c>
      <c r="D28">
        <v>708</v>
      </c>
      <c r="E28">
        <v>665</v>
      </c>
      <c r="F28">
        <v>700</v>
      </c>
      <c r="G28">
        <f>_xll.TA_TYPPRICE(D28,E28,F28)</f>
        <v>691</v>
      </c>
      <c r="H28">
        <v>676.93557518025239</v>
      </c>
      <c r="I28" t="str">
        <f t="shared" si="0"/>
        <v>UP</v>
      </c>
      <c r="J28">
        <v>689.40361895285275</v>
      </c>
      <c r="K28">
        <v>660.39414374399485</v>
      </c>
      <c r="L28" t="str">
        <f t="shared" si="1"/>
        <v>UP</v>
      </c>
      <c r="M28" t="str">
        <f t="shared" si="2"/>
        <v>UP</v>
      </c>
      <c r="N28">
        <v>69.973102217811061</v>
      </c>
      <c r="O28" t="str">
        <f t="shared" si="3"/>
        <v>UP</v>
      </c>
      <c r="P28" t="str">
        <f t="shared" si="4"/>
        <v>UP</v>
      </c>
      <c r="Q28">
        <f t="shared" si="5"/>
        <v>35</v>
      </c>
      <c r="R28">
        <f t="shared" si="6"/>
        <v>43</v>
      </c>
      <c r="S28">
        <f t="shared" si="7"/>
        <v>0.81395348837209303</v>
      </c>
      <c r="T28" t="str">
        <f t="shared" si="8"/>
        <v>UP</v>
      </c>
      <c r="U28" t="str">
        <f t="shared" si="9"/>
        <v>UP</v>
      </c>
      <c r="V28">
        <v>678.72605734883473</v>
      </c>
      <c r="W28">
        <v>703.09829059829053</v>
      </c>
      <c r="X28">
        <f t="shared" si="10"/>
        <v>-24.372233249455803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707</v>
      </c>
      <c r="D29">
        <v>715</v>
      </c>
      <c r="E29">
        <v>691</v>
      </c>
      <c r="F29">
        <v>698</v>
      </c>
      <c r="G29">
        <f>_xll.TA_TYPPRICE(D29,E29,F29)</f>
        <v>701.33333333333337</v>
      </c>
      <c r="H29">
        <v>689.13445425679288</v>
      </c>
      <c r="I29" t="str">
        <f t="shared" si="0"/>
        <v>UP</v>
      </c>
      <c r="J29">
        <v>695.09170362999657</v>
      </c>
      <c r="K29">
        <v>667.19544513421818</v>
      </c>
      <c r="L29" t="str">
        <f t="shared" si="1"/>
        <v>UP</v>
      </c>
      <c r="M29" t="str">
        <f t="shared" si="2"/>
        <v>UP</v>
      </c>
      <c r="N29">
        <v>67.772391131830801</v>
      </c>
      <c r="O29" t="str">
        <f t="shared" si="3"/>
        <v>UP</v>
      </c>
      <c r="P29" t="str">
        <f t="shared" si="4"/>
        <v>UP</v>
      </c>
      <c r="Q29">
        <f t="shared" si="5"/>
        <v>7</v>
      </c>
      <c r="R29">
        <f t="shared" si="6"/>
        <v>24</v>
      </c>
      <c r="S29">
        <f t="shared" si="7"/>
        <v>0.29166666666666669</v>
      </c>
      <c r="T29" t="str">
        <f t="shared" si="8"/>
        <v>No Indication</v>
      </c>
      <c r="U29" t="str">
        <f t="shared" si="9"/>
        <v>No T+M+I</v>
      </c>
      <c r="V29">
        <v>681.69127929516787</v>
      </c>
      <c r="W29">
        <v>702.72063944286162</v>
      </c>
      <c r="X29">
        <f t="shared" si="10"/>
        <v>-21.029360147693751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700.05</v>
      </c>
      <c r="D30">
        <v>735</v>
      </c>
      <c r="E30">
        <v>692.05</v>
      </c>
      <c r="F30">
        <v>726</v>
      </c>
      <c r="G30">
        <f>_xll.TA_TYPPRICE(D30,E30,F30)</f>
        <v>717.68333333333339</v>
      </c>
      <c r="H30">
        <v>703.40889379506314</v>
      </c>
      <c r="I30" t="str">
        <f t="shared" si="0"/>
        <v>UP</v>
      </c>
      <c r="J30">
        <v>703.96021393444175</v>
      </c>
      <c r="K30">
        <v>672.71867954883635</v>
      </c>
      <c r="L30" t="str">
        <f t="shared" si="1"/>
        <v>UP</v>
      </c>
      <c r="M30" t="str">
        <f t="shared" si="2"/>
        <v>UP</v>
      </c>
      <c r="N30">
        <v>79.213214588571162</v>
      </c>
      <c r="O30" t="str">
        <f t="shared" si="3"/>
        <v>UP</v>
      </c>
      <c r="P30" t="str">
        <f t="shared" si="4"/>
        <v>UP</v>
      </c>
      <c r="Q30">
        <f t="shared" si="5"/>
        <v>33.950000000000045</v>
      </c>
      <c r="R30">
        <f t="shared" si="6"/>
        <v>42.950000000000045</v>
      </c>
      <c r="S30">
        <f t="shared" si="7"/>
        <v>0.79045401629802114</v>
      </c>
      <c r="T30" t="str">
        <f t="shared" si="8"/>
        <v>No Indication</v>
      </c>
      <c r="U30" t="str">
        <f t="shared" si="9"/>
        <v>No T+M+I</v>
      </c>
      <c r="V30">
        <v>688.50800555744979</v>
      </c>
      <c r="W30">
        <v>704.44503652116816</v>
      </c>
      <c r="X30">
        <f t="shared" si="10"/>
        <v>-15.937030963718371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723</v>
      </c>
      <c r="D31">
        <v>724.95</v>
      </c>
      <c r="E31">
        <v>703.3</v>
      </c>
      <c r="F31">
        <v>704</v>
      </c>
      <c r="G31">
        <f>_xll.TA_TYPPRICE(D31,E31,F31)</f>
        <v>710.75</v>
      </c>
      <c r="H31">
        <v>707.07944689753162</v>
      </c>
      <c r="I31" t="str">
        <f t="shared" si="0"/>
        <v>DOWN</v>
      </c>
      <c r="J31">
        <v>708.62461083789913</v>
      </c>
      <c r="K31">
        <v>679.51452853798378</v>
      </c>
      <c r="L31" t="str">
        <f t="shared" si="1"/>
        <v>No Confirmation</v>
      </c>
      <c r="M31" t="str">
        <f t="shared" si="2"/>
        <v>No Trend</v>
      </c>
      <c r="N31">
        <v>58.734694217972297</v>
      </c>
      <c r="O31" t="str">
        <f t="shared" si="3"/>
        <v>No Momentum</v>
      </c>
      <c r="P31" t="str">
        <f t="shared" si="4"/>
        <v>No Trend + Momentum</v>
      </c>
      <c r="Q31">
        <f t="shared" si="5"/>
        <v>0.70000000000004547</v>
      </c>
      <c r="R31">
        <f t="shared" si="6"/>
        <v>21.650000000000091</v>
      </c>
      <c r="S31">
        <f t="shared" si="7"/>
        <v>3.2332563510394575E-2</v>
      </c>
      <c r="T31" t="str">
        <f t="shared" si="8"/>
        <v>DOWN</v>
      </c>
      <c r="U31" t="str">
        <f t="shared" si="9"/>
        <v>No T+M+I</v>
      </c>
      <c r="V31">
        <v>690.89138931784214</v>
      </c>
      <c r="W31">
        <v>704.41207085293354</v>
      </c>
      <c r="X31">
        <f t="shared" si="10"/>
        <v>-13.520681535091398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710</v>
      </c>
      <c r="D32">
        <v>724</v>
      </c>
      <c r="E32">
        <v>697</v>
      </c>
      <c r="F32">
        <v>715</v>
      </c>
      <c r="G32">
        <f>_xll.TA_TYPPRICE(D32,E32,F32)</f>
        <v>712</v>
      </c>
      <c r="H32">
        <v>709.53972344876581</v>
      </c>
      <c r="I32" t="str">
        <f t="shared" si="0"/>
        <v>UP</v>
      </c>
      <c r="J32">
        <v>712.0413639850326</v>
      </c>
      <c r="K32">
        <v>683.40018886287623</v>
      </c>
      <c r="L32" t="str">
        <f t="shared" si="1"/>
        <v>UP</v>
      </c>
      <c r="M32" t="str">
        <f t="shared" si="2"/>
        <v>UP</v>
      </c>
      <c r="N32">
        <v>64.474772572638244</v>
      </c>
      <c r="O32" t="str">
        <f t="shared" si="3"/>
        <v>UP</v>
      </c>
      <c r="P32" t="str">
        <f t="shared" si="4"/>
        <v>UP</v>
      </c>
      <c r="Q32">
        <f t="shared" si="5"/>
        <v>18</v>
      </c>
      <c r="R32">
        <f t="shared" si="6"/>
        <v>27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694.60040634586642</v>
      </c>
      <c r="W32">
        <v>705.19636190086442</v>
      </c>
      <c r="X32">
        <f t="shared" si="10"/>
        <v>-10.595955554998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719.95</v>
      </c>
      <c r="D33">
        <v>723.9</v>
      </c>
      <c r="E33">
        <v>695.15</v>
      </c>
      <c r="F33">
        <v>698</v>
      </c>
      <c r="G33">
        <f>_xll.TA_TYPPRICE(D33,E33,F33)</f>
        <v>705.68333333333339</v>
      </c>
      <c r="H33">
        <v>707.61152839104966</v>
      </c>
      <c r="I33" t="str">
        <f t="shared" si="0"/>
        <v>DOWN</v>
      </c>
      <c r="J33">
        <v>714.67661643280314</v>
      </c>
      <c r="K33">
        <v>686.01125800445925</v>
      </c>
      <c r="L33" t="str">
        <f t="shared" si="1"/>
        <v>No Confirmation</v>
      </c>
      <c r="M33" t="str">
        <f t="shared" si="2"/>
        <v>No Trend</v>
      </c>
      <c r="N33">
        <v>50.818780861799254</v>
      </c>
      <c r="O33" t="str">
        <f t="shared" si="3"/>
        <v>No Momentum</v>
      </c>
      <c r="P33" t="str">
        <f t="shared" si="4"/>
        <v>No Trend + Momentum</v>
      </c>
      <c r="Q33">
        <f t="shared" si="5"/>
        <v>2.8500000000000227</v>
      </c>
      <c r="R33">
        <f t="shared" si="6"/>
        <v>28.75</v>
      </c>
      <c r="S33">
        <f t="shared" si="7"/>
        <v>9.9130434782609481E-2</v>
      </c>
      <c r="T33" t="str">
        <f t="shared" si="8"/>
        <v>DOWN</v>
      </c>
      <c r="U33" t="str">
        <f t="shared" si="9"/>
        <v>No T+M+I</v>
      </c>
      <c r="V33">
        <v>695.12342075419463</v>
      </c>
      <c r="W33">
        <v>704.66329805635598</v>
      </c>
      <c r="X33">
        <f t="shared" si="10"/>
        <v>-9.5398773021613579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704</v>
      </c>
      <c r="D34">
        <v>712.2</v>
      </c>
      <c r="E34">
        <v>688.6</v>
      </c>
      <c r="F34">
        <v>689</v>
      </c>
      <c r="G34">
        <f>_xll.TA_TYPPRICE(D34,E34,F34)</f>
        <v>696.6</v>
      </c>
      <c r="H34">
        <v>702.1057641955249</v>
      </c>
      <c r="I34" t="str">
        <f t="shared" si="0"/>
        <v>DOWN</v>
      </c>
      <c r="J34">
        <v>714.12625722551354</v>
      </c>
      <c r="K34">
        <v>686.58653400346827</v>
      </c>
      <c r="L34" t="str">
        <f t="shared" si="1"/>
        <v>No Confirmation</v>
      </c>
      <c r="M34" t="str">
        <f t="shared" si="2"/>
        <v>No Trend</v>
      </c>
      <c r="N34">
        <v>44.571459052911713</v>
      </c>
      <c r="O34" t="str">
        <f t="shared" si="3"/>
        <v>No Momentum</v>
      </c>
      <c r="P34" t="str">
        <f t="shared" si="4"/>
        <v>No Trend + Momentum</v>
      </c>
      <c r="Q34">
        <f t="shared" si="5"/>
        <v>0.39999999999997726</v>
      </c>
      <c r="R34">
        <f t="shared" si="6"/>
        <v>23.600000000000023</v>
      </c>
      <c r="S34">
        <f t="shared" si="7"/>
        <v>1.6949152542371903E-2</v>
      </c>
      <c r="T34" t="str">
        <f t="shared" si="8"/>
        <v>DOWN</v>
      </c>
      <c r="U34" t="str">
        <f t="shared" si="9"/>
        <v>No T+M+I</v>
      </c>
      <c r="V34">
        <v>694.18135602278005</v>
      </c>
      <c r="W34">
        <v>703.50305375588516</v>
      </c>
      <c r="X34">
        <f t="shared" si="10"/>
        <v>-9.3216977331051112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690</v>
      </c>
      <c r="D35">
        <v>698.95</v>
      </c>
      <c r="E35">
        <v>681</v>
      </c>
      <c r="F35">
        <v>682</v>
      </c>
      <c r="G35">
        <f>_xll.TA_TYPPRICE(D35,E35,F35)</f>
        <v>687.31666666666661</v>
      </c>
      <c r="H35">
        <v>694.71121543109575</v>
      </c>
      <c r="I35" t="str">
        <f t="shared" si="0"/>
        <v>DOWN</v>
      </c>
      <c r="J35">
        <v>710.7537556198439</v>
      </c>
      <c r="K35">
        <v>685.3450820026975</v>
      </c>
      <c r="L35" t="str">
        <f t="shared" si="1"/>
        <v>DOWN</v>
      </c>
      <c r="M35" t="str">
        <f t="shared" si="2"/>
        <v>DOWN</v>
      </c>
      <c r="N35">
        <v>39.813061202776609</v>
      </c>
      <c r="O35" t="str">
        <f t="shared" si="3"/>
        <v>DOWN</v>
      </c>
      <c r="P35" t="str">
        <f t="shared" si="4"/>
        <v>DOWN</v>
      </c>
      <c r="Q35">
        <f t="shared" si="5"/>
        <v>1</v>
      </c>
      <c r="R35">
        <f t="shared" si="6"/>
        <v>17.950000000000045</v>
      </c>
      <c r="S35">
        <f t="shared" si="7"/>
        <v>5.5710306406685096E-2</v>
      </c>
      <c r="T35" t="str">
        <f t="shared" si="8"/>
        <v>DOWN</v>
      </c>
      <c r="U35" t="str">
        <f t="shared" si="9"/>
        <v>DOWN</v>
      </c>
      <c r="V35">
        <v>692.3073012500447</v>
      </c>
      <c r="W35">
        <v>701.91023495915294</v>
      </c>
      <c r="X35">
        <f t="shared" si="10"/>
        <v>-9.6029337091082425</v>
      </c>
      <c r="Y35">
        <v>-15.823095140621136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692.4</v>
      </c>
      <c r="D36">
        <v>714</v>
      </c>
      <c r="E36">
        <v>682.85</v>
      </c>
      <c r="F36">
        <v>696</v>
      </c>
      <c r="G36">
        <f>_xll.TA_TYPPRICE(D36,E36,F36)</f>
        <v>697.61666666666667</v>
      </c>
      <c r="H36">
        <v>696.16394104888127</v>
      </c>
      <c r="I36" t="str">
        <f t="shared" si="0"/>
        <v>DOWN</v>
      </c>
      <c r="J36">
        <v>711.47514325987856</v>
      </c>
      <c r="K36">
        <v>684.79061933543142</v>
      </c>
      <c r="L36" t="str">
        <f t="shared" si="1"/>
        <v>No Confirmation</v>
      </c>
      <c r="M36" t="str">
        <f t="shared" si="2"/>
        <v>No Trend</v>
      </c>
      <c r="N36">
        <v>52.492639505119818</v>
      </c>
      <c r="O36" t="str">
        <f t="shared" si="3"/>
        <v>No Momentum</v>
      </c>
      <c r="P36" t="str">
        <f t="shared" si="4"/>
        <v>No Trend + Momentum</v>
      </c>
      <c r="Q36">
        <f t="shared" si="5"/>
        <v>13.149999999999977</v>
      </c>
      <c r="R36">
        <f t="shared" si="6"/>
        <v>31.149999999999977</v>
      </c>
      <c r="S36">
        <f t="shared" si="7"/>
        <v>0.42215088282503971</v>
      </c>
      <c r="T36" t="str">
        <f t="shared" si="8"/>
        <v>No Indication</v>
      </c>
      <c r="U36" t="str">
        <f t="shared" si="9"/>
        <v>No T+M+I</v>
      </c>
      <c r="V36">
        <v>692.87540875003788</v>
      </c>
      <c r="W36">
        <v>701.4724397769935</v>
      </c>
      <c r="X36">
        <f t="shared" si="10"/>
        <v>-8.5970310269556194</v>
      </c>
      <c r="Y36">
        <v>-14.377882317888034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700</v>
      </c>
      <c r="D37">
        <v>704.35</v>
      </c>
      <c r="E37">
        <v>679.95</v>
      </c>
      <c r="F37">
        <v>680</v>
      </c>
      <c r="G37">
        <f>_xll.TA_TYPPRICE(D37,E37,F37)</f>
        <v>688.1</v>
      </c>
      <c r="H37">
        <v>692.1319705244407</v>
      </c>
      <c r="I37" t="str">
        <f t="shared" si="0"/>
        <v>DOWN</v>
      </c>
      <c r="J37">
        <v>709.8917780910167</v>
      </c>
      <c r="K37">
        <v>683.71492614978001</v>
      </c>
      <c r="L37" t="str">
        <f t="shared" si="1"/>
        <v>DOWN</v>
      </c>
      <c r="M37" t="str">
        <f t="shared" si="2"/>
        <v>DOWN</v>
      </c>
      <c r="N37">
        <v>40.349248792912753</v>
      </c>
      <c r="O37" t="str">
        <f t="shared" si="3"/>
        <v>No Momentum</v>
      </c>
      <c r="P37" t="str">
        <f t="shared" si="4"/>
        <v>No Trend + Momentum</v>
      </c>
      <c r="Q37">
        <f t="shared" si="5"/>
        <v>4.9999999999954525E-2</v>
      </c>
      <c r="R37">
        <f t="shared" si="6"/>
        <v>24.399999999999977</v>
      </c>
      <c r="S37">
        <f t="shared" si="7"/>
        <v>2.0491803278669908E-3</v>
      </c>
      <c r="T37" t="str">
        <f t="shared" si="8"/>
        <v>DOWN</v>
      </c>
      <c r="U37" t="str">
        <f t="shared" si="9"/>
        <v>No T+M+I</v>
      </c>
      <c r="V37">
        <v>690.89457663464748</v>
      </c>
      <c r="W37">
        <v>699.88188868240138</v>
      </c>
      <c r="X37">
        <f t="shared" si="10"/>
        <v>-8.9873120477539032</v>
      </c>
      <c r="Y37">
        <v>-13.299768263861207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689.65</v>
      </c>
      <c r="D38">
        <v>759</v>
      </c>
      <c r="E38">
        <v>685</v>
      </c>
      <c r="F38">
        <v>740</v>
      </c>
      <c r="G38">
        <f>_xll.TA_TYPPRICE(D38,E38,F38)</f>
        <v>728</v>
      </c>
      <c r="H38">
        <v>710.06598526222035</v>
      </c>
      <c r="I38" t="str">
        <f t="shared" si="0"/>
        <v>UP</v>
      </c>
      <c r="J38">
        <v>720.80471629301303</v>
      </c>
      <c r="K38">
        <v>684.00049811649558</v>
      </c>
      <c r="L38" t="str">
        <f t="shared" si="1"/>
        <v>UP</v>
      </c>
      <c r="M38" t="str">
        <f t="shared" si="2"/>
        <v>UP</v>
      </c>
      <c r="N38">
        <v>71.382063007764415</v>
      </c>
      <c r="O38" t="str">
        <f t="shared" si="3"/>
        <v>UP</v>
      </c>
      <c r="P38" t="str">
        <f t="shared" si="4"/>
        <v>UP</v>
      </c>
      <c r="Q38">
        <f t="shared" si="5"/>
        <v>55</v>
      </c>
      <c r="R38">
        <f t="shared" si="6"/>
        <v>74</v>
      </c>
      <c r="S38">
        <f t="shared" si="7"/>
        <v>0.7432432432432432</v>
      </c>
      <c r="T38" t="str">
        <f t="shared" si="8"/>
        <v>No Indication</v>
      </c>
      <c r="U38" t="str">
        <f t="shared" si="9"/>
        <v>No T+M+I</v>
      </c>
      <c r="V38">
        <v>698.44925715239401</v>
      </c>
      <c r="W38">
        <v>702.85360063185317</v>
      </c>
      <c r="X38">
        <f t="shared" si="10"/>
        <v>-4.4043434794591576</v>
      </c>
      <c r="Y38">
        <v>-11.520683306980796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744.95</v>
      </c>
      <c r="D39">
        <v>758</v>
      </c>
      <c r="E39">
        <v>733.5</v>
      </c>
      <c r="F39">
        <v>742</v>
      </c>
      <c r="G39">
        <f>_xll.TA_TYPPRICE(D39,E39,F39)</f>
        <v>744.5</v>
      </c>
      <c r="H39">
        <v>727.28299263111012</v>
      </c>
      <c r="I39" t="str">
        <f t="shared" si="0"/>
        <v>UP</v>
      </c>
      <c r="J39">
        <v>729.07033489456569</v>
      </c>
      <c r="K39">
        <v>695.00038742394099</v>
      </c>
      <c r="L39" t="str">
        <f t="shared" si="1"/>
        <v>UP</v>
      </c>
      <c r="M39" t="str">
        <f t="shared" si="2"/>
        <v>UP</v>
      </c>
      <c r="N39">
        <v>71.989244910424475</v>
      </c>
      <c r="O39" t="str">
        <f t="shared" si="3"/>
        <v>UP</v>
      </c>
      <c r="P39" t="str">
        <f t="shared" si="4"/>
        <v>UP</v>
      </c>
      <c r="Q39">
        <f t="shared" si="5"/>
        <v>8.5</v>
      </c>
      <c r="R39">
        <f t="shared" si="6"/>
        <v>24.5</v>
      </c>
      <c r="S39">
        <f t="shared" si="7"/>
        <v>0.34693877551020408</v>
      </c>
      <c r="T39" t="str">
        <f t="shared" si="8"/>
        <v>No Indication</v>
      </c>
      <c r="U39" t="str">
        <f t="shared" si="9"/>
        <v>No T+M+I</v>
      </c>
      <c r="V39">
        <v>705.1493714366411</v>
      </c>
      <c r="W39">
        <v>705.75333391838251</v>
      </c>
      <c r="X39">
        <f t="shared" si="10"/>
        <v>-0.6039624817414051</v>
      </c>
      <c r="Y39">
        <v>-9.3373391419329188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740</v>
      </c>
      <c r="D40">
        <v>745.7</v>
      </c>
      <c r="E40">
        <v>712</v>
      </c>
      <c r="F40">
        <v>717</v>
      </c>
      <c r="G40">
        <f>_xll.TA_TYPPRICE(D40,E40,F40)</f>
        <v>724.9</v>
      </c>
      <c r="H40">
        <v>726.0914963155551</v>
      </c>
      <c r="I40" t="str">
        <f t="shared" si="0"/>
        <v>DOWN</v>
      </c>
      <c r="J40">
        <v>732.76581602910665</v>
      </c>
      <c r="K40">
        <v>698.77807910750971</v>
      </c>
      <c r="L40" t="str">
        <f t="shared" si="1"/>
        <v>No Confirmation</v>
      </c>
      <c r="M40" t="str">
        <f t="shared" si="2"/>
        <v>No Trend</v>
      </c>
      <c r="N40">
        <v>54.065748244986644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33.700000000000045</v>
      </c>
      <c r="S40">
        <f t="shared" si="7"/>
        <v>0.14836795252225499</v>
      </c>
      <c r="T40" t="str">
        <f t="shared" si="8"/>
        <v>DOWN</v>
      </c>
      <c r="U40" t="str">
        <f t="shared" si="9"/>
        <v>No T+M+I</v>
      </c>
      <c r="V40">
        <v>706.97254506177319</v>
      </c>
      <c r="W40">
        <v>706.58642029479859</v>
      </c>
      <c r="X40">
        <f t="shared" si="10"/>
        <v>0.38612476697460352</v>
      </c>
      <c r="Y40">
        <v>-7.3926463601514145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722.8</v>
      </c>
      <c r="D41">
        <v>722.8</v>
      </c>
      <c r="E41">
        <v>691.1</v>
      </c>
      <c r="F41">
        <v>700</v>
      </c>
      <c r="G41">
        <f>_xll.TA_TYPPRICE(D41,E41,F41)</f>
        <v>704.63333333333333</v>
      </c>
      <c r="H41">
        <v>715.36241482444416</v>
      </c>
      <c r="I41" t="str">
        <f t="shared" si="0"/>
        <v>DOWN</v>
      </c>
      <c r="J41">
        <v>730.55119024486066</v>
      </c>
      <c r="K41">
        <v>697.07183930584085</v>
      </c>
      <c r="L41" t="str">
        <f t="shared" si="1"/>
        <v>No Confirmation</v>
      </c>
      <c r="M41" t="str">
        <f t="shared" si="2"/>
        <v>No Trend</v>
      </c>
      <c r="N41">
        <v>44.62238266100244</v>
      </c>
      <c r="O41" t="str">
        <f t="shared" si="3"/>
        <v>No Momentum</v>
      </c>
      <c r="P41" t="str">
        <f t="shared" si="4"/>
        <v>No Trend + Momentum</v>
      </c>
      <c r="Q41">
        <f t="shared" si="5"/>
        <v>8.8999999999999773</v>
      </c>
      <c r="R41">
        <f t="shared" si="6"/>
        <v>31.699999999999932</v>
      </c>
      <c r="S41">
        <f t="shared" si="7"/>
        <v>0.28075709779179797</v>
      </c>
      <c r="T41" t="str">
        <f t="shared" si="8"/>
        <v>No Indication</v>
      </c>
      <c r="U41" t="str">
        <f t="shared" si="9"/>
        <v>No T+M+I</v>
      </c>
      <c r="V41">
        <v>705.89984582150043</v>
      </c>
      <c r="W41">
        <v>706.09853730999873</v>
      </c>
      <c r="X41">
        <f t="shared" si="10"/>
        <v>-0.19869148849829799</v>
      </c>
      <c r="Y41">
        <v>-5.9538553858207912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698.05</v>
      </c>
      <c r="D42">
        <v>705</v>
      </c>
      <c r="E42">
        <v>673</v>
      </c>
      <c r="F42">
        <v>683</v>
      </c>
      <c r="G42">
        <f>_xll.TA_TYPPRICE(D42,E42,F42)</f>
        <v>687</v>
      </c>
      <c r="H42">
        <v>701.18120741222208</v>
      </c>
      <c r="I42" t="str">
        <f t="shared" si="0"/>
        <v>DOWN</v>
      </c>
      <c r="J42">
        <v>724.873147968225</v>
      </c>
      <c r="K42">
        <v>691.72254168232064</v>
      </c>
      <c r="L42" t="str">
        <f t="shared" si="1"/>
        <v>DOWN</v>
      </c>
      <c r="M42" t="str">
        <f t="shared" si="2"/>
        <v>DOWN</v>
      </c>
      <c r="N42">
        <v>36.625841004470303</v>
      </c>
      <c r="O42" t="str">
        <f t="shared" si="3"/>
        <v>DOWN</v>
      </c>
      <c r="P42" t="str">
        <f t="shared" si="4"/>
        <v>DOWN</v>
      </c>
      <c r="Q42">
        <f t="shared" si="5"/>
        <v>10</v>
      </c>
      <c r="R42">
        <f t="shared" si="6"/>
        <v>32</v>
      </c>
      <c r="S42">
        <f t="shared" si="7"/>
        <v>0.3125</v>
      </c>
      <c r="T42" t="str">
        <f t="shared" si="8"/>
        <v>No Indication</v>
      </c>
      <c r="U42" t="str">
        <f t="shared" si="9"/>
        <v>No T+M+I</v>
      </c>
      <c r="V42">
        <v>702.37679261819267</v>
      </c>
      <c r="W42">
        <v>704.38753454629511</v>
      </c>
      <c r="X42">
        <f t="shared" si="10"/>
        <v>-2.0107419281024477</v>
      </c>
      <c r="Y42">
        <v>-5.1652326942771225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684</v>
      </c>
      <c r="D43">
        <v>696</v>
      </c>
      <c r="E43">
        <v>684</v>
      </c>
      <c r="F43">
        <v>696</v>
      </c>
      <c r="G43">
        <f>_xll.TA_TYPPRICE(D43,E43,F43)</f>
        <v>692</v>
      </c>
      <c r="H43">
        <v>696.5906037061111</v>
      </c>
      <c r="I43" t="str">
        <f t="shared" si="0"/>
        <v>DOWN</v>
      </c>
      <c r="J43">
        <v>718.45689286417496</v>
      </c>
      <c r="K43">
        <v>690.00642130847166</v>
      </c>
      <c r="L43" t="str">
        <f t="shared" si="1"/>
        <v>No Confirmation</v>
      </c>
      <c r="M43" t="str">
        <f t="shared" si="2"/>
        <v>No Trend</v>
      </c>
      <c r="N43">
        <v>45.894106483484371</v>
      </c>
      <c r="O43" t="str">
        <f t="shared" si="3"/>
        <v>No Momentum</v>
      </c>
      <c r="P43" t="str">
        <f t="shared" si="4"/>
        <v>No Trend + Momentum</v>
      </c>
      <c r="Q43">
        <f t="shared" si="5"/>
        <v>12</v>
      </c>
      <c r="R43">
        <f t="shared" si="6"/>
        <v>12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701.39574760000914</v>
      </c>
      <c r="W43">
        <v>703.766235691014</v>
      </c>
      <c r="X43">
        <f t="shared" si="10"/>
        <v>-2.3704880910048587</v>
      </c>
      <c r="Y43">
        <v>-4.6062837736226694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691.9</v>
      </c>
      <c r="D44">
        <v>747.95</v>
      </c>
      <c r="E44">
        <v>689.3</v>
      </c>
      <c r="F44">
        <v>741</v>
      </c>
      <c r="G44">
        <f>_xll.TA_TYPPRICE(D44,E44,F44)</f>
        <v>726.08333333333337</v>
      </c>
      <c r="H44">
        <v>711.33696851972218</v>
      </c>
      <c r="I44" t="str">
        <f t="shared" si="0"/>
        <v>UP</v>
      </c>
      <c r="J44">
        <v>725.01091667213609</v>
      </c>
      <c r="K44">
        <v>689.84943879547791</v>
      </c>
      <c r="L44" t="str">
        <f t="shared" si="1"/>
        <v>UP</v>
      </c>
      <c r="M44" t="str">
        <f t="shared" si="2"/>
        <v>UP</v>
      </c>
      <c r="N44">
        <v>66.86309178866523</v>
      </c>
      <c r="O44" t="str">
        <f t="shared" si="3"/>
        <v>UP</v>
      </c>
      <c r="P44" t="str">
        <f t="shared" si="4"/>
        <v>UP</v>
      </c>
      <c r="Q44">
        <f t="shared" si="5"/>
        <v>51.700000000000045</v>
      </c>
      <c r="R44">
        <f t="shared" si="6"/>
        <v>58.650000000000091</v>
      </c>
      <c r="S44">
        <f t="shared" si="7"/>
        <v>0.88150042625745895</v>
      </c>
      <c r="T44" t="str">
        <f t="shared" si="8"/>
        <v>UP</v>
      </c>
      <c r="U44" t="str">
        <f t="shared" si="9"/>
        <v>UP</v>
      </c>
      <c r="V44">
        <v>707.48870950770004</v>
      </c>
      <c r="W44">
        <v>706.52429230649443</v>
      </c>
      <c r="X44">
        <f t="shared" si="10"/>
        <v>0.96441720120560603</v>
      </c>
      <c r="Y44">
        <v>-3.4921435786570143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735.8</v>
      </c>
      <c r="D45">
        <v>759.9</v>
      </c>
      <c r="E45">
        <v>735.8</v>
      </c>
      <c r="F45">
        <v>759</v>
      </c>
      <c r="G45">
        <f>_xll.TA_TYPPRICE(D45,E45,F45)</f>
        <v>751.56666666666661</v>
      </c>
      <c r="H45">
        <v>731.45181759319439</v>
      </c>
      <c r="I45" t="str">
        <f t="shared" si="0"/>
        <v>UP</v>
      </c>
      <c r="J45">
        <v>732.76404630055026</v>
      </c>
      <c r="K45">
        <v>700.06067461870498</v>
      </c>
      <c r="L45" t="str">
        <f t="shared" si="1"/>
        <v>UP</v>
      </c>
      <c r="M45" t="str">
        <f t="shared" si="2"/>
        <v>UP</v>
      </c>
      <c r="N45">
        <v>72.241967675267034</v>
      </c>
      <c r="O45" t="str">
        <f t="shared" si="3"/>
        <v>UP</v>
      </c>
      <c r="P45" t="str">
        <f t="shared" si="4"/>
        <v>UP</v>
      </c>
      <c r="Q45">
        <f t="shared" si="5"/>
        <v>23.200000000000045</v>
      </c>
      <c r="R45">
        <f t="shared" si="6"/>
        <v>24.100000000000023</v>
      </c>
      <c r="S45">
        <f t="shared" si="7"/>
        <v>0.96265560165975206</v>
      </c>
      <c r="T45" t="str">
        <f t="shared" si="8"/>
        <v>UP</v>
      </c>
      <c r="U45" t="str">
        <f t="shared" si="9"/>
        <v>UP</v>
      </c>
      <c r="V45">
        <v>715.41352342959237</v>
      </c>
      <c r="W45">
        <v>710.41138176527261</v>
      </c>
      <c r="X45">
        <f t="shared" si="10"/>
        <v>5.0021416643197654</v>
      </c>
      <c r="Y45">
        <v>-1.7932865300616583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754.35</v>
      </c>
      <c r="D46">
        <v>756.7</v>
      </c>
      <c r="E46">
        <v>728</v>
      </c>
      <c r="F46">
        <v>728</v>
      </c>
      <c r="G46">
        <f>_xll.TA_TYPPRICE(D46,E46,F46)</f>
        <v>737.56666666666661</v>
      </c>
      <c r="H46">
        <v>734.5092421299305</v>
      </c>
      <c r="I46" t="str">
        <f t="shared" si="0"/>
        <v>DOWN</v>
      </c>
      <c r="J46">
        <v>738.08314712265019</v>
      </c>
      <c r="K46">
        <v>706.26941359232615</v>
      </c>
      <c r="L46" t="str">
        <f t="shared" si="1"/>
        <v>No Confirmation</v>
      </c>
      <c r="M46" t="str">
        <f t="shared" si="2"/>
        <v>No Trend</v>
      </c>
      <c r="N46">
        <v>53.534580195326797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28.700000000000045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717.34990444042433</v>
      </c>
      <c r="W46">
        <v>711.71424237525241</v>
      </c>
      <c r="X46">
        <f t="shared" si="10"/>
        <v>5.635662065171914</v>
      </c>
      <c r="Y46">
        <v>-0.30749681101494364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736.45</v>
      </c>
      <c r="D47">
        <v>759.9</v>
      </c>
      <c r="E47">
        <v>730.05</v>
      </c>
      <c r="F47">
        <v>740</v>
      </c>
      <c r="G47">
        <f>_xll.TA_TYPPRICE(D47,E47,F47)</f>
        <v>743.31666666666661</v>
      </c>
      <c r="H47">
        <v>738.91295439829855</v>
      </c>
      <c r="I47" t="str">
        <f t="shared" si="0"/>
        <v>UP</v>
      </c>
      <c r="J47">
        <v>742.93133665095013</v>
      </c>
      <c r="K47">
        <v>711.55398834958703</v>
      </c>
      <c r="L47" t="str">
        <f t="shared" si="1"/>
        <v>No Confirmation</v>
      </c>
      <c r="M47" t="str">
        <f t="shared" si="2"/>
        <v>No Trend</v>
      </c>
      <c r="N47">
        <v>58.708437616310327</v>
      </c>
      <c r="O47" t="str">
        <f t="shared" si="3"/>
        <v>No Momentum</v>
      </c>
      <c r="P47" t="str">
        <f t="shared" si="4"/>
        <v>No Trend + Momentum</v>
      </c>
      <c r="Q47">
        <f t="shared" si="5"/>
        <v>9.9500000000000455</v>
      </c>
      <c r="R47">
        <f t="shared" si="6"/>
        <v>29.850000000000023</v>
      </c>
      <c r="S47">
        <f t="shared" si="7"/>
        <v>0.33333333333333459</v>
      </c>
      <c r="T47" t="str">
        <f t="shared" si="8"/>
        <v>No Indication</v>
      </c>
      <c r="U47" t="str">
        <f t="shared" si="9"/>
        <v>No T+M+I</v>
      </c>
      <c r="V47">
        <v>720.83453452651293</v>
      </c>
      <c r="W47">
        <v>713.8094836807893</v>
      </c>
      <c r="X47">
        <f t="shared" si="10"/>
        <v>7.0250508457236265</v>
      </c>
      <c r="Y47">
        <v>1.1590127203327705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744.25</v>
      </c>
      <c r="D48">
        <v>808.8</v>
      </c>
      <c r="E48">
        <v>738.55</v>
      </c>
      <c r="F48">
        <v>787</v>
      </c>
      <c r="G48">
        <f>_xll.TA_TYPPRICE(D48,E48,F48)</f>
        <v>778.11666666666667</v>
      </c>
      <c r="H48">
        <v>758.51481053248267</v>
      </c>
      <c r="I48" t="str">
        <f t="shared" si="0"/>
        <v>UP</v>
      </c>
      <c r="J48">
        <v>757.56881739518337</v>
      </c>
      <c r="K48">
        <v>717.55310204967884</v>
      </c>
      <c r="L48" t="str">
        <f t="shared" si="1"/>
        <v>UP</v>
      </c>
      <c r="M48" t="str">
        <f t="shared" si="2"/>
        <v>UP</v>
      </c>
      <c r="N48">
        <v>73.276559939825546</v>
      </c>
      <c r="O48" t="str">
        <f t="shared" si="3"/>
        <v>UP</v>
      </c>
      <c r="P48" t="str">
        <f t="shared" si="4"/>
        <v>UP</v>
      </c>
      <c r="Q48">
        <f t="shared" si="5"/>
        <v>48.450000000000045</v>
      </c>
      <c r="R48">
        <f t="shared" si="6"/>
        <v>70.25</v>
      </c>
      <c r="S48">
        <f t="shared" si="7"/>
        <v>0.68967971530249172</v>
      </c>
      <c r="T48" t="str">
        <f t="shared" si="8"/>
        <v>No Indication</v>
      </c>
      <c r="U48" t="str">
        <f t="shared" si="9"/>
        <v>No T+M+I</v>
      </c>
      <c r="V48">
        <v>731.01383690704938</v>
      </c>
      <c r="W48">
        <v>719.23100340813824</v>
      </c>
      <c r="X48">
        <f t="shared" si="10"/>
        <v>11.782833498911145</v>
      </c>
      <c r="Y48">
        <v>3.2837768760484458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781</v>
      </c>
      <c r="D49">
        <v>845</v>
      </c>
      <c r="E49">
        <v>779.6</v>
      </c>
      <c r="F49">
        <v>843</v>
      </c>
      <c r="G49">
        <f>_xll.TA_TYPPRICE(D49,E49,F49)</f>
        <v>822.5333333333333</v>
      </c>
      <c r="H49">
        <v>790.52407193290799</v>
      </c>
      <c r="I49" t="str">
        <f t="shared" si="0"/>
        <v>UP</v>
      </c>
      <c r="J49">
        <v>776.99796908514259</v>
      </c>
      <c r="K49">
        <v>731.34130159419465</v>
      </c>
      <c r="L49" t="str">
        <f t="shared" si="1"/>
        <v>UP</v>
      </c>
      <c r="M49" t="str">
        <f t="shared" si="2"/>
        <v>UP</v>
      </c>
      <c r="N49">
        <v>82.481755634329275</v>
      </c>
      <c r="O49" t="str">
        <f t="shared" si="3"/>
        <v>UP</v>
      </c>
      <c r="P49" t="str">
        <f t="shared" si="4"/>
        <v>UP</v>
      </c>
      <c r="Q49">
        <f t="shared" si="5"/>
        <v>63.399999999999977</v>
      </c>
      <c r="R49">
        <f t="shared" si="6"/>
        <v>65.399999999999977</v>
      </c>
      <c r="S49">
        <f t="shared" si="7"/>
        <v>0.96941896024464835</v>
      </c>
      <c r="T49" t="str">
        <f t="shared" si="8"/>
        <v>UP</v>
      </c>
      <c r="U49" t="str">
        <f t="shared" si="9"/>
        <v>UP</v>
      </c>
      <c r="V49">
        <v>748.24247738288796</v>
      </c>
      <c r="W49">
        <v>728.39907722975761</v>
      </c>
      <c r="X49">
        <f t="shared" si="10"/>
        <v>19.843400153130347</v>
      </c>
      <c r="Y49">
        <v>6.595701531464826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787.05000000000007</v>
      </c>
      <c r="AE49">
        <f t="shared" si="16"/>
        <v>804.6</v>
      </c>
      <c r="AF49">
        <f t="shared" si="17"/>
        <v>812.30000000000007</v>
      </c>
      <c r="AG49">
        <f t="shared" si="18"/>
        <v>820</v>
      </c>
      <c r="AH49">
        <f t="shared" si="19"/>
        <v>820</v>
      </c>
    </row>
    <row r="50" spans="1:34" x14ac:dyDescent="0.25">
      <c r="A50" t="s">
        <v>5</v>
      </c>
      <c r="B50" s="1">
        <v>42926</v>
      </c>
      <c r="C50">
        <v>837</v>
      </c>
      <c r="D50">
        <v>866</v>
      </c>
      <c r="E50">
        <v>837</v>
      </c>
      <c r="F50">
        <v>855</v>
      </c>
      <c r="G50">
        <f>_xll.TA_TYPPRICE(D50,E50,F50)</f>
        <v>852.66666666666663</v>
      </c>
      <c r="H50">
        <v>821.59536929978731</v>
      </c>
      <c r="I50" t="str">
        <f t="shared" si="0"/>
        <v>UP</v>
      </c>
      <c r="J50">
        <v>796.77619817733307</v>
      </c>
      <c r="K50">
        <v>754.82101235104028</v>
      </c>
      <c r="L50" t="str">
        <f t="shared" si="1"/>
        <v>UP</v>
      </c>
      <c r="M50" t="str">
        <f t="shared" si="2"/>
        <v>UP</v>
      </c>
      <c r="N50">
        <v>83.961565346646694</v>
      </c>
      <c r="O50" t="str">
        <f t="shared" si="3"/>
        <v>UP</v>
      </c>
      <c r="P50" t="str">
        <f t="shared" si="4"/>
        <v>UP</v>
      </c>
      <c r="Q50">
        <f t="shared" si="5"/>
        <v>18</v>
      </c>
      <c r="R50">
        <f t="shared" si="6"/>
        <v>29</v>
      </c>
      <c r="S50">
        <f t="shared" si="7"/>
        <v>0.62068965517241381</v>
      </c>
      <c r="T50" t="str">
        <f t="shared" si="8"/>
        <v>No Indication</v>
      </c>
      <c r="U50" t="str">
        <f t="shared" si="9"/>
        <v>No T+M+I</v>
      </c>
      <c r="V50">
        <v>764.66671163167439</v>
      </c>
      <c r="W50">
        <v>737.77692336088671</v>
      </c>
      <c r="X50">
        <f t="shared" si="10"/>
        <v>26.889788270787676</v>
      </c>
      <c r="Y50">
        <v>10.654518879329396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858</v>
      </c>
      <c r="D51">
        <v>866</v>
      </c>
      <c r="E51">
        <v>810</v>
      </c>
      <c r="F51">
        <v>822</v>
      </c>
      <c r="G51">
        <f>_xll.TA_TYPPRICE(D51,E51,F51)</f>
        <v>832.66666666666663</v>
      </c>
      <c r="H51">
        <v>827.13101798322691</v>
      </c>
      <c r="I51" t="str">
        <f t="shared" si="0"/>
        <v>DOWN</v>
      </c>
      <c r="J51">
        <v>812.15926524903682</v>
      </c>
      <c r="K51">
        <v>767.08300960636461</v>
      </c>
      <c r="L51" t="str">
        <f t="shared" si="1"/>
        <v>UP</v>
      </c>
      <c r="M51" t="str">
        <f t="shared" si="2"/>
        <v>No Trend</v>
      </c>
      <c r="N51">
        <v>65.067610997578171</v>
      </c>
      <c r="O51" t="str">
        <f t="shared" si="3"/>
        <v>UP</v>
      </c>
      <c r="P51" t="str">
        <f t="shared" si="4"/>
        <v>No Trend + Momentum</v>
      </c>
      <c r="Q51">
        <f t="shared" si="5"/>
        <v>12</v>
      </c>
      <c r="R51">
        <f t="shared" si="6"/>
        <v>56</v>
      </c>
      <c r="S51">
        <f t="shared" si="7"/>
        <v>0.21428571428571427</v>
      </c>
      <c r="T51" t="str">
        <f t="shared" si="8"/>
        <v>No Indication</v>
      </c>
      <c r="U51" t="str">
        <f t="shared" si="9"/>
        <v>No T+M+I</v>
      </c>
      <c r="V51">
        <v>773.48721753449377</v>
      </c>
      <c r="W51">
        <v>744.01566977859886</v>
      </c>
      <c r="X51">
        <f t="shared" si="10"/>
        <v>29.471547755894903</v>
      </c>
      <c r="Y51">
        <v>14.417924654642498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826.95</v>
      </c>
      <c r="D52">
        <v>842</v>
      </c>
      <c r="E52">
        <v>817</v>
      </c>
      <c r="F52">
        <v>832</v>
      </c>
      <c r="G52">
        <f>_xll.TA_TYPPRICE(D52,E52,F52)</f>
        <v>830.33333333333337</v>
      </c>
      <c r="H52">
        <v>828.73217565828008</v>
      </c>
      <c r="I52" t="str">
        <f t="shared" si="0"/>
        <v>UP</v>
      </c>
      <c r="J52">
        <v>818.79053963813976</v>
      </c>
      <c r="K52">
        <v>778.17567413828363</v>
      </c>
      <c r="L52" t="str">
        <f t="shared" si="1"/>
        <v>UP</v>
      </c>
      <c r="M52" t="str">
        <f t="shared" si="2"/>
        <v>UP</v>
      </c>
      <c r="N52">
        <v>67.811340533362255</v>
      </c>
      <c r="O52" t="str">
        <f t="shared" si="3"/>
        <v>UP</v>
      </c>
      <c r="P52" t="str">
        <f t="shared" si="4"/>
        <v>UP</v>
      </c>
      <c r="Q52">
        <f t="shared" si="5"/>
        <v>15</v>
      </c>
      <c r="R52">
        <f t="shared" si="6"/>
        <v>25</v>
      </c>
      <c r="S52">
        <f t="shared" si="7"/>
        <v>0.6</v>
      </c>
      <c r="T52" t="str">
        <f t="shared" si="8"/>
        <v>No Indication</v>
      </c>
      <c r="U52" t="str">
        <f t="shared" si="9"/>
        <v>No T+M+I</v>
      </c>
      <c r="V52">
        <v>782.48918406764858</v>
      </c>
      <c r="W52">
        <v>750.53302757277675</v>
      </c>
      <c r="X52">
        <f t="shared" si="10"/>
        <v>31.956156494871834</v>
      </c>
      <c r="Y52">
        <v>17.925571022688366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839</v>
      </c>
      <c r="D53">
        <v>845.95</v>
      </c>
      <c r="E53">
        <v>812.35</v>
      </c>
      <c r="F53">
        <v>816</v>
      </c>
      <c r="G53">
        <f>_xll.TA_TYPPRICE(D53,E53,F53)</f>
        <v>824.76666666666677</v>
      </c>
      <c r="H53">
        <v>826.74942116247348</v>
      </c>
      <c r="I53" t="str">
        <f t="shared" si="0"/>
        <v>DOWN</v>
      </c>
      <c r="J53">
        <v>824.82597527410871</v>
      </c>
      <c r="K53">
        <v>785.76996877422062</v>
      </c>
      <c r="L53" t="str">
        <f t="shared" si="1"/>
        <v>No Confirmation</v>
      </c>
      <c r="M53" t="str">
        <f t="shared" si="2"/>
        <v>No Trend</v>
      </c>
      <c r="N53">
        <v>58.605171448217931</v>
      </c>
      <c r="O53" t="str">
        <f t="shared" si="3"/>
        <v>No Momentum</v>
      </c>
      <c r="P53" t="str">
        <f t="shared" si="4"/>
        <v>No Trend + Momentum</v>
      </c>
      <c r="Q53">
        <f t="shared" si="5"/>
        <v>3.6499999999999773</v>
      </c>
      <c r="R53">
        <f t="shared" si="6"/>
        <v>33.600000000000023</v>
      </c>
      <c r="S53">
        <f t="shared" si="7"/>
        <v>0.10863095238095163</v>
      </c>
      <c r="T53" t="str">
        <f t="shared" si="8"/>
        <v>DOWN</v>
      </c>
      <c r="U53" t="str">
        <f t="shared" si="9"/>
        <v>No T+M+I</v>
      </c>
      <c r="V53">
        <v>787.64469421108731</v>
      </c>
      <c r="W53">
        <v>755.38243293775622</v>
      </c>
      <c r="X53">
        <f t="shared" si="10"/>
        <v>32.262261273331092</v>
      </c>
      <c r="Y53">
        <v>20.792909072816911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820.6</v>
      </c>
      <c r="D54">
        <v>831.45</v>
      </c>
      <c r="E54">
        <v>800</v>
      </c>
      <c r="F54">
        <v>806</v>
      </c>
      <c r="G54">
        <f>_xll.TA_TYPPRICE(D54,E54,F54)</f>
        <v>812.48333333333323</v>
      </c>
      <c r="H54">
        <v>819.6163772479033</v>
      </c>
      <c r="I54" t="str">
        <f t="shared" si="0"/>
        <v>DOWN</v>
      </c>
      <c r="J54">
        <v>826.29798076875124</v>
      </c>
      <c r="K54">
        <v>788.93219793550497</v>
      </c>
      <c r="L54" t="str">
        <f t="shared" si="1"/>
        <v>No Confirmation</v>
      </c>
      <c r="M54" t="str">
        <f t="shared" si="2"/>
        <v>No Trend</v>
      </c>
      <c r="N54">
        <v>52.98535073012637</v>
      </c>
      <c r="O54" t="str">
        <f t="shared" si="3"/>
        <v>No Momentum</v>
      </c>
      <c r="P54" t="str">
        <f t="shared" si="4"/>
        <v>No Trend + Momentum</v>
      </c>
      <c r="Q54">
        <f t="shared" si="5"/>
        <v>6</v>
      </c>
      <c r="R54">
        <f t="shared" si="6"/>
        <v>31.450000000000045</v>
      </c>
      <c r="S54">
        <f t="shared" si="7"/>
        <v>0.19077901430842581</v>
      </c>
      <c r="T54" t="str">
        <f t="shared" si="8"/>
        <v>DOWN</v>
      </c>
      <c r="U54" t="str">
        <f t="shared" si="9"/>
        <v>No T+M+I</v>
      </c>
      <c r="V54">
        <v>790.4685874093816</v>
      </c>
      <c r="W54">
        <v>759.13188234977429</v>
      </c>
      <c r="X54">
        <f t="shared" si="10"/>
        <v>31.336705059607311</v>
      </c>
      <c r="Y54">
        <v>22.901668270174991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812.95</v>
      </c>
      <c r="D55">
        <v>817.4</v>
      </c>
      <c r="E55">
        <v>792</v>
      </c>
      <c r="F55">
        <v>803</v>
      </c>
      <c r="G55">
        <f>_xll.TA_TYPPRICE(D55,E55,F55)</f>
        <v>804.13333333333333</v>
      </c>
      <c r="H55">
        <v>811.87485529061837</v>
      </c>
      <c r="I55" t="str">
        <f t="shared" si="0"/>
        <v>DOWN</v>
      </c>
      <c r="J55">
        <v>824.32065170902877</v>
      </c>
      <c r="K55">
        <v>789.61393172761495</v>
      </c>
      <c r="L55" t="str">
        <f t="shared" si="1"/>
        <v>No Confirmation</v>
      </c>
      <c r="M55" t="str">
        <f t="shared" si="2"/>
        <v>No Trend</v>
      </c>
      <c r="N55">
        <v>51.146143437672556</v>
      </c>
      <c r="O55" t="str">
        <f t="shared" si="3"/>
        <v>No Momentum</v>
      </c>
      <c r="P55" t="str">
        <f t="shared" si="4"/>
        <v>No Trend + Momentum</v>
      </c>
      <c r="Q55">
        <f t="shared" si="5"/>
        <v>11</v>
      </c>
      <c r="R55">
        <f t="shared" si="6"/>
        <v>25.399999999999977</v>
      </c>
      <c r="S55">
        <f t="shared" si="7"/>
        <v>0.43307086614173268</v>
      </c>
      <c r="T55" t="str">
        <f t="shared" si="8"/>
        <v>No Indication</v>
      </c>
      <c r="U55" t="str">
        <f t="shared" si="9"/>
        <v>No T+M+I</v>
      </c>
      <c r="V55">
        <v>792.39649703870748</v>
      </c>
      <c r="W55">
        <v>762.38137254608728</v>
      </c>
      <c r="X55">
        <f t="shared" si="10"/>
        <v>30.015124492620203</v>
      </c>
      <c r="Y55">
        <v>24.324359514664032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805.45</v>
      </c>
      <c r="D56">
        <v>809.95</v>
      </c>
      <c r="E56">
        <v>790</v>
      </c>
      <c r="F56">
        <v>795</v>
      </c>
      <c r="G56">
        <f>_xll.TA_TYPPRICE(D56,E56,F56)</f>
        <v>798.31666666666661</v>
      </c>
      <c r="H56">
        <v>805.09576097864249</v>
      </c>
      <c r="I56" t="str">
        <f t="shared" si="0"/>
        <v>DOWN</v>
      </c>
      <c r="J56">
        <v>821.12717355146685</v>
      </c>
      <c r="K56">
        <v>789.69972467703383</v>
      </c>
      <c r="L56" t="str">
        <f t="shared" si="1"/>
        <v>No Confirmation</v>
      </c>
      <c r="M56" t="str">
        <f t="shared" si="2"/>
        <v>No Trend</v>
      </c>
      <c r="N56">
        <v>45.841979103795225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19.950000000000045</v>
      </c>
      <c r="S56">
        <f t="shared" si="7"/>
        <v>0.25062656641603953</v>
      </c>
      <c r="T56" t="str">
        <f t="shared" si="8"/>
        <v>No Indication</v>
      </c>
      <c r="U56" t="str">
        <f t="shared" si="9"/>
        <v>No T+M+I</v>
      </c>
      <c r="V56">
        <v>792.79703595582941</v>
      </c>
      <c r="W56">
        <v>764.79756717230305</v>
      </c>
      <c r="X56">
        <f t="shared" si="10"/>
        <v>27.999468783526368</v>
      </c>
      <c r="Y56">
        <v>25.059381368436497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795.6</v>
      </c>
      <c r="D57">
        <v>829.5</v>
      </c>
      <c r="E57">
        <v>790.55</v>
      </c>
      <c r="F57">
        <v>809</v>
      </c>
      <c r="G57">
        <f>_xll.TA_TYPPRICE(D57,E57,F57)</f>
        <v>809.68333333333339</v>
      </c>
      <c r="H57">
        <v>807.38954715598788</v>
      </c>
      <c r="I57" t="str">
        <f t="shared" si="0"/>
        <v>UP</v>
      </c>
      <c r="J57">
        <v>822.9878016511409</v>
      </c>
      <c r="K57">
        <v>789.88867474880408</v>
      </c>
      <c r="L57" t="str">
        <f t="shared" si="1"/>
        <v>No Confirmation</v>
      </c>
      <c r="M57" t="str">
        <f t="shared" si="2"/>
        <v>No Trend</v>
      </c>
      <c r="N57">
        <v>55.856288128175493</v>
      </c>
      <c r="O57" t="str">
        <f t="shared" si="3"/>
        <v>No Momentum</v>
      </c>
      <c r="P57" t="str">
        <f t="shared" si="4"/>
        <v>No Trend + Momentum</v>
      </c>
      <c r="Q57">
        <f t="shared" si="5"/>
        <v>18.450000000000045</v>
      </c>
      <c r="R57">
        <f t="shared" si="6"/>
        <v>38.950000000000045</v>
      </c>
      <c r="S57">
        <f t="shared" si="7"/>
        <v>0.47368421052631643</v>
      </c>
      <c r="T57" t="str">
        <f t="shared" si="8"/>
        <v>No Indication</v>
      </c>
      <c r="U57" t="str">
        <f t="shared" si="9"/>
        <v>No T+M+I</v>
      </c>
      <c r="V57">
        <v>795.28979965493261</v>
      </c>
      <c r="W57">
        <v>768.07182145583613</v>
      </c>
      <c r="X57">
        <f t="shared" si="10"/>
        <v>27.217978199096478</v>
      </c>
      <c r="Y57">
        <v>25.491100734568494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808.9</v>
      </c>
      <c r="D58">
        <v>815</v>
      </c>
      <c r="E58">
        <v>785</v>
      </c>
      <c r="F58">
        <v>799</v>
      </c>
      <c r="G58">
        <f>_xll.TA_TYPPRICE(D58,E58,F58)</f>
        <v>799.66666666666663</v>
      </c>
      <c r="H58">
        <v>803.52810691132731</v>
      </c>
      <c r="I58" t="str">
        <f t="shared" si="0"/>
        <v>DOWN</v>
      </c>
      <c r="J58">
        <v>821.21273461755402</v>
      </c>
      <c r="K58">
        <v>788.80230258240317</v>
      </c>
      <c r="L58" t="str">
        <f t="shared" si="1"/>
        <v>No Confirmation</v>
      </c>
      <c r="M58" t="str">
        <f t="shared" si="2"/>
        <v>No Trend</v>
      </c>
      <c r="N58">
        <v>47.941304390765772</v>
      </c>
      <c r="O58" t="str">
        <f t="shared" si="3"/>
        <v>No Momentum</v>
      </c>
      <c r="P58" t="str">
        <f t="shared" si="4"/>
        <v>No Trend + Momentum</v>
      </c>
      <c r="Q58">
        <f t="shared" si="5"/>
        <v>14</v>
      </c>
      <c r="R58">
        <f t="shared" si="6"/>
        <v>30</v>
      </c>
      <c r="S58">
        <f t="shared" si="7"/>
        <v>0.46666666666666667</v>
      </c>
      <c r="T58" t="str">
        <f t="shared" si="8"/>
        <v>No Indication</v>
      </c>
      <c r="U58" t="str">
        <f t="shared" si="9"/>
        <v>No T+M+I</v>
      </c>
      <c r="V58">
        <v>795.86059970801989</v>
      </c>
      <c r="W58">
        <v>770.36279764429275</v>
      </c>
      <c r="X58">
        <f t="shared" si="10"/>
        <v>25.497802063727136</v>
      </c>
      <c r="Y58">
        <v>25.492441000400223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797.6</v>
      </c>
      <c r="D59">
        <v>807.7</v>
      </c>
      <c r="E59">
        <v>784</v>
      </c>
      <c r="F59">
        <v>786</v>
      </c>
      <c r="G59">
        <f>_xll.TA_TYPPRICE(D59,E59,F59)</f>
        <v>792.56666666666661</v>
      </c>
      <c r="H59">
        <v>798.04738678899696</v>
      </c>
      <c r="I59" t="str">
        <f t="shared" si="0"/>
        <v>DOWN</v>
      </c>
      <c r="J59">
        <v>818.20990470254208</v>
      </c>
      <c r="K59">
        <v>787.73512423075806</v>
      </c>
      <c r="L59" t="str">
        <f t="shared" si="1"/>
        <v>DOWN</v>
      </c>
      <c r="M59" t="str">
        <f t="shared" si="2"/>
        <v>DOWN</v>
      </c>
      <c r="N59">
        <v>38.968217705385463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23.700000000000045</v>
      </c>
      <c r="S59">
        <f t="shared" si="7"/>
        <v>8.4388185654008283E-2</v>
      </c>
      <c r="T59" t="str">
        <f t="shared" si="8"/>
        <v>DOWN</v>
      </c>
      <c r="U59" t="str">
        <f t="shared" si="9"/>
        <v>DOWN</v>
      </c>
      <c r="V59">
        <v>794.34358436832451</v>
      </c>
      <c r="W59">
        <v>771.52110892990072</v>
      </c>
      <c r="X59">
        <f t="shared" si="10"/>
        <v>22.822475438423794</v>
      </c>
      <c r="Y59">
        <v>24.958447888004937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790</v>
      </c>
      <c r="D60">
        <v>804.95</v>
      </c>
      <c r="E60">
        <v>780</v>
      </c>
      <c r="F60">
        <v>795</v>
      </c>
      <c r="G60">
        <f>_xll.TA_TYPPRICE(D60,E60,F60)</f>
        <v>793.31666666666661</v>
      </c>
      <c r="H60">
        <v>795.68202672783173</v>
      </c>
      <c r="I60" t="str">
        <f t="shared" si="0"/>
        <v>DOWN</v>
      </c>
      <c r="J60">
        <v>815.2632592130883</v>
      </c>
      <c r="K60">
        <v>786.01620773503407</v>
      </c>
      <c r="L60" t="str">
        <f t="shared" si="1"/>
        <v>No Confirmation</v>
      </c>
      <c r="M60" t="str">
        <f t="shared" si="2"/>
        <v>No Trend</v>
      </c>
      <c r="N60">
        <v>47.475706853806429</v>
      </c>
      <c r="O60" t="str">
        <f t="shared" si="3"/>
        <v>No Momentum</v>
      </c>
      <c r="P60" t="str">
        <f t="shared" si="4"/>
        <v>No Trend + Momentum</v>
      </c>
      <c r="Q60">
        <f t="shared" si="5"/>
        <v>15</v>
      </c>
      <c r="R60">
        <f t="shared" si="6"/>
        <v>24.950000000000045</v>
      </c>
      <c r="S60">
        <f t="shared" si="7"/>
        <v>0.60120240480961817</v>
      </c>
      <c r="T60" t="str">
        <f t="shared" si="8"/>
        <v>No Indication</v>
      </c>
      <c r="U60" t="str">
        <f t="shared" si="9"/>
        <v>No T+M+I</v>
      </c>
      <c r="V60">
        <v>794.44457138858229</v>
      </c>
      <c r="W60">
        <v>773.26028604620433</v>
      </c>
      <c r="X60">
        <f t="shared" si="10"/>
        <v>21.184285342377962</v>
      </c>
      <c r="Y60">
        <v>24.20361537887954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792</v>
      </c>
      <c r="D61">
        <v>797.8</v>
      </c>
      <c r="E61">
        <v>775</v>
      </c>
      <c r="F61">
        <v>778</v>
      </c>
      <c r="G61">
        <f>_xll.TA_TYPPRICE(D61,E61,F61)</f>
        <v>783.6</v>
      </c>
      <c r="H61">
        <v>789.64101336391582</v>
      </c>
      <c r="I61" t="str">
        <f t="shared" si="0"/>
        <v>DOWN</v>
      </c>
      <c r="J61">
        <v>811.38253494351306</v>
      </c>
      <c r="K61">
        <v>783.56816157169317</v>
      </c>
      <c r="L61" t="str">
        <f t="shared" si="1"/>
        <v>DOWN</v>
      </c>
      <c r="M61" t="str">
        <f t="shared" si="2"/>
        <v>DOWN</v>
      </c>
      <c r="N61">
        <v>35.719501465298841</v>
      </c>
      <c r="O61" t="str">
        <f t="shared" si="3"/>
        <v>DOWN</v>
      </c>
      <c r="P61" t="str">
        <f t="shared" si="4"/>
        <v>DOWN</v>
      </c>
      <c r="Q61">
        <f t="shared" si="5"/>
        <v>3</v>
      </c>
      <c r="R61">
        <f t="shared" si="6"/>
        <v>22.799999999999955</v>
      </c>
      <c r="S61">
        <f t="shared" si="7"/>
        <v>0.13157894736842132</v>
      </c>
      <c r="T61" t="str">
        <f t="shared" si="8"/>
        <v>DOWN</v>
      </c>
      <c r="U61" t="str">
        <f t="shared" si="9"/>
        <v>DOWN</v>
      </c>
      <c r="V61">
        <v>791.91463732880038</v>
      </c>
      <c r="W61">
        <v>773.61137596870776</v>
      </c>
      <c r="X61">
        <f t="shared" si="10"/>
        <v>18.30326136009262</v>
      </c>
      <c r="Y61">
        <v>23.023544575122155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780</v>
      </c>
      <c r="D62">
        <v>787.85</v>
      </c>
      <c r="E62">
        <v>770.25</v>
      </c>
      <c r="F62">
        <v>778</v>
      </c>
      <c r="G62">
        <f>_xll.TA_TYPPRICE(D62,E62,F62)</f>
        <v>778.69999999999993</v>
      </c>
      <c r="H62">
        <v>784.17050668195793</v>
      </c>
      <c r="I62" t="str">
        <f t="shared" si="0"/>
        <v>DOWN</v>
      </c>
      <c r="J62">
        <v>806.15308273384346</v>
      </c>
      <c r="K62">
        <v>780.60857011131691</v>
      </c>
      <c r="L62" t="str">
        <f t="shared" si="1"/>
        <v>DOWN</v>
      </c>
      <c r="M62" t="str">
        <f t="shared" si="2"/>
        <v>DOWN</v>
      </c>
      <c r="N62">
        <v>35.719501465298841</v>
      </c>
      <c r="O62" t="str">
        <f t="shared" si="3"/>
        <v>DOWN</v>
      </c>
      <c r="P62" t="str">
        <f t="shared" si="4"/>
        <v>DOWN</v>
      </c>
      <c r="Q62">
        <f t="shared" si="5"/>
        <v>7.75</v>
      </c>
      <c r="R62">
        <f t="shared" si="6"/>
        <v>17.600000000000023</v>
      </c>
      <c r="S62">
        <f t="shared" si="7"/>
        <v>0.44034090909090851</v>
      </c>
      <c r="T62" t="str">
        <f t="shared" si="8"/>
        <v>No Indication</v>
      </c>
      <c r="U62" t="str">
        <f t="shared" si="9"/>
        <v>No T+M+I</v>
      </c>
      <c r="V62">
        <v>789.77392389360034</v>
      </c>
      <c r="W62">
        <v>773.93645923028498</v>
      </c>
      <c r="X62">
        <f t="shared" si="10"/>
        <v>15.837464663315359</v>
      </c>
      <c r="Y62">
        <v>21.586328592760797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783.75</v>
      </c>
      <c r="D63">
        <v>798</v>
      </c>
      <c r="E63">
        <v>778.05</v>
      </c>
      <c r="F63">
        <v>794</v>
      </c>
      <c r="G63">
        <f>_xll.TA_TYPPRICE(D63,E63,F63)</f>
        <v>790.01666666666677</v>
      </c>
      <c r="H63">
        <v>787.09358667431229</v>
      </c>
      <c r="I63" t="str">
        <f t="shared" si="0"/>
        <v>UP</v>
      </c>
      <c r="J63">
        <v>804.34128657076712</v>
      </c>
      <c r="K63">
        <v>780.03999897546873</v>
      </c>
      <c r="L63" t="str">
        <f t="shared" si="1"/>
        <v>No Confirmation</v>
      </c>
      <c r="M63" t="str">
        <f t="shared" si="2"/>
        <v>No Trend</v>
      </c>
      <c r="N63">
        <v>52.878904972561593</v>
      </c>
      <c r="O63" t="str">
        <f t="shared" si="3"/>
        <v>No Momentum</v>
      </c>
      <c r="P63" t="str">
        <f t="shared" si="4"/>
        <v>No Trend + Momentum</v>
      </c>
      <c r="Q63">
        <f t="shared" si="5"/>
        <v>15.950000000000045</v>
      </c>
      <c r="R63">
        <f t="shared" si="6"/>
        <v>19.950000000000045</v>
      </c>
      <c r="S63">
        <f t="shared" si="7"/>
        <v>0.79949874686716838</v>
      </c>
      <c r="T63" t="str">
        <f t="shared" si="8"/>
        <v>No Indication</v>
      </c>
      <c r="U63" t="str">
        <f t="shared" si="9"/>
        <v>No T+M+I</v>
      </c>
      <c r="V63">
        <v>790.424089448431</v>
      </c>
      <c r="W63">
        <v>775.42264743544911</v>
      </c>
      <c r="X63">
        <f t="shared" si="10"/>
        <v>15.001442012981897</v>
      </c>
      <c r="Y63">
        <v>20.269351276805018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794.2</v>
      </c>
      <c r="D64">
        <v>794.2</v>
      </c>
      <c r="E64">
        <v>780</v>
      </c>
      <c r="F64">
        <v>792</v>
      </c>
      <c r="G64">
        <f>_xll.TA_TYPPRICE(D64,E64,F64)</f>
        <v>788.73333333333323</v>
      </c>
      <c r="H64">
        <v>787.91346000382282</v>
      </c>
      <c r="I64" t="str">
        <f t="shared" si="0"/>
        <v>UP</v>
      </c>
      <c r="J64">
        <v>802.08766733281891</v>
      </c>
      <c r="K64">
        <v>780.03111031425351</v>
      </c>
      <c r="L64" t="str">
        <f t="shared" si="1"/>
        <v>No Confirmation</v>
      </c>
      <c r="M64" t="str">
        <f t="shared" si="2"/>
        <v>No Trend</v>
      </c>
      <c r="N64">
        <v>50.76162404761947</v>
      </c>
      <c r="O64" t="str">
        <f t="shared" si="3"/>
        <v>No Momentum</v>
      </c>
      <c r="P64" t="str">
        <f t="shared" si="4"/>
        <v>No Trend + Momentum</v>
      </c>
      <c r="Q64">
        <f t="shared" si="5"/>
        <v>12</v>
      </c>
      <c r="R64">
        <f t="shared" si="6"/>
        <v>14.200000000000045</v>
      </c>
      <c r="S64">
        <f t="shared" si="7"/>
        <v>0.84507042253520859</v>
      </c>
      <c r="T64" t="str">
        <f t="shared" si="8"/>
        <v>UP</v>
      </c>
      <c r="U64" t="str">
        <f t="shared" si="9"/>
        <v>No T+M+I</v>
      </c>
      <c r="V64">
        <v>790.66653722559545</v>
      </c>
      <c r="W64">
        <v>776.65059947726775</v>
      </c>
      <c r="X64">
        <f t="shared" si="10"/>
        <v>14.015937748327701</v>
      </c>
      <c r="Y64">
        <v>19.018668571109554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795</v>
      </c>
      <c r="D65">
        <v>807.95</v>
      </c>
      <c r="E65">
        <v>775</v>
      </c>
      <c r="F65">
        <v>775</v>
      </c>
      <c r="G65">
        <f>_xll.TA_TYPPRICE(D65,E65,F65)</f>
        <v>785.98333333333323</v>
      </c>
      <c r="H65">
        <v>786.94839666857797</v>
      </c>
      <c r="I65" t="str">
        <f t="shared" si="0"/>
        <v>DOWN</v>
      </c>
      <c r="J65">
        <v>803.39040792552578</v>
      </c>
      <c r="K65">
        <v>778.91308579997497</v>
      </c>
      <c r="L65" t="str">
        <f t="shared" si="1"/>
        <v>DOWN</v>
      </c>
      <c r="M65" t="str">
        <f t="shared" si="2"/>
        <v>DOWN</v>
      </c>
      <c r="N65">
        <v>35.61152327978602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32.950000000000045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788.25630072934996</v>
      </c>
      <c r="W65">
        <v>776.52833284932194</v>
      </c>
      <c r="X65">
        <f t="shared" si="10"/>
        <v>11.727967880028018</v>
      </c>
      <c r="Y65">
        <v>17.560528432893246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780</v>
      </c>
      <c r="D66">
        <v>781.95</v>
      </c>
      <c r="E66">
        <v>761.05</v>
      </c>
      <c r="F66">
        <v>768.8</v>
      </c>
      <c r="G66">
        <f>_xll.TA_TYPPRICE(D66,E66,F66)</f>
        <v>770.6</v>
      </c>
      <c r="H66">
        <v>778.77419833428894</v>
      </c>
      <c r="I66" t="str">
        <f t="shared" si="0"/>
        <v>DOWN</v>
      </c>
      <c r="J66">
        <v>798.62587283096445</v>
      </c>
      <c r="K66">
        <v>774.9435111777583</v>
      </c>
      <c r="L66" t="str">
        <f t="shared" si="1"/>
        <v>DOWN</v>
      </c>
      <c r="M66" t="str">
        <f t="shared" si="2"/>
        <v>DOWN</v>
      </c>
      <c r="N66">
        <v>31.346496153953961</v>
      </c>
      <c r="O66" t="str">
        <f t="shared" si="3"/>
        <v>DOWN</v>
      </c>
      <c r="P66" t="str">
        <f t="shared" si="4"/>
        <v>DOWN</v>
      </c>
      <c r="Q66">
        <f t="shared" si="5"/>
        <v>7.75</v>
      </c>
      <c r="R66">
        <f t="shared" si="6"/>
        <v>20.900000000000091</v>
      </c>
      <c r="S66">
        <f t="shared" si="7"/>
        <v>0.37081339712918499</v>
      </c>
      <c r="T66" t="str">
        <f t="shared" si="8"/>
        <v>No Indication</v>
      </c>
      <c r="U66" t="str">
        <f t="shared" si="9"/>
        <v>No T+M+I</v>
      </c>
      <c r="V66">
        <v>785.2630236940654</v>
      </c>
      <c r="W66">
        <v>775.95586374937216</v>
      </c>
      <c r="X66">
        <f t="shared" si="10"/>
        <v>9.3071599446932396</v>
      </c>
      <c r="Y66">
        <v>15.909854735253244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771.05</v>
      </c>
      <c r="D67">
        <v>798</v>
      </c>
      <c r="E67">
        <v>771</v>
      </c>
      <c r="F67">
        <v>791.05</v>
      </c>
      <c r="G67">
        <f>_xll.TA_TYPPRICE(D67,E67,F67)</f>
        <v>786.68333333333339</v>
      </c>
      <c r="H67">
        <v>782.72876583381117</v>
      </c>
      <c r="I67" t="str">
        <f t="shared" ref="I67:I126" si="20">IF(F67&gt;H67,"UP","DOWN")</f>
        <v>UP</v>
      </c>
      <c r="J67">
        <v>798.48678997963907</v>
      </c>
      <c r="K67">
        <v>774.0671753604787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55.340166406940128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20.049999999999955</v>
      </c>
      <c r="R67">
        <f t="shared" ref="R67:R126" si="26">D67-E67</f>
        <v>27</v>
      </c>
      <c r="S67">
        <f t="shared" ref="S67:S126" si="27">Q67/R67</f>
        <v>0.74259259259259092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786.15332774113222</v>
      </c>
      <c r="W67">
        <v>777.07394791608533</v>
      </c>
      <c r="X67">
        <f t="shared" ref="X67:X126" si="30">V67-W67</f>
        <v>9.0793798250468853</v>
      </c>
      <c r="Y67">
        <v>14.543759753211972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781.55</v>
      </c>
      <c r="D68">
        <v>794</v>
      </c>
      <c r="E68">
        <v>778</v>
      </c>
      <c r="F68">
        <v>783</v>
      </c>
      <c r="G68">
        <f>_xll.TA_TYPPRICE(D68,E68,F68)</f>
        <v>785</v>
      </c>
      <c r="H68">
        <v>783.86438291690558</v>
      </c>
      <c r="I68" t="str">
        <f t="shared" si="20"/>
        <v>DOWN</v>
      </c>
      <c r="J68">
        <v>797.4897255397193</v>
      </c>
      <c r="K68">
        <v>774.94113639148338</v>
      </c>
      <c r="L68" t="str">
        <f t="shared" si="21"/>
        <v>No Confirmation</v>
      </c>
      <c r="M68" t="str">
        <f t="shared" si="22"/>
        <v>No Trend</v>
      </c>
      <c r="N68">
        <v>47.787141603462409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16</v>
      </c>
      <c r="S68">
        <f t="shared" si="27"/>
        <v>0.3125</v>
      </c>
      <c r="T68" t="str">
        <f t="shared" si="28"/>
        <v>No Indication</v>
      </c>
      <c r="U68" t="str">
        <f t="shared" si="29"/>
        <v>No T+M+I</v>
      </c>
      <c r="V68">
        <v>785.66820039634263</v>
      </c>
      <c r="W68">
        <v>777.51291473711603</v>
      </c>
      <c r="X68">
        <f t="shared" si="30"/>
        <v>8.1552856592265925</v>
      </c>
      <c r="Y68">
        <v>13.266064934414896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781.15</v>
      </c>
      <c r="D69">
        <v>790.95</v>
      </c>
      <c r="E69">
        <v>770.45</v>
      </c>
      <c r="F69">
        <v>790</v>
      </c>
      <c r="G69">
        <f>_xll.TA_TYPPRICE(D69,E69,F69)</f>
        <v>783.80000000000007</v>
      </c>
      <c r="H69">
        <v>783.83219145845283</v>
      </c>
      <c r="I69" t="str">
        <f t="shared" si="20"/>
        <v>UP</v>
      </c>
      <c r="J69">
        <v>796.03645319755947</v>
      </c>
      <c r="K69">
        <v>773.94310608226488</v>
      </c>
      <c r="L69" t="str">
        <f t="shared" si="21"/>
        <v>No Confirmation</v>
      </c>
      <c r="M69" t="str">
        <f t="shared" si="22"/>
        <v>No Trend</v>
      </c>
      <c r="N69">
        <v>54.532346741713212</v>
      </c>
      <c r="O69" t="str">
        <f t="shared" si="23"/>
        <v>No Momentum</v>
      </c>
      <c r="P69" t="str">
        <f t="shared" si="24"/>
        <v>No Trend + Momentum</v>
      </c>
      <c r="Q69">
        <f t="shared" si="25"/>
        <v>19.549999999999955</v>
      </c>
      <c r="R69">
        <f t="shared" si="26"/>
        <v>20.5</v>
      </c>
      <c r="S69">
        <f t="shared" si="27"/>
        <v>0.95365853658536359</v>
      </c>
      <c r="T69" t="str">
        <f t="shared" si="28"/>
        <v>UP</v>
      </c>
      <c r="U69" t="str">
        <f t="shared" si="29"/>
        <v>No T+M+I</v>
      </c>
      <c r="V69">
        <v>786.33463110459763</v>
      </c>
      <c r="W69">
        <v>778.43788401584823</v>
      </c>
      <c r="X69">
        <f t="shared" si="30"/>
        <v>7.8967470887494073</v>
      </c>
      <c r="Y69">
        <v>12.192201365281798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794.8</v>
      </c>
      <c r="D70">
        <v>823.2</v>
      </c>
      <c r="E70">
        <v>792.1</v>
      </c>
      <c r="F70">
        <v>812.5</v>
      </c>
      <c r="G70">
        <f>_xll.TA_TYPPRICE(D70,E70,F70)</f>
        <v>809.26666666666677</v>
      </c>
      <c r="H70">
        <v>796.54942906255974</v>
      </c>
      <c r="I70" t="str">
        <f t="shared" si="20"/>
        <v>UP</v>
      </c>
      <c r="J70">
        <v>802.07279693143516</v>
      </c>
      <c r="K70">
        <v>777.97797139731711</v>
      </c>
      <c r="L70" t="str">
        <f t="shared" si="21"/>
        <v>UP</v>
      </c>
      <c r="M70" t="str">
        <f t="shared" si="22"/>
        <v>UP</v>
      </c>
      <c r="N70">
        <v>70.068433330941971</v>
      </c>
      <c r="O70" t="str">
        <f t="shared" si="23"/>
        <v>UP</v>
      </c>
      <c r="P70" t="str">
        <f t="shared" si="24"/>
        <v>UP</v>
      </c>
      <c r="Q70">
        <f t="shared" si="25"/>
        <v>20.399999999999977</v>
      </c>
      <c r="R70">
        <f t="shared" si="26"/>
        <v>31.100000000000023</v>
      </c>
      <c r="S70">
        <f t="shared" si="27"/>
        <v>0.65594855305466115</v>
      </c>
      <c r="T70" t="str">
        <f t="shared" si="28"/>
        <v>No Indication</v>
      </c>
      <c r="U70" t="str">
        <f t="shared" si="29"/>
        <v>No T+M+I</v>
      </c>
      <c r="V70">
        <v>790.36007247312102</v>
      </c>
      <c r="W70">
        <v>780.96100371837804</v>
      </c>
      <c r="X70">
        <f t="shared" si="30"/>
        <v>9.3990687547429843</v>
      </c>
      <c r="Y70">
        <v>11.633574843174035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819</v>
      </c>
      <c r="D71">
        <v>825</v>
      </c>
      <c r="E71">
        <v>771.2</v>
      </c>
      <c r="F71">
        <v>772</v>
      </c>
      <c r="G71">
        <f>_xll.TA_TYPPRICE(D71,E71,F71)</f>
        <v>789.4</v>
      </c>
      <c r="H71">
        <v>792.97471453127991</v>
      </c>
      <c r="I71" t="str">
        <f t="shared" si="20"/>
        <v>DOWN</v>
      </c>
      <c r="J71">
        <v>807.16773094667178</v>
      </c>
      <c r="K71">
        <v>776.47175553124669</v>
      </c>
      <c r="L71" t="str">
        <f t="shared" si="21"/>
        <v>DOWN</v>
      </c>
      <c r="M71" t="str">
        <f t="shared" si="22"/>
        <v>DOWN</v>
      </c>
      <c r="N71">
        <v>39.613215569007636</v>
      </c>
      <c r="O71" t="str">
        <f t="shared" si="23"/>
        <v>DOWN</v>
      </c>
      <c r="P71" t="str">
        <f t="shared" si="24"/>
        <v>DOWN</v>
      </c>
      <c r="Q71">
        <f t="shared" si="25"/>
        <v>0.79999999999995453</v>
      </c>
      <c r="R71">
        <f t="shared" si="26"/>
        <v>53.799999999999955</v>
      </c>
      <c r="S71">
        <f t="shared" si="27"/>
        <v>1.4869888475835598E-2</v>
      </c>
      <c r="T71" t="str">
        <f t="shared" si="28"/>
        <v>DOWN</v>
      </c>
      <c r="U71" t="str">
        <f t="shared" si="29"/>
        <v>DOWN</v>
      </c>
      <c r="V71">
        <v>787.53544593879474</v>
      </c>
      <c r="W71">
        <v>780.29722566516489</v>
      </c>
      <c r="X71">
        <f t="shared" si="30"/>
        <v>7.2382202736298495</v>
      </c>
      <c r="Y71">
        <v>10.754503929265198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780.4</v>
      </c>
      <c r="D72">
        <v>812.85</v>
      </c>
      <c r="E72">
        <v>767</v>
      </c>
      <c r="F72">
        <v>779.1</v>
      </c>
      <c r="G72">
        <f>_xll.TA_TYPPRICE(D72,E72,F72)</f>
        <v>786.31666666666661</v>
      </c>
      <c r="H72">
        <v>789.64569059897326</v>
      </c>
      <c r="I72" t="str">
        <f t="shared" si="20"/>
        <v>DOWN</v>
      </c>
      <c r="J72">
        <v>808.43045740296691</v>
      </c>
      <c r="K72">
        <v>774.36692096874742</v>
      </c>
      <c r="L72" t="str">
        <f t="shared" si="21"/>
        <v>No Confirmation</v>
      </c>
      <c r="M72" t="str">
        <f t="shared" si="22"/>
        <v>No Trend</v>
      </c>
      <c r="N72">
        <v>44.86470331454597</v>
      </c>
      <c r="O72" t="str">
        <f t="shared" si="23"/>
        <v>No Momentum</v>
      </c>
      <c r="P72" t="str">
        <f t="shared" si="24"/>
        <v>No Trend + Momentum</v>
      </c>
      <c r="Q72">
        <f t="shared" si="25"/>
        <v>12.100000000000023</v>
      </c>
      <c r="R72">
        <f t="shared" si="26"/>
        <v>45.850000000000023</v>
      </c>
      <c r="S72">
        <f t="shared" si="27"/>
        <v>0.26390403489640168</v>
      </c>
      <c r="T72" t="str">
        <f t="shared" si="28"/>
        <v>No Indication</v>
      </c>
      <c r="U72" t="str">
        <f t="shared" si="29"/>
        <v>No T+M+I</v>
      </c>
      <c r="V72">
        <v>786.23768502513406</v>
      </c>
      <c r="W72">
        <v>780.20854228256007</v>
      </c>
      <c r="X72">
        <f t="shared" si="30"/>
        <v>6.0291427425739812</v>
      </c>
      <c r="Y72">
        <v>9.8094316919269549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783.9</v>
      </c>
      <c r="D73">
        <v>794</v>
      </c>
      <c r="E73">
        <v>740</v>
      </c>
      <c r="F73">
        <v>758</v>
      </c>
      <c r="G73">
        <f>_xll.TA_TYPPRICE(D73,E73,F73)</f>
        <v>764</v>
      </c>
      <c r="H73">
        <v>776.82284529948663</v>
      </c>
      <c r="I73" t="str">
        <f t="shared" si="20"/>
        <v>DOWN</v>
      </c>
      <c r="J73">
        <v>805.22368909119643</v>
      </c>
      <c r="K73">
        <v>766.72982742013687</v>
      </c>
      <c r="L73" t="str">
        <f t="shared" si="21"/>
        <v>DOWN</v>
      </c>
      <c r="M73" t="str">
        <f t="shared" si="22"/>
        <v>DOWN</v>
      </c>
      <c r="N73">
        <v>33.909966799551171</v>
      </c>
      <c r="O73" t="str">
        <f t="shared" si="23"/>
        <v>DOWN</v>
      </c>
      <c r="P73" t="str">
        <f t="shared" si="24"/>
        <v>DOWN</v>
      </c>
      <c r="Q73">
        <f t="shared" si="25"/>
        <v>18</v>
      </c>
      <c r="R73">
        <f t="shared" si="26"/>
        <v>54</v>
      </c>
      <c r="S73">
        <f t="shared" si="27"/>
        <v>0.33333333333333331</v>
      </c>
      <c r="T73" t="str">
        <f t="shared" si="28"/>
        <v>No Indication</v>
      </c>
      <c r="U73" t="str">
        <f t="shared" si="29"/>
        <v>No T+M+I</v>
      </c>
      <c r="V73">
        <v>781.8934257904981</v>
      </c>
      <c r="W73">
        <v>778.56346507644446</v>
      </c>
      <c r="X73">
        <f t="shared" si="30"/>
        <v>3.3299607140536409</v>
      </c>
      <c r="Y73">
        <v>8.5135374963522921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742</v>
      </c>
      <c r="D74">
        <v>768.8</v>
      </c>
      <c r="E74">
        <v>733.8</v>
      </c>
      <c r="F74">
        <v>750</v>
      </c>
      <c r="G74">
        <f>_xll.TA_TYPPRICE(D74,E74,F74)</f>
        <v>750.86666666666667</v>
      </c>
      <c r="H74">
        <v>763.84475598307665</v>
      </c>
      <c r="I74" t="str">
        <f t="shared" si="20"/>
        <v>DOWN</v>
      </c>
      <c r="J74">
        <v>797.12953595981946</v>
      </c>
      <c r="K74">
        <v>759.41208799343974</v>
      </c>
      <c r="L74" t="str">
        <f t="shared" si="21"/>
        <v>DOWN</v>
      </c>
      <c r="M74" t="str">
        <f t="shared" si="22"/>
        <v>DOWN</v>
      </c>
      <c r="N74">
        <v>30.392854960932002</v>
      </c>
      <c r="O74" t="str">
        <f t="shared" si="23"/>
        <v>DOWN</v>
      </c>
      <c r="P74" t="str">
        <f t="shared" si="24"/>
        <v>DOWN</v>
      </c>
      <c r="Q74">
        <f t="shared" si="25"/>
        <v>16.200000000000045</v>
      </c>
      <c r="R74">
        <f t="shared" si="26"/>
        <v>35</v>
      </c>
      <c r="S74">
        <f t="shared" si="27"/>
        <v>0.46285714285714413</v>
      </c>
      <c r="T74" t="str">
        <f t="shared" si="28"/>
        <v>No Indication</v>
      </c>
      <c r="U74" t="str">
        <f t="shared" si="29"/>
        <v>No T+M+I</v>
      </c>
      <c r="V74">
        <v>776.98674489965219</v>
      </c>
      <c r="W74">
        <v>776.44765284855964</v>
      </c>
      <c r="X74">
        <f t="shared" si="30"/>
        <v>0.53909205109255254</v>
      </c>
      <c r="Y74">
        <v>6.9186484073003438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745.5</v>
      </c>
      <c r="D75">
        <v>765</v>
      </c>
      <c r="E75">
        <v>740.3</v>
      </c>
      <c r="F75">
        <v>746</v>
      </c>
      <c r="G75">
        <f>_xll.TA_TYPPRICE(D75,E75,F75)</f>
        <v>750.43333333333339</v>
      </c>
      <c r="H75">
        <v>757.13904465820497</v>
      </c>
      <c r="I75" t="str">
        <f t="shared" si="20"/>
        <v>DOWN</v>
      </c>
      <c r="J75">
        <v>789.98963907985956</v>
      </c>
      <c r="K75">
        <v>755.16495732823091</v>
      </c>
      <c r="L75" t="str">
        <f t="shared" si="21"/>
        <v>DOWN</v>
      </c>
      <c r="M75" t="str">
        <f t="shared" si="22"/>
        <v>DOWN</v>
      </c>
      <c r="N75">
        <v>28.542596858544083</v>
      </c>
      <c r="O75" t="str">
        <f t="shared" si="23"/>
        <v>DOWN</v>
      </c>
      <c r="P75" t="str">
        <f t="shared" si="24"/>
        <v>DOWN</v>
      </c>
      <c r="Q75">
        <f t="shared" si="25"/>
        <v>5.7000000000000455</v>
      </c>
      <c r="R75">
        <f t="shared" si="26"/>
        <v>24.700000000000045</v>
      </c>
      <c r="S75">
        <f t="shared" si="27"/>
        <v>0.2307692307692322</v>
      </c>
      <c r="T75" t="str">
        <f t="shared" si="28"/>
        <v>No Indication</v>
      </c>
      <c r="U75" t="str">
        <f t="shared" si="29"/>
        <v>No T+M+I</v>
      </c>
      <c r="V75">
        <v>772.21955337662882</v>
      </c>
      <c r="W75">
        <v>774.19227115607373</v>
      </c>
      <c r="X75">
        <f t="shared" si="30"/>
        <v>-1.9727177794449062</v>
      </c>
      <c r="Y75">
        <v>5.1403751699512936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753.75</v>
      </c>
      <c r="D76">
        <v>759</v>
      </c>
      <c r="E76">
        <v>745</v>
      </c>
      <c r="F76">
        <v>751</v>
      </c>
      <c r="G76">
        <f>_xll.TA_TYPPRICE(D76,E76,F76)</f>
        <v>751.66666666666663</v>
      </c>
      <c r="H76">
        <v>754.40285566243574</v>
      </c>
      <c r="I76" t="str">
        <f t="shared" si="20"/>
        <v>DOWN</v>
      </c>
      <c r="J76">
        <v>783.1030526176686</v>
      </c>
      <c r="K76">
        <v>752.90607792195738</v>
      </c>
      <c r="L76" t="str">
        <f t="shared" si="21"/>
        <v>DOWN</v>
      </c>
      <c r="M76" t="str">
        <f t="shared" si="22"/>
        <v>DOWN</v>
      </c>
      <c r="N76">
        <v>34.749365826182931</v>
      </c>
      <c r="O76" t="str">
        <f t="shared" si="23"/>
        <v>DOWN</v>
      </c>
      <c r="P76" t="str">
        <f t="shared" si="24"/>
        <v>DOWN</v>
      </c>
      <c r="Q76">
        <f t="shared" si="25"/>
        <v>6</v>
      </c>
      <c r="R76">
        <f t="shared" si="26"/>
        <v>14</v>
      </c>
      <c r="S76">
        <f t="shared" si="27"/>
        <v>0.42857142857142855</v>
      </c>
      <c r="T76" t="str">
        <f t="shared" si="28"/>
        <v>No Indication</v>
      </c>
      <c r="U76" t="str">
        <f t="shared" si="29"/>
        <v>No T+M+I</v>
      </c>
      <c r="V76">
        <v>768.95500670330136</v>
      </c>
      <c r="W76">
        <v>772.4743251445127</v>
      </c>
      <c r="X76">
        <f t="shared" si="30"/>
        <v>-3.5193184412113396</v>
      </c>
      <c r="Y76">
        <v>3.408436447718767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767</v>
      </c>
      <c r="D77">
        <v>780</v>
      </c>
      <c r="E77">
        <v>741.8</v>
      </c>
      <c r="F77">
        <v>743.5</v>
      </c>
      <c r="G77">
        <f>_xll.TA_TYPPRICE(D77,E77,F77)</f>
        <v>755.1</v>
      </c>
      <c r="H77">
        <v>754.75142783121782</v>
      </c>
      <c r="I77" t="str">
        <f t="shared" si="20"/>
        <v>DOWN</v>
      </c>
      <c r="J77">
        <v>782.41348536929775</v>
      </c>
      <c r="K77">
        <v>750.43806060596683</v>
      </c>
      <c r="L77" t="str">
        <f t="shared" si="21"/>
        <v>DOWN</v>
      </c>
      <c r="M77" t="str">
        <f t="shared" si="22"/>
        <v>DOWN</v>
      </c>
      <c r="N77">
        <v>29.882623566083318</v>
      </c>
      <c r="O77" t="str">
        <f t="shared" si="23"/>
        <v>DOWN</v>
      </c>
      <c r="P77" t="str">
        <f t="shared" si="24"/>
        <v>DOWN</v>
      </c>
      <c r="Q77">
        <f t="shared" si="25"/>
        <v>1.7000000000000455</v>
      </c>
      <c r="R77">
        <f t="shared" si="26"/>
        <v>38.200000000000045</v>
      </c>
      <c r="S77">
        <f t="shared" si="27"/>
        <v>4.4502617801048257E-2</v>
      </c>
      <c r="T77" t="str">
        <f t="shared" si="28"/>
        <v>DOWN</v>
      </c>
      <c r="U77" t="str">
        <f t="shared" si="29"/>
        <v>DOWN</v>
      </c>
      <c r="V77">
        <v>765.03885182587044</v>
      </c>
      <c r="W77">
        <v>770.32807883751173</v>
      </c>
      <c r="X77">
        <f t="shared" si="30"/>
        <v>-5.2892270116412874</v>
      </c>
      <c r="Y77">
        <v>1.6689037558467561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746.5</v>
      </c>
      <c r="D78">
        <v>758.95</v>
      </c>
      <c r="E78">
        <v>735</v>
      </c>
      <c r="F78">
        <v>748.5</v>
      </c>
      <c r="G78">
        <f>_xll.TA_TYPPRICE(D78,E78,F78)</f>
        <v>747.48333333333323</v>
      </c>
      <c r="H78">
        <v>751.11738058227547</v>
      </c>
      <c r="I78" t="str">
        <f t="shared" si="20"/>
        <v>DOWN</v>
      </c>
      <c r="J78">
        <v>777.19937750945383</v>
      </c>
      <c r="K78">
        <v>747.00738047130756</v>
      </c>
      <c r="L78" t="str">
        <f t="shared" si="21"/>
        <v>No Confirmation</v>
      </c>
      <c r="M78" t="str">
        <f t="shared" si="22"/>
        <v>No Trend</v>
      </c>
      <c r="N78">
        <v>37.210788674750972</v>
      </c>
      <c r="O78" t="str">
        <f t="shared" si="23"/>
        <v>DOWN</v>
      </c>
      <c r="P78" t="str">
        <f t="shared" si="24"/>
        <v>No Trend + Momentum</v>
      </c>
      <c r="Q78">
        <f t="shared" si="25"/>
        <v>13.5</v>
      </c>
      <c r="R78">
        <f t="shared" si="26"/>
        <v>23.950000000000045</v>
      </c>
      <c r="S78">
        <f t="shared" si="27"/>
        <v>0.56367432150313046</v>
      </c>
      <c r="T78" t="str">
        <f t="shared" si="28"/>
        <v>No Indication</v>
      </c>
      <c r="U78" t="str">
        <f t="shared" si="29"/>
        <v>No T+M+I</v>
      </c>
      <c r="V78">
        <v>762.49441308342887</v>
      </c>
      <c r="W78">
        <v>768.71118410880717</v>
      </c>
      <c r="X78">
        <f t="shared" si="30"/>
        <v>-6.2167710253783071</v>
      </c>
      <c r="Y78">
        <v>9.1768799601743334E-2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754.9</v>
      </c>
      <c r="D79">
        <v>765.55</v>
      </c>
      <c r="E79">
        <v>729.55</v>
      </c>
      <c r="F79">
        <v>730.95</v>
      </c>
      <c r="G79">
        <f>_xll.TA_TYPPRICE(D79,E79,F79)</f>
        <v>742.01666666666677</v>
      </c>
      <c r="H79">
        <v>746.56702362447118</v>
      </c>
      <c r="I79" t="str">
        <f t="shared" si="20"/>
        <v>DOWN</v>
      </c>
      <c r="J79">
        <v>774.61062695179737</v>
      </c>
      <c r="K79">
        <v>743.12796258879473</v>
      </c>
      <c r="L79" t="str">
        <f t="shared" si="21"/>
        <v>DOWN</v>
      </c>
      <c r="M79" t="str">
        <f t="shared" si="22"/>
        <v>DOWN</v>
      </c>
      <c r="N79">
        <v>25.512178634249551</v>
      </c>
      <c r="O79" t="str">
        <f t="shared" si="23"/>
        <v>DOWN</v>
      </c>
      <c r="P79" t="str">
        <f t="shared" si="24"/>
        <v>DOWN</v>
      </c>
      <c r="Q79">
        <f t="shared" si="25"/>
        <v>1.4000000000000909</v>
      </c>
      <c r="R79">
        <f t="shared" si="26"/>
        <v>36</v>
      </c>
      <c r="S79">
        <f t="shared" si="27"/>
        <v>3.8888888888891415E-2</v>
      </c>
      <c r="T79" t="str">
        <f t="shared" si="28"/>
        <v>DOWN</v>
      </c>
      <c r="U79" t="str">
        <f t="shared" si="29"/>
        <v>DOWN</v>
      </c>
      <c r="V79">
        <v>757.64142645520906</v>
      </c>
      <c r="W79">
        <v>765.9140593600066</v>
      </c>
      <c r="X79">
        <f t="shared" si="30"/>
        <v>-8.2726329047975469</v>
      </c>
      <c r="Y79">
        <v>-1.5811115412781147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738.05</v>
      </c>
      <c r="D80">
        <v>765</v>
      </c>
      <c r="E80">
        <v>697.55</v>
      </c>
      <c r="F80">
        <v>748</v>
      </c>
      <c r="G80">
        <f>_xll.TA_TYPPRICE(D80,E80,F80)</f>
        <v>736.85</v>
      </c>
      <c r="H80">
        <v>741.70851181223566</v>
      </c>
      <c r="I80" t="str">
        <f t="shared" si="20"/>
        <v>UP</v>
      </c>
      <c r="J80">
        <v>772.47493207362015</v>
      </c>
      <c r="K80">
        <v>732.99952645795145</v>
      </c>
      <c r="L80" t="str">
        <f t="shared" si="21"/>
        <v>No Confirmation</v>
      </c>
      <c r="M80" t="str">
        <f t="shared" si="22"/>
        <v>No Trend</v>
      </c>
      <c r="N80">
        <v>46.093175779258559</v>
      </c>
      <c r="O80" t="str">
        <f t="shared" si="23"/>
        <v>No Momentum</v>
      </c>
      <c r="P80" t="str">
        <f t="shared" si="24"/>
        <v>No Trend + Momentum</v>
      </c>
      <c r="Q80">
        <f t="shared" si="25"/>
        <v>50.450000000000045</v>
      </c>
      <c r="R80">
        <f t="shared" si="26"/>
        <v>67.450000000000045</v>
      </c>
      <c r="S80">
        <f t="shared" si="27"/>
        <v>0.74796145292809502</v>
      </c>
      <c r="T80" t="str">
        <f t="shared" si="28"/>
        <v>No Indication</v>
      </c>
      <c r="U80" t="str">
        <f t="shared" si="29"/>
        <v>No T+M+I</v>
      </c>
      <c r="V80">
        <v>756.15813007748454</v>
      </c>
      <c r="W80">
        <v>764.58709200000612</v>
      </c>
      <c r="X80">
        <f t="shared" si="30"/>
        <v>-8.4289619225215802</v>
      </c>
      <c r="Y80">
        <v>-2.9506816175268078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759</v>
      </c>
      <c r="D81">
        <v>759</v>
      </c>
      <c r="E81">
        <v>744.1</v>
      </c>
      <c r="F81">
        <v>752</v>
      </c>
      <c r="G81">
        <f>_xll.TA_TYPPRICE(D81,E81,F81)</f>
        <v>751.69999999999993</v>
      </c>
      <c r="H81">
        <v>746.70425590611785</v>
      </c>
      <c r="I81" t="str">
        <f t="shared" si="20"/>
        <v>UP</v>
      </c>
      <c r="J81">
        <v>769.48050272392675</v>
      </c>
      <c r="K81">
        <v>735.46629835618444</v>
      </c>
      <c r="L81" t="str">
        <f t="shared" si="21"/>
        <v>No Confirmation</v>
      </c>
      <c r="M81" t="str">
        <f t="shared" si="22"/>
        <v>No Trend</v>
      </c>
      <c r="N81">
        <v>50.133667229687639</v>
      </c>
      <c r="O81" t="str">
        <f t="shared" si="23"/>
        <v>No Momentum</v>
      </c>
      <c r="P81" t="str">
        <f t="shared" si="24"/>
        <v>No Trend + Momentum</v>
      </c>
      <c r="Q81">
        <f t="shared" si="25"/>
        <v>7.8999999999999773</v>
      </c>
      <c r="R81">
        <f t="shared" si="26"/>
        <v>14.899999999999977</v>
      </c>
      <c r="S81">
        <f t="shared" si="27"/>
        <v>0.53020134228187843</v>
      </c>
      <c r="T81" t="str">
        <f t="shared" si="28"/>
        <v>No Indication</v>
      </c>
      <c r="U81" t="str">
        <f t="shared" si="29"/>
        <v>No T+M+I</v>
      </c>
      <c r="V81">
        <v>755.51841775787159</v>
      </c>
      <c r="W81">
        <v>763.65471481482052</v>
      </c>
      <c r="X81">
        <f t="shared" si="30"/>
        <v>-8.1362970569489335</v>
      </c>
      <c r="Y81">
        <v>-3.9878047054112331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751</v>
      </c>
      <c r="D82">
        <v>758.2</v>
      </c>
      <c r="E82">
        <v>712.2</v>
      </c>
      <c r="F82">
        <v>727</v>
      </c>
      <c r="G82">
        <f>_xll.TA_TYPPRICE(D82,E82,F82)</f>
        <v>732.4666666666667</v>
      </c>
      <c r="H82">
        <v>739.58546128639227</v>
      </c>
      <c r="I82" t="str">
        <f t="shared" si="20"/>
        <v>DOWN</v>
      </c>
      <c r="J82">
        <v>766.97372434083195</v>
      </c>
      <c r="K82">
        <v>730.29600983258786</v>
      </c>
      <c r="L82" t="str">
        <f t="shared" si="21"/>
        <v>DOWN</v>
      </c>
      <c r="M82" t="str">
        <f t="shared" si="22"/>
        <v>DOWN</v>
      </c>
      <c r="N82">
        <v>31.618658659902039</v>
      </c>
      <c r="O82" t="str">
        <f t="shared" si="23"/>
        <v>DOWN</v>
      </c>
      <c r="P82" t="str">
        <f t="shared" si="24"/>
        <v>DOWN</v>
      </c>
      <c r="Q82">
        <f t="shared" si="25"/>
        <v>14.799999999999955</v>
      </c>
      <c r="R82">
        <f t="shared" si="26"/>
        <v>46</v>
      </c>
      <c r="S82">
        <f t="shared" si="27"/>
        <v>0.32173913043478164</v>
      </c>
      <c r="T82" t="str">
        <f t="shared" si="28"/>
        <v>No Indication</v>
      </c>
      <c r="U82" t="str">
        <f t="shared" si="29"/>
        <v>No T+M+I</v>
      </c>
      <c r="V82">
        <v>751.13096887204517</v>
      </c>
      <c r="W82">
        <v>760.93955075446343</v>
      </c>
      <c r="X82">
        <f t="shared" si="30"/>
        <v>-9.8085818824182525</v>
      </c>
      <c r="Y82">
        <v>-5.151960140812637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735</v>
      </c>
      <c r="D83">
        <v>749</v>
      </c>
      <c r="E83">
        <v>731.3</v>
      </c>
      <c r="F83">
        <v>737</v>
      </c>
      <c r="G83">
        <f>_xll.TA_TYPPRICE(D83,E83,F83)</f>
        <v>739.1</v>
      </c>
      <c r="H83">
        <v>739.34273064319609</v>
      </c>
      <c r="I83" t="str">
        <f t="shared" si="20"/>
        <v>DOWN</v>
      </c>
      <c r="J83">
        <v>762.97956337620258</v>
      </c>
      <c r="K83">
        <v>730.51911875867938</v>
      </c>
      <c r="L83" t="str">
        <f t="shared" si="21"/>
        <v>No Confirmation</v>
      </c>
      <c r="M83" t="str">
        <f t="shared" si="22"/>
        <v>No Trend</v>
      </c>
      <c r="N83">
        <v>42.277491350334209</v>
      </c>
      <c r="O83" t="str">
        <f t="shared" si="23"/>
        <v>No Momentum</v>
      </c>
      <c r="P83" t="str">
        <f t="shared" si="24"/>
        <v>No Trend + Momentum</v>
      </c>
      <c r="Q83">
        <f t="shared" si="25"/>
        <v>5.7000000000000455</v>
      </c>
      <c r="R83">
        <f t="shared" si="26"/>
        <v>17.700000000000045</v>
      </c>
      <c r="S83">
        <f t="shared" si="27"/>
        <v>0.3220338983050865</v>
      </c>
      <c r="T83" t="str">
        <f t="shared" si="28"/>
        <v>No Indication</v>
      </c>
      <c r="U83" t="str">
        <f t="shared" si="29"/>
        <v>No T+M+I</v>
      </c>
      <c r="V83">
        <v>748.95697366096135</v>
      </c>
      <c r="W83">
        <v>759.1662506985773</v>
      </c>
      <c r="X83">
        <f t="shared" si="30"/>
        <v>-10.209277037615948</v>
      </c>
      <c r="Y83">
        <v>-6.163423520173299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739.05</v>
      </c>
      <c r="D84">
        <v>751.9</v>
      </c>
      <c r="E84">
        <v>731.35</v>
      </c>
      <c r="F84">
        <v>738</v>
      </c>
      <c r="G84">
        <f>_xll.TA_TYPPRICE(D84,E84,F84)</f>
        <v>740.41666666666663</v>
      </c>
      <c r="H84">
        <v>739.87969865493142</v>
      </c>
      <c r="I84" t="str">
        <f t="shared" si="20"/>
        <v>DOWN</v>
      </c>
      <c r="J84">
        <v>760.51743818149089</v>
      </c>
      <c r="K84">
        <v>730.70375903452839</v>
      </c>
      <c r="L84" t="str">
        <f t="shared" si="21"/>
        <v>No Confirmation</v>
      </c>
      <c r="M84" t="str">
        <f t="shared" si="22"/>
        <v>No Trend</v>
      </c>
      <c r="N84">
        <v>43.380672293486107</v>
      </c>
      <c r="O84" t="str">
        <f t="shared" si="23"/>
        <v>No Momentum</v>
      </c>
      <c r="P84" t="str">
        <f t="shared" si="24"/>
        <v>No Trend + Momentum</v>
      </c>
      <c r="Q84">
        <f t="shared" si="25"/>
        <v>6.6499999999999773</v>
      </c>
      <c r="R84">
        <f t="shared" si="26"/>
        <v>20.549999999999955</v>
      </c>
      <c r="S84">
        <f t="shared" si="27"/>
        <v>0.32360097323600934</v>
      </c>
      <c r="T84" t="str">
        <f t="shared" si="28"/>
        <v>No Indication</v>
      </c>
      <c r="U84" t="str">
        <f t="shared" si="29"/>
        <v>No T+M+I</v>
      </c>
      <c r="V84">
        <v>747.27128540542878</v>
      </c>
      <c r="W84">
        <v>757.59838027646049</v>
      </c>
      <c r="X84">
        <f t="shared" si="30"/>
        <v>-10.327094871031704</v>
      </c>
      <c r="Y84">
        <v>-6.9961577903449799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741.75</v>
      </c>
      <c r="D85">
        <v>749.95</v>
      </c>
      <c r="E85">
        <v>735.25</v>
      </c>
      <c r="F85">
        <v>737</v>
      </c>
      <c r="G85">
        <f>_xll.TA_TYPPRICE(D85,E85,F85)</f>
        <v>740.73333333333323</v>
      </c>
      <c r="H85">
        <v>740.30651599413227</v>
      </c>
      <c r="I85" t="str">
        <f t="shared" si="20"/>
        <v>DOWN</v>
      </c>
      <c r="J85">
        <v>758.169118585604</v>
      </c>
      <c r="K85">
        <v>731.71403480463323</v>
      </c>
      <c r="L85" t="str">
        <f t="shared" si="21"/>
        <v>No Confirmation</v>
      </c>
      <c r="M85" t="str">
        <f t="shared" si="22"/>
        <v>No Trend</v>
      </c>
      <c r="N85">
        <v>42.368499521641297</v>
      </c>
      <c r="O85" t="str">
        <f t="shared" si="23"/>
        <v>No Momentum</v>
      </c>
      <c r="P85" t="str">
        <f t="shared" si="24"/>
        <v>No Trend + Momentum</v>
      </c>
      <c r="Q85">
        <f t="shared" si="25"/>
        <v>1.75</v>
      </c>
      <c r="R85">
        <f t="shared" si="26"/>
        <v>14.700000000000045</v>
      </c>
      <c r="S85">
        <f t="shared" si="27"/>
        <v>0.11904761904761868</v>
      </c>
      <c r="T85" t="str">
        <f t="shared" si="28"/>
        <v>DOWN</v>
      </c>
      <c r="U85" t="str">
        <f t="shared" si="29"/>
        <v>No T+M+I</v>
      </c>
      <c r="V85">
        <v>745.69108765074748</v>
      </c>
      <c r="W85">
        <v>756.072574330056</v>
      </c>
      <c r="X85">
        <f t="shared" si="30"/>
        <v>-10.381486679308523</v>
      </c>
      <c r="Y85">
        <v>-7.6732235681376881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737.2</v>
      </c>
      <c r="D86">
        <v>746</v>
      </c>
      <c r="E86">
        <v>711.6</v>
      </c>
      <c r="F86">
        <v>717</v>
      </c>
      <c r="G86">
        <f>_xll.TA_TYPPRICE(D86,E86,F86)</f>
        <v>724.86666666666667</v>
      </c>
      <c r="H86">
        <v>732.58659133039941</v>
      </c>
      <c r="I86" t="str">
        <f t="shared" si="20"/>
        <v>DOWN</v>
      </c>
      <c r="J86">
        <v>755.46487001102537</v>
      </c>
      <c r="K86">
        <v>727.24424929249255</v>
      </c>
      <c r="L86" t="str">
        <f t="shared" si="21"/>
        <v>DOWN</v>
      </c>
      <c r="M86" t="str">
        <f t="shared" si="22"/>
        <v>DOWN</v>
      </c>
      <c r="N86">
        <v>26.759470311898149</v>
      </c>
      <c r="O86" t="str">
        <f t="shared" si="23"/>
        <v>DOWN</v>
      </c>
      <c r="P86" t="str">
        <f t="shared" si="24"/>
        <v>DOWN</v>
      </c>
      <c r="Q86">
        <f t="shared" si="25"/>
        <v>5.3999999999999773</v>
      </c>
      <c r="R86">
        <f t="shared" si="26"/>
        <v>34.399999999999977</v>
      </c>
      <c r="S86">
        <f t="shared" si="27"/>
        <v>0.15697674418604596</v>
      </c>
      <c r="T86" t="str">
        <f t="shared" si="28"/>
        <v>DOWN</v>
      </c>
      <c r="U86" t="str">
        <f t="shared" si="29"/>
        <v>DOWN</v>
      </c>
      <c r="V86">
        <v>741.27707416601709</v>
      </c>
      <c r="W86">
        <v>753.17830956486671</v>
      </c>
      <c r="X86">
        <f t="shared" si="30"/>
        <v>-11.901235398849622</v>
      </c>
      <c r="Y86">
        <v>-8.5188259342800752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715</v>
      </c>
      <c r="D87">
        <v>751.9</v>
      </c>
      <c r="E87">
        <v>710.05</v>
      </c>
      <c r="F87">
        <v>725</v>
      </c>
      <c r="G87">
        <f>_xll.TA_TYPPRICE(D87,E87,F87)</f>
        <v>728.98333333333323</v>
      </c>
      <c r="H87">
        <v>730.78496233186638</v>
      </c>
      <c r="I87" t="str">
        <f t="shared" si="20"/>
        <v>DOWN</v>
      </c>
      <c r="J87">
        <v>754.67267667524197</v>
      </c>
      <c r="K87">
        <v>723.42330500527203</v>
      </c>
      <c r="L87" t="str">
        <f t="shared" si="21"/>
        <v>No Confirmation</v>
      </c>
      <c r="M87" t="str">
        <f t="shared" si="22"/>
        <v>No Trend</v>
      </c>
      <c r="N87">
        <v>38.152183976219689</v>
      </c>
      <c r="O87" t="str">
        <f t="shared" si="23"/>
        <v>DOWN</v>
      </c>
      <c r="P87" t="str">
        <f t="shared" si="24"/>
        <v>No Trend + Momentum</v>
      </c>
      <c r="Q87">
        <f t="shared" si="25"/>
        <v>14.950000000000045</v>
      </c>
      <c r="R87">
        <f t="shared" si="26"/>
        <v>41.850000000000023</v>
      </c>
      <c r="S87">
        <f t="shared" si="27"/>
        <v>0.35722819593787425</v>
      </c>
      <c r="T87" t="str">
        <f t="shared" si="28"/>
        <v>No Indication</v>
      </c>
      <c r="U87" t="str">
        <f t="shared" si="29"/>
        <v>No T+M+I</v>
      </c>
      <c r="V87">
        <v>738.77290890970676</v>
      </c>
      <c r="W87">
        <v>751.0910273748766</v>
      </c>
      <c r="X87">
        <f t="shared" si="30"/>
        <v>-12.318118465169846</v>
      </c>
      <c r="Y87">
        <v>-9.2786844404580293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720.55</v>
      </c>
      <c r="D88">
        <v>730</v>
      </c>
      <c r="E88">
        <v>715.5</v>
      </c>
      <c r="F88">
        <v>719</v>
      </c>
      <c r="G88">
        <f>_xll.TA_TYPPRICE(D88,E88,F88)</f>
        <v>721.5</v>
      </c>
      <c r="H88">
        <v>726.14248116593319</v>
      </c>
      <c r="I88" t="str">
        <f t="shared" si="20"/>
        <v>DOWN</v>
      </c>
      <c r="J88">
        <v>749.18985963629927</v>
      </c>
      <c r="K88">
        <v>721.66257055965605</v>
      </c>
      <c r="L88" t="str">
        <f t="shared" si="21"/>
        <v>DOWN</v>
      </c>
      <c r="M88" t="str">
        <f t="shared" si="22"/>
        <v>DOWN</v>
      </c>
      <c r="N88">
        <v>33.296547294963503</v>
      </c>
      <c r="O88" t="str">
        <f t="shared" si="23"/>
        <v>DOWN</v>
      </c>
      <c r="P88" t="str">
        <f t="shared" si="24"/>
        <v>DOWN</v>
      </c>
      <c r="Q88">
        <f t="shared" si="25"/>
        <v>3.5</v>
      </c>
      <c r="R88">
        <f t="shared" si="26"/>
        <v>14.5</v>
      </c>
      <c r="S88">
        <f t="shared" si="27"/>
        <v>0.2413793103448276</v>
      </c>
      <c r="T88" t="str">
        <f t="shared" si="28"/>
        <v>No Indication</v>
      </c>
      <c r="U88" t="str">
        <f t="shared" si="29"/>
        <v>No T+M+I</v>
      </c>
      <c r="V88">
        <v>735.73092292359797</v>
      </c>
      <c r="W88">
        <v>748.71391423599687</v>
      </c>
      <c r="X88">
        <f t="shared" si="30"/>
        <v>-12.982991312398894</v>
      </c>
      <c r="Y88">
        <v>-10.019545814846202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724.8</v>
      </c>
      <c r="D89">
        <v>726.05</v>
      </c>
      <c r="E89">
        <v>710.15</v>
      </c>
      <c r="F89">
        <v>714.95</v>
      </c>
      <c r="G89">
        <f>_xll.TA_TYPPRICE(D89,E89,F89)</f>
        <v>717.04999999999984</v>
      </c>
      <c r="H89">
        <v>721.59624058296652</v>
      </c>
      <c r="I89" t="str">
        <f t="shared" si="20"/>
        <v>DOWN</v>
      </c>
      <c r="J89">
        <v>744.04766860601057</v>
      </c>
      <c r="K89">
        <v>719.10422154639912</v>
      </c>
      <c r="L89" t="str">
        <f t="shared" si="21"/>
        <v>DOWN</v>
      </c>
      <c r="M89" t="str">
        <f t="shared" si="22"/>
        <v>DOWN</v>
      </c>
      <c r="N89">
        <v>30.067745195317279</v>
      </c>
      <c r="O89" t="str">
        <f t="shared" si="23"/>
        <v>DOWN</v>
      </c>
      <c r="P89" t="str">
        <f t="shared" si="24"/>
        <v>DOWN</v>
      </c>
      <c r="Q89">
        <f t="shared" si="25"/>
        <v>4.8000000000000682</v>
      </c>
      <c r="R89">
        <f t="shared" si="26"/>
        <v>15.899999999999977</v>
      </c>
      <c r="S89">
        <f t="shared" si="27"/>
        <v>0.3018867924528349</v>
      </c>
      <c r="T89" t="str">
        <f t="shared" si="28"/>
        <v>No Indication</v>
      </c>
      <c r="U89" t="str">
        <f t="shared" si="29"/>
        <v>No T+M+I</v>
      </c>
      <c r="V89">
        <v>732.53385785842909</v>
      </c>
      <c r="W89">
        <v>746.2128835518489</v>
      </c>
      <c r="X89">
        <f t="shared" si="30"/>
        <v>-13.679025693419817</v>
      </c>
      <c r="Y89">
        <v>-10.751441790560925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715</v>
      </c>
      <c r="D90">
        <v>730</v>
      </c>
      <c r="E90">
        <v>702</v>
      </c>
      <c r="F90">
        <v>719.85</v>
      </c>
      <c r="G90">
        <f>_xll.TA_TYPPRICE(D90,E90,F90)</f>
        <v>717.2833333333333</v>
      </c>
      <c r="H90">
        <v>719.43978695814985</v>
      </c>
      <c r="I90" t="str">
        <f t="shared" si="20"/>
        <v>UP</v>
      </c>
      <c r="J90">
        <v>740.92596447134156</v>
      </c>
      <c r="K90">
        <v>715.30328342497705</v>
      </c>
      <c r="L90" t="str">
        <f t="shared" si="21"/>
        <v>No Confirmation</v>
      </c>
      <c r="M90" t="str">
        <f t="shared" si="22"/>
        <v>No Trend</v>
      </c>
      <c r="N90">
        <v>39.011883687393158</v>
      </c>
      <c r="O90" t="str">
        <f t="shared" si="23"/>
        <v>DOWN</v>
      </c>
      <c r="P90" t="str">
        <f t="shared" si="24"/>
        <v>No Trend + Momentum</v>
      </c>
      <c r="Q90">
        <f t="shared" si="25"/>
        <v>17.850000000000023</v>
      </c>
      <c r="R90">
        <f t="shared" si="26"/>
        <v>28</v>
      </c>
      <c r="S90">
        <f t="shared" si="27"/>
        <v>0.63750000000000084</v>
      </c>
      <c r="T90" t="str">
        <f t="shared" si="28"/>
        <v>No Indication</v>
      </c>
      <c r="U90" t="str">
        <f t="shared" si="29"/>
        <v>No T+M+I</v>
      </c>
      <c r="V90">
        <v>730.58249511097847</v>
      </c>
      <c r="W90">
        <v>744.26007736282304</v>
      </c>
      <c r="X90">
        <f t="shared" si="30"/>
        <v>-13.677582251844569</v>
      </c>
      <c r="Y90">
        <v>-11.336669882817654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724.9</v>
      </c>
      <c r="D91">
        <v>726.9</v>
      </c>
      <c r="E91">
        <v>711</v>
      </c>
      <c r="F91">
        <v>712.5</v>
      </c>
      <c r="G91">
        <f>_xll.TA_TYPPRICE(D91,E91,F91)</f>
        <v>716.80000000000007</v>
      </c>
      <c r="H91">
        <v>718.11989347907502</v>
      </c>
      <c r="I91" t="str">
        <f t="shared" si="20"/>
        <v>DOWN</v>
      </c>
      <c r="J91">
        <v>737.80908347771015</v>
      </c>
      <c r="K91">
        <v>714.34699821942661</v>
      </c>
      <c r="L91" t="str">
        <f t="shared" si="21"/>
        <v>DOWN</v>
      </c>
      <c r="M91" t="str">
        <f t="shared" si="22"/>
        <v>DOWN</v>
      </c>
      <c r="N91">
        <v>31.466088462185411</v>
      </c>
      <c r="O91" t="str">
        <f t="shared" si="23"/>
        <v>DOWN</v>
      </c>
      <c r="P91" t="str">
        <f t="shared" si="24"/>
        <v>DOWN</v>
      </c>
      <c r="Q91">
        <f t="shared" si="25"/>
        <v>1.5</v>
      </c>
      <c r="R91">
        <f t="shared" si="26"/>
        <v>15.899999999999977</v>
      </c>
      <c r="S91">
        <f t="shared" si="27"/>
        <v>9.4339622641509566E-2</v>
      </c>
      <c r="T91" t="str">
        <f t="shared" si="28"/>
        <v>DOWN</v>
      </c>
      <c r="U91" t="str">
        <f t="shared" si="29"/>
        <v>DOWN</v>
      </c>
      <c r="V91">
        <v>727.80057278621257</v>
      </c>
      <c r="W91">
        <v>741.90747903965098</v>
      </c>
      <c r="X91">
        <f t="shared" si="30"/>
        <v>-14.10690625343841</v>
      </c>
      <c r="Y91">
        <v>-11.890717156941806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716</v>
      </c>
      <c r="D92">
        <v>725</v>
      </c>
      <c r="E92">
        <v>710</v>
      </c>
      <c r="F92">
        <v>711</v>
      </c>
      <c r="G92">
        <f>_xll.TA_TYPPRICE(D92,E92,F92)</f>
        <v>715.33333333333337</v>
      </c>
      <c r="H92">
        <v>716.72661340620425</v>
      </c>
      <c r="I92" t="str">
        <f t="shared" si="20"/>
        <v>DOWN</v>
      </c>
      <c r="J92">
        <v>734.9626204826634</v>
      </c>
      <c r="K92">
        <v>713.38099861510955</v>
      </c>
      <c r="L92" t="str">
        <f t="shared" si="21"/>
        <v>DOWN</v>
      </c>
      <c r="M92" t="str">
        <f t="shared" si="22"/>
        <v>DOWN</v>
      </c>
      <c r="N92">
        <v>29.9864776958993</v>
      </c>
      <c r="O92" t="str">
        <f t="shared" si="23"/>
        <v>DOWN</v>
      </c>
      <c r="P92" t="str">
        <f t="shared" si="24"/>
        <v>DOWN</v>
      </c>
      <c r="Q92">
        <f t="shared" si="25"/>
        <v>1</v>
      </c>
      <c r="R92">
        <f t="shared" si="26"/>
        <v>15</v>
      </c>
      <c r="S92">
        <f t="shared" si="27"/>
        <v>6.6666666666666666E-2</v>
      </c>
      <c r="T92" t="str">
        <f t="shared" si="28"/>
        <v>DOWN</v>
      </c>
      <c r="U92" t="str">
        <f t="shared" si="29"/>
        <v>DOWN</v>
      </c>
      <c r="V92">
        <v>725.21586928064141</v>
      </c>
      <c r="W92">
        <v>739.61803614782502</v>
      </c>
      <c r="X92">
        <f t="shared" si="30"/>
        <v>-14.40216686718361</v>
      </c>
      <c r="Y92">
        <v>-12.393007098990166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719.35</v>
      </c>
      <c r="D93">
        <v>724.9</v>
      </c>
      <c r="E93">
        <v>712</v>
      </c>
      <c r="F93">
        <v>718.35</v>
      </c>
      <c r="G93">
        <f>_xll.TA_TYPPRICE(D93,E93,F93)</f>
        <v>718.41666666666663</v>
      </c>
      <c r="H93">
        <v>717.57164003643538</v>
      </c>
      <c r="I93" t="str">
        <f t="shared" si="20"/>
        <v>UP</v>
      </c>
      <c r="J93">
        <v>732.72648259762707</v>
      </c>
      <c r="K93">
        <v>713.07411003397408</v>
      </c>
      <c r="L93" t="str">
        <f t="shared" si="21"/>
        <v>No Confirmation</v>
      </c>
      <c r="M93" t="str">
        <f t="shared" si="22"/>
        <v>No Trend</v>
      </c>
      <c r="N93">
        <v>45.642188205235435</v>
      </c>
      <c r="O93" t="str">
        <f t="shared" si="23"/>
        <v>No Momentum</v>
      </c>
      <c r="P93" t="str">
        <f t="shared" si="24"/>
        <v>No Trend + Momentum</v>
      </c>
      <c r="Q93">
        <f t="shared" si="25"/>
        <v>6.3500000000000227</v>
      </c>
      <c r="R93">
        <f t="shared" si="26"/>
        <v>12.899999999999977</v>
      </c>
      <c r="S93">
        <f t="shared" si="27"/>
        <v>0.49224806201550653</v>
      </c>
      <c r="T93" t="str">
        <f t="shared" si="28"/>
        <v>No Indication</v>
      </c>
      <c r="U93" t="str">
        <f t="shared" si="29"/>
        <v>No T+M+I</v>
      </c>
      <c r="V93">
        <v>724.15958169900432</v>
      </c>
      <c r="W93">
        <v>738.04262606280099</v>
      </c>
      <c r="X93">
        <f t="shared" si="30"/>
        <v>-13.883044363796671</v>
      </c>
      <c r="Y93">
        <v>-12.691014551951467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720.95</v>
      </c>
      <c r="D94">
        <v>727.95</v>
      </c>
      <c r="E94">
        <v>714</v>
      </c>
      <c r="F94">
        <v>714</v>
      </c>
      <c r="G94">
        <f>_xll.TA_TYPPRICE(D94,E94,F94)</f>
        <v>718.65</v>
      </c>
      <c r="H94">
        <v>718.11082001821774</v>
      </c>
      <c r="I94" t="str">
        <f t="shared" si="20"/>
        <v>DOWN</v>
      </c>
      <c r="J94">
        <v>731.66504202037663</v>
      </c>
      <c r="K94">
        <v>713.27986335975766</v>
      </c>
      <c r="L94" t="str">
        <f t="shared" si="21"/>
        <v>No Confirmation</v>
      </c>
      <c r="M94" t="str">
        <f t="shared" si="22"/>
        <v>No Trend</v>
      </c>
      <c r="N94">
        <v>39.163535792509485</v>
      </c>
      <c r="O94" t="str">
        <f t="shared" si="23"/>
        <v>DOWN</v>
      </c>
      <c r="P94" t="str">
        <f t="shared" si="24"/>
        <v>No Trend + Momentum</v>
      </c>
      <c r="Q94">
        <f t="shared" si="25"/>
        <v>0</v>
      </c>
      <c r="R94">
        <f t="shared" si="26"/>
        <v>13.950000000000045</v>
      </c>
      <c r="S94">
        <f t="shared" si="27"/>
        <v>0</v>
      </c>
      <c r="T94" t="str">
        <f t="shared" si="28"/>
        <v>DOWN</v>
      </c>
      <c r="U94" t="str">
        <f t="shared" si="29"/>
        <v>No T+M+I</v>
      </c>
      <c r="V94">
        <v>722.59656912992671</v>
      </c>
      <c r="W94">
        <v>736.26169079888984</v>
      </c>
      <c r="X94">
        <f t="shared" si="30"/>
        <v>-13.665121668963138</v>
      </c>
      <c r="Y94">
        <v>-12.885835975353801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718.3</v>
      </c>
      <c r="D95">
        <v>723.35</v>
      </c>
      <c r="E95">
        <v>703.2</v>
      </c>
      <c r="F95">
        <v>710</v>
      </c>
      <c r="G95">
        <f>_xll.TA_TYPPRICE(D95,E95,F95)</f>
        <v>712.18333333333339</v>
      </c>
      <c r="H95">
        <v>715.14707667577557</v>
      </c>
      <c r="I95" t="str">
        <f t="shared" si="20"/>
        <v>DOWN</v>
      </c>
      <c r="J95">
        <v>729.81725490473741</v>
      </c>
      <c r="K95">
        <v>711.03989372425599</v>
      </c>
      <c r="L95" t="str">
        <f t="shared" si="21"/>
        <v>DOWN</v>
      </c>
      <c r="M95" t="str">
        <f t="shared" si="22"/>
        <v>DOWN</v>
      </c>
      <c r="N95">
        <v>33.670107356771148</v>
      </c>
      <c r="O95" t="str">
        <f t="shared" si="23"/>
        <v>DOWN</v>
      </c>
      <c r="P95" t="str">
        <f t="shared" si="24"/>
        <v>DOWN</v>
      </c>
      <c r="Q95">
        <f t="shared" si="25"/>
        <v>6.7999999999999545</v>
      </c>
      <c r="R95">
        <f t="shared" si="26"/>
        <v>20.149999999999977</v>
      </c>
      <c r="S95">
        <f t="shared" si="27"/>
        <v>0.33746898263027109</v>
      </c>
      <c r="T95" t="str">
        <f t="shared" si="28"/>
        <v>No Indication</v>
      </c>
      <c r="U95" t="str">
        <f t="shared" si="29"/>
        <v>No T+M+I</v>
      </c>
      <c r="V95">
        <v>720.65863541763031</v>
      </c>
      <c r="W95">
        <v>734.31638036934248</v>
      </c>
      <c r="X95">
        <f t="shared" si="30"/>
        <v>-13.657744951712175</v>
      </c>
      <c r="Y95">
        <v>-13.040217770625476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710.3</v>
      </c>
      <c r="D96">
        <v>724.25</v>
      </c>
      <c r="E96">
        <v>709.95</v>
      </c>
      <c r="F96">
        <v>712</v>
      </c>
      <c r="G96">
        <f>_xll.TA_TYPPRICE(D96,E96,F96)</f>
        <v>715.4</v>
      </c>
      <c r="H96">
        <v>715.27353833788777</v>
      </c>
      <c r="I96" t="str">
        <f t="shared" si="20"/>
        <v>DOWN</v>
      </c>
      <c r="J96">
        <v>728.58008714812911</v>
      </c>
      <c r="K96">
        <v>710.79769511886582</v>
      </c>
      <c r="L96" t="str">
        <f t="shared" si="21"/>
        <v>No Confirmation</v>
      </c>
      <c r="M96" t="str">
        <f t="shared" si="22"/>
        <v>No Trend</v>
      </c>
      <c r="N96">
        <v>39.016421789851194</v>
      </c>
      <c r="O96" t="str">
        <f t="shared" si="23"/>
        <v>DOWN</v>
      </c>
      <c r="P96" t="str">
        <f t="shared" si="24"/>
        <v>No Trend + Momentum</v>
      </c>
      <c r="Q96">
        <f t="shared" si="25"/>
        <v>2.0499999999999545</v>
      </c>
      <c r="R96">
        <f t="shared" si="26"/>
        <v>14.299999999999955</v>
      </c>
      <c r="S96">
        <f t="shared" si="27"/>
        <v>0.14335664335664064</v>
      </c>
      <c r="T96" t="str">
        <f t="shared" si="28"/>
        <v>DOWN</v>
      </c>
      <c r="U96" t="str">
        <f t="shared" si="29"/>
        <v>No T+M+I</v>
      </c>
      <c r="V96">
        <v>719.32653766107182</v>
      </c>
      <c r="W96">
        <v>732.6633151567986</v>
      </c>
      <c r="X96">
        <f t="shared" si="30"/>
        <v>-13.336777495726778</v>
      </c>
      <c r="Y96">
        <v>-13.099529715645737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719</v>
      </c>
      <c r="D97">
        <v>723</v>
      </c>
      <c r="E97">
        <v>706</v>
      </c>
      <c r="F97">
        <v>712</v>
      </c>
      <c r="G97">
        <f>_xll.TA_TYPPRICE(D97,E97,F97)</f>
        <v>713.66666666666663</v>
      </c>
      <c r="H97">
        <v>714.4701025022772</v>
      </c>
      <c r="I97" t="str">
        <f t="shared" si="20"/>
        <v>DOWN</v>
      </c>
      <c r="J97">
        <v>727.34006778187825</v>
      </c>
      <c r="K97">
        <v>709.73154064800678</v>
      </c>
      <c r="L97" t="str">
        <f t="shared" si="21"/>
        <v>No Confirmation</v>
      </c>
      <c r="M97" t="str">
        <f t="shared" si="22"/>
        <v>No Trend</v>
      </c>
      <c r="N97">
        <v>39.016421789851186</v>
      </c>
      <c r="O97" t="str">
        <f t="shared" si="23"/>
        <v>DOWN</v>
      </c>
      <c r="P97" t="str">
        <f t="shared" si="24"/>
        <v>No Trend + Momentum</v>
      </c>
      <c r="Q97">
        <f t="shared" si="25"/>
        <v>6</v>
      </c>
      <c r="R97">
        <f t="shared" si="26"/>
        <v>17</v>
      </c>
      <c r="S97">
        <f t="shared" si="27"/>
        <v>0.35294117647058826</v>
      </c>
      <c r="T97" t="str">
        <f t="shared" si="28"/>
        <v>No Indication</v>
      </c>
      <c r="U97" t="str">
        <f t="shared" si="29"/>
        <v>No T+M+I</v>
      </c>
      <c r="V97">
        <v>718.19937802090692</v>
      </c>
      <c r="W97">
        <v>731.13269921925792</v>
      </c>
      <c r="X97">
        <f t="shared" si="30"/>
        <v>-12.933321198350995</v>
      </c>
      <c r="Y97">
        <v>-13.066288012186789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715.2</v>
      </c>
      <c r="D98">
        <v>725.05</v>
      </c>
      <c r="E98">
        <v>702.7</v>
      </c>
      <c r="F98">
        <v>712.4</v>
      </c>
      <c r="G98">
        <f>_xll.TA_TYPPRICE(D98,E98,F98)</f>
        <v>713.38333333333333</v>
      </c>
      <c r="H98">
        <v>713.92671791780526</v>
      </c>
      <c r="I98" t="str">
        <f t="shared" si="20"/>
        <v>DOWN</v>
      </c>
      <c r="J98">
        <v>726.83116383034974</v>
      </c>
      <c r="K98">
        <v>708.1689760595608</v>
      </c>
      <c r="L98" t="str">
        <f t="shared" si="21"/>
        <v>No Confirmation</v>
      </c>
      <c r="M98" t="str">
        <f t="shared" si="22"/>
        <v>No Trend</v>
      </c>
      <c r="N98">
        <v>40.514741786816955</v>
      </c>
      <c r="O98" t="str">
        <f t="shared" si="23"/>
        <v>No Momentum</v>
      </c>
      <c r="P98" t="str">
        <f t="shared" si="24"/>
        <v>No Trend + Momentum</v>
      </c>
      <c r="Q98">
        <f t="shared" si="25"/>
        <v>9.6999999999999318</v>
      </c>
      <c r="R98">
        <f t="shared" si="26"/>
        <v>22.349999999999909</v>
      </c>
      <c r="S98">
        <f t="shared" si="27"/>
        <v>0.43400447427292937</v>
      </c>
      <c r="T98" t="str">
        <f t="shared" si="28"/>
        <v>No Indication</v>
      </c>
      <c r="U98" t="str">
        <f t="shared" si="29"/>
        <v>No T+M+I</v>
      </c>
      <c r="V98">
        <v>717.30716601769052</v>
      </c>
      <c r="W98">
        <v>729.74509186968328</v>
      </c>
      <c r="X98">
        <f t="shared" si="30"/>
        <v>-12.437925851992759</v>
      </c>
      <c r="Y98">
        <v>-12.940615580147982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718.95</v>
      </c>
      <c r="D99">
        <v>719</v>
      </c>
      <c r="E99">
        <v>706</v>
      </c>
      <c r="F99">
        <v>711</v>
      </c>
      <c r="G99">
        <f>_xll.TA_TYPPRICE(D99,E99,F99)</f>
        <v>712</v>
      </c>
      <c r="H99">
        <v>712.96335895890263</v>
      </c>
      <c r="I99" t="str">
        <f t="shared" si="20"/>
        <v>DOWN</v>
      </c>
      <c r="J99">
        <v>725.09090520138318</v>
      </c>
      <c r="K99">
        <v>707.68698137965839</v>
      </c>
      <c r="L99" t="str">
        <f t="shared" si="21"/>
        <v>No Confirmation</v>
      </c>
      <c r="M99" t="str">
        <f t="shared" si="22"/>
        <v>No Trend</v>
      </c>
      <c r="N99">
        <v>36.582476312230597</v>
      </c>
      <c r="O99" t="str">
        <f t="shared" si="23"/>
        <v>DOWN</v>
      </c>
      <c r="P99" t="str">
        <f t="shared" si="24"/>
        <v>No Trend + Momentum</v>
      </c>
      <c r="Q99">
        <f t="shared" si="25"/>
        <v>5</v>
      </c>
      <c r="R99">
        <f t="shared" si="26"/>
        <v>13</v>
      </c>
      <c r="S99">
        <f t="shared" si="27"/>
        <v>0.38461538461538464</v>
      </c>
      <c r="T99" t="str">
        <f t="shared" si="28"/>
        <v>No Indication</v>
      </c>
      <c r="U99" t="str">
        <f t="shared" si="29"/>
        <v>No T+M+I</v>
      </c>
      <c r="V99">
        <v>716.33683278419971</v>
      </c>
      <c r="W99">
        <v>728.35656654600302</v>
      </c>
      <c r="X99">
        <f t="shared" si="30"/>
        <v>-12.019733761803309</v>
      </c>
      <c r="Y99">
        <v>-12.756439216479048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714</v>
      </c>
      <c r="D100">
        <v>729.6</v>
      </c>
      <c r="E100">
        <v>706.2</v>
      </c>
      <c r="F100">
        <v>710</v>
      </c>
      <c r="G100">
        <f>_xll.TA_TYPPRICE(D100,E100,F100)</f>
        <v>715.26666666666677</v>
      </c>
      <c r="H100">
        <v>714.1150128127847</v>
      </c>
      <c r="I100" t="str">
        <f t="shared" si="20"/>
        <v>DOWN</v>
      </c>
      <c r="J100">
        <v>726.09292626774243</v>
      </c>
      <c r="K100">
        <v>707.35654107306766</v>
      </c>
      <c r="L100" t="str">
        <f t="shared" si="21"/>
        <v>No Confirmation</v>
      </c>
      <c r="M100" t="str">
        <f t="shared" si="22"/>
        <v>No Trend</v>
      </c>
      <c r="N100">
        <v>33.665105015632484</v>
      </c>
      <c r="O100" t="str">
        <f t="shared" si="23"/>
        <v>DOWN</v>
      </c>
      <c r="P100" t="str">
        <f t="shared" si="24"/>
        <v>No Trend + Momentum</v>
      </c>
      <c r="Q100">
        <f t="shared" si="25"/>
        <v>3.7999999999999545</v>
      </c>
      <c r="R100">
        <f t="shared" si="26"/>
        <v>23.399999999999977</v>
      </c>
      <c r="S100">
        <f t="shared" si="27"/>
        <v>0.16239316239316059</v>
      </c>
      <c r="T100" t="str">
        <f t="shared" si="28"/>
        <v>DOWN</v>
      </c>
      <c r="U100" t="str">
        <f t="shared" si="29"/>
        <v>No T+M+I</v>
      </c>
      <c r="V100">
        <v>715.36193543278432</v>
      </c>
      <c r="W100">
        <v>726.99682087592873</v>
      </c>
      <c r="X100">
        <f t="shared" si="30"/>
        <v>-11.634885443144412</v>
      </c>
      <c r="Y100">
        <v>-12.532128461812121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718.95</v>
      </c>
      <c r="D101">
        <v>724</v>
      </c>
      <c r="E101">
        <v>695.05</v>
      </c>
      <c r="F101">
        <v>718</v>
      </c>
      <c r="G101">
        <f>_xll.TA_TYPPRICE(D101,E101,F101)</f>
        <v>712.35</v>
      </c>
      <c r="H101">
        <v>713.2325064063923</v>
      </c>
      <c r="I101" t="str">
        <f t="shared" si="20"/>
        <v>UP</v>
      </c>
      <c r="J101">
        <v>725.62783154157739</v>
      </c>
      <c r="K101">
        <v>704.6217541679415</v>
      </c>
      <c r="L101" t="str">
        <f t="shared" si="21"/>
        <v>No Confirmation</v>
      </c>
      <c r="M101" t="str">
        <f t="shared" si="22"/>
        <v>No Trend</v>
      </c>
      <c r="N101">
        <v>63.095569389328773</v>
      </c>
      <c r="O101" t="str">
        <f t="shared" si="23"/>
        <v>UP</v>
      </c>
      <c r="P101" t="str">
        <f t="shared" si="24"/>
        <v>No Trend + Momentum</v>
      </c>
      <c r="Q101">
        <f t="shared" si="25"/>
        <v>22.950000000000045</v>
      </c>
      <c r="R101">
        <f t="shared" si="26"/>
        <v>28.950000000000045</v>
      </c>
      <c r="S101">
        <f t="shared" si="27"/>
        <v>0.79274611398963768</v>
      </c>
      <c r="T101" t="str">
        <f t="shared" si="28"/>
        <v>No Indication</v>
      </c>
      <c r="U101" t="str">
        <f t="shared" si="29"/>
        <v>No T+M+I</v>
      </c>
      <c r="V101">
        <v>715.76779152004826</v>
      </c>
      <c r="W101">
        <v>726.33038969993402</v>
      </c>
      <c r="X101">
        <f t="shared" si="30"/>
        <v>-10.562598179885754</v>
      </c>
      <c r="Y101">
        <v>-12.138222405426848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714</v>
      </c>
      <c r="D102">
        <v>720</v>
      </c>
      <c r="E102">
        <v>697</v>
      </c>
      <c r="F102">
        <v>697</v>
      </c>
      <c r="G102">
        <f>_xll.TA_TYPPRICE(D102,E102,F102)</f>
        <v>704.66666666666663</v>
      </c>
      <c r="H102">
        <v>708.94958653652952</v>
      </c>
      <c r="I102" t="str">
        <f t="shared" si="20"/>
        <v>DOWN</v>
      </c>
      <c r="J102">
        <v>724.37720231011576</v>
      </c>
      <c r="K102">
        <v>702.92803101951006</v>
      </c>
      <c r="L102" t="str">
        <f t="shared" si="21"/>
        <v>DOWN</v>
      </c>
      <c r="M102" t="str">
        <f t="shared" si="22"/>
        <v>DOWN</v>
      </c>
      <c r="N102">
        <v>25.692727538579941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23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712.88043897850241</v>
      </c>
      <c r="W102">
        <v>724.15776824067962</v>
      </c>
      <c r="X102">
        <f t="shared" si="30"/>
        <v>-11.277329262177204</v>
      </c>
      <c r="Y102">
        <v>-11.966043776776919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704</v>
      </c>
      <c r="D103">
        <v>704</v>
      </c>
      <c r="E103">
        <v>667</v>
      </c>
      <c r="F103">
        <v>687</v>
      </c>
      <c r="G103">
        <f>_xll.TA_TYPPRICE(D103,E103,F103)</f>
        <v>686</v>
      </c>
      <c r="H103">
        <v>697.47479326826476</v>
      </c>
      <c r="I103" t="str">
        <f t="shared" si="20"/>
        <v>DOWN</v>
      </c>
      <c r="J103">
        <v>719.84893513009001</v>
      </c>
      <c r="K103">
        <v>694.94402412628563</v>
      </c>
      <c r="L103" t="str">
        <f t="shared" si="21"/>
        <v>DOWN</v>
      </c>
      <c r="M103" t="str">
        <f t="shared" si="22"/>
        <v>DOWN</v>
      </c>
      <c r="N103">
        <v>18.991484503927058</v>
      </c>
      <c r="O103" t="str">
        <f t="shared" si="23"/>
        <v>DOWN</v>
      </c>
      <c r="P103" t="str">
        <f t="shared" si="24"/>
        <v>DOWN</v>
      </c>
      <c r="Q103">
        <f t="shared" si="25"/>
        <v>20</v>
      </c>
      <c r="R103">
        <f t="shared" si="26"/>
        <v>37</v>
      </c>
      <c r="S103">
        <f t="shared" si="27"/>
        <v>0.54054054054054057</v>
      </c>
      <c r="T103" t="str">
        <f t="shared" si="28"/>
        <v>No Indication</v>
      </c>
      <c r="U103" t="str">
        <f t="shared" si="29"/>
        <v>No T+M+I</v>
      </c>
      <c r="V103">
        <v>708.89883298180973</v>
      </c>
      <c r="W103">
        <v>721.40534096359227</v>
      </c>
      <c r="X103">
        <f t="shared" si="30"/>
        <v>-12.506507981782534</v>
      </c>
      <c r="Y103">
        <v>-12.074136617778041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696.95</v>
      </c>
      <c r="D104">
        <v>699.95</v>
      </c>
      <c r="E104">
        <v>675</v>
      </c>
      <c r="F104">
        <v>696</v>
      </c>
      <c r="G104">
        <f>_xll.TA_TYPPRICE(D104,E104,F104)</f>
        <v>690.31666666666661</v>
      </c>
      <c r="H104">
        <v>693.89572996746574</v>
      </c>
      <c r="I104" t="str">
        <f t="shared" si="20"/>
        <v>UP</v>
      </c>
      <c r="J104">
        <v>715.42694954562558</v>
      </c>
      <c r="K104">
        <v>690.51201876488881</v>
      </c>
      <c r="L104" t="str">
        <f t="shared" si="21"/>
        <v>No Confirmation</v>
      </c>
      <c r="M104" t="str">
        <f t="shared" si="22"/>
        <v>No Trend</v>
      </c>
      <c r="N104">
        <v>37.369007465467689</v>
      </c>
      <c r="O104" t="str">
        <f t="shared" si="23"/>
        <v>DOWN</v>
      </c>
      <c r="P104" t="str">
        <f t="shared" si="24"/>
        <v>No Trend + Momentum</v>
      </c>
      <c r="Q104">
        <f t="shared" si="25"/>
        <v>21</v>
      </c>
      <c r="R104">
        <f t="shared" si="26"/>
        <v>24.950000000000045</v>
      </c>
      <c r="S104">
        <f t="shared" si="27"/>
        <v>0.84168336673346544</v>
      </c>
      <c r="T104" t="str">
        <f t="shared" si="28"/>
        <v>UP</v>
      </c>
      <c r="U104" t="str">
        <f t="shared" si="29"/>
        <v>No T+M+I</v>
      </c>
      <c r="V104">
        <v>706.91439713845443</v>
      </c>
      <c r="W104">
        <v>719.52346385517808</v>
      </c>
      <c r="X104">
        <f t="shared" si="30"/>
        <v>-12.609066716723646</v>
      </c>
      <c r="Y104">
        <v>-12.181122637567162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680.05</v>
      </c>
      <c r="D105">
        <v>694.95</v>
      </c>
      <c r="E105">
        <v>677.6</v>
      </c>
      <c r="F105">
        <v>682</v>
      </c>
      <c r="G105">
        <f>_xll.TA_TYPPRICE(D105,E105,F105)</f>
        <v>684.85</v>
      </c>
      <c r="H105">
        <v>689.37286498373282</v>
      </c>
      <c r="I105" t="str">
        <f t="shared" si="20"/>
        <v>DOWN</v>
      </c>
      <c r="J105">
        <v>710.87651631326435</v>
      </c>
      <c r="K105">
        <v>687.64268126158015</v>
      </c>
      <c r="L105" t="str">
        <f t="shared" si="21"/>
        <v>DOWN</v>
      </c>
      <c r="M105" t="str">
        <f t="shared" si="22"/>
        <v>DOWN</v>
      </c>
      <c r="N105">
        <v>25.930621157552054</v>
      </c>
      <c r="O105" t="str">
        <f t="shared" si="23"/>
        <v>DOWN</v>
      </c>
      <c r="P105" t="str">
        <f t="shared" si="24"/>
        <v>DOWN</v>
      </c>
      <c r="Q105">
        <f t="shared" si="25"/>
        <v>4.3999999999999773</v>
      </c>
      <c r="R105">
        <f t="shared" si="26"/>
        <v>17.350000000000023</v>
      </c>
      <c r="S105">
        <f t="shared" si="27"/>
        <v>0.25360230547550267</v>
      </c>
      <c r="T105" t="str">
        <f t="shared" si="28"/>
        <v>No Indication</v>
      </c>
      <c r="U105" t="str">
        <f t="shared" si="29"/>
        <v>No T+M+I</v>
      </c>
      <c r="V105">
        <v>703.08141296330757</v>
      </c>
      <c r="W105">
        <v>716.74394801405379</v>
      </c>
      <c r="X105">
        <f t="shared" si="30"/>
        <v>-13.662535050746214</v>
      </c>
      <c r="Y105">
        <v>-12.477405120202972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685.95</v>
      </c>
      <c r="D106">
        <v>690</v>
      </c>
      <c r="E106">
        <v>670.25</v>
      </c>
      <c r="F106">
        <v>675</v>
      </c>
      <c r="G106">
        <f>_xll.TA_TYPPRICE(D106,E106,F106)</f>
        <v>678.41666666666663</v>
      </c>
      <c r="H106">
        <v>683.89476582519978</v>
      </c>
      <c r="I106" t="str">
        <f t="shared" si="20"/>
        <v>DOWN</v>
      </c>
      <c r="J106">
        <v>706.23729046587232</v>
      </c>
      <c r="K106">
        <v>683.77764098122896</v>
      </c>
      <c r="L106" t="str">
        <f t="shared" si="21"/>
        <v>DOWN</v>
      </c>
      <c r="M106" t="str">
        <f t="shared" si="22"/>
        <v>DOWN</v>
      </c>
      <c r="N106">
        <v>21.76651240827664</v>
      </c>
      <c r="O106" t="str">
        <f t="shared" si="23"/>
        <v>DOWN</v>
      </c>
      <c r="P106" t="str">
        <f t="shared" si="24"/>
        <v>DOWN</v>
      </c>
      <c r="Q106">
        <f t="shared" si="25"/>
        <v>4.75</v>
      </c>
      <c r="R106">
        <f t="shared" si="26"/>
        <v>19.75</v>
      </c>
      <c r="S106">
        <f t="shared" si="27"/>
        <v>0.24050632911392406</v>
      </c>
      <c r="T106" t="str">
        <f t="shared" si="28"/>
        <v>No Indication</v>
      </c>
      <c r="U106" t="str">
        <f t="shared" si="29"/>
        <v>No T+M+I</v>
      </c>
      <c r="V106">
        <v>698.7611955843372</v>
      </c>
      <c r="W106">
        <v>713.65180371671647</v>
      </c>
      <c r="X106">
        <f t="shared" si="30"/>
        <v>-14.890608132379271</v>
      </c>
      <c r="Y106">
        <v>-12.960045722638231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685</v>
      </c>
      <c r="D107">
        <v>685</v>
      </c>
      <c r="E107">
        <v>675</v>
      </c>
      <c r="F107">
        <v>675.1</v>
      </c>
      <c r="G107">
        <f>_xll.TA_TYPPRICE(D107,E107,F107)</f>
        <v>678.36666666666667</v>
      </c>
      <c r="H107">
        <v>681.13071624593317</v>
      </c>
      <c r="I107" t="str">
        <f t="shared" si="20"/>
        <v>DOWN</v>
      </c>
      <c r="J107">
        <v>701.51789258456733</v>
      </c>
      <c r="K107">
        <v>681.82705409651146</v>
      </c>
      <c r="L107" t="str">
        <f t="shared" si="21"/>
        <v>DOWN</v>
      </c>
      <c r="M107" t="str">
        <f t="shared" si="22"/>
        <v>DOWN</v>
      </c>
      <c r="N107">
        <v>21.990214579340861</v>
      </c>
      <c r="O107" t="str">
        <f t="shared" si="23"/>
        <v>DOWN</v>
      </c>
      <c r="P107" t="str">
        <f t="shared" si="24"/>
        <v>DOWN</v>
      </c>
      <c r="Q107">
        <f t="shared" si="25"/>
        <v>0.10000000000002274</v>
      </c>
      <c r="R107">
        <f t="shared" si="26"/>
        <v>10</v>
      </c>
      <c r="S107">
        <f t="shared" si="27"/>
        <v>1.0000000000002274E-2</v>
      </c>
      <c r="T107" t="str">
        <f t="shared" si="28"/>
        <v>DOWN</v>
      </c>
      <c r="U107" t="str">
        <f t="shared" si="29"/>
        <v>DOWN</v>
      </c>
      <c r="V107">
        <v>695.12101164828528</v>
      </c>
      <c r="W107">
        <v>710.79611455251529</v>
      </c>
      <c r="X107">
        <f t="shared" si="30"/>
        <v>-15.675102904230016</v>
      </c>
      <c r="Y107">
        <v>-13.503057158956588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683.85</v>
      </c>
      <c r="AE107">
        <f t="shared" si="36"/>
        <v>681.2</v>
      </c>
      <c r="AF107">
        <f t="shared" si="37"/>
        <v>680</v>
      </c>
      <c r="AG107">
        <f t="shared" si="38"/>
        <v>678.80000000000007</v>
      </c>
    </row>
    <row r="108" spans="1:33" x14ac:dyDescent="0.25">
      <c r="A108" t="s">
        <v>5</v>
      </c>
      <c r="B108" s="1">
        <v>43012</v>
      </c>
      <c r="C108">
        <v>677.25</v>
      </c>
      <c r="D108">
        <v>689</v>
      </c>
      <c r="E108">
        <v>671</v>
      </c>
      <c r="F108">
        <v>686</v>
      </c>
      <c r="G108">
        <f>_xll.TA_TYPPRICE(D108,E108,F108)</f>
        <v>682</v>
      </c>
      <c r="H108">
        <v>681.56535812296659</v>
      </c>
      <c r="I108" t="str">
        <f t="shared" si="20"/>
        <v>UP</v>
      </c>
      <c r="J108">
        <v>698.73613867688573</v>
      </c>
      <c r="K108">
        <v>679.42104207506452</v>
      </c>
      <c r="L108" t="str">
        <f t="shared" si="21"/>
        <v>No Confirmation</v>
      </c>
      <c r="M108" t="str">
        <f t="shared" si="22"/>
        <v>No Trend</v>
      </c>
      <c r="N108">
        <v>43.861518658587038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15</v>
      </c>
      <c r="R108">
        <f t="shared" si="26"/>
        <v>18</v>
      </c>
      <c r="S108">
        <f t="shared" si="27"/>
        <v>0.83333333333333337</v>
      </c>
      <c r="T108" t="str">
        <f t="shared" si="28"/>
        <v>UP</v>
      </c>
      <c r="U108" t="str">
        <f t="shared" si="29"/>
        <v>No T+M+I</v>
      </c>
      <c r="V108">
        <v>693.71777908701063</v>
      </c>
      <c r="W108">
        <v>708.95936532640303</v>
      </c>
      <c r="X108">
        <f t="shared" si="30"/>
        <v>-15.241586239392404</v>
      </c>
      <c r="Y108">
        <v>-13.850762975043752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683</v>
      </c>
      <c r="D109">
        <v>749</v>
      </c>
      <c r="E109">
        <v>676.9</v>
      </c>
      <c r="F109">
        <v>734.1</v>
      </c>
      <c r="G109">
        <f>_xll.TA_TYPPRICE(D109,E109,F109)</f>
        <v>720</v>
      </c>
      <c r="H109">
        <v>700.78267906148335</v>
      </c>
      <c r="I109" t="str">
        <f t="shared" si="20"/>
        <v>UP</v>
      </c>
      <c r="J109">
        <v>709.90588563757774</v>
      </c>
      <c r="K109">
        <v>678.86081050282792</v>
      </c>
      <c r="L109" t="str">
        <f t="shared" si="21"/>
        <v>UP</v>
      </c>
      <c r="M109" t="str">
        <f t="shared" si="22"/>
        <v>UP</v>
      </c>
      <c r="N109">
        <v>77.954782357101209</v>
      </c>
      <c r="O109" t="str">
        <f t="shared" si="23"/>
        <v>UP</v>
      </c>
      <c r="P109" t="str">
        <f t="shared" si="24"/>
        <v>UP</v>
      </c>
      <c r="Q109">
        <f t="shared" si="25"/>
        <v>57.200000000000045</v>
      </c>
      <c r="R109">
        <f t="shared" si="26"/>
        <v>72.100000000000023</v>
      </c>
      <c r="S109">
        <f t="shared" si="27"/>
        <v>0.79334257975034717</v>
      </c>
      <c r="T109" t="str">
        <f t="shared" si="28"/>
        <v>No Indication</v>
      </c>
      <c r="U109" t="str">
        <f t="shared" si="29"/>
        <v>No T+M+I</v>
      </c>
      <c r="V109">
        <v>699.93042845823982</v>
      </c>
      <c r="W109">
        <v>710.8216345614843</v>
      </c>
      <c r="X109">
        <f t="shared" si="30"/>
        <v>-10.891206103244485</v>
      </c>
      <c r="Y109">
        <v>-13.258851600683899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740.4</v>
      </c>
      <c r="D110">
        <v>745.3</v>
      </c>
      <c r="E110">
        <v>710</v>
      </c>
      <c r="F110">
        <v>723</v>
      </c>
      <c r="G110">
        <f>_xll.TA_TYPPRICE(D110,E110,F110)</f>
        <v>726.1</v>
      </c>
      <c r="H110">
        <v>713.44133953074174</v>
      </c>
      <c r="I110" t="str">
        <f t="shared" si="20"/>
        <v>UP</v>
      </c>
      <c r="J110">
        <v>717.77124438478268</v>
      </c>
      <c r="K110">
        <v>685.78063039108838</v>
      </c>
      <c r="L110" t="str">
        <f t="shared" si="21"/>
        <v>UP</v>
      </c>
      <c r="M110" t="str">
        <f t="shared" si="22"/>
        <v>UP</v>
      </c>
      <c r="N110">
        <v>66.334076228861818</v>
      </c>
      <c r="O110" t="str">
        <f t="shared" si="23"/>
        <v>UP</v>
      </c>
      <c r="P110" t="str">
        <f t="shared" si="24"/>
        <v>UP</v>
      </c>
      <c r="Q110">
        <f t="shared" si="25"/>
        <v>13</v>
      </c>
      <c r="R110">
        <f t="shared" si="26"/>
        <v>35.299999999999955</v>
      </c>
      <c r="S110">
        <f t="shared" si="27"/>
        <v>0.36827195467422141</v>
      </c>
      <c r="T110" t="str">
        <f t="shared" si="28"/>
        <v>No Indication</v>
      </c>
      <c r="U110" t="str">
        <f t="shared" si="29"/>
        <v>No T+M+I</v>
      </c>
      <c r="V110">
        <v>703.47959331081836</v>
      </c>
      <c r="W110">
        <v>711.72373570507807</v>
      </c>
      <c r="X110">
        <f t="shared" si="30"/>
        <v>-8.2441423942597112</v>
      </c>
      <c r="Y110">
        <v>-12.255909759399062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725</v>
      </c>
      <c r="D111">
        <v>733</v>
      </c>
      <c r="E111">
        <v>715.15</v>
      </c>
      <c r="F111">
        <v>716.15</v>
      </c>
      <c r="G111">
        <f>_xll.TA_TYPPRICE(D111,E111,F111)</f>
        <v>721.43333333333339</v>
      </c>
      <c r="H111">
        <v>717.43733643203757</v>
      </c>
      <c r="I111" t="str">
        <f t="shared" si="20"/>
        <v>DOWN</v>
      </c>
      <c r="J111">
        <v>721.15541229927544</v>
      </c>
      <c r="K111">
        <v>692.30715697084656</v>
      </c>
      <c r="L111" t="str">
        <f t="shared" si="21"/>
        <v>No Confirmation</v>
      </c>
      <c r="M111" t="str">
        <f t="shared" si="22"/>
        <v>No Trend</v>
      </c>
      <c r="N111">
        <v>59.492875668845549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</v>
      </c>
      <c r="R111">
        <f t="shared" si="26"/>
        <v>17.850000000000023</v>
      </c>
      <c r="S111">
        <f t="shared" si="27"/>
        <v>5.602240896358536E-2</v>
      </c>
      <c r="T111" t="str">
        <f t="shared" si="28"/>
        <v>DOWN</v>
      </c>
      <c r="U111" t="str">
        <f t="shared" si="29"/>
        <v>No T+M+I</v>
      </c>
      <c r="V111">
        <v>705.42888664761551</v>
      </c>
      <c r="W111">
        <v>712.05160713433156</v>
      </c>
      <c r="X111">
        <f t="shared" si="30"/>
        <v>-6.6227204867160481</v>
      </c>
      <c r="Y111">
        <v>-11.12927190486246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723</v>
      </c>
      <c r="D112">
        <v>726.5</v>
      </c>
      <c r="E112">
        <v>708.05</v>
      </c>
      <c r="F112">
        <v>711</v>
      </c>
      <c r="G112">
        <f>_xll.TA_TYPPRICE(D112,E112,F112)</f>
        <v>715.18333333333339</v>
      </c>
      <c r="H112">
        <v>716.31033488268554</v>
      </c>
      <c r="I112" t="str">
        <f t="shared" si="20"/>
        <v>DOWN</v>
      </c>
      <c r="J112">
        <v>722.34309845499206</v>
      </c>
      <c r="K112">
        <v>695.80556653288068</v>
      </c>
      <c r="L112" t="str">
        <f t="shared" si="21"/>
        <v>No Confirmation</v>
      </c>
      <c r="M112" t="str">
        <f t="shared" si="22"/>
        <v>No Trend</v>
      </c>
      <c r="N112">
        <v>54.236195819545941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2.9500000000000455</v>
      </c>
      <c r="R112">
        <f t="shared" si="26"/>
        <v>18.450000000000045</v>
      </c>
      <c r="S112">
        <f t="shared" si="27"/>
        <v>0.15989159891599122</v>
      </c>
      <c r="T112" t="str">
        <f t="shared" si="28"/>
        <v>DOWN</v>
      </c>
      <c r="U112" t="str">
        <f t="shared" si="29"/>
        <v>No T+M+I</v>
      </c>
      <c r="V112">
        <v>706.28598100952081</v>
      </c>
      <c r="W112">
        <v>711.97371030956629</v>
      </c>
      <c r="X112">
        <f t="shared" si="30"/>
        <v>-5.6877293000454756</v>
      </c>
      <c r="Y112">
        <v>-10.040963383899063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720</v>
      </c>
      <c r="D113">
        <v>721</v>
      </c>
      <c r="E113">
        <v>698.3</v>
      </c>
      <c r="F113">
        <v>704.9</v>
      </c>
      <c r="G113">
        <f>_xll.TA_TYPPRICE(D113,E113,F113)</f>
        <v>708.06666666666661</v>
      </c>
      <c r="H113">
        <v>712.18850077467607</v>
      </c>
      <c r="I113" t="str">
        <f t="shared" si="20"/>
        <v>DOWN</v>
      </c>
      <c r="J113">
        <v>722.04463213166048</v>
      </c>
      <c r="K113">
        <v>696.35988508112939</v>
      </c>
      <c r="L113" t="str">
        <f t="shared" si="21"/>
        <v>No Confirmation</v>
      </c>
      <c r="M113" t="str">
        <f t="shared" si="22"/>
        <v>No Trend</v>
      </c>
      <c r="N113">
        <v>47.961764915005659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6.6000000000000227</v>
      </c>
      <c r="R113">
        <f t="shared" si="26"/>
        <v>22.700000000000045</v>
      </c>
      <c r="S113">
        <f t="shared" si="27"/>
        <v>0.29074889867841452</v>
      </c>
      <c r="T113" t="str">
        <f t="shared" si="28"/>
        <v>No Indication</v>
      </c>
      <c r="U113" t="str">
        <f t="shared" si="29"/>
        <v>No T+M+I</v>
      </c>
      <c r="V113">
        <v>706.07275316190226</v>
      </c>
      <c r="W113">
        <v>711.44973176811698</v>
      </c>
      <c r="X113">
        <f t="shared" si="30"/>
        <v>-5.3769786062147205</v>
      </c>
      <c r="Y113">
        <v>-9.1081664283621944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714.95</v>
      </c>
      <c r="D114">
        <v>714.95</v>
      </c>
      <c r="E114">
        <v>688</v>
      </c>
      <c r="F114">
        <v>701.55</v>
      </c>
      <c r="G114">
        <f>_xll.TA_TYPPRICE(D114,E114,F114)</f>
        <v>701.5</v>
      </c>
      <c r="H114">
        <v>706.84425038733798</v>
      </c>
      <c r="I114" t="str">
        <f t="shared" si="20"/>
        <v>DOWN</v>
      </c>
      <c r="J114">
        <v>720.46804721351373</v>
      </c>
      <c r="K114">
        <v>694.5021328408784</v>
      </c>
      <c r="L114" t="str">
        <f t="shared" si="21"/>
        <v>No Confirmation</v>
      </c>
      <c r="M114" t="str">
        <f t="shared" si="22"/>
        <v>No Trend</v>
      </c>
      <c r="N114">
        <v>44.433052571960218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13.549999999999955</v>
      </c>
      <c r="R114">
        <f t="shared" si="26"/>
        <v>26.950000000000045</v>
      </c>
      <c r="S114">
        <f t="shared" si="27"/>
        <v>0.50278293135435737</v>
      </c>
      <c r="T114" t="str">
        <f t="shared" si="28"/>
        <v>No Indication</v>
      </c>
      <c r="U114" t="str">
        <f t="shared" si="29"/>
        <v>No T+M+I</v>
      </c>
      <c r="V114">
        <v>705.37694498314806</v>
      </c>
      <c r="W114">
        <v>710.71641830381202</v>
      </c>
      <c r="X114">
        <f t="shared" si="30"/>
        <v>-5.3394733206639557</v>
      </c>
      <c r="Y114">
        <v>-8.3544278068225459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703</v>
      </c>
      <c r="D115">
        <v>738.75</v>
      </c>
      <c r="E115">
        <v>702.75</v>
      </c>
      <c r="F115">
        <v>719.95</v>
      </c>
      <c r="G115">
        <f>_xll.TA_TYPPRICE(D115,E115,F115)</f>
        <v>720.48333333333323</v>
      </c>
      <c r="H115">
        <v>713.66379186033555</v>
      </c>
      <c r="I115" t="str">
        <f t="shared" si="20"/>
        <v>UP</v>
      </c>
      <c r="J115">
        <v>724.53070338828843</v>
      </c>
      <c r="K115">
        <v>696.33499220957208</v>
      </c>
      <c r="L115" t="str">
        <f t="shared" si="21"/>
        <v>No Confirmation</v>
      </c>
      <c r="M115" t="str">
        <f t="shared" si="22"/>
        <v>No Trend</v>
      </c>
      <c r="N115">
        <v>63.081656802354424</v>
      </c>
      <c r="O115" t="str">
        <f t="shared" si="23"/>
        <v>UP</v>
      </c>
      <c r="P115" t="str">
        <f t="shared" si="24"/>
        <v>No Trend + Momentum</v>
      </c>
      <c r="Q115">
        <f t="shared" si="25"/>
        <v>17.200000000000045</v>
      </c>
      <c r="R115">
        <f t="shared" si="26"/>
        <v>36</v>
      </c>
      <c r="S115">
        <f t="shared" si="27"/>
        <v>0.47777777777777902</v>
      </c>
      <c r="T115" t="str">
        <f t="shared" si="28"/>
        <v>No Indication</v>
      </c>
      <c r="U115" t="str">
        <f t="shared" si="29"/>
        <v>No T+M+I</v>
      </c>
      <c r="V115">
        <v>707.61895344727918</v>
      </c>
      <c r="W115">
        <v>711.40038731834443</v>
      </c>
      <c r="X115">
        <f t="shared" si="30"/>
        <v>-3.7814338710652464</v>
      </c>
      <c r="Y115">
        <v>-7.4398290196710857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725</v>
      </c>
      <c r="D116">
        <v>743</v>
      </c>
      <c r="E116">
        <v>690.25</v>
      </c>
      <c r="F116">
        <v>699.9</v>
      </c>
      <c r="G116">
        <f>_xll.TA_TYPPRICE(D116,E116,F116)</f>
        <v>711.05000000000007</v>
      </c>
      <c r="H116">
        <v>712.35689593016787</v>
      </c>
      <c r="I116" t="str">
        <f t="shared" si="20"/>
        <v>DOWN</v>
      </c>
      <c r="J116">
        <v>728.63499152422435</v>
      </c>
      <c r="K116">
        <v>694.98277171855602</v>
      </c>
      <c r="L116" t="str">
        <f t="shared" si="21"/>
        <v>No Confirmation</v>
      </c>
      <c r="M116" t="str">
        <f t="shared" si="22"/>
        <v>No Trend</v>
      </c>
      <c r="N116">
        <v>43.291820281413052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9.6499999999999773</v>
      </c>
      <c r="R116">
        <f t="shared" si="26"/>
        <v>52.75</v>
      </c>
      <c r="S116">
        <f t="shared" si="27"/>
        <v>0.18293838862559197</v>
      </c>
      <c r="T116" t="str">
        <f t="shared" si="28"/>
        <v>DOWN</v>
      </c>
      <c r="U116" t="str">
        <f t="shared" si="29"/>
        <v>No T+M+I</v>
      </c>
      <c r="V116">
        <v>706.43142214769773</v>
      </c>
      <c r="W116">
        <v>710.54850677624484</v>
      </c>
      <c r="X116">
        <f t="shared" si="30"/>
        <v>-4.1170846285471043</v>
      </c>
      <c r="Y116">
        <v>-6.7752801414462898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703.8</v>
      </c>
      <c r="D117">
        <v>721</v>
      </c>
      <c r="E117">
        <v>694.1</v>
      </c>
      <c r="F117">
        <v>699.5</v>
      </c>
      <c r="G117">
        <f>_xll.TA_TYPPRICE(D117,E117,F117)</f>
        <v>704.86666666666667</v>
      </c>
      <c r="H117">
        <v>708.61178129841733</v>
      </c>
      <c r="I117" t="str">
        <f t="shared" si="20"/>
        <v>DOWN</v>
      </c>
      <c r="J117">
        <v>726.93832674106341</v>
      </c>
      <c r="K117">
        <v>694.78660022554357</v>
      </c>
      <c r="L117" t="str">
        <f t="shared" si="21"/>
        <v>No Confirmation</v>
      </c>
      <c r="M117" t="str">
        <f t="shared" si="22"/>
        <v>No Trend</v>
      </c>
      <c r="N117">
        <v>42.955760796034127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5.3999999999999773</v>
      </c>
      <c r="R117">
        <f t="shared" si="26"/>
        <v>26.899999999999977</v>
      </c>
      <c r="S117">
        <f t="shared" si="27"/>
        <v>0.20074349442379114</v>
      </c>
      <c r="T117" t="str">
        <f t="shared" si="28"/>
        <v>No Indication</v>
      </c>
      <c r="U117" t="str">
        <f t="shared" si="29"/>
        <v>No T+M+I</v>
      </c>
      <c r="V117">
        <v>705.36504950959034</v>
      </c>
      <c r="W117">
        <v>709.7300988668934</v>
      </c>
      <c r="X117">
        <f t="shared" si="30"/>
        <v>-4.3650493573030644</v>
      </c>
      <c r="Y117">
        <v>-6.293233984617645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700</v>
      </c>
      <c r="D118">
        <v>721</v>
      </c>
      <c r="E118">
        <v>690.05</v>
      </c>
      <c r="F118">
        <v>718</v>
      </c>
      <c r="G118">
        <f>_xll.TA_TYPPRICE(D118,E118,F118)</f>
        <v>709.68333333333339</v>
      </c>
      <c r="H118">
        <v>709.14755731587536</v>
      </c>
      <c r="I118" t="str">
        <f t="shared" si="20"/>
        <v>UP</v>
      </c>
      <c r="J118">
        <v>725.6186985763826</v>
      </c>
      <c r="K118">
        <v>693.73402239764494</v>
      </c>
      <c r="L118" t="str">
        <f t="shared" si="21"/>
        <v>No Confirmation</v>
      </c>
      <c r="M118" t="str">
        <f t="shared" si="22"/>
        <v>No Trend</v>
      </c>
      <c r="N118">
        <v>60.62597667704275</v>
      </c>
      <c r="O118" t="str">
        <f t="shared" si="23"/>
        <v>UP</v>
      </c>
      <c r="P118" t="str">
        <f t="shared" si="24"/>
        <v>No Trend + Momentum</v>
      </c>
      <c r="Q118">
        <f t="shared" si="25"/>
        <v>27.950000000000045</v>
      </c>
      <c r="R118">
        <f t="shared" si="26"/>
        <v>30.950000000000045</v>
      </c>
      <c r="S118">
        <f t="shared" si="27"/>
        <v>0.90306946688206802</v>
      </c>
      <c r="T118" t="str">
        <f t="shared" si="28"/>
        <v>UP</v>
      </c>
      <c r="U118" t="str">
        <f t="shared" si="29"/>
        <v>No T+M+I</v>
      </c>
      <c r="V118">
        <v>707.30888804657639</v>
      </c>
      <c r="W118">
        <v>710.34268413601239</v>
      </c>
      <c r="X118">
        <f t="shared" si="30"/>
        <v>-3.0337960894360094</v>
      </c>
      <c r="Y118">
        <v>-5.6413464055813183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718</v>
      </c>
      <c r="D119">
        <v>722</v>
      </c>
      <c r="E119">
        <v>710</v>
      </c>
      <c r="F119">
        <v>719.95</v>
      </c>
      <c r="G119">
        <f>_xll.TA_TYPPRICE(D119,E119,F119)</f>
        <v>717.31666666666661</v>
      </c>
      <c r="H119">
        <v>713.23211199127104</v>
      </c>
      <c r="I119" t="str">
        <f t="shared" si="20"/>
        <v>UP</v>
      </c>
      <c r="J119">
        <v>724.81454333718648</v>
      </c>
      <c r="K119">
        <v>697.34868408705722</v>
      </c>
      <c r="L119" t="str">
        <f t="shared" si="21"/>
        <v>No Confirmation</v>
      </c>
      <c r="M119" t="str">
        <f t="shared" si="22"/>
        <v>No Trend</v>
      </c>
      <c r="N119">
        <v>62.169950280395035</v>
      </c>
      <c r="O119" t="str">
        <f t="shared" si="23"/>
        <v>UP</v>
      </c>
      <c r="P119" t="str">
        <f t="shared" si="24"/>
        <v>No Trend + Momentum</v>
      </c>
      <c r="Q119">
        <f t="shared" si="25"/>
        <v>9.9500000000000455</v>
      </c>
      <c r="R119">
        <f t="shared" si="26"/>
        <v>12</v>
      </c>
      <c r="S119">
        <f t="shared" si="27"/>
        <v>0.82916666666667049</v>
      </c>
      <c r="T119" t="str">
        <f t="shared" si="28"/>
        <v>UP</v>
      </c>
      <c r="U119" t="str">
        <f t="shared" si="29"/>
        <v>No T+M+I</v>
      </c>
      <c r="V119">
        <v>709.25367450094927</v>
      </c>
      <c r="W119">
        <v>711.05433716297443</v>
      </c>
      <c r="X119">
        <f t="shared" si="30"/>
        <v>-1.8006626620251609</v>
      </c>
      <c r="Y119">
        <v>-4.8732096568700864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710</v>
      </c>
      <c r="D120">
        <v>719.85</v>
      </c>
      <c r="E120">
        <v>693.75</v>
      </c>
      <c r="F120">
        <v>695</v>
      </c>
      <c r="G120">
        <f>_xll.TA_TYPPRICE(D120,E120,F120)</f>
        <v>702.86666666666667</v>
      </c>
      <c r="H120">
        <v>708.0493893289688</v>
      </c>
      <c r="I120" t="str">
        <f t="shared" si="20"/>
        <v>DOWN</v>
      </c>
      <c r="J120">
        <v>723.71131148447841</v>
      </c>
      <c r="K120">
        <v>696.5489765121556</v>
      </c>
      <c r="L120" t="str">
        <f t="shared" si="21"/>
        <v>DOWN</v>
      </c>
      <c r="M120" t="str">
        <f t="shared" si="22"/>
        <v>DOWN</v>
      </c>
      <c r="N120">
        <v>38.207722933402238</v>
      </c>
      <c r="O120" t="str">
        <f t="shared" si="23"/>
        <v>DOWN</v>
      </c>
      <c r="P120" t="str">
        <f t="shared" si="24"/>
        <v>DOWN</v>
      </c>
      <c r="Q120">
        <f t="shared" si="25"/>
        <v>1.25</v>
      </c>
      <c r="R120">
        <f t="shared" si="26"/>
        <v>26.100000000000023</v>
      </c>
      <c r="S120">
        <f t="shared" si="27"/>
        <v>4.789272030651337E-2</v>
      </c>
      <c r="T120" t="str">
        <f t="shared" si="28"/>
        <v>DOWN</v>
      </c>
      <c r="U120" t="str">
        <f t="shared" si="29"/>
        <v>DOWN</v>
      </c>
      <c r="V120">
        <v>707.06080150080322</v>
      </c>
      <c r="W120">
        <v>709.86512700275409</v>
      </c>
      <c r="X120">
        <f t="shared" si="30"/>
        <v>-2.8043255019508706</v>
      </c>
      <c r="Y120">
        <v>-4.4594328258862435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700.5</v>
      </c>
      <c r="D121">
        <v>744.5</v>
      </c>
      <c r="E121">
        <v>700.5</v>
      </c>
      <c r="F121">
        <v>735.15</v>
      </c>
      <c r="G121">
        <f>_xll.TA_TYPPRICE(D121,E121,F121)</f>
        <v>726.7166666666667</v>
      </c>
      <c r="H121">
        <v>717.38302799781775</v>
      </c>
      <c r="I121" t="str">
        <f t="shared" si="20"/>
        <v>UP</v>
      </c>
      <c r="J121">
        <v>728.33102004348325</v>
      </c>
      <c r="K121">
        <v>697.42698173167662</v>
      </c>
      <c r="L121" t="str">
        <f t="shared" si="21"/>
        <v>UP</v>
      </c>
      <c r="M121" t="str">
        <f t="shared" si="22"/>
        <v>UP</v>
      </c>
      <c r="N121">
        <v>65.193398611974914</v>
      </c>
      <c r="O121" t="str">
        <f t="shared" si="23"/>
        <v>UP</v>
      </c>
      <c r="P121" t="str">
        <f t="shared" si="24"/>
        <v>UP</v>
      </c>
      <c r="Q121">
        <f t="shared" si="25"/>
        <v>34.649999999999977</v>
      </c>
      <c r="R121">
        <f t="shared" si="26"/>
        <v>44</v>
      </c>
      <c r="S121">
        <f t="shared" si="27"/>
        <v>0.78749999999999953</v>
      </c>
      <c r="T121" t="str">
        <f t="shared" si="28"/>
        <v>No Indication</v>
      </c>
      <c r="U121" t="str">
        <f t="shared" si="29"/>
        <v>No T+M+I</v>
      </c>
      <c r="V121">
        <v>711.38221665452579</v>
      </c>
      <c r="W121">
        <v>711.73808055810559</v>
      </c>
      <c r="X121">
        <f t="shared" si="30"/>
        <v>-0.35586390357980235</v>
      </c>
      <c r="Y121">
        <v>-3.6387190414249551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740</v>
      </c>
      <c r="D122">
        <v>786.85</v>
      </c>
      <c r="E122">
        <v>732</v>
      </c>
      <c r="F122">
        <v>770</v>
      </c>
      <c r="G122">
        <f>_xll.TA_TYPPRICE(D122,E122,F122)</f>
        <v>762.94999999999993</v>
      </c>
      <c r="H122">
        <v>740.16651399890884</v>
      </c>
      <c r="I122" t="str">
        <f t="shared" si="20"/>
        <v>UP</v>
      </c>
      <c r="J122">
        <v>741.33523781159806</v>
      </c>
      <c r="K122">
        <v>705.10987468019289</v>
      </c>
      <c r="L122" t="str">
        <f t="shared" si="21"/>
        <v>UP</v>
      </c>
      <c r="M122" t="str">
        <f t="shared" si="22"/>
        <v>UP</v>
      </c>
      <c r="N122">
        <v>76.383637351575445</v>
      </c>
      <c r="O122" t="str">
        <f t="shared" si="23"/>
        <v>UP</v>
      </c>
      <c r="P122" t="str">
        <f t="shared" si="24"/>
        <v>UP</v>
      </c>
      <c r="Q122">
        <f t="shared" si="25"/>
        <v>38</v>
      </c>
      <c r="R122">
        <f t="shared" si="26"/>
        <v>54.850000000000023</v>
      </c>
      <c r="S122">
        <f t="shared" si="27"/>
        <v>0.69279854147675446</v>
      </c>
      <c r="T122" t="str">
        <f t="shared" si="28"/>
        <v>No Indication</v>
      </c>
      <c r="U122" t="str">
        <f t="shared" si="29"/>
        <v>No T+M+I</v>
      </c>
      <c r="V122">
        <v>720.40033716921414</v>
      </c>
      <c r="W122">
        <v>716.05377829454221</v>
      </c>
      <c r="X122">
        <f t="shared" si="30"/>
        <v>4.3465588746719277</v>
      </c>
      <c r="Y122">
        <v>-2.0416634582055782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779.7</v>
      </c>
      <c r="D123">
        <v>920</v>
      </c>
      <c r="E123">
        <v>760.5</v>
      </c>
      <c r="F123">
        <v>892</v>
      </c>
      <c r="G123">
        <f>_xll.TA_TYPPRICE(D123,E123,F123)</f>
        <v>857.5</v>
      </c>
      <c r="H123">
        <v>798.83325699945442</v>
      </c>
      <c r="I123" t="str">
        <f t="shared" si="20"/>
        <v>UP</v>
      </c>
      <c r="J123">
        <v>781.0385182979096</v>
      </c>
      <c r="K123">
        <v>717.41879141792776</v>
      </c>
      <c r="L123" t="str">
        <f t="shared" si="21"/>
        <v>UP</v>
      </c>
      <c r="M123" t="str">
        <f t="shared" si="22"/>
        <v>UP</v>
      </c>
      <c r="N123">
        <v>90.187814761171353</v>
      </c>
      <c r="O123" t="str">
        <f t="shared" si="23"/>
        <v>UP</v>
      </c>
      <c r="P123" t="str">
        <f t="shared" si="24"/>
        <v>UP</v>
      </c>
      <c r="Q123">
        <f t="shared" si="25"/>
        <v>131.5</v>
      </c>
      <c r="R123">
        <f t="shared" si="26"/>
        <v>159.5</v>
      </c>
      <c r="S123">
        <f t="shared" si="27"/>
        <v>0.82445141065830718</v>
      </c>
      <c r="T123" t="str">
        <f t="shared" si="28"/>
        <v>UP</v>
      </c>
      <c r="U123" t="str">
        <f t="shared" si="29"/>
        <v>UP</v>
      </c>
      <c r="V123">
        <v>746.80028529702736</v>
      </c>
      <c r="W123">
        <v>729.08683175420572</v>
      </c>
      <c r="X123">
        <f t="shared" si="30"/>
        <v>17.71345354282164</v>
      </c>
      <c r="Y123">
        <v>1.909359941999865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778.7</v>
      </c>
      <c r="AE123">
        <f t="shared" si="36"/>
        <v>821.45</v>
      </c>
      <c r="AF123">
        <f t="shared" si="37"/>
        <v>840.25</v>
      </c>
      <c r="AG123">
        <f t="shared" si="38"/>
        <v>859.05000000000007</v>
      </c>
    </row>
    <row r="124" spans="1:33" x14ac:dyDescent="0.25">
      <c r="A124" t="s">
        <v>5</v>
      </c>
      <c r="B124" s="1">
        <v>43035</v>
      </c>
      <c r="C124">
        <v>910</v>
      </c>
      <c r="D124">
        <v>927</v>
      </c>
      <c r="E124">
        <v>838.7</v>
      </c>
      <c r="F124">
        <v>861.2</v>
      </c>
      <c r="G124">
        <f>_xll.TA_TYPPRICE(D124,E124,F124)</f>
        <v>875.63333333333333</v>
      </c>
      <c r="H124">
        <v>837.23329516639387</v>
      </c>
      <c r="I124" t="str">
        <f t="shared" si="20"/>
        <v>UP</v>
      </c>
      <c r="J124">
        <v>813.47440312059632</v>
      </c>
      <c r="K124">
        <v>744.37017110283273</v>
      </c>
      <c r="L124" t="str">
        <f t="shared" si="21"/>
        <v>UP</v>
      </c>
      <c r="M124" t="str">
        <f t="shared" si="22"/>
        <v>UP</v>
      </c>
      <c r="N124">
        <v>76.142661708120841</v>
      </c>
      <c r="O124" t="str">
        <f t="shared" si="23"/>
        <v>UP</v>
      </c>
      <c r="P124" t="str">
        <f t="shared" si="24"/>
        <v>UP</v>
      </c>
      <c r="Q124">
        <f t="shared" si="25"/>
        <v>22.5</v>
      </c>
      <c r="R124">
        <f t="shared" si="26"/>
        <v>88.299999999999955</v>
      </c>
      <c r="S124">
        <f t="shared" si="27"/>
        <v>0.2548131370328427</v>
      </c>
      <c r="T124" t="str">
        <f t="shared" si="28"/>
        <v>No Indication</v>
      </c>
      <c r="U124" t="str">
        <f t="shared" si="29"/>
        <v>No T+M+I</v>
      </c>
      <c r="V124">
        <v>764.40024140517698</v>
      </c>
      <c r="W124">
        <v>738.8729923650053</v>
      </c>
      <c r="X124">
        <f t="shared" si="30"/>
        <v>25.527249040171682</v>
      </c>
      <c r="Y124">
        <v>6.6329377616342287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872</v>
      </c>
      <c r="D125">
        <v>913.45</v>
      </c>
      <c r="E125">
        <v>851.25</v>
      </c>
      <c r="F125">
        <v>890.2</v>
      </c>
      <c r="G125">
        <f>_xll.TA_TYPPRICE(D125,E125,F125)</f>
        <v>884.9666666666667</v>
      </c>
      <c r="H125">
        <v>861.09998091653028</v>
      </c>
      <c r="I125" t="str">
        <f t="shared" si="20"/>
        <v>UP</v>
      </c>
      <c r="J125">
        <v>835.69120242713052</v>
      </c>
      <c r="K125">
        <v>768.12124419109216</v>
      </c>
      <c r="L125" t="str">
        <f t="shared" si="21"/>
        <v>UP</v>
      </c>
      <c r="M125" t="str">
        <f t="shared" si="22"/>
        <v>UP</v>
      </c>
      <c r="N125">
        <v>79.838110126162846</v>
      </c>
      <c r="O125" t="str">
        <f t="shared" si="23"/>
        <v>UP</v>
      </c>
      <c r="P125" t="str">
        <f t="shared" si="24"/>
        <v>UP</v>
      </c>
      <c r="Q125">
        <f t="shared" si="25"/>
        <v>38.950000000000045</v>
      </c>
      <c r="R125">
        <f t="shared" si="26"/>
        <v>62.200000000000045</v>
      </c>
      <c r="S125">
        <f t="shared" si="27"/>
        <v>0.62620578778135072</v>
      </c>
      <c r="T125" t="str">
        <f t="shared" si="28"/>
        <v>No Indication</v>
      </c>
      <c r="U125" t="str">
        <f t="shared" si="29"/>
        <v>No T+M+I</v>
      </c>
      <c r="V125">
        <v>783.75405041976512</v>
      </c>
      <c r="W125">
        <v>750.0824003379679</v>
      </c>
      <c r="X125">
        <f t="shared" si="30"/>
        <v>33.671650081797225</v>
      </c>
      <c r="Y125">
        <v>12.040680225666829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899</v>
      </c>
      <c r="D126">
        <v>939.9</v>
      </c>
      <c r="E126">
        <v>872.1</v>
      </c>
      <c r="F126">
        <v>930.4</v>
      </c>
      <c r="G126">
        <f>_xll.TA_TYPPRICE(D126,E126,F126)</f>
        <v>914.13333333333333</v>
      </c>
      <c r="H126">
        <v>887.61665712493186</v>
      </c>
      <c r="I126" t="str">
        <f t="shared" si="20"/>
        <v>UP</v>
      </c>
      <c r="J126">
        <v>858.84871299887925</v>
      </c>
      <c r="K126">
        <v>791.2276343708495</v>
      </c>
      <c r="L126" t="str">
        <f t="shared" si="21"/>
        <v>UP</v>
      </c>
      <c r="M126" t="str">
        <f t="shared" si="22"/>
        <v>UP</v>
      </c>
      <c r="N126">
        <v>84.104475816877937</v>
      </c>
      <c r="O126" t="str">
        <f t="shared" si="23"/>
        <v>UP</v>
      </c>
      <c r="P126" t="str">
        <f t="shared" si="24"/>
        <v>UP</v>
      </c>
      <c r="Q126">
        <f t="shared" si="25"/>
        <v>58.299999999999955</v>
      </c>
      <c r="R126">
        <f t="shared" si="26"/>
        <v>67.799999999999955</v>
      </c>
      <c r="S126">
        <f t="shared" si="27"/>
        <v>0.85988200589970487</v>
      </c>
      <c r="T126" t="str">
        <f t="shared" si="28"/>
        <v>UP</v>
      </c>
      <c r="U126" t="str">
        <f t="shared" si="29"/>
        <v>UP</v>
      </c>
      <c r="V126">
        <v>806.31496573980121</v>
      </c>
      <c r="W126">
        <v>763.43925957219244</v>
      </c>
      <c r="X126">
        <f t="shared" si="30"/>
        <v>42.875706167608769</v>
      </c>
      <c r="Y126">
        <v>18.207685414055216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879.85</v>
      </c>
      <c r="AE126">
        <f t="shared" si="36"/>
        <v>898</v>
      </c>
      <c r="AF126">
        <f t="shared" si="37"/>
        <v>906</v>
      </c>
      <c r="AG126">
        <f t="shared" si="38"/>
        <v>914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2017-07-05T05:42:47Z</dcterms:created>
  <dcterms:modified xsi:type="dcterms:W3CDTF">2017-11-01T04:17:44Z</dcterms:modified>
</cp:coreProperties>
</file>