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2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5" i="1"/>
  <c r="G91" i="1"/>
  <c r="G107" i="1"/>
  <c r="G123" i="1"/>
  <c r="G76" i="1"/>
  <c r="G92" i="1"/>
  <c r="G108" i="1"/>
  <c r="G120" i="1"/>
  <c r="G81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8" i="1"/>
  <c r="G84" i="1"/>
  <c r="G104" i="1"/>
  <c r="G89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85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1" i="1"/>
  <c r="G79" i="1"/>
  <c r="G83" i="1"/>
  <c r="G87" i="1"/>
  <c r="G95" i="1"/>
  <c r="G99" i="1"/>
  <c r="G103" i="1"/>
  <c r="G111" i="1"/>
  <c r="G115" i="1"/>
  <c r="G119" i="1"/>
  <c r="G64" i="1"/>
  <c r="G72" i="1"/>
  <c r="G80" i="1"/>
  <c r="G88" i="1"/>
  <c r="G96" i="1"/>
  <c r="G100" i="1"/>
  <c r="G112" i="1"/>
  <c r="G116" i="1"/>
  <c r="G124" i="1"/>
  <c r="G77" i="1"/>
  <c r="G93" i="1"/>
  <c r="G101" i="1"/>
  <c r="G109" i="1"/>
  <c r="G121" i="1"/>
  <c r="G2" i="1"/>
  <c r="H5" i="1" l="1"/>
  <c r="H9" i="1"/>
  <c r="H13" i="1"/>
  <c r="H17" i="1"/>
  <c r="H21" i="1"/>
  <c r="H29" i="1"/>
  <c r="H53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8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94" i="1"/>
  <c r="H102" i="1"/>
  <c r="H106" i="1"/>
  <c r="H110" i="1"/>
  <c r="H114" i="1"/>
  <c r="H122" i="1"/>
  <c r="H126" i="1"/>
  <c r="H79" i="1"/>
  <c r="H87" i="1"/>
  <c r="H91" i="1"/>
  <c r="H95" i="1"/>
  <c r="H99" i="1"/>
  <c r="H103" i="1"/>
  <c r="H107" i="1"/>
  <c r="H115" i="1"/>
  <c r="H123" i="1"/>
  <c r="AH47" i="1" l="1"/>
  <c r="AH25" i="1"/>
  <c r="AH53" i="1" l="1"/>
  <c r="AH24" i="1"/>
  <c r="AH50" i="1"/>
  <c r="AH18" i="1"/>
  <c r="AH11" i="1"/>
  <c r="AH34" i="1"/>
  <c r="AH2" i="1"/>
  <c r="AH21" i="1"/>
  <c r="AH38" i="1"/>
  <c r="AH44" i="1"/>
  <c r="AH27" i="1"/>
  <c r="AH10" i="1"/>
  <c r="AH40" i="1"/>
  <c r="AH32" i="1"/>
  <c r="AH26" i="1"/>
  <c r="AH42" i="1"/>
  <c r="AH5" i="1"/>
  <c r="AH37" i="1"/>
  <c r="AH22" i="1"/>
  <c r="AH12" i="1"/>
  <c r="AH28" i="1"/>
  <c r="AH6" i="1"/>
  <c r="AH45" i="1"/>
  <c r="AH55" i="1"/>
  <c r="AH9" i="1"/>
  <c r="AH43" i="1"/>
  <c r="AH3" i="1"/>
  <c r="AH31" i="1"/>
  <c r="AH15" i="1"/>
  <c r="AH7" i="1"/>
  <c r="AH19" i="1" l="1"/>
  <c r="AH23" i="1"/>
  <c r="AH54" i="1"/>
  <c r="AH35" i="1"/>
  <c r="AH8" i="1"/>
  <c r="AH29" i="1"/>
  <c r="AH4" i="1"/>
  <c r="AH51" i="1"/>
  <c r="AH20" i="1"/>
  <c r="AH48" i="1"/>
  <c r="AH46" i="1"/>
  <c r="AH36" i="1"/>
  <c r="AH17" i="1"/>
  <c r="AH49" i="1"/>
  <c r="AH13" i="1"/>
  <c r="AH52" i="1"/>
  <c r="AH41" i="1"/>
  <c r="AH16" i="1"/>
  <c r="AH33" i="1"/>
  <c r="AH39" i="1"/>
  <c r="AH30" i="1"/>
  <c r="AH14" i="1"/>
  <c r="AH5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<sst xmlns="http://schemas.openxmlformats.org/spreadsheetml/2006/main" count="159" uniqueCount="35">
  <si>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</si>
  <si>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</si>
  <si>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</si>
  <si>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</si>
  <si>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</si>
  <si>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GUJGASLTD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</si>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</sst>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853.2</v>
      </c>
      <c r="D2">
        <v>856.65</v>
      </c>
      <c r="E2">
        <v>835</v>
      </c>
      <c r="F2">
        <v>838</v>
      </c>
      <c r="G2">
        <f>_xll.TA_TYPPRICE(D2,E2,F2)</f>
        <v>843.2166666666667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21.649999999999977</v>
      </c>
      <c r="S2">
        <f>Q2/R2</f>
        <v>0.1385681293302542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838</v>
      </c>
      <c r="D3">
        <v>859.95</v>
      </c>
      <c r="E3">
        <v>810</v>
      </c>
      <c r="F3">
        <v>816</v>
      </c>
      <c r="G3">
        <f>_xll.TA_TYPPRICE(D3,E3,F3)</f>
        <v>828.65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49.950000000000045</v>
      </c>
      <c r="S3">
        <f t="shared" ref="S3:S66" si="7">Q3/R3</f>
        <v>0.12012012012012001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819</v>
      </c>
      <c r="D4">
        <v>825.35</v>
      </c>
      <c r="E4">
        <v>778.55</v>
      </c>
      <c r="F4">
        <v>801</v>
      </c>
      <c r="G4">
        <f>_xll.TA_TYPPRICE(D4,E4,F4)</f>
        <v>801.63333333333333</v>
      </c>
      <c r="H4">
        <v>824.5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22.450000000000045</v>
      </c>
      <c r="R4">
        <f t="shared" si="6"/>
        <v>46.800000000000068</v>
      </c>
      <c r="S4">
        <f t="shared" si="7"/>
        <v>0.479700854700855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810</v>
      </c>
      <c r="D5">
        <v>810</v>
      </c>
      <c r="E5">
        <v>782.8</v>
      </c>
      <c r="F5">
        <v>790</v>
      </c>
      <c r="G5">
        <f>_xll.TA_TYPPRICE(D5,E5,F5)</f>
        <v>794.26666666666677</v>
      </c>
      <c r="H5">
        <v>809.38333333333344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7.2000000000000455</v>
      </c>
      <c r="R5">
        <f t="shared" si="6"/>
        <v>27.200000000000045</v>
      </c>
      <c r="S5">
        <f t="shared" si="7"/>
        <v>0.2647058823529424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807.75</v>
      </c>
      <c r="E6">
        <v>787</v>
      </c>
      <c r="F6">
        <v>790</v>
      </c>
      <c r="G6">
        <f>_xll.TA_TYPPRICE(D6,E6,F6)</f>
        <v>794.91666666666663</v>
      </c>
      <c r="H6">
        <v>802.15000000000009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20.75</v>
      </c>
      <c r="S6">
        <f t="shared" si="7"/>
        <v>0.14457831325301204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795</v>
      </c>
      <c r="D7">
        <v>797.2</v>
      </c>
      <c r="E7">
        <v>780.8</v>
      </c>
      <c r="F7">
        <v>782</v>
      </c>
      <c r="G7">
        <f>_xll.TA_TYPPRICE(D7,E7,F7)</f>
        <v>786.66666666666663</v>
      </c>
      <c r="H7">
        <v>794.4083333333333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1.2000000000000455</v>
      </c>
      <c r="R7">
        <f t="shared" si="6"/>
        <v>16.400000000000091</v>
      </c>
      <c r="S7">
        <f t="shared" si="7"/>
        <v>7.3170731707319442E-2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784</v>
      </c>
      <c r="D8">
        <v>791.5</v>
      </c>
      <c r="E8">
        <v>777.55</v>
      </c>
      <c r="F8">
        <v>790</v>
      </c>
      <c r="G8">
        <f>_xll.TA_TYPPRICE(D8,E8,F8)</f>
        <v>786.35</v>
      </c>
      <c r="H8">
        <v>790.37916666666661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15.151515151515154</v>
      </c>
      <c r="O8" t="str">
        <f t="shared" si="3"/>
        <v>DOWN</v>
      </c>
      <c r="P8" t="e">
        <f t="shared" si="4"/>
        <v>#N/A</v>
      </c>
      <c r="Q8">
        <f t="shared" si="5"/>
        <v>12.450000000000045</v>
      </c>
      <c r="R8">
        <f t="shared" si="6"/>
        <v>13.950000000000045</v>
      </c>
      <c r="S8">
        <f t="shared" si="7"/>
        <v>0.89247311827957021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782.65</v>
      </c>
      <c r="D9">
        <v>785.9</v>
      </c>
      <c r="E9">
        <v>772</v>
      </c>
      <c r="F9">
        <v>774</v>
      </c>
      <c r="G9">
        <f>_xll.TA_TYPPRICE(D9,E9,F9)</f>
        <v>777.30000000000007</v>
      </c>
      <c r="H9">
        <v>783.83958333333339</v>
      </c>
      <c r="I9" t="str">
        <f t="shared" si="0"/>
        <v>DOWN</v>
      </c>
      <c r="J9">
        <v>816.78749999999991</v>
      </c>
      <c r="K9">
        <v>790.46250000000009</v>
      </c>
      <c r="L9" t="str">
        <f t="shared" si="1"/>
        <v>DOWN</v>
      </c>
      <c r="M9" t="str">
        <f t="shared" si="2"/>
        <v>DOWN</v>
      </c>
      <c r="N9">
        <v>10.989010989010991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13.899999999999977</v>
      </c>
      <c r="S9">
        <f t="shared" si="7"/>
        <v>0.14388489208633118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</v>
      </c>
      <c r="D10">
        <v>782</v>
      </c>
      <c r="E10">
        <v>761</v>
      </c>
      <c r="F10">
        <v>770</v>
      </c>
      <c r="G10">
        <f>_xll.TA_TYPPRICE(D10,E10,F10)</f>
        <v>771</v>
      </c>
      <c r="H10">
        <v>777.4197916666667</v>
      </c>
      <c r="I10" t="str">
        <f t="shared" si="0"/>
        <v>DOWN</v>
      </c>
      <c r="J10">
        <v>809.05694444444441</v>
      </c>
      <c r="K10">
        <v>783.91527777777787</v>
      </c>
      <c r="L10" t="str">
        <f t="shared" si="1"/>
        <v>DOWN</v>
      </c>
      <c r="M10" t="str">
        <f t="shared" si="2"/>
        <v>DOWN</v>
      </c>
      <c r="N10">
        <v>10.120177103099307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21</v>
      </c>
      <c r="S10">
        <f t="shared" si="7"/>
        <v>0.42857142857142855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778</v>
      </c>
      <c r="D11">
        <v>785</v>
      </c>
      <c r="E11">
        <v>761.2</v>
      </c>
      <c r="F11">
        <v>776</v>
      </c>
      <c r="G11">
        <f>_xll.TA_TYPPRICE(D11,E11,F11)</f>
        <v>774.06666666666661</v>
      </c>
      <c r="H11">
        <v>775.74322916666665</v>
      </c>
      <c r="I11" t="str">
        <f t="shared" si="0"/>
        <v>UP</v>
      </c>
      <c r="J11">
        <v>803.71095679012342</v>
      </c>
      <c r="K11">
        <v>778.86743827160501</v>
      </c>
      <c r="L11" t="str">
        <f t="shared" si="1"/>
        <v>DOWN</v>
      </c>
      <c r="M11" t="str">
        <f t="shared" si="2"/>
        <v>No Trend</v>
      </c>
      <c r="N11">
        <v>21.724161674585147</v>
      </c>
      <c r="O11" t="str">
        <f t="shared" si="3"/>
        <v>DOWN</v>
      </c>
      <c r="P11" t="str">
        <f t="shared" si="4"/>
        <v>No Trend + Momentum</v>
      </c>
      <c r="Q11">
        <f t="shared" si="5"/>
        <v>14.799999999999955</v>
      </c>
      <c r="R11">
        <f t="shared" si="6"/>
        <v>23.799999999999955</v>
      </c>
      <c r="S11">
        <f t="shared" si="7"/>
        <v>0.62184873949579755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779.5</v>
      </c>
      <c r="D12">
        <v>783.25</v>
      </c>
      <c r="E12">
        <v>769</v>
      </c>
      <c r="F12">
        <v>771</v>
      </c>
      <c r="G12">
        <f>_xll.TA_TYPPRICE(D12,E12,F12)</f>
        <v>774.41666666666663</v>
      </c>
      <c r="H12">
        <v>775.0799479166667</v>
      </c>
      <c r="I12" t="str">
        <f t="shared" si="0"/>
        <v>DOWN</v>
      </c>
      <c r="J12">
        <v>799.16407750342933</v>
      </c>
      <c r="K12">
        <v>776.67467421124832</v>
      </c>
      <c r="L12" t="str">
        <f t="shared" si="1"/>
        <v>DOWN</v>
      </c>
      <c r="M12" t="str">
        <f t="shared" si="2"/>
        <v>DOWN</v>
      </c>
      <c r="N12">
        <v>19.148920028222662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14.25</v>
      </c>
      <c r="S12">
        <f t="shared" si="7"/>
        <v>0.14035087719298245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765.1</v>
      </c>
      <c r="D13">
        <v>798</v>
      </c>
      <c r="E13">
        <v>765.1</v>
      </c>
      <c r="F13">
        <v>788</v>
      </c>
      <c r="G13">
        <f>_xll.TA_TYPPRICE(D13,E13,F13)</f>
        <v>783.69999999999993</v>
      </c>
      <c r="H13">
        <v>779.38997395833326</v>
      </c>
      <c r="I13" t="str">
        <f t="shared" si="0"/>
        <v>UP</v>
      </c>
      <c r="J13">
        <v>798.90539361377841</v>
      </c>
      <c r="K13">
        <v>774.10252438652651</v>
      </c>
      <c r="L13" t="str">
        <f t="shared" si="1"/>
        <v>No Confirmation</v>
      </c>
      <c r="M13" t="str">
        <f t="shared" si="2"/>
        <v>No Trend</v>
      </c>
      <c r="N13">
        <v>46.235721015411272</v>
      </c>
      <c r="O13" t="str">
        <f t="shared" si="3"/>
        <v>No Momentum</v>
      </c>
      <c r="P13" t="str">
        <f t="shared" si="4"/>
        <v>No Trend + Momentum</v>
      </c>
      <c r="Q13">
        <f t="shared" si="5"/>
        <v>22.899999999999977</v>
      </c>
      <c r="R13">
        <f t="shared" si="6"/>
        <v>32.899999999999977</v>
      </c>
      <c r="S13">
        <f t="shared" si="7"/>
        <v>0.69604863221884472</v>
      </c>
      <c r="T13" t="str">
        <f t="shared" si="8"/>
        <v>No Indication</v>
      </c>
      <c r="U13" t="str">
        <f t="shared" si="9"/>
        <v>No T+M+I</v>
      </c>
      <c r="V13">
        <v>790.5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782</v>
      </c>
      <c r="D14">
        <v>791</v>
      </c>
      <c r="E14">
        <v>773</v>
      </c>
      <c r="F14">
        <v>788</v>
      </c>
      <c r="G14">
        <f>_xll.TA_TYPPRICE(D14,E14,F14)</f>
        <v>784</v>
      </c>
      <c r="H14">
        <v>781.69498697916663</v>
      </c>
      <c r="I14" t="str">
        <f t="shared" si="0"/>
        <v>UP</v>
      </c>
      <c r="J14">
        <v>797.1486394773832</v>
      </c>
      <c r="K14">
        <v>773.85751896729835</v>
      </c>
      <c r="L14" t="str">
        <f t="shared" si="1"/>
        <v>No Confirmation</v>
      </c>
      <c r="M14" t="str">
        <f t="shared" si="2"/>
        <v>No Trend</v>
      </c>
      <c r="N14">
        <v>46.235721015411272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18</v>
      </c>
      <c r="S14">
        <f t="shared" si="7"/>
        <v>0.83333333333333337</v>
      </c>
      <c r="T14" t="str">
        <f t="shared" si="8"/>
        <v>UP</v>
      </c>
      <c r="U14" t="str">
        <f t="shared" si="9"/>
        <v>No T+M+I</v>
      </c>
      <c r="V14">
        <v>790.11538461538464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792</v>
      </c>
      <c r="D15">
        <v>798.2</v>
      </c>
      <c r="E15">
        <v>777</v>
      </c>
      <c r="F15">
        <v>781</v>
      </c>
      <c r="G15">
        <f>_xll.TA_TYPPRICE(D15,E15,F15)</f>
        <v>785.4</v>
      </c>
      <c r="H15">
        <v>783.5474934895833</v>
      </c>
      <c r="I15" t="str">
        <f t="shared" si="0"/>
        <v>DOWN</v>
      </c>
      <c r="J15">
        <v>797.38227514907578</v>
      </c>
      <c r="K15">
        <v>774.55584808567653</v>
      </c>
      <c r="L15" t="str">
        <f t="shared" si="1"/>
        <v>No Confirmation</v>
      </c>
      <c r="M15" t="str">
        <f t="shared" si="2"/>
        <v>No Trend</v>
      </c>
      <c r="N15">
        <v>38.036981609324059</v>
      </c>
      <c r="O15" t="str">
        <f t="shared" si="3"/>
        <v>DOWN</v>
      </c>
      <c r="P15" t="str">
        <f t="shared" si="4"/>
        <v>No Trend + Momentum</v>
      </c>
      <c r="Q15">
        <f t="shared" si="5"/>
        <v>4</v>
      </c>
      <c r="R15">
        <f t="shared" si="6"/>
        <v>21.200000000000045</v>
      </c>
      <c r="S15">
        <f t="shared" si="7"/>
        <v>0.18867924528301847</v>
      </c>
      <c r="T15" t="str">
        <f t="shared" si="8"/>
        <v>DOWN</v>
      </c>
      <c r="U15" t="str">
        <f t="shared" si="9"/>
        <v>No T+M+I</v>
      </c>
      <c r="V15">
        <v>788.71301775147936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788.05</v>
      </c>
      <c r="D16">
        <v>789.15</v>
      </c>
      <c r="E16">
        <v>768.45</v>
      </c>
      <c r="F16">
        <v>773</v>
      </c>
      <c r="G16">
        <f>_xll.TA_TYPPRICE(D16,E16,F16)</f>
        <v>776.86666666666667</v>
      </c>
      <c r="H16">
        <v>780.20708007812505</v>
      </c>
      <c r="I16" t="str">
        <f t="shared" si="0"/>
        <v>DOWN</v>
      </c>
      <c r="J16">
        <v>795.55288067150343</v>
      </c>
      <c r="K16">
        <v>773.19899295552625</v>
      </c>
      <c r="L16" t="str">
        <f t="shared" si="1"/>
        <v>DOWN</v>
      </c>
      <c r="M16" t="str">
        <f t="shared" si="2"/>
        <v>DOWN</v>
      </c>
      <c r="N16">
        <v>30.348951157538334</v>
      </c>
      <c r="O16" t="str">
        <f t="shared" si="3"/>
        <v>DOWN</v>
      </c>
      <c r="P16" t="str">
        <f t="shared" si="4"/>
        <v>DOWN</v>
      </c>
      <c r="Q16">
        <f t="shared" si="5"/>
        <v>4.5499999999999545</v>
      </c>
      <c r="R16">
        <f t="shared" si="6"/>
        <v>20.699999999999932</v>
      </c>
      <c r="S16">
        <f t="shared" si="7"/>
        <v>0.21980676328502269</v>
      </c>
      <c r="T16" t="str">
        <f t="shared" si="8"/>
        <v>No Indication</v>
      </c>
      <c r="U16" t="str">
        <f t="shared" si="9"/>
        <v>No T+M+I</v>
      </c>
      <c r="V16">
        <v>786.29563040509788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764</v>
      </c>
      <c r="D17">
        <v>770</v>
      </c>
      <c r="E17">
        <v>742.5</v>
      </c>
      <c r="F17">
        <v>765</v>
      </c>
      <c r="G17">
        <f>_xll.TA_TYPPRICE(D17,E17,F17)</f>
        <v>759.16666666666663</v>
      </c>
      <c r="H17">
        <v>769.68687337239589</v>
      </c>
      <c r="I17" t="str">
        <f t="shared" si="0"/>
        <v>DOWN</v>
      </c>
      <c r="J17">
        <v>789.87446274450269</v>
      </c>
      <c r="K17">
        <v>766.3769945209649</v>
      </c>
      <c r="L17" t="str">
        <f t="shared" si="1"/>
        <v>DOWN</v>
      </c>
      <c r="M17" t="str">
        <f t="shared" si="2"/>
        <v>DOWN</v>
      </c>
      <c r="N17">
        <v>24.227800709015181</v>
      </c>
      <c r="O17" t="str">
        <f t="shared" si="3"/>
        <v>DOWN</v>
      </c>
      <c r="P17" t="str">
        <f t="shared" si="4"/>
        <v>DOWN</v>
      </c>
      <c r="Q17">
        <f t="shared" si="5"/>
        <v>22.5</v>
      </c>
      <c r="R17">
        <f t="shared" si="6"/>
        <v>27.5</v>
      </c>
      <c r="S17">
        <f t="shared" si="7"/>
        <v>0.81818181818181823</v>
      </c>
      <c r="T17" t="str">
        <f t="shared" si="8"/>
        <v>UP</v>
      </c>
      <c r="U17" t="str">
        <f t="shared" si="9"/>
        <v>No T+M+I</v>
      </c>
      <c r="V17">
        <v>783.01937957354437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775.55</v>
      </c>
      <c r="D18">
        <v>787.7</v>
      </c>
      <c r="E18">
        <v>749</v>
      </c>
      <c r="F18">
        <v>750</v>
      </c>
      <c r="G18">
        <f>_xll.TA_TYPPRICE(D18,E18,F18)</f>
        <v>762.23333333333323</v>
      </c>
      <c r="H18">
        <v>765.96010335286451</v>
      </c>
      <c r="I18" t="str">
        <f t="shared" si="0"/>
        <v>DOWN</v>
      </c>
      <c r="J18">
        <v>789.39124880127986</v>
      </c>
      <c r="K18">
        <v>762.51544018297272</v>
      </c>
      <c r="L18" t="str">
        <f t="shared" si="1"/>
        <v>DOWN</v>
      </c>
      <c r="M18" t="str">
        <f t="shared" si="2"/>
        <v>DOWN</v>
      </c>
      <c r="N18">
        <v>16.451097454109242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38.700000000000045</v>
      </c>
      <c r="S18">
        <f t="shared" si="7"/>
        <v>2.5839793281653717E-2</v>
      </c>
      <c r="T18" t="str">
        <f t="shared" si="8"/>
        <v>DOWN</v>
      </c>
      <c r="U18" t="str">
        <f t="shared" si="9"/>
        <v>DOWN</v>
      </c>
      <c r="V18">
        <v>777.9394750237683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736</v>
      </c>
      <c r="D19">
        <v>870.2</v>
      </c>
      <c r="E19">
        <v>724</v>
      </c>
      <c r="F19">
        <v>766</v>
      </c>
      <c r="G19">
        <f>_xll.TA_TYPPRICE(D19,E19,F19)</f>
        <v>786.73333333333323</v>
      </c>
      <c r="H19">
        <v>776.34671834309893</v>
      </c>
      <c r="I19" t="str">
        <f t="shared" si="0"/>
        <v>DOWN</v>
      </c>
      <c r="J19">
        <v>807.34874906766208</v>
      </c>
      <c r="K19">
        <v>753.9564534756455</v>
      </c>
      <c r="L19" t="str">
        <f t="shared" si="1"/>
        <v>No Confirmation</v>
      </c>
      <c r="M19" t="str">
        <f t="shared" si="2"/>
        <v>No Trend</v>
      </c>
      <c r="N19">
        <v>41.491416388000502</v>
      </c>
      <c r="O19" t="str">
        <f t="shared" si="3"/>
        <v>No Momentum</v>
      </c>
      <c r="P19" t="str">
        <f t="shared" si="4"/>
        <v>No Trend + Momentum</v>
      </c>
      <c r="Q19">
        <f t="shared" si="5"/>
        <v>42</v>
      </c>
      <c r="R19">
        <f t="shared" si="6"/>
        <v>146.20000000000005</v>
      </c>
      <c r="S19">
        <f t="shared" si="7"/>
        <v>0.28727770177838569</v>
      </c>
      <c r="T19" t="str">
        <f t="shared" si="8"/>
        <v>No Indication</v>
      </c>
      <c r="U19" t="str">
        <f t="shared" si="9"/>
        <v>No T+M+I</v>
      </c>
      <c r="V19">
        <v>776.10263271241934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754.2</v>
      </c>
      <c r="D20">
        <v>762</v>
      </c>
      <c r="E20">
        <v>740.9</v>
      </c>
      <c r="F20">
        <v>750</v>
      </c>
      <c r="G20">
        <f>_xll.TA_TYPPRICE(D20,E20,F20)</f>
        <v>750.9666666666667</v>
      </c>
      <c r="H20">
        <v>763.65669250488281</v>
      </c>
      <c r="I20" t="str">
        <f t="shared" si="0"/>
        <v>DOWN</v>
      </c>
      <c r="J20">
        <v>797.27124927484829</v>
      </c>
      <c r="K20">
        <v>751.05501936994654</v>
      </c>
      <c r="L20" t="str">
        <f t="shared" si="1"/>
        <v>DOWN</v>
      </c>
      <c r="M20" t="str">
        <f t="shared" si="2"/>
        <v>DOWN</v>
      </c>
      <c r="N20">
        <v>30.183573323230206</v>
      </c>
      <c r="O20" t="str">
        <f t="shared" si="3"/>
        <v>DOWN</v>
      </c>
      <c r="P20" t="str">
        <f t="shared" si="4"/>
        <v>DOWN</v>
      </c>
      <c r="Q20">
        <f t="shared" si="5"/>
        <v>9.1000000000000227</v>
      </c>
      <c r="R20">
        <f t="shared" si="6"/>
        <v>21.100000000000023</v>
      </c>
      <c r="S20">
        <f t="shared" si="7"/>
        <v>0.43127962085308119</v>
      </c>
      <c r="T20" t="str">
        <f t="shared" si="8"/>
        <v>No Indication</v>
      </c>
      <c r="U20" t="str">
        <f t="shared" si="9"/>
        <v>No T+M+I</v>
      </c>
      <c r="V20">
        <v>772.08684306435487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</v>
      </c>
      <c r="D21">
        <v>759.7</v>
      </c>
      <c r="E21">
        <v>730.15</v>
      </c>
      <c r="F21">
        <v>739</v>
      </c>
      <c r="G21">
        <f>_xll.TA_TYPPRICE(D21,E21,F21)</f>
        <v>742.94999999999993</v>
      </c>
      <c r="H21">
        <v>753.30334625244132</v>
      </c>
      <c r="I21" t="str">
        <f t="shared" si="0"/>
        <v>DOWN</v>
      </c>
      <c r="J21">
        <v>788.92208276932649</v>
      </c>
      <c r="K21">
        <v>746.40945950995842</v>
      </c>
      <c r="L21" t="str">
        <f t="shared" si="1"/>
        <v>DOWN</v>
      </c>
      <c r="M21" t="str">
        <f t="shared" si="2"/>
        <v>DOWN</v>
      </c>
      <c r="N21">
        <v>24.455797017206713</v>
      </c>
      <c r="O21" t="str">
        <f t="shared" si="3"/>
        <v>DOWN</v>
      </c>
      <c r="P21" t="str">
        <f t="shared" si="4"/>
        <v>DOWN</v>
      </c>
      <c r="Q21">
        <f t="shared" si="5"/>
        <v>8.8500000000000227</v>
      </c>
      <c r="R21">
        <f t="shared" si="6"/>
        <v>29.550000000000068</v>
      </c>
      <c r="S21">
        <f t="shared" si="7"/>
        <v>0.2994923857868021</v>
      </c>
      <c r="T21" t="str">
        <f t="shared" si="8"/>
        <v>No Indication</v>
      </c>
      <c r="U21" t="str">
        <f t="shared" si="9"/>
        <v>No T+M+I</v>
      </c>
      <c r="V21">
        <v>766.99655951599254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737.05</v>
      </c>
      <c r="D22">
        <v>768.5</v>
      </c>
      <c r="E22">
        <v>730</v>
      </c>
      <c r="F22">
        <v>766</v>
      </c>
      <c r="G22">
        <f>_xll.TA_TYPPRICE(D22,E22,F22)</f>
        <v>754.83333333333337</v>
      </c>
      <c r="H22">
        <v>754.0683397928874</v>
      </c>
      <c r="I22" t="str">
        <f t="shared" si="0"/>
        <v>UP</v>
      </c>
      <c r="J22">
        <v>784.38384215392057</v>
      </c>
      <c r="K22">
        <v>742.76291295218994</v>
      </c>
      <c r="L22" t="str">
        <f t="shared" si="1"/>
        <v>No Confirmation</v>
      </c>
      <c r="M22" t="str">
        <f t="shared" si="2"/>
        <v>No Trend</v>
      </c>
      <c r="N22">
        <v>52.254678001154595</v>
      </c>
      <c r="O22" t="str">
        <f t="shared" si="3"/>
        <v>No Momentum</v>
      </c>
      <c r="P22" t="str">
        <f t="shared" si="4"/>
        <v>No Trend + Momentum</v>
      </c>
      <c r="Q22">
        <f t="shared" si="5"/>
        <v>36</v>
      </c>
      <c r="R22">
        <f t="shared" si="6"/>
        <v>38.5</v>
      </c>
      <c r="S22">
        <f t="shared" si="7"/>
        <v>0.93506493506493504</v>
      </c>
      <c r="T22" t="str">
        <f t="shared" si="8"/>
        <v>UP</v>
      </c>
      <c r="U22" t="str">
        <f t="shared" si="9"/>
        <v>No T+M+I</v>
      </c>
      <c r="V22">
        <v>766.84324266737826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771.95</v>
      </c>
      <c r="D23">
        <v>779.9</v>
      </c>
      <c r="E23">
        <v>743.8</v>
      </c>
      <c r="F23">
        <v>760</v>
      </c>
      <c r="G23">
        <f>_xll.TA_TYPPRICE(D23,E23,F23)</f>
        <v>761.23333333333323</v>
      </c>
      <c r="H23">
        <v>757.65083656311026</v>
      </c>
      <c r="I23" t="str">
        <f t="shared" si="0"/>
        <v>UP</v>
      </c>
      <c r="J23">
        <v>783.38743278638265</v>
      </c>
      <c r="K23">
        <v>742.99337674059211</v>
      </c>
      <c r="L23" t="str">
        <f t="shared" si="1"/>
        <v>No Confirmation</v>
      </c>
      <c r="M23" t="str">
        <f t="shared" si="2"/>
        <v>No Trend</v>
      </c>
      <c r="N23">
        <v>47.408697183948675</v>
      </c>
      <c r="O23" t="str">
        <f t="shared" si="3"/>
        <v>No Momentum</v>
      </c>
      <c r="P23" t="str">
        <f t="shared" si="4"/>
        <v>No Trend + Momentum</v>
      </c>
      <c r="Q23">
        <f t="shared" si="5"/>
        <v>16.200000000000045</v>
      </c>
      <c r="R23">
        <f t="shared" si="6"/>
        <v>36.100000000000023</v>
      </c>
      <c r="S23">
        <f t="shared" si="7"/>
        <v>0.44875346260387911</v>
      </c>
      <c r="T23" t="str">
        <f t="shared" si="8"/>
        <v>No Indication</v>
      </c>
      <c r="U23" t="str">
        <f t="shared" si="9"/>
        <v>No T+M+I</v>
      </c>
      <c r="V23">
        <v>765.79043610316626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767.4</v>
      </c>
      <c r="D24">
        <v>767.4</v>
      </c>
      <c r="E24">
        <v>744.15</v>
      </c>
      <c r="F24">
        <v>765</v>
      </c>
      <c r="G24">
        <f>_xll.TA_TYPPRICE(D24,E24,F24)</f>
        <v>758.85</v>
      </c>
      <c r="H24">
        <v>758.25041828155508</v>
      </c>
      <c r="I24" t="str">
        <f t="shared" si="0"/>
        <v>UP</v>
      </c>
      <c r="J24">
        <v>779.83466994496428</v>
      </c>
      <c r="K24">
        <v>743.2504041315716</v>
      </c>
      <c r="L24" t="str">
        <f t="shared" si="1"/>
        <v>No Confirmation</v>
      </c>
      <c r="M24" t="str">
        <f t="shared" si="2"/>
        <v>No Trend</v>
      </c>
      <c r="N24">
        <v>52.041568648787653</v>
      </c>
      <c r="O24" t="str">
        <f t="shared" si="3"/>
        <v>No Momentum</v>
      </c>
      <c r="P24" t="str">
        <f t="shared" si="4"/>
        <v>No Trend + Momentum</v>
      </c>
      <c r="Q24">
        <f t="shared" si="5"/>
        <v>20.850000000000023</v>
      </c>
      <c r="R24">
        <f t="shared" si="6"/>
        <v>23.25</v>
      </c>
      <c r="S24">
        <f t="shared" si="7"/>
        <v>0.89677419354838805</v>
      </c>
      <c r="T24" t="str">
        <f t="shared" si="8"/>
        <v>UP</v>
      </c>
      <c r="U24" t="str">
        <f t="shared" si="9"/>
        <v>No T+M+I</v>
      </c>
      <c r="V24">
        <v>765.66883054883294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760</v>
      </c>
      <c r="D25">
        <v>768.8</v>
      </c>
      <c r="E25">
        <v>745</v>
      </c>
      <c r="F25">
        <v>745</v>
      </c>
      <c r="G25">
        <f>_xll.TA_TYPPRICE(D25,E25,F25)</f>
        <v>752.93333333333339</v>
      </c>
      <c r="H25">
        <v>755.59187580744424</v>
      </c>
      <c r="I25" t="str">
        <f t="shared" si="0"/>
        <v>DOWN</v>
      </c>
      <c r="J25">
        <v>777.38252106830555</v>
      </c>
      <c r="K25">
        <v>743.6392032134446</v>
      </c>
      <c r="L25" t="str">
        <f t="shared" si="1"/>
        <v>No Confirmation</v>
      </c>
      <c r="M25" t="str">
        <f t="shared" si="2"/>
        <v>No Trend</v>
      </c>
      <c r="N25">
        <v>36.128440974098019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23.799999999999955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762.4890104643971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750.5</v>
      </c>
      <c r="D26">
        <v>765</v>
      </c>
      <c r="E26">
        <v>749.3</v>
      </c>
      <c r="F26">
        <v>765</v>
      </c>
      <c r="G26">
        <f>_xll.TA_TYPPRICE(D26,E26,F26)</f>
        <v>759.76666666666677</v>
      </c>
      <c r="H26">
        <v>757.67927123705545</v>
      </c>
      <c r="I26" t="str">
        <f t="shared" si="0"/>
        <v>UP</v>
      </c>
      <c r="J26">
        <v>774.63084971979322</v>
      </c>
      <c r="K26">
        <v>744.8971580549013</v>
      </c>
      <c r="L26" t="str">
        <f t="shared" si="1"/>
        <v>No Confirmation</v>
      </c>
      <c r="M26" t="str">
        <f t="shared" si="2"/>
        <v>No Trend</v>
      </c>
      <c r="N26">
        <v>53.790650616995293</v>
      </c>
      <c r="O26" t="str">
        <f t="shared" si="3"/>
        <v>No Momentum</v>
      </c>
      <c r="P26" t="str">
        <f t="shared" si="4"/>
        <v>No Trend + Momentum</v>
      </c>
      <c r="Q26">
        <f t="shared" si="5"/>
        <v>15.700000000000045</v>
      </c>
      <c r="R26">
        <f t="shared" si="6"/>
        <v>15.700000000000045</v>
      </c>
      <c r="S26">
        <f t="shared" si="7"/>
        <v>1</v>
      </c>
      <c r="T26" t="str">
        <f t="shared" si="8"/>
        <v>UP</v>
      </c>
      <c r="U26" t="str">
        <f t="shared" si="9"/>
        <v>No T+M+I</v>
      </c>
      <c r="V26">
        <v>762.87531654679754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768.5</v>
      </c>
      <c r="D27">
        <v>778.4</v>
      </c>
      <c r="E27">
        <v>760</v>
      </c>
      <c r="F27">
        <v>763</v>
      </c>
      <c r="G27">
        <f>_xll.TA_TYPPRICE(D27,E27,F27)</f>
        <v>767.13333333333333</v>
      </c>
      <c r="H27">
        <v>762.40630228519444</v>
      </c>
      <c r="I27" t="str">
        <f t="shared" si="0"/>
        <v>UP</v>
      </c>
      <c r="J27">
        <v>775.46843867095026</v>
      </c>
      <c r="K27">
        <v>748.25334515381212</v>
      </c>
      <c r="L27" t="str">
        <f t="shared" si="1"/>
        <v>No Confirmation</v>
      </c>
      <c r="M27" t="str">
        <f t="shared" si="2"/>
        <v>No Trend</v>
      </c>
      <c r="N27">
        <v>51.993451566981797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18.399999999999977</v>
      </c>
      <c r="S27">
        <f t="shared" si="7"/>
        <v>0.16304347826086976</v>
      </c>
      <c r="T27" t="str">
        <f t="shared" si="8"/>
        <v>DOWN</v>
      </c>
      <c r="U27" t="str">
        <f t="shared" si="9"/>
        <v>No T+M+I</v>
      </c>
      <c r="V27">
        <v>762.89449861652099</v>
      </c>
      <c r="W27">
        <v>775.46153846153845</v>
      </c>
      <c r="X27">
        <f t="shared" si="10"/>
        <v>-12.567039845017462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763.2</v>
      </c>
      <c r="D28">
        <v>784</v>
      </c>
      <c r="E28">
        <v>760.1</v>
      </c>
      <c r="F28">
        <v>780</v>
      </c>
      <c r="G28">
        <f>_xll.TA_TYPPRICE(D28,E28,F28)</f>
        <v>774.69999999999993</v>
      </c>
      <c r="H28">
        <v>768.55315114259724</v>
      </c>
      <c r="I28" t="str">
        <f t="shared" si="0"/>
        <v>UP</v>
      </c>
      <c r="J28">
        <v>777.36434118851685</v>
      </c>
      <c r="K28">
        <v>750.88593511963165</v>
      </c>
      <c r="L28" t="str">
        <f t="shared" si="1"/>
        <v>UP</v>
      </c>
      <c r="M28" t="str">
        <f t="shared" si="2"/>
        <v>UP</v>
      </c>
      <c r="N28">
        <v>64.570598567912185</v>
      </c>
      <c r="O28" t="str">
        <f t="shared" si="3"/>
        <v>UP</v>
      </c>
      <c r="P28" t="str">
        <f t="shared" si="4"/>
        <v>UP</v>
      </c>
      <c r="Q28">
        <f t="shared" si="5"/>
        <v>19.899999999999977</v>
      </c>
      <c r="R28">
        <f t="shared" si="6"/>
        <v>23.899999999999977</v>
      </c>
      <c r="S28">
        <f t="shared" si="7"/>
        <v>0.83263598326359811</v>
      </c>
      <c r="T28" t="str">
        <f t="shared" si="8"/>
        <v>UP</v>
      </c>
      <c r="U28" t="str">
        <f t="shared" si="9"/>
        <v>UP</v>
      </c>
      <c r="V28">
        <v>765.52611421397933</v>
      </c>
      <c r="W28">
        <v>775.79772079772079</v>
      </c>
      <c r="X28">
        <f t="shared" si="10"/>
        <v>-10.271606583741459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775.5</v>
      </c>
      <c r="D29">
        <v>794</v>
      </c>
      <c r="E29">
        <v>775.05</v>
      </c>
      <c r="F29">
        <v>790</v>
      </c>
      <c r="G29">
        <f>_xll.TA_TYPPRICE(D29,E29,F29)</f>
        <v>786.35</v>
      </c>
      <c r="H29">
        <v>777.45157557129869</v>
      </c>
      <c r="I29" t="str">
        <f t="shared" si="0"/>
        <v>UP</v>
      </c>
      <c r="J29">
        <v>781.06115425773532</v>
      </c>
      <c r="K29">
        <v>756.25572731526904</v>
      </c>
      <c r="L29" t="str">
        <f t="shared" si="1"/>
        <v>UP</v>
      </c>
      <c r="M29" t="str">
        <f t="shared" si="2"/>
        <v>UP</v>
      </c>
      <c r="N29">
        <v>70.293256562548564</v>
      </c>
      <c r="O29" t="str">
        <f t="shared" si="3"/>
        <v>UP</v>
      </c>
      <c r="P29" t="str">
        <f t="shared" si="4"/>
        <v>UP</v>
      </c>
      <c r="Q29">
        <f t="shared" si="5"/>
        <v>14.950000000000045</v>
      </c>
      <c r="R29">
        <f t="shared" si="6"/>
        <v>18.950000000000045</v>
      </c>
      <c r="S29">
        <f t="shared" si="7"/>
        <v>0.78891820580474981</v>
      </c>
      <c r="T29" t="str">
        <f t="shared" si="8"/>
        <v>No Indication</v>
      </c>
      <c r="U29" t="str">
        <f t="shared" si="9"/>
        <v>No T+M+I</v>
      </c>
      <c r="V29">
        <v>769.29132741182866</v>
      </c>
      <c r="W29">
        <v>776.84974147937112</v>
      </c>
      <c r="X29">
        <f t="shared" si="10"/>
        <v>-7.5584140675424578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788.6</v>
      </c>
      <c r="D30">
        <v>815.05</v>
      </c>
      <c r="E30">
        <v>786.1</v>
      </c>
      <c r="F30">
        <v>801</v>
      </c>
      <c r="G30">
        <f>_xll.TA_TYPPRICE(D30,E30,F30)</f>
        <v>800.7166666666667</v>
      </c>
      <c r="H30">
        <v>789.08412111898269</v>
      </c>
      <c r="I30" t="str">
        <f t="shared" si="0"/>
        <v>UP</v>
      </c>
      <c r="J30">
        <v>788.61423108934969</v>
      </c>
      <c r="K30">
        <v>762.88778791187588</v>
      </c>
      <c r="L30" t="str">
        <f t="shared" si="1"/>
        <v>UP</v>
      </c>
      <c r="M30" t="str">
        <f t="shared" si="2"/>
        <v>UP</v>
      </c>
      <c r="N30">
        <v>75.69193096709526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28.949999999999932</v>
      </c>
      <c r="S30">
        <f t="shared" si="7"/>
        <v>0.51468048359240115</v>
      </c>
      <c r="T30" t="str">
        <f t="shared" si="8"/>
        <v>No Indication</v>
      </c>
      <c r="U30" t="str">
        <f t="shared" si="9"/>
        <v>No T+M+I</v>
      </c>
      <c r="V30">
        <v>774.1695847330858</v>
      </c>
      <c r="W30">
        <v>778.63864951793619</v>
      </c>
      <c r="X30">
        <f t="shared" si="10"/>
        <v>-4.4690647848503886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797.8</v>
      </c>
      <c r="D31">
        <v>808</v>
      </c>
      <c r="E31">
        <v>795</v>
      </c>
      <c r="F31">
        <v>802</v>
      </c>
      <c r="G31">
        <f>_xll.TA_TYPPRICE(D31,E31,F31)</f>
        <v>801.66666666666663</v>
      </c>
      <c r="H31">
        <v>795.3753938928246</v>
      </c>
      <c r="I31" t="str">
        <f t="shared" si="0"/>
        <v>UP</v>
      </c>
      <c r="J31">
        <v>792.92217973616084</v>
      </c>
      <c r="K31">
        <v>770.02383504257011</v>
      </c>
      <c r="L31" t="str">
        <f t="shared" si="1"/>
        <v>UP</v>
      </c>
      <c r="M31" t="str">
        <f t="shared" si="2"/>
        <v>UP</v>
      </c>
      <c r="N31">
        <v>76.183769380998228</v>
      </c>
      <c r="O31" t="str">
        <f t="shared" si="3"/>
        <v>UP</v>
      </c>
      <c r="P31" t="str">
        <f t="shared" si="4"/>
        <v>UP</v>
      </c>
      <c r="Q31">
        <f t="shared" si="5"/>
        <v>7</v>
      </c>
      <c r="R31">
        <f t="shared" si="6"/>
        <v>13</v>
      </c>
      <c r="S31">
        <f t="shared" si="7"/>
        <v>0.53846153846153844</v>
      </c>
      <c r="T31" t="str">
        <f t="shared" si="8"/>
        <v>No Indication</v>
      </c>
      <c r="U31" t="str">
        <f t="shared" si="9"/>
        <v>No T+M+I</v>
      </c>
      <c r="V31">
        <v>778.45118708184179</v>
      </c>
      <c r="W31">
        <v>780.36911992401497</v>
      </c>
      <c r="X31">
        <f t="shared" si="10"/>
        <v>-1.9179328421731725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799.3</v>
      </c>
      <c r="D32">
        <v>807.85</v>
      </c>
      <c r="E32">
        <v>793.55</v>
      </c>
      <c r="F32">
        <v>802</v>
      </c>
      <c r="G32">
        <f>_xll.TA_TYPPRICE(D32,E32,F32)</f>
        <v>801.13333333333333</v>
      </c>
      <c r="H32">
        <v>798.25436361307902</v>
      </c>
      <c r="I32" t="str">
        <f t="shared" si="0"/>
        <v>UP</v>
      </c>
      <c r="J32">
        <v>796.23947312812516</v>
      </c>
      <c r="K32">
        <v>775.25187169977676</v>
      </c>
      <c r="L32" t="str">
        <f t="shared" si="1"/>
        <v>UP</v>
      </c>
      <c r="M32" t="str">
        <f t="shared" si="2"/>
        <v>UP</v>
      </c>
      <c r="N32">
        <v>76.183769380998228</v>
      </c>
      <c r="O32" t="str">
        <f t="shared" si="3"/>
        <v>UP</v>
      </c>
      <c r="P32" t="str">
        <f t="shared" si="4"/>
        <v>UP</v>
      </c>
      <c r="Q32">
        <f t="shared" si="5"/>
        <v>8.4500000000000455</v>
      </c>
      <c r="R32">
        <f t="shared" si="6"/>
        <v>14.300000000000068</v>
      </c>
      <c r="S32">
        <f t="shared" si="7"/>
        <v>0.59090909090909127</v>
      </c>
      <c r="T32" t="str">
        <f t="shared" si="8"/>
        <v>No Indication</v>
      </c>
      <c r="U32" t="str">
        <f t="shared" si="9"/>
        <v>No T+M+I</v>
      </c>
      <c r="V32">
        <v>782.07408137694301</v>
      </c>
      <c r="W32">
        <v>781.97140733705089</v>
      </c>
      <c r="X32">
        <f t="shared" si="10"/>
        <v>0.10267403989212198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800.55</v>
      </c>
      <c r="D33">
        <v>802</v>
      </c>
      <c r="E33">
        <v>786.75</v>
      </c>
      <c r="F33">
        <v>787</v>
      </c>
      <c r="G33">
        <f>_xll.TA_TYPPRICE(D33,E33,F33)</f>
        <v>791.91666666666663</v>
      </c>
      <c r="H33">
        <v>795.08551513987277</v>
      </c>
      <c r="I33" t="str">
        <f t="shared" si="0"/>
        <v>DOWN</v>
      </c>
      <c r="J33">
        <v>797.51959021076402</v>
      </c>
      <c r="K33">
        <v>777.80701132204854</v>
      </c>
      <c r="L33" t="str">
        <f t="shared" si="1"/>
        <v>No Confirmation</v>
      </c>
      <c r="M33" t="str">
        <f t="shared" si="2"/>
        <v>No Trend</v>
      </c>
      <c r="N33">
        <v>51.677210557368639</v>
      </c>
      <c r="O33" t="str">
        <f t="shared" si="3"/>
        <v>No Momentum</v>
      </c>
      <c r="P33" t="str">
        <f t="shared" si="4"/>
        <v>No Trend + Momentum</v>
      </c>
      <c r="Q33">
        <f t="shared" si="5"/>
        <v>0.25</v>
      </c>
      <c r="R33">
        <f t="shared" si="6"/>
        <v>15.25</v>
      </c>
      <c r="S33">
        <f t="shared" si="7"/>
        <v>1.6393442622950821E-2</v>
      </c>
      <c r="T33" t="str">
        <f t="shared" si="8"/>
        <v>DOWN</v>
      </c>
      <c r="U33" t="str">
        <f t="shared" si="9"/>
        <v>No T+M+I</v>
      </c>
      <c r="V33">
        <v>782.83191501125953</v>
      </c>
      <c r="W33">
        <v>782.34389568245456</v>
      </c>
      <c r="X33">
        <f t="shared" si="10"/>
        <v>0.48801932880496679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789.05</v>
      </c>
      <c r="D34">
        <v>795</v>
      </c>
      <c r="E34">
        <v>788</v>
      </c>
      <c r="F34">
        <v>793</v>
      </c>
      <c r="G34">
        <f>_xll.TA_TYPPRICE(D34,E34,F34)</f>
        <v>792</v>
      </c>
      <c r="H34">
        <v>793.54275756993638</v>
      </c>
      <c r="I34" t="str">
        <f t="shared" si="0"/>
        <v>DOWN</v>
      </c>
      <c r="J34">
        <v>796.95968127503863</v>
      </c>
      <c r="K34">
        <v>780.07211991714883</v>
      </c>
      <c r="L34" t="str">
        <f t="shared" si="1"/>
        <v>No Confirmation</v>
      </c>
      <c r="M34" t="str">
        <f t="shared" si="2"/>
        <v>No Trend</v>
      </c>
      <c r="N34">
        <v>58.372511328723363</v>
      </c>
      <c r="O34" t="str">
        <f t="shared" si="3"/>
        <v>No Momentum</v>
      </c>
      <c r="P34" t="str">
        <f t="shared" si="4"/>
        <v>No Trend + Momentum</v>
      </c>
      <c r="Q34">
        <f t="shared" si="5"/>
        <v>5</v>
      </c>
      <c r="R34">
        <f t="shared" si="6"/>
        <v>7</v>
      </c>
      <c r="S34">
        <f t="shared" si="7"/>
        <v>0.7142857142857143</v>
      </c>
      <c r="T34" t="str">
        <f t="shared" si="8"/>
        <v>No Indication</v>
      </c>
      <c r="U34" t="str">
        <f t="shared" si="9"/>
        <v>No T+M+I</v>
      </c>
      <c r="V34">
        <v>784.39623577875807</v>
      </c>
      <c r="W34">
        <v>783.13323674301353</v>
      </c>
      <c r="X34">
        <f t="shared" si="10"/>
        <v>1.2629990357445422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792</v>
      </c>
      <c r="D35">
        <v>804</v>
      </c>
      <c r="E35">
        <v>790</v>
      </c>
      <c r="F35">
        <v>800</v>
      </c>
      <c r="G35">
        <f>_xll.TA_TYPPRICE(D35,E35,F35)</f>
        <v>798</v>
      </c>
      <c r="H35">
        <v>795.77137878496819</v>
      </c>
      <c r="I35" t="str">
        <f t="shared" si="0"/>
        <v>UP</v>
      </c>
      <c r="J35">
        <v>798.52419654725225</v>
      </c>
      <c r="K35">
        <v>782.27831549111579</v>
      </c>
      <c r="L35" t="str">
        <f t="shared" si="1"/>
        <v>UP</v>
      </c>
      <c r="M35" t="str">
        <f t="shared" si="2"/>
        <v>UP</v>
      </c>
      <c r="N35">
        <v>65.36980143167429</v>
      </c>
      <c r="O35" t="str">
        <f t="shared" si="3"/>
        <v>UP</v>
      </c>
      <c r="P35" t="str">
        <f t="shared" si="4"/>
        <v>UP</v>
      </c>
      <c r="Q35">
        <f t="shared" si="5"/>
        <v>10</v>
      </c>
      <c r="R35">
        <f t="shared" si="6"/>
        <v>14</v>
      </c>
      <c r="S35">
        <f t="shared" si="7"/>
        <v>0.7142857142857143</v>
      </c>
      <c r="T35" t="str">
        <f t="shared" si="8"/>
        <v>No Indication</v>
      </c>
      <c r="U35" t="str">
        <f t="shared" si="9"/>
        <v>No T+M+I</v>
      </c>
      <c r="V35">
        <v>786.79681488971835</v>
      </c>
      <c r="W35">
        <v>784.38262661390138</v>
      </c>
      <c r="X35">
        <f t="shared" si="10"/>
        <v>2.4141882758169686</v>
      </c>
      <c r="Y35">
        <v>-3.6129086047851491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805</v>
      </c>
      <c r="D36">
        <v>809.95</v>
      </c>
      <c r="E36">
        <v>800.15</v>
      </c>
      <c r="F36">
        <v>800</v>
      </c>
      <c r="G36">
        <f>_xll.TA_TYPPRICE(D36,E36,F36)</f>
        <v>803.36666666666667</v>
      </c>
      <c r="H36">
        <v>799.56902272581738</v>
      </c>
      <c r="I36" t="str">
        <f t="shared" si="0"/>
        <v>UP</v>
      </c>
      <c r="J36">
        <v>801.0632639811962</v>
      </c>
      <c r="K36">
        <v>786.24980093753447</v>
      </c>
      <c r="L36" t="str">
        <f t="shared" si="1"/>
        <v>No Confirmation</v>
      </c>
      <c r="M36" t="str">
        <f t="shared" si="2"/>
        <v>No Trend</v>
      </c>
      <c r="N36">
        <v>65.369801431674276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-0.14999999999997726</v>
      </c>
      <c r="R36">
        <f t="shared" si="6"/>
        <v>9.8000000000000682</v>
      </c>
      <c r="S36">
        <f t="shared" si="7"/>
        <v>-1.5306122448977165E-2</v>
      </c>
      <c r="T36" t="str">
        <f t="shared" si="8"/>
        <v>DOWN</v>
      </c>
      <c r="U36" t="str">
        <f t="shared" si="9"/>
        <v>No T+M+I</v>
      </c>
      <c r="V36">
        <v>788.828074137454</v>
      </c>
      <c r="W36">
        <v>785.5394690869457</v>
      </c>
      <c r="X36">
        <f t="shared" si="10"/>
        <v>3.2886050505082949</v>
      </c>
      <c r="Y36">
        <v>-2.2326058737264605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808.85</v>
      </c>
      <c r="D37">
        <v>815</v>
      </c>
      <c r="E37">
        <v>795</v>
      </c>
      <c r="F37">
        <v>800</v>
      </c>
      <c r="G37">
        <f>_xll.TA_TYPPRICE(D37,E37,F37)</f>
        <v>803.33333333333337</v>
      </c>
      <c r="H37">
        <v>801.45117802957543</v>
      </c>
      <c r="I37" t="str">
        <f t="shared" si="0"/>
        <v>DOWN</v>
      </c>
      <c r="J37">
        <v>804.16031642981932</v>
      </c>
      <c r="K37">
        <v>788.19428961808239</v>
      </c>
      <c r="L37" t="str">
        <f t="shared" si="1"/>
        <v>No Confirmation</v>
      </c>
      <c r="M37" t="str">
        <f t="shared" si="2"/>
        <v>No Trend</v>
      </c>
      <c r="N37">
        <v>65.369801431674276</v>
      </c>
      <c r="O37" t="str">
        <f t="shared" si="3"/>
        <v>UP</v>
      </c>
      <c r="P37" t="str">
        <f t="shared" si="4"/>
        <v>No Trend + Momentum</v>
      </c>
      <c r="Q37">
        <f t="shared" si="5"/>
        <v>5</v>
      </c>
      <c r="R37">
        <f t="shared" si="6"/>
        <v>20</v>
      </c>
      <c r="S37">
        <f t="shared" si="7"/>
        <v>0.25</v>
      </c>
      <c r="T37" t="str">
        <f t="shared" si="8"/>
        <v>No Indication</v>
      </c>
      <c r="U37" t="str">
        <f t="shared" si="9"/>
        <v>No T+M+I</v>
      </c>
      <c r="V37">
        <v>790.54683196246106</v>
      </c>
      <c r="W37">
        <v>786.6106195249497</v>
      </c>
      <c r="X37">
        <f t="shared" si="10"/>
        <v>3.9362124375113581</v>
      </c>
      <c r="Y37">
        <v>-0.99884221147889662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797.5</v>
      </c>
      <c r="D38">
        <v>807.85</v>
      </c>
      <c r="E38">
        <v>790</v>
      </c>
      <c r="F38">
        <v>790</v>
      </c>
      <c r="G38">
        <f>_xll.TA_TYPPRICE(D38,E38,F38)</f>
        <v>795.94999999999993</v>
      </c>
      <c r="H38">
        <v>798.70058901478774</v>
      </c>
      <c r="I38" t="str">
        <f t="shared" si="0"/>
        <v>DOWN</v>
      </c>
      <c r="J38">
        <v>804.98024611208166</v>
      </c>
      <c r="K38">
        <v>788.59555859184184</v>
      </c>
      <c r="L38" t="str">
        <f t="shared" si="1"/>
        <v>No Confirmation</v>
      </c>
      <c r="M38" t="str">
        <f t="shared" si="2"/>
        <v>No Trend</v>
      </c>
      <c r="N38">
        <v>44.499235770578615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17.850000000000023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790.46270396823627</v>
      </c>
      <c r="W38">
        <v>786.86168474532383</v>
      </c>
      <c r="X38">
        <f t="shared" si="10"/>
        <v>3.6010192229124414</v>
      </c>
      <c r="Y38">
        <v>-7.8869924600629027E-2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797</v>
      </c>
      <c r="D39">
        <v>798.55</v>
      </c>
      <c r="E39">
        <v>753.9</v>
      </c>
      <c r="F39">
        <v>779</v>
      </c>
      <c r="G39">
        <f>_xll.TA_TYPPRICE(D39,E39,F39)</f>
        <v>777.15</v>
      </c>
      <c r="H39">
        <v>787.9252945073938</v>
      </c>
      <c r="I39" t="str">
        <f t="shared" si="0"/>
        <v>DOWN</v>
      </c>
      <c r="J39">
        <v>803.55130253161906</v>
      </c>
      <c r="K39">
        <v>780.88543446032145</v>
      </c>
      <c r="L39" t="str">
        <f t="shared" si="1"/>
        <v>DOWN</v>
      </c>
      <c r="M39" t="str">
        <f t="shared" si="2"/>
        <v>DOWN</v>
      </c>
      <c r="N39">
        <v>30.923825438128734</v>
      </c>
      <c r="O39" t="str">
        <f t="shared" si="3"/>
        <v>DOWN</v>
      </c>
      <c r="P39" t="str">
        <f t="shared" si="4"/>
        <v>DOWN</v>
      </c>
      <c r="Q39">
        <f t="shared" si="5"/>
        <v>25.100000000000023</v>
      </c>
      <c r="R39">
        <f t="shared" si="6"/>
        <v>44.649999999999977</v>
      </c>
      <c r="S39">
        <f t="shared" si="7"/>
        <v>0.56215005599104217</v>
      </c>
      <c r="T39" t="str">
        <f t="shared" si="8"/>
        <v>No Indication</v>
      </c>
      <c r="U39" t="str">
        <f t="shared" si="9"/>
        <v>No T+M+I</v>
      </c>
      <c r="V39">
        <v>788.69921105004607</v>
      </c>
      <c r="W39">
        <v>786.27933772715164</v>
      </c>
      <c r="X39">
        <f t="shared" si="10"/>
        <v>2.419873322894432</v>
      </c>
      <c r="Y39">
        <v>0.42087872489838318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774.7</v>
      </c>
      <c r="D40">
        <v>774.7</v>
      </c>
      <c r="E40">
        <v>758</v>
      </c>
      <c r="F40">
        <v>759</v>
      </c>
      <c r="G40">
        <f>_xll.TA_TYPPRICE(D40,E40,F40)</f>
        <v>763.9</v>
      </c>
      <c r="H40">
        <v>775.91264725369683</v>
      </c>
      <c r="I40" t="str">
        <f t="shared" si="0"/>
        <v>DOWN</v>
      </c>
      <c r="J40">
        <v>797.13990196903706</v>
      </c>
      <c r="K40">
        <v>775.79978235802776</v>
      </c>
      <c r="L40" t="str">
        <f t="shared" si="1"/>
        <v>DOWN</v>
      </c>
      <c r="M40" t="str">
        <f t="shared" si="2"/>
        <v>DOWN</v>
      </c>
      <c r="N40">
        <v>18.26200425002725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16.700000000000045</v>
      </c>
      <c r="S40">
        <f t="shared" si="7"/>
        <v>5.9880239520957917E-2</v>
      </c>
      <c r="T40" t="str">
        <f t="shared" si="8"/>
        <v>DOWN</v>
      </c>
      <c r="U40" t="str">
        <f t="shared" si="9"/>
        <v>DOWN</v>
      </c>
      <c r="V40">
        <v>784.1301016577313</v>
      </c>
      <c r="W40">
        <v>784.25864604365893</v>
      </c>
      <c r="X40">
        <f t="shared" si="10"/>
        <v>-0.12854438592762563</v>
      </c>
      <c r="Y40">
        <v>0.3109941027331814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766</v>
      </c>
      <c r="D41">
        <v>766</v>
      </c>
      <c r="E41">
        <v>745.6</v>
      </c>
      <c r="F41">
        <v>749</v>
      </c>
      <c r="G41">
        <f>_xll.TA_TYPPRICE(D41,E41,F41)</f>
        <v>753.5333333333333</v>
      </c>
      <c r="H41">
        <v>764.72299029351507</v>
      </c>
      <c r="I41" t="str">
        <f t="shared" si="0"/>
        <v>DOWN</v>
      </c>
      <c r="J41">
        <v>790.21992375369553</v>
      </c>
      <c r="K41">
        <v>769.08871961179932</v>
      </c>
      <c r="L41" t="str">
        <f t="shared" si="1"/>
        <v>DOWN</v>
      </c>
      <c r="M41" t="str">
        <f t="shared" si="2"/>
        <v>DOWN</v>
      </c>
      <c r="N41">
        <v>14.540883416621275</v>
      </c>
      <c r="O41" t="str">
        <f t="shared" si="3"/>
        <v>DOWN</v>
      </c>
      <c r="P41" t="str">
        <f t="shared" si="4"/>
        <v>DOWN</v>
      </c>
      <c r="Q41">
        <f t="shared" si="5"/>
        <v>3.3999999999999773</v>
      </c>
      <c r="R41">
        <f t="shared" si="6"/>
        <v>20.399999999999977</v>
      </c>
      <c r="S41">
        <f t="shared" si="7"/>
        <v>0.16666666666666574</v>
      </c>
      <c r="T41" t="str">
        <f t="shared" si="8"/>
        <v>DOWN</v>
      </c>
      <c r="U41" t="str">
        <f t="shared" si="9"/>
        <v>DOWN</v>
      </c>
      <c r="V41">
        <v>778.72547063346497</v>
      </c>
      <c r="W41">
        <v>781.64689448486934</v>
      </c>
      <c r="X41">
        <f t="shared" si="10"/>
        <v>-2.92142385140437</v>
      </c>
      <c r="Y41">
        <v>-0.33548948809432899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763.65000000000009</v>
      </c>
      <c r="AE41">
        <f t="shared" si="16"/>
        <v>758.2</v>
      </c>
      <c r="AF41">
        <f t="shared" si="17"/>
        <v>755.80000000000007</v>
      </c>
      <c r="AG41">
        <f t="shared" si="18"/>
        <v>753.40000000000009</v>
      </c>
      <c r="AH41">
        <f t="shared" si="19"/>
        <v>753.40000000000009</v>
      </c>
    </row>
    <row r="42" spans="1:34" x14ac:dyDescent="0.25">
      <c r="A42" t="s">
        <v>5</v>
      </c>
      <c r="B42" s="1">
        <v>42914</v>
      </c>
      <c r="C42">
        <v>755</v>
      </c>
      <c r="D42">
        <v>756.85</v>
      </c>
      <c r="E42">
        <v>736.6</v>
      </c>
      <c r="F42">
        <v>745</v>
      </c>
      <c r="G42">
        <f>_xll.TA_TYPPRICE(D42,E42,F42)</f>
        <v>746.15</v>
      </c>
      <c r="H42">
        <v>755.43649514675758</v>
      </c>
      <c r="I42" t="str">
        <f t="shared" si="0"/>
        <v>DOWN</v>
      </c>
      <c r="J42">
        <v>782.80438514176319</v>
      </c>
      <c r="K42">
        <v>761.86900414251056</v>
      </c>
      <c r="L42" t="str">
        <f t="shared" si="1"/>
        <v>DOWN</v>
      </c>
      <c r="M42" t="str">
        <f t="shared" si="2"/>
        <v>DOWN</v>
      </c>
      <c r="N42">
        <v>13.196413039364213</v>
      </c>
      <c r="O42" t="str">
        <f t="shared" si="3"/>
        <v>DOWN</v>
      </c>
      <c r="P42" t="str">
        <f t="shared" si="4"/>
        <v>DOWN</v>
      </c>
      <c r="Q42">
        <f t="shared" si="5"/>
        <v>8.3999999999999773</v>
      </c>
      <c r="R42">
        <f t="shared" si="6"/>
        <v>20.25</v>
      </c>
      <c r="S42">
        <f t="shared" si="7"/>
        <v>0.41481481481481369</v>
      </c>
      <c r="T42" t="str">
        <f t="shared" si="8"/>
        <v>No Indication</v>
      </c>
      <c r="U42" t="str">
        <f t="shared" si="9"/>
        <v>No T+M+I</v>
      </c>
      <c r="V42">
        <v>773.536936689855</v>
      </c>
      <c r="W42">
        <v>778.9323097082123</v>
      </c>
      <c r="X42">
        <f t="shared" si="10"/>
        <v>-5.3953730183573043</v>
      </c>
      <c r="Y42">
        <v>-1.3474661941469241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749.35</v>
      </c>
      <c r="E43">
        <v>730.15</v>
      </c>
      <c r="F43">
        <v>743</v>
      </c>
      <c r="G43">
        <f>_xll.TA_TYPPRICE(D43,E43,F43)</f>
        <v>740.83333333333337</v>
      </c>
      <c r="H43">
        <v>748.13491424004542</v>
      </c>
      <c r="I43" t="str">
        <f t="shared" si="0"/>
        <v>DOWN</v>
      </c>
      <c r="J43">
        <v>775.37007733248254</v>
      </c>
      <c r="K43">
        <v>754.82033655528596</v>
      </c>
      <c r="L43" t="str">
        <f t="shared" si="1"/>
        <v>DOWN</v>
      </c>
      <c r="M43" t="str">
        <f t="shared" si="2"/>
        <v>DOWN</v>
      </c>
      <c r="N43">
        <v>12.475475609100519</v>
      </c>
      <c r="O43" t="str">
        <f t="shared" si="3"/>
        <v>DOWN</v>
      </c>
      <c r="P43" t="str">
        <f t="shared" si="4"/>
        <v>DOWN</v>
      </c>
      <c r="Q43">
        <f t="shared" si="5"/>
        <v>12.850000000000023</v>
      </c>
      <c r="R43">
        <f t="shared" si="6"/>
        <v>19.200000000000045</v>
      </c>
      <c r="S43">
        <f t="shared" si="7"/>
        <v>0.66927083333333293</v>
      </c>
      <c r="T43" t="str">
        <f t="shared" si="8"/>
        <v>No Indication</v>
      </c>
      <c r="U43" t="str">
        <f t="shared" si="9"/>
        <v>No T+M+I</v>
      </c>
      <c r="V43">
        <v>768.8389464298773</v>
      </c>
      <c r="W43">
        <v>776.27065713723357</v>
      </c>
      <c r="X43">
        <f t="shared" si="10"/>
        <v>-7.4317107073562738</v>
      </c>
      <c r="Y43">
        <v>-2.5643150967887944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740.85</v>
      </c>
      <c r="D44">
        <v>750.9</v>
      </c>
      <c r="E44">
        <v>738</v>
      </c>
      <c r="F44">
        <v>751</v>
      </c>
      <c r="G44">
        <f>_xll.TA_TYPPRICE(D44,E44,F44)</f>
        <v>746.63333333333333</v>
      </c>
      <c r="H44">
        <v>747.38412378668932</v>
      </c>
      <c r="I44" t="str">
        <f t="shared" si="0"/>
        <v>UP</v>
      </c>
      <c r="J44">
        <v>769.93228236970867</v>
      </c>
      <c r="K44">
        <v>751.08248398744468</v>
      </c>
      <c r="L44" t="str">
        <f t="shared" si="1"/>
        <v>DOWN</v>
      </c>
      <c r="M44" t="str">
        <f t="shared" si="2"/>
        <v>No Trend</v>
      </c>
      <c r="N44">
        <v>31.253920170254919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12.899999999999977</v>
      </c>
      <c r="S44">
        <f t="shared" si="7"/>
        <v>1.0077519379844979</v>
      </c>
      <c r="T44" t="str">
        <f t="shared" si="8"/>
        <v>UP</v>
      </c>
      <c r="U44" t="str">
        <f t="shared" si="9"/>
        <v>No T+M+I</v>
      </c>
      <c r="V44">
        <v>766.09449313297307</v>
      </c>
      <c r="W44">
        <v>774.39875660854955</v>
      </c>
      <c r="X44">
        <f t="shared" si="10"/>
        <v>-8.3042634755764766</v>
      </c>
      <c r="Y44">
        <v>-3.712304772546331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749.2</v>
      </c>
      <c r="D45">
        <v>759</v>
      </c>
      <c r="E45">
        <v>740.2</v>
      </c>
      <c r="F45">
        <v>746</v>
      </c>
      <c r="G45">
        <f>_xll.TA_TYPPRICE(D45,E45,F45)</f>
        <v>748.4</v>
      </c>
      <c r="H45">
        <v>747.89206189334459</v>
      </c>
      <c r="I45" t="str">
        <f t="shared" si="0"/>
        <v>DOWN</v>
      </c>
      <c r="J45">
        <v>767.50288628755118</v>
      </c>
      <c r="K45">
        <v>748.66415421245699</v>
      </c>
      <c r="L45" t="str">
        <f t="shared" si="1"/>
        <v>DOWN</v>
      </c>
      <c r="M45" t="str">
        <f t="shared" si="2"/>
        <v>DOWN</v>
      </c>
      <c r="N45">
        <v>26.767254441110605</v>
      </c>
      <c r="O45" t="str">
        <f t="shared" si="3"/>
        <v>DOWN</v>
      </c>
      <c r="P45" t="str">
        <f t="shared" si="4"/>
        <v>DOWN</v>
      </c>
      <c r="Q45">
        <f t="shared" si="5"/>
        <v>5.7999999999999545</v>
      </c>
      <c r="R45">
        <f t="shared" si="6"/>
        <v>18.799999999999955</v>
      </c>
      <c r="S45">
        <f t="shared" si="7"/>
        <v>0.30851063829787068</v>
      </c>
      <c r="T45" t="str">
        <f t="shared" si="8"/>
        <v>No Indication</v>
      </c>
      <c r="U45" t="str">
        <f t="shared" si="9"/>
        <v>No T+M+I</v>
      </c>
      <c r="V45">
        <v>763.00303265097716</v>
      </c>
      <c r="W45">
        <v>772.29514500791629</v>
      </c>
      <c r="X45">
        <f t="shared" si="10"/>
        <v>-9.2921123569391284</v>
      </c>
      <c r="Y45">
        <v>-4.8282662894248904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759</v>
      </c>
      <c r="D46">
        <v>759</v>
      </c>
      <c r="E46">
        <v>747.1</v>
      </c>
      <c r="F46">
        <v>750</v>
      </c>
      <c r="G46">
        <f>_xll.TA_TYPPRICE(D46,E46,F46)</f>
        <v>752.0333333333333</v>
      </c>
      <c r="H46">
        <v>749.96269761333895</v>
      </c>
      <c r="I46" t="str">
        <f t="shared" si="0"/>
        <v>UP</v>
      </c>
      <c r="J46">
        <v>765.61335600142866</v>
      </c>
      <c r="K46">
        <v>748.31656438746654</v>
      </c>
      <c r="L46" t="str">
        <f t="shared" si="1"/>
        <v>No Confirmation</v>
      </c>
      <c r="M46" t="str">
        <f t="shared" si="2"/>
        <v>No Trend</v>
      </c>
      <c r="N46">
        <v>35.960468303778079</v>
      </c>
      <c r="O46" t="str">
        <f t="shared" si="3"/>
        <v>DOWN</v>
      </c>
      <c r="P46" t="str">
        <f t="shared" si="4"/>
        <v>No Trend + Momentum</v>
      </c>
      <c r="Q46">
        <f t="shared" si="5"/>
        <v>2.8999999999999773</v>
      </c>
      <c r="R46">
        <f t="shared" si="6"/>
        <v>11.899999999999977</v>
      </c>
      <c r="S46">
        <f t="shared" si="7"/>
        <v>0.24369747899159519</v>
      </c>
      <c r="T46" t="str">
        <f t="shared" si="8"/>
        <v>No Indication</v>
      </c>
      <c r="U46" t="str">
        <f t="shared" si="9"/>
        <v>No T+M+I</v>
      </c>
      <c r="V46">
        <v>761.00256608928839</v>
      </c>
      <c r="W46">
        <v>770.64365278510763</v>
      </c>
      <c r="X46">
        <f t="shared" si="10"/>
        <v>-9.64108669581924</v>
      </c>
      <c r="Y46">
        <v>-5.7908303707037607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754.6</v>
      </c>
      <c r="D47">
        <v>773.85</v>
      </c>
      <c r="E47">
        <v>748</v>
      </c>
      <c r="F47">
        <v>755</v>
      </c>
      <c r="G47">
        <f>_xll.TA_TYPPRICE(D47,E47,F47)</f>
        <v>758.94999999999993</v>
      </c>
      <c r="H47">
        <v>754.45634880666944</v>
      </c>
      <c r="I47" t="str">
        <f t="shared" si="0"/>
        <v>UP</v>
      </c>
      <c r="J47">
        <v>767.44372133444449</v>
      </c>
      <c r="K47">
        <v>748.24621674580726</v>
      </c>
      <c r="L47" t="str">
        <f t="shared" si="1"/>
        <v>No Confirmation</v>
      </c>
      <c r="M47" t="str">
        <f t="shared" si="2"/>
        <v>No Trend</v>
      </c>
      <c r="N47">
        <v>46.461829557423911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25.850000000000023</v>
      </c>
      <c r="S47">
        <f t="shared" si="7"/>
        <v>0.27079303675048333</v>
      </c>
      <c r="T47" t="str">
        <f t="shared" si="8"/>
        <v>No Indication</v>
      </c>
      <c r="U47" t="str">
        <f t="shared" si="9"/>
        <v>No T+M+I</v>
      </c>
      <c r="V47">
        <v>760.07909438324407</v>
      </c>
      <c r="W47">
        <v>769.4848636899145</v>
      </c>
      <c r="X47">
        <f t="shared" si="10"/>
        <v>-9.405769306670436</v>
      </c>
      <c r="Y47">
        <v>-6.513818157897096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760.05</v>
      </c>
      <c r="D48">
        <v>765</v>
      </c>
      <c r="E48">
        <v>750.8</v>
      </c>
      <c r="F48">
        <v>760</v>
      </c>
      <c r="G48">
        <f>_xll.TA_TYPPRICE(D48,E48,F48)</f>
        <v>758.6</v>
      </c>
      <c r="H48">
        <v>756.52817440333479</v>
      </c>
      <c r="I48" t="str">
        <f t="shared" si="0"/>
        <v>UP</v>
      </c>
      <c r="J48">
        <v>766.90067214901239</v>
      </c>
      <c r="K48">
        <v>748.81372413562781</v>
      </c>
      <c r="L48" t="str">
        <f t="shared" si="1"/>
        <v>No Confirmation</v>
      </c>
      <c r="M48" t="str">
        <f t="shared" si="2"/>
        <v>No Trend</v>
      </c>
      <c r="N48">
        <v>55.569175557431059</v>
      </c>
      <c r="O48" t="str">
        <f t="shared" si="3"/>
        <v>No Momentum</v>
      </c>
      <c r="P48" t="str">
        <f t="shared" si="4"/>
        <v>No Trend + Momentum</v>
      </c>
      <c r="Q48">
        <f t="shared" si="5"/>
        <v>9.2000000000000455</v>
      </c>
      <c r="R48">
        <f t="shared" si="6"/>
        <v>14.200000000000045</v>
      </c>
      <c r="S48">
        <f t="shared" si="7"/>
        <v>0.64788732394366311</v>
      </c>
      <c r="T48" t="str">
        <f t="shared" si="8"/>
        <v>No Indication</v>
      </c>
      <c r="U48" t="str">
        <f t="shared" si="9"/>
        <v>No T+M+I</v>
      </c>
      <c r="V48">
        <v>760.06692601659108</v>
      </c>
      <c r="W48">
        <v>768.78228119436528</v>
      </c>
      <c r="X48">
        <f t="shared" si="10"/>
        <v>-8.7153551777741995</v>
      </c>
      <c r="Y48">
        <v>-6.9541255618725168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750</v>
      </c>
      <c r="D49">
        <v>760.45</v>
      </c>
      <c r="E49">
        <v>750</v>
      </c>
      <c r="F49">
        <v>755</v>
      </c>
      <c r="G49">
        <f>_xll.TA_TYPPRICE(D49,E49,F49)</f>
        <v>755.15</v>
      </c>
      <c r="H49">
        <v>755.83908720166733</v>
      </c>
      <c r="I49" t="str">
        <f t="shared" si="0"/>
        <v>DOWN</v>
      </c>
      <c r="J49">
        <v>765.46718944923191</v>
      </c>
      <c r="K49">
        <v>749.07734099437721</v>
      </c>
      <c r="L49" t="str">
        <f t="shared" si="1"/>
        <v>No Confirmation</v>
      </c>
      <c r="M49" t="str">
        <f t="shared" si="2"/>
        <v>No Trend</v>
      </c>
      <c r="N49">
        <v>45.825079614385253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10.450000000000045</v>
      </c>
      <c r="S49">
        <f t="shared" si="7"/>
        <v>0.47846889952152905</v>
      </c>
      <c r="T49" t="str">
        <f t="shared" si="8"/>
        <v>No Indication</v>
      </c>
      <c r="U49" t="str">
        <f t="shared" si="9"/>
        <v>No T+M+I</v>
      </c>
      <c r="V49">
        <v>759.28739893711554</v>
      </c>
      <c r="W49">
        <v>767.76137147626412</v>
      </c>
      <c r="X49">
        <f t="shared" si="10"/>
        <v>-8.4739725391485763</v>
      </c>
      <c r="Y49">
        <v>-7.2580949573277289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752.3</v>
      </c>
      <c r="D50">
        <v>892.6</v>
      </c>
      <c r="E50">
        <v>643</v>
      </c>
      <c r="F50">
        <v>758</v>
      </c>
      <c r="G50">
        <f>_xll.TA_TYPPRICE(D50,E50,F50)</f>
        <v>764.5333333333333</v>
      </c>
      <c r="H50">
        <v>760.18621026750031</v>
      </c>
      <c r="I50" t="str">
        <f t="shared" si="0"/>
        <v>DOWN</v>
      </c>
      <c r="J50">
        <v>793.71892512718034</v>
      </c>
      <c r="K50">
        <v>725.50459855118231</v>
      </c>
      <c r="L50" t="str">
        <f t="shared" si="1"/>
        <v>No Confirmation</v>
      </c>
      <c r="M50" t="str">
        <f t="shared" si="2"/>
        <v>No Trend</v>
      </c>
      <c r="N50">
        <v>52.121700921887083</v>
      </c>
      <c r="O50" t="str">
        <f t="shared" si="3"/>
        <v>No Momentum</v>
      </c>
      <c r="P50" t="str">
        <f t="shared" si="4"/>
        <v>No Trend + Momentum</v>
      </c>
      <c r="Q50">
        <f t="shared" si="5"/>
        <v>115</v>
      </c>
      <c r="R50">
        <f t="shared" si="6"/>
        <v>249.60000000000002</v>
      </c>
      <c r="S50">
        <f t="shared" si="7"/>
        <v>0.46073717948717946</v>
      </c>
      <c r="T50" t="str">
        <f t="shared" si="8"/>
        <v>No Indication</v>
      </c>
      <c r="U50" t="str">
        <f t="shared" si="9"/>
        <v>No T+M+I</v>
      </c>
      <c r="V50">
        <v>759.08933756217471</v>
      </c>
      <c r="W50">
        <v>767.03830692246675</v>
      </c>
      <c r="X50">
        <f t="shared" si="10"/>
        <v>-7.9489693602920397</v>
      </c>
      <c r="Y50">
        <v>-7.3962698379205909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754.1</v>
      </c>
      <c r="D51">
        <v>774</v>
      </c>
      <c r="E51">
        <v>750</v>
      </c>
      <c r="F51">
        <v>762</v>
      </c>
      <c r="G51">
        <f>_xll.TA_TYPPRICE(D51,E51,F51)</f>
        <v>762</v>
      </c>
      <c r="H51">
        <v>761.09310513375021</v>
      </c>
      <c r="I51" t="str">
        <f t="shared" si="0"/>
        <v>UP</v>
      </c>
      <c r="J51">
        <v>789.3369417655847</v>
      </c>
      <c r="K51">
        <v>730.94802109536397</v>
      </c>
      <c r="L51" t="str">
        <f t="shared" si="1"/>
        <v>No Confirmation</v>
      </c>
      <c r="M51" t="str">
        <f t="shared" si="2"/>
        <v>No Trend</v>
      </c>
      <c r="N51">
        <v>59.891270314225842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24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759.53713178337864</v>
      </c>
      <c r="W51">
        <v>766.66509900228402</v>
      </c>
      <c r="X51">
        <f t="shared" si="10"/>
        <v>-7.1279672189053827</v>
      </c>
      <c r="Y51">
        <v>-7.3426093141175492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752.05</v>
      </c>
      <c r="D52">
        <v>773.95</v>
      </c>
      <c r="E52">
        <v>752</v>
      </c>
      <c r="F52">
        <v>763</v>
      </c>
      <c r="G52">
        <f>_xll.TA_TYPPRICE(D52,E52,F52)</f>
        <v>762.98333333333323</v>
      </c>
      <c r="H52">
        <v>762.03821923354167</v>
      </c>
      <c r="I52" t="str">
        <f t="shared" si="0"/>
        <v>UP</v>
      </c>
      <c r="J52">
        <v>785.91762137323258</v>
      </c>
      <c r="K52">
        <v>735.62623862972748</v>
      </c>
      <c r="L52" t="str">
        <f t="shared" si="1"/>
        <v>No Confirmation</v>
      </c>
      <c r="M52" t="str">
        <f t="shared" si="2"/>
        <v>No Trend</v>
      </c>
      <c r="N52">
        <v>61.827084165408749</v>
      </c>
      <c r="O52" t="str">
        <f t="shared" si="3"/>
        <v>UP</v>
      </c>
      <c r="P52" t="str">
        <f t="shared" si="4"/>
        <v>No Trend + Momentum</v>
      </c>
      <c r="Q52">
        <f t="shared" si="5"/>
        <v>11</v>
      </c>
      <c r="R52">
        <f t="shared" si="6"/>
        <v>21.950000000000045</v>
      </c>
      <c r="S52">
        <f t="shared" si="7"/>
        <v>0.50113895216400806</v>
      </c>
      <c r="T52" t="str">
        <f t="shared" si="8"/>
        <v>No Indication</v>
      </c>
      <c r="U52" t="str">
        <f t="shared" si="9"/>
        <v>No T+M+I</v>
      </c>
      <c r="V52">
        <v>760.06988073978198</v>
      </c>
      <c r="W52">
        <v>766.39361018730006</v>
      </c>
      <c r="X52">
        <f t="shared" si="10"/>
        <v>-6.3237294475180761</v>
      </c>
      <c r="Y52">
        <v>-7.138833340797655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763.95</v>
      </c>
      <c r="D53">
        <v>767.15</v>
      </c>
      <c r="E53">
        <v>750.6</v>
      </c>
      <c r="F53">
        <v>751</v>
      </c>
      <c r="G53">
        <f>_xll.TA_TYPPRICE(D53,E53,F53)</f>
        <v>756.25</v>
      </c>
      <c r="H53">
        <v>759.14410961677083</v>
      </c>
      <c r="I53" t="str">
        <f t="shared" si="0"/>
        <v>DOWN</v>
      </c>
      <c r="J53">
        <v>781.74703884584756</v>
      </c>
      <c r="K53">
        <v>738.95374115645473</v>
      </c>
      <c r="L53" t="str">
        <f t="shared" si="1"/>
        <v>No Confirmation</v>
      </c>
      <c r="M53" t="str">
        <f t="shared" si="2"/>
        <v>No Trend</v>
      </c>
      <c r="N53">
        <v>35.863362293945293</v>
      </c>
      <c r="O53" t="str">
        <f t="shared" si="3"/>
        <v>DOWN</v>
      </c>
      <c r="P53" t="str">
        <f t="shared" si="4"/>
        <v>No Trend + Momentum</v>
      </c>
      <c r="Q53">
        <f t="shared" si="5"/>
        <v>0.39999999999997726</v>
      </c>
      <c r="R53">
        <f t="shared" si="6"/>
        <v>16.549999999999955</v>
      </c>
      <c r="S53">
        <f t="shared" si="7"/>
        <v>2.4169184290028903E-2</v>
      </c>
      <c r="T53" t="str">
        <f t="shared" si="8"/>
        <v>DOWN</v>
      </c>
      <c r="U53" t="str">
        <f t="shared" si="9"/>
        <v>No T+M+I</v>
      </c>
      <c r="V53">
        <v>758.67451447212318</v>
      </c>
      <c r="W53">
        <v>765.25334276601859</v>
      </c>
      <c r="X53">
        <f t="shared" si="10"/>
        <v>-6.5788282938954126</v>
      </c>
      <c r="Y53">
        <v>-7.0268323314172063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733.1</v>
      </c>
      <c r="D54">
        <v>761.4</v>
      </c>
      <c r="E54">
        <v>733.1</v>
      </c>
      <c r="F54">
        <v>737</v>
      </c>
      <c r="G54">
        <f>_xll.TA_TYPPRICE(D54,E54,F54)</f>
        <v>743.83333333333337</v>
      </c>
      <c r="H54">
        <v>751.4887214750521</v>
      </c>
      <c r="I54" t="str">
        <f t="shared" si="0"/>
        <v>DOWN</v>
      </c>
      <c r="J54">
        <v>777.22547465788148</v>
      </c>
      <c r="K54">
        <v>737.65290978835367</v>
      </c>
      <c r="L54" t="str">
        <f t="shared" si="1"/>
        <v>DOWN</v>
      </c>
      <c r="M54" t="str">
        <f t="shared" si="2"/>
        <v>DOWN</v>
      </c>
      <c r="N54">
        <v>22.242033497980849</v>
      </c>
      <c r="O54" t="str">
        <f t="shared" si="3"/>
        <v>DOWN</v>
      </c>
      <c r="P54" t="str">
        <f t="shared" si="4"/>
        <v>DOWN</v>
      </c>
      <c r="Q54">
        <f t="shared" si="5"/>
        <v>3.8999999999999773</v>
      </c>
      <c r="R54">
        <f t="shared" si="6"/>
        <v>28.299999999999955</v>
      </c>
      <c r="S54">
        <f t="shared" si="7"/>
        <v>0.13780918727915137</v>
      </c>
      <c r="T54" t="str">
        <f t="shared" si="8"/>
        <v>DOWN</v>
      </c>
      <c r="U54" t="str">
        <f t="shared" si="9"/>
        <v>DOWN</v>
      </c>
      <c r="V54">
        <v>755.33997378410425</v>
      </c>
      <c r="W54">
        <v>763.16050256112828</v>
      </c>
      <c r="X54">
        <f t="shared" si="10"/>
        <v>-7.8205287770240375</v>
      </c>
      <c r="Y54">
        <v>-7.1855716205385729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753</v>
      </c>
      <c r="D55">
        <v>759</v>
      </c>
      <c r="E55">
        <v>733.65</v>
      </c>
      <c r="F55">
        <v>745</v>
      </c>
      <c r="G55">
        <f>_xll.TA_TYPPRICE(D55,E55,F55)</f>
        <v>745.88333333333333</v>
      </c>
      <c r="H55">
        <v>748.68602740419271</v>
      </c>
      <c r="I55" t="str">
        <f t="shared" si="0"/>
        <v>DOWN</v>
      </c>
      <c r="J55">
        <v>773.1753691783523</v>
      </c>
      <c r="K55">
        <v>736.7633742798306</v>
      </c>
      <c r="L55" t="str">
        <f t="shared" si="1"/>
        <v>No Confirmation</v>
      </c>
      <c r="M55" t="str">
        <f t="shared" si="2"/>
        <v>No Trend</v>
      </c>
      <c r="N55">
        <v>38.835582467706352</v>
      </c>
      <c r="O55" t="str">
        <f t="shared" si="3"/>
        <v>DOWN</v>
      </c>
      <c r="P55" t="str">
        <f t="shared" si="4"/>
        <v>No Trend + Momentum</v>
      </c>
      <c r="Q55">
        <f t="shared" si="5"/>
        <v>11.350000000000023</v>
      </c>
      <c r="R55">
        <f t="shared" si="6"/>
        <v>25.350000000000023</v>
      </c>
      <c r="S55">
        <f t="shared" si="7"/>
        <v>0.44773175542406363</v>
      </c>
      <c r="T55" t="str">
        <f t="shared" si="8"/>
        <v>No Indication</v>
      </c>
      <c r="U55" t="str">
        <f t="shared" si="9"/>
        <v>No T+M+I</v>
      </c>
      <c r="V55">
        <v>753.7492085865498</v>
      </c>
      <c r="W55">
        <v>761.81528014919286</v>
      </c>
      <c r="X55">
        <f t="shared" si="10"/>
        <v>-8.0660715626430601</v>
      </c>
      <c r="Y55">
        <v>-7.3616716089594707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747.95</v>
      </c>
      <c r="D56">
        <v>764.2</v>
      </c>
      <c r="E56">
        <v>741.25</v>
      </c>
      <c r="F56">
        <v>753</v>
      </c>
      <c r="G56">
        <f>_xll.TA_TYPPRICE(D56,E56,F56)</f>
        <v>752.81666666666661</v>
      </c>
      <c r="H56">
        <v>750.75134703542972</v>
      </c>
      <c r="I56" t="str">
        <f t="shared" si="0"/>
        <v>UP</v>
      </c>
      <c r="J56">
        <v>771.18084269427402</v>
      </c>
      <c r="K56">
        <v>737.76040221764606</v>
      </c>
      <c r="L56" t="str">
        <f t="shared" si="1"/>
        <v>No Confirmation</v>
      </c>
      <c r="M56" t="str">
        <f t="shared" si="2"/>
        <v>No Trend</v>
      </c>
      <c r="N56">
        <v>51.715477898567308</v>
      </c>
      <c r="O56" t="str">
        <f t="shared" si="3"/>
        <v>No Momentum</v>
      </c>
      <c r="P56" t="str">
        <f t="shared" si="4"/>
        <v>No Trend + Momentum</v>
      </c>
      <c r="Q56">
        <f t="shared" si="5"/>
        <v>11.75</v>
      </c>
      <c r="R56">
        <f t="shared" si="6"/>
        <v>22.950000000000045</v>
      </c>
      <c r="S56">
        <f t="shared" si="7"/>
        <v>0.51198257080609921</v>
      </c>
      <c r="T56" t="str">
        <f t="shared" si="8"/>
        <v>No Indication</v>
      </c>
      <c r="U56" t="str">
        <f t="shared" si="9"/>
        <v>No T+M+I</v>
      </c>
      <c r="V56">
        <v>753.63394572708057</v>
      </c>
      <c r="W56">
        <v>761.16229643443785</v>
      </c>
      <c r="X56">
        <f t="shared" si="10"/>
        <v>-7.5283507073572764</v>
      </c>
      <c r="Y56">
        <v>-7.3950074286390315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742.5</v>
      </c>
      <c r="D57">
        <v>769.95</v>
      </c>
      <c r="E57">
        <v>742.5</v>
      </c>
      <c r="F57">
        <v>766</v>
      </c>
      <c r="G57">
        <f>_xll.TA_TYPPRICE(D57,E57,F57)</f>
        <v>759.48333333333323</v>
      </c>
      <c r="H57">
        <v>755.11734018438142</v>
      </c>
      <c r="I57" t="str">
        <f t="shared" si="0"/>
        <v>UP</v>
      </c>
      <c r="J57">
        <v>770.90732209554642</v>
      </c>
      <c r="K57">
        <v>738.81364616928022</v>
      </c>
      <c r="L57" t="str">
        <f t="shared" si="1"/>
        <v>No Confirmation</v>
      </c>
      <c r="M57" t="str">
        <f t="shared" si="2"/>
        <v>No Trend</v>
      </c>
      <c r="N57">
        <v>66.181082111247321</v>
      </c>
      <c r="O57" t="str">
        <f t="shared" si="3"/>
        <v>UP</v>
      </c>
      <c r="P57" t="str">
        <f t="shared" si="4"/>
        <v>No Trend + Momentum</v>
      </c>
      <c r="Q57">
        <f t="shared" si="5"/>
        <v>23.5</v>
      </c>
      <c r="R57">
        <f t="shared" si="6"/>
        <v>27.450000000000045</v>
      </c>
      <c r="S57">
        <f t="shared" si="7"/>
        <v>0.85610200364298583</v>
      </c>
      <c r="T57" t="str">
        <f t="shared" si="8"/>
        <v>UP</v>
      </c>
      <c r="U57" t="str">
        <f t="shared" si="9"/>
        <v>No T+M+I</v>
      </c>
      <c r="V57">
        <v>755.53641561522204</v>
      </c>
      <c r="W57">
        <v>761.52064484670166</v>
      </c>
      <c r="X57">
        <f t="shared" si="10"/>
        <v>-5.9842292314796168</v>
      </c>
      <c r="Y57">
        <v>-7.1128517892071486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776</v>
      </c>
      <c r="D58">
        <v>776</v>
      </c>
      <c r="E58">
        <v>756</v>
      </c>
      <c r="F58">
        <v>769</v>
      </c>
      <c r="G58">
        <f>_xll.TA_TYPPRICE(D58,E58,F58)</f>
        <v>767</v>
      </c>
      <c r="H58">
        <v>761.05867009219071</v>
      </c>
      <c r="I58" t="str">
        <f t="shared" si="0"/>
        <v>UP</v>
      </c>
      <c r="J58">
        <v>772.03902829653612</v>
      </c>
      <c r="K58">
        <v>742.63283590944013</v>
      </c>
      <c r="L58" t="str">
        <f t="shared" si="1"/>
        <v>No Confirmation</v>
      </c>
      <c r="M58" t="str">
        <f t="shared" si="2"/>
        <v>No Trend</v>
      </c>
      <c r="N58">
        <v>68.871243463993622</v>
      </c>
      <c r="O58" t="str">
        <f t="shared" si="3"/>
        <v>UP</v>
      </c>
      <c r="P58" t="str">
        <f t="shared" si="4"/>
        <v>No Trend + Momentum</v>
      </c>
      <c r="Q58">
        <f t="shared" si="5"/>
        <v>13</v>
      </c>
      <c r="R58">
        <f t="shared" si="6"/>
        <v>20</v>
      </c>
      <c r="S58">
        <f t="shared" si="7"/>
        <v>0.65</v>
      </c>
      <c r="T58" t="str">
        <f t="shared" si="8"/>
        <v>No Indication</v>
      </c>
      <c r="U58" t="str">
        <f t="shared" si="9"/>
        <v>No T+M+I</v>
      </c>
      <c r="V58">
        <v>757.60773628980326</v>
      </c>
      <c r="W58">
        <v>762.07467115435338</v>
      </c>
      <c r="X58">
        <f t="shared" si="10"/>
        <v>-4.4669348645501259</v>
      </c>
      <c r="Y58">
        <v>-6.5836684042757438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765.45</v>
      </c>
      <c r="D59">
        <v>770</v>
      </c>
      <c r="E59">
        <v>760</v>
      </c>
      <c r="F59">
        <v>764</v>
      </c>
      <c r="G59">
        <f>_xll.TA_TYPPRICE(D59,E59,F59)</f>
        <v>764.66666666666663</v>
      </c>
      <c r="H59">
        <v>762.86266837942867</v>
      </c>
      <c r="I59" t="str">
        <f t="shared" si="0"/>
        <v>UP</v>
      </c>
      <c r="J59">
        <v>771.58591089730589</v>
      </c>
      <c r="K59">
        <v>746.49220570734235</v>
      </c>
      <c r="L59" t="str">
        <f t="shared" si="1"/>
        <v>No Confirmation</v>
      </c>
      <c r="M59" t="str">
        <f t="shared" si="2"/>
        <v>No Trend</v>
      </c>
      <c r="N59">
        <v>59.080386375326867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10</v>
      </c>
      <c r="S59">
        <f t="shared" si="7"/>
        <v>0.4</v>
      </c>
      <c r="T59" t="str">
        <f t="shared" si="8"/>
        <v>No Indication</v>
      </c>
      <c r="U59" t="str">
        <f t="shared" si="9"/>
        <v>No T+M+I</v>
      </c>
      <c r="V59">
        <v>758.59116147598741</v>
      </c>
      <c r="W59">
        <v>762.21728810588274</v>
      </c>
      <c r="X59">
        <f t="shared" si="10"/>
        <v>-3.6261266298953387</v>
      </c>
      <c r="Y59">
        <v>-5.9921600493996632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763</v>
      </c>
      <c r="D60">
        <v>767</v>
      </c>
      <c r="E60">
        <v>755.85</v>
      </c>
      <c r="F60">
        <v>763</v>
      </c>
      <c r="G60">
        <f>_xll.TA_TYPPRICE(D60,E60,F60)</f>
        <v>761.94999999999993</v>
      </c>
      <c r="H60">
        <v>762.40633418971424</v>
      </c>
      <c r="I60" t="str">
        <f t="shared" si="0"/>
        <v>UP</v>
      </c>
      <c r="J60">
        <v>770.56681958679349</v>
      </c>
      <c r="K60">
        <v>748.5717155501552</v>
      </c>
      <c r="L60" t="str">
        <f t="shared" si="1"/>
        <v>No Confirmation</v>
      </c>
      <c r="M60" t="str">
        <f t="shared" si="2"/>
        <v>No Trend</v>
      </c>
      <c r="N60">
        <v>57.052708047903856</v>
      </c>
      <c r="O60" t="str">
        <f t="shared" si="3"/>
        <v>No Momentum</v>
      </c>
      <c r="P60" t="str">
        <f t="shared" si="4"/>
        <v>No Trend + Momentum</v>
      </c>
      <c r="Q60">
        <f t="shared" si="5"/>
        <v>7.1499999999999773</v>
      </c>
      <c r="R60">
        <f t="shared" si="6"/>
        <v>11.149999999999977</v>
      </c>
      <c r="S60">
        <f t="shared" si="7"/>
        <v>0.64125560538116522</v>
      </c>
      <c r="T60" t="str">
        <f t="shared" si="8"/>
        <v>No Indication</v>
      </c>
      <c r="U60" t="str">
        <f t="shared" si="9"/>
        <v>No T+M+I</v>
      </c>
      <c r="V60">
        <v>759.26944432583548</v>
      </c>
      <c r="W60">
        <v>762.2752667647062</v>
      </c>
      <c r="X60">
        <f t="shared" si="10"/>
        <v>-3.0058224388707231</v>
      </c>
      <c r="Y60">
        <v>-5.3948925272938748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764.95</v>
      </c>
      <c r="D61">
        <v>785.45</v>
      </c>
      <c r="E61">
        <v>761</v>
      </c>
      <c r="F61">
        <v>764</v>
      </c>
      <c r="G61">
        <f>_xll.TA_TYPPRICE(D61,E61,F61)</f>
        <v>770.15</v>
      </c>
      <c r="H61">
        <v>766.27816709485705</v>
      </c>
      <c r="I61" t="str">
        <f t="shared" si="0"/>
        <v>DOWN</v>
      </c>
      <c r="J61">
        <v>773.87419301195052</v>
      </c>
      <c r="K61">
        <v>751.33355653900958</v>
      </c>
      <c r="L61" t="str">
        <f t="shared" si="1"/>
        <v>No Confirmation</v>
      </c>
      <c r="M61" t="str">
        <f t="shared" si="2"/>
        <v>No Trend</v>
      </c>
      <c r="N61">
        <v>58.819390579025821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24.450000000000045</v>
      </c>
      <c r="S61">
        <f t="shared" si="7"/>
        <v>0.12269938650306726</v>
      </c>
      <c r="T61" t="str">
        <f t="shared" si="8"/>
        <v>DOWN</v>
      </c>
      <c r="U61" t="str">
        <f t="shared" si="9"/>
        <v>No T+M+I</v>
      </c>
      <c r="V61">
        <v>759.99722212186077</v>
      </c>
      <c r="W61">
        <v>762.40302478213539</v>
      </c>
      <c r="X61">
        <f t="shared" si="10"/>
        <v>-2.4058026602746168</v>
      </c>
      <c r="Y61">
        <v>-4.797074553890023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772.55</v>
      </c>
      <c r="D62">
        <v>777.7</v>
      </c>
      <c r="E62">
        <v>764</v>
      </c>
      <c r="F62">
        <v>765</v>
      </c>
      <c r="G62">
        <f>_xll.TA_TYPPRICE(D62,E62,F62)</f>
        <v>768.9</v>
      </c>
      <c r="H62">
        <v>767.58908354742857</v>
      </c>
      <c r="I62" t="str">
        <f t="shared" si="0"/>
        <v>DOWN</v>
      </c>
      <c r="J62">
        <v>774.72437234262816</v>
      </c>
      <c r="K62">
        <v>754.14832175256299</v>
      </c>
      <c r="L62" t="str">
        <f t="shared" si="1"/>
        <v>No Confirmation</v>
      </c>
      <c r="M62" t="str">
        <f t="shared" si="2"/>
        <v>No Trend</v>
      </c>
      <c r="N62">
        <v>60.83334318390223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13.700000000000045</v>
      </c>
      <c r="S62">
        <f t="shared" si="7"/>
        <v>7.2992700729926766E-2</v>
      </c>
      <c r="T62" t="str">
        <f t="shared" si="8"/>
        <v>DOWN</v>
      </c>
      <c r="U62" t="str">
        <f t="shared" si="9"/>
        <v>No T+M+I</v>
      </c>
      <c r="V62">
        <v>760.7668802569591</v>
      </c>
      <c r="W62">
        <v>762.59539331679207</v>
      </c>
      <c r="X62">
        <f t="shared" si="10"/>
        <v>-1.8285130598329715</v>
      </c>
      <c r="Y62">
        <v>-4.2033622550786127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769.95</v>
      </c>
      <c r="D63">
        <v>769.95</v>
      </c>
      <c r="E63">
        <v>757.65</v>
      </c>
      <c r="F63">
        <v>761</v>
      </c>
      <c r="G63">
        <f>_xll.TA_TYPPRICE(D63,E63,F63)</f>
        <v>762.86666666666667</v>
      </c>
      <c r="H63">
        <v>765.22787510704757</v>
      </c>
      <c r="I63" t="str">
        <f t="shared" si="0"/>
        <v>DOWN</v>
      </c>
      <c r="J63">
        <v>773.66340071093305</v>
      </c>
      <c r="K63">
        <v>754.92647247421564</v>
      </c>
      <c r="L63" t="str">
        <f t="shared" si="1"/>
        <v>No Confirmation</v>
      </c>
      <c r="M63" t="str">
        <f t="shared" si="2"/>
        <v>No Trend</v>
      </c>
      <c r="N63">
        <v>48.880701269037338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12.300000000000068</v>
      </c>
      <c r="S63">
        <f t="shared" si="7"/>
        <v>0.27235772357723609</v>
      </c>
      <c r="T63" t="str">
        <f t="shared" si="8"/>
        <v>No Indication</v>
      </c>
      <c r="U63" t="str">
        <f t="shared" si="9"/>
        <v>No T+M+I</v>
      </c>
      <c r="V63">
        <v>760.80274483281153</v>
      </c>
      <c r="W63">
        <v>762.47721603406671</v>
      </c>
      <c r="X63">
        <f t="shared" si="10"/>
        <v>-1.6744712012551872</v>
      </c>
      <c r="Y63">
        <v>-3.6975840443139276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766.15</v>
      </c>
      <c r="D64">
        <v>773</v>
      </c>
      <c r="E64">
        <v>755.3</v>
      </c>
      <c r="F64">
        <v>763</v>
      </c>
      <c r="G64">
        <f>_xll.TA_TYPPRICE(D64,E64,F64)</f>
        <v>763.76666666666677</v>
      </c>
      <c r="H64">
        <v>764.49727088685722</v>
      </c>
      <c r="I64" t="str">
        <f t="shared" si="0"/>
        <v>DOWN</v>
      </c>
      <c r="J64">
        <v>773.51597833072572</v>
      </c>
      <c r="K64">
        <v>755.00947859105656</v>
      </c>
      <c r="L64" t="str">
        <f t="shared" si="1"/>
        <v>No Confirmation</v>
      </c>
      <c r="M64" t="str">
        <f t="shared" si="2"/>
        <v>No Trend</v>
      </c>
      <c r="N64">
        <v>54.471634443805172</v>
      </c>
      <c r="O64" t="str">
        <f t="shared" si="3"/>
        <v>No Momentum</v>
      </c>
      <c r="P64" t="str">
        <f t="shared" si="4"/>
        <v>No Trend + Momentum</v>
      </c>
      <c r="Q64">
        <f t="shared" si="5"/>
        <v>7.7000000000000455</v>
      </c>
      <c r="R64">
        <f t="shared" si="6"/>
        <v>17.700000000000045</v>
      </c>
      <c r="S64">
        <f t="shared" si="7"/>
        <v>0.43502824858757205</v>
      </c>
      <c r="T64" t="str">
        <f t="shared" si="8"/>
        <v>No Indication</v>
      </c>
      <c r="U64" t="str">
        <f t="shared" si="9"/>
        <v>No T+M+I</v>
      </c>
      <c r="V64">
        <v>761.14078408930209</v>
      </c>
      <c r="W64">
        <v>762.51594077228401</v>
      </c>
      <c r="X64">
        <f t="shared" si="10"/>
        <v>-1.375156682981924</v>
      </c>
      <c r="Y64">
        <v>-3.2330985720475267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760</v>
      </c>
      <c r="D65">
        <v>765</v>
      </c>
      <c r="E65">
        <v>749.6</v>
      </c>
      <c r="F65">
        <v>762.9</v>
      </c>
      <c r="G65">
        <f>_xll.TA_TYPPRICE(D65,E65,F65)</f>
        <v>759.16666666666663</v>
      </c>
      <c r="H65">
        <v>761.83196877676187</v>
      </c>
      <c r="I65" t="str">
        <f t="shared" si="0"/>
        <v>UP</v>
      </c>
      <c r="J65">
        <v>771.62353870167556</v>
      </c>
      <c r="K65">
        <v>753.80737223748849</v>
      </c>
      <c r="L65" t="str">
        <f t="shared" si="1"/>
        <v>No Confirmation</v>
      </c>
      <c r="M65" t="str">
        <f t="shared" si="2"/>
        <v>No Trend</v>
      </c>
      <c r="N65">
        <v>54.101813710007562</v>
      </c>
      <c r="O65" t="str">
        <f t="shared" si="3"/>
        <v>No Momentum</v>
      </c>
      <c r="P65" t="str">
        <f t="shared" si="4"/>
        <v>No Trend + Momentum</v>
      </c>
      <c r="Q65">
        <f t="shared" si="5"/>
        <v>13.299999999999955</v>
      </c>
      <c r="R65">
        <f t="shared" si="6"/>
        <v>15.399999999999977</v>
      </c>
      <c r="S65">
        <f t="shared" si="7"/>
        <v>0.86363636363636198</v>
      </c>
      <c r="T65" t="str">
        <f t="shared" si="8"/>
        <v>UP</v>
      </c>
      <c r="U65" t="str">
        <f t="shared" si="9"/>
        <v>No T+M+I</v>
      </c>
      <c r="V65">
        <v>761.41143269094789</v>
      </c>
      <c r="W65">
        <v>762.54438960396669</v>
      </c>
      <c r="X65">
        <f t="shared" si="10"/>
        <v>-1.132956913018802</v>
      </c>
      <c r="Y65">
        <v>-2.8130702402417818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768.8</v>
      </c>
      <c r="D66">
        <v>768.8</v>
      </c>
      <c r="E66">
        <v>755</v>
      </c>
      <c r="F66">
        <v>761.3</v>
      </c>
      <c r="G66">
        <f>_xll.TA_TYPPRICE(D66,E66,F66)</f>
        <v>761.69999999999993</v>
      </c>
      <c r="H66">
        <v>761.76598438838096</v>
      </c>
      <c r="I66" t="str">
        <f t="shared" si="0"/>
        <v>DOWN</v>
      </c>
      <c r="J66">
        <v>770.99608565685878</v>
      </c>
      <c r="K66">
        <v>754.07240062915776</v>
      </c>
      <c r="L66" t="str">
        <f t="shared" si="1"/>
        <v>No Confirmation</v>
      </c>
      <c r="M66" t="str">
        <f t="shared" si="2"/>
        <v>No Trend</v>
      </c>
      <c r="N66">
        <v>47.633863700048963</v>
      </c>
      <c r="O66" t="str">
        <f t="shared" si="3"/>
        <v>No Momentum</v>
      </c>
      <c r="P66" t="str">
        <f t="shared" si="4"/>
        <v>No Trend + Momentum</v>
      </c>
      <c r="Q66">
        <f t="shared" si="5"/>
        <v>6.2999999999999545</v>
      </c>
      <c r="R66">
        <f t="shared" si="6"/>
        <v>13.799999999999955</v>
      </c>
      <c r="S66">
        <f t="shared" si="7"/>
        <v>0.45652173913043298</v>
      </c>
      <c r="T66" t="str">
        <f t="shared" si="8"/>
        <v>No Indication</v>
      </c>
      <c r="U66" t="str">
        <f t="shared" si="9"/>
        <v>No T+M+I</v>
      </c>
      <c r="V66">
        <v>761.39428920003286</v>
      </c>
      <c r="W66">
        <v>762.45221259626544</v>
      </c>
      <c r="X66">
        <f t="shared" si="10"/>
        <v>-1.0579233962325816</v>
      </c>
      <c r="Y66">
        <v>-2.4620408714399415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759.95</v>
      </c>
      <c r="D67">
        <v>763.4</v>
      </c>
      <c r="E67">
        <v>748</v>
      </c>
      <c r="F67">
        <v>760</v>
      </c>
      <c r="G67">
        <f>_xll.TA_TYPPRICE(D67,E67,F67)</f>
        <v>757.13333333333333</v>
      </c>
      <c r="H67">
        <v>759.4496588608572</v>
      </c>
      <c r="I67" t="str">
        <f t="shared" ref="I67:I126" si="20">IF(F67&gt;H67,"UP","DOWN")</f>
        <v>UP</v>
      </c>
      <c r="J67">
        <v>769.30806662200132</v>
      </c>
      <c r="K67">
        <v>752.7229782671227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42.476402810514941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12</v>
      </c>
      <c r="R67">
        <f t="shared" ref="R67:R126" si="26">D67-E67</f>
        <v>15.399999999999977</v>
      </c>
      <c r="S67">
        <f t="shared" ref="S67:S126" si="27">Q67/R67</f>
        <v>0.77922077922078037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761.1797831692586</v>
      </c>
      <c r="W67">
        <v>762.27056721876431</v>
      </c>
      <c r="X67">
        <f t="shared" ref="X67:X126" si="30">V67-W67</f>
        <v>-1.0907840495057144</v>
      </c>
      <c r="Y67">
        <v>-2.1877895070530959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757.4</v>
      </c>
      <c r="D68">
        <v>769</v>
      </c>
      <c r="E68">
        <v>740</v>
      </c>
      <c r="F68">
        <v>754</v>
      </c>
      <c r="G68">
        <f>_xll.TA_TYPPRICE(D68,E68,F68)</f>
        <v>754.33333333333337</v>
      </c>
      <c r="H68">
        <v>756.89149609709534</v>
      </c>
      <c r="I68" t="str">
        <f t="shared" si="20"/>
        <v>DOWN</v>
      </c>
      <c r="J68">
        <v>769.23960737266771</v>
      </c>
      <c r="K68">
        <v>749.89564976331769</v>
      </c>
      <c r="L68" t="str">
        <f t="shared" si="21"/>
        <v>No Confirmation</v>
      </c>
      <c r="M68" t="str">
        <f t="shared" si="22"/>
        <v>No Trend</v>
      </c>
      <c r="N68">
        <v>26.144925927942015</v>
      </c>
      <c r="O68" t="str">
        <f t="shared" si="23"/>
        <v>DOWN</v>
      </c>
      <c r="P68" t="str">
        <f t="shared" si="24"/>
        <v>No Trend + Momentum</v>
      </c>
      <c r="Q68">
        <f t="shared" si="25"/>
        <v>14</v>
      </c>
      <c r="R68">
        <f t="shared" si="26"/>
        <v>29</v>
      </c>
      <c r="S68">
        <f t="shared" si="27"/>
        <v>0.48275862068965519</v>
      </c>
      <c r="T68" t="str">
        <f t="shared" si="28"/>
        <v>No Indication</v>
      </c>
      <c r="U68" t="str">
        <f t="shared" si="29"/>
        <v>No T+M+I</v>
      </c>
      <c r="V68">
        <v>760.07520114321881</v>
      </c>
      <c r="W68">
        <v>761.65793260996691</v>
      </c>
      <c r="X68">
        <f t="shared" si="30"/>
        <v>-1.5827314667481005</v>
      </c>
      <c r="Y68">
        <v>-2.0667778989920969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748.05</v>
      </c>
      <c r="D69">
        <v>765</v>
      </c>
      <c r="E69">
        <v>745.55</v>
      </c>
      <c r="F69">
        <v>752.05</v>
      </c>
      <c r="G69">
        <f>_xll.TA_TYPPRICE(D69,E69,F69)</f>
        <v>754.19999999999993</v>
      </c>
      <c r="H69">
        <v>755.54574804854769</v>
      </c>
      <c r="I69" t="str">
        <f t="shared" si="20"/>
        <v>DOWN</v>
      </c>
      <c r="J69">
        <v>768.29747240096378</v>
      </c>
      <c r="K69">
        <v>748.9299498159138</v>
      </c>
      <c r="L69" t="str">
        <f t="shared" si="21"/>
        <v>No Confirmation</v>
      </c>
      <c r="M69" t="str">
        <f t="shared" si="22"/>
        <v>No Trend</v>
      </c>
      <c r="N69">
        <v>22.61287549998745</v>
      </c>
      <c r="O69" t="str">
        <f t="shared" si="23"/>
        <v>DOWN</v>
      </c>
      <c r="P69" t="str">
        <f t="shared" si="24"/>
        <v>No Trend + Momentum</v>
      </c>
      <c r="Q69">
        <f t="shared" si="25"/>
        <v>6.5</v>
      </c>
      <c r="R69">
        <f t="shared" si="26"/>
        <v>19.450000000000045</v>
      </c>
      <c r="S69">
        <f t="shared" si="27"/>
        <v>0.33419023136246706</v>
      </c>
      <c r="T69" t="str">
        <f t="shared" si="28"/>
        <v>No Indication</v>
      </c>
      <c r="U69" t="str">
        <f t="shared" si="29"/>
        <v>No T+M+I</v>
      </c>
      <c r="V69">
        <v>758.84055481349287</v>
      </c>
      <c r="W69">
        <v>760.9462338981175</v>
      </c>
      <c r="X69">
        <f t="shared" si="30"/>
        <v>-2.1056790846246258</v>
      </c>
      <c r="Y69">
        <v>-2.0745581361186027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743.3</v>
      </c>
      <c r="D70">
        <v>761.9</v>
      </c>
      <c r="E70">
        <v>741.1</v>
      </c>
      <c r="F70">
        <v>759</v>
      </c>
      <c r="G70">
        <f>_xll.TA_TYPPRICE(D70,E70,F70)</f>
        <v>754</v>
      </c>
      <c r="H70">
        <v>754.77287402427385</v>
      </c>
      <c r="I70" t="str">
        <f t="shared" si="20"/>
        <v>UP</v>
      </c>
      <c r="J70">
        <v>766.87581186741625</v>
      </c>
      <c r="K70">
        <v>747.18996096793296</v>
      </c>
      <c r="L70" t="str">
        <f t="shared" si="21"/>
        <v>No Confirmation</v>
      </c>
      <c r="M70" t="str">
        <f t="shared" si="22"/>
        <v>No Trend</v>
      </c>
      <c r="N70">
        <v>51.689384240371261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17.899999999999977</v>
      </c>
      <c r="R70">
        <f t="shared" si="26"/>
        <v>20.799999999999955</v>
      </c>
      <c r="S70">
        <f t="shared" si="27"/>
        <v>0.86057692307692391</v>
      </c>
      <c r="T70" t="str">
        <f t="shared" si="28"/>
        <v>UP</v>
      </c>
      <c r="U70" t="str">
        <f t="shared" si="29"/>
        <v>No T+M+I</v>
      </c>
      <c r="V70">
        <v>758.86508484218632</v>
      </c>
      <c r="W70">
        <v>760.80206842418283</v>
      </c>
      <c r="X70">
        <f t="shared" si="30"/>
        <v>-1.9369835819965147</v>
      </c>
      <c r="Y70">
        <v>-2.047043225294185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755.5</v>
      </c>
      <c r="D71">
        <v>808</v>
      </c>
      <c r="E71">
        <v>755.35</v>
      </c>
      <c r="F71">
        <v>782</v>
      </c>
      <c r="G71">
        <f>_xll.TA_TYPPRICE(D71,E71,F71)</f>
        <v>781.7833333333333</v>
      </c>
      <c r="H71">
        <v>768.27810367880352</v>
      </c>
      <c r="I71" t="str">
        <f t="shared" si="20"/>
        <v>UP</v>
      </c>
      <c r="J71">
        <v>776.01452034132376</v>
      </c>
      <c r="K71">
        <v>749.003302975059</v>
      </c>
      <c r="L71" t="str">
        <f t="shared" si="21"/>
        <v>UP</v>
      </c>
      <c r="M71" t="str">
        <f t="shared" si="22"/>
        <v>UP</v>
      </c>
      <c r="N71">
        <v>81.086335032300454</v>
      </c>
      <c r="O71" t="str">
        <f t="shared" si="23"/>
        <v>UP</v>
      </c>
      <c r="P71" t="str">
        <f t="shared" si="24"/>
        <v>UP</v>
      </c>
      <c r="Q71">
        <f t="shared" si="25"/>
        <v>26.649999999999977</v>
      </c>
      <c r="R71">
        <f t="shared" si="26"/>
        <v>52.649999999999977</v>
      </c>
      <c r="S71">
        <f t="shared" si="27"/>
        <v>0.50617283950617264</v>
      </c>
      <c r="T71" t="str">
        <f t="shared" si="28"/>
        <v>No Indication</v>
      </c>
      <c r="U71" t="str">
        <f t="shared" si="29"/>
        <v>No T+M+I</v>
      </c>
      <c r="V71">
        <v>762.42430255877309</v>
      </c>
      <c r="W71">
        <v>762.37228557794708</v>
      </c>
      <c r="X71">
        <f t="shared" si="30"/>
        <v>5.2016980826010695E-2</v>
      </c>
      <c r="Y71">
        <v>-1.6272311840701459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776.5</v>
      </c>
      <c r="D72">
        <v>814.25</v>
      </c>
      <c r="E72">
        <v>765.2</v>
      </c>
      <c r="F72">
        <v>785</v>
      </c>
      <c r="G72">
        <f>_xll.TA_TYPPRICE(D72,E72,F72)</f>
        <v>788.15</v>
      </c>
      <c r="H72">
        <v>778.21405183940169</v>
      </c>
      <c r="I72" t="str">
        <f t="shared" si="20"/>
        <v>UP</v>
      </c>
      <c r="J72">
        <v>784.51129359880736</v>
      </c>
      <c r="K72">
        <v>752.6025689806014</v>
      </c>
      <c r="L72" t="str">
        <f t="shared" si="21"/>
        <v>UP</v>
      </c>
      <c r="M72" t="str">
        <f t="shared" si="22"/>
        <v>UP</v>
      </c>
      <c r="N72">
        <v>82.793429169229142</v>
      </c>
      <c r="O72" t="str">
        <f t="shared" si="23"/>
        <v>UP</v>
      </c>
      <c r="P72" t="str">
        <f t="shared" si="24"/>
        <v>UP</v>
      </c>
      <c r="Q72">
        <f t="shared" si="25"/>
        <v>19.799999999999955</v>
      </c>
      <c r="R72">
        <f t="shared" si="26"/>
        <v>49.049999999999955</v>
      </c>
      <c r="S72">
        <f t="shared" si="27"/>
        <v>0.40366972477064167</v>
      </c>
      <c r="T72" t="str">
        <f t="shared" si="28"/>
        <v>No Indication</v>
      </c>
      <c r="U72" t="str">
        <f t="shared" si="29"/>
        <v>No T+M+I</v>
      </c>
      <c r="V72">
        <v>765.89748678050034</v>
      </c>
      <c r="W72">
        <v>764.04841257217322</v>
      </c>
      <c r="X72">
        <f t="shared" si="30"/>
        <v>1.8490742083271243</v>
      </c>
      <c r="Y72">
        <v>-0.93197010559069182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789</v>
      </c>
      <c r="D73">
        <v>790.1</v>
      </c>
      <c r="E73">
        <v>711</v>
      </c>
      <c r="F73">
        <v>747</v>
      </c>
      <c r="G73">
        <f>_xll.TA_TYPPRICE(D73,E73,F73)</f>
        <v>749.36666666666667</v>
      </c>
      <c r="H73">
        <v>763.79035925303424</v>
      </c>
      <c r="I73" t="str">
        <f t="shared" si="20"/>
        <v>DOWN</v>
      </c>
      <c r="J73">
        <v>785.75322835462794</v>
      </c>
      <c r="K73">
        <v>743.35755365157888</v>
      </c>
      <c r="L73" t="str">
        <f t="shared" si="21"/>
        <v>No Confirmation</v>
      </c>
      <c r="M73" t="str">
        <f t="shared" si="22"/>
        <v>No Trend</v>
      </c>
      <c r="N73">
        <v>34.084385520292422</v>
      </c>
      <c r="O73" t="str">
        <f t="shared" si="23"/>
        <v>DOWN</v>
      </c>
      <c r="P73" t="str">
        <f t="shared" si="24"/>
        <v>No Trend + Momentum</v>
      </c>
      <c r="Q73">
        <f t="shared" si="25"/>
        <v>36</v>
      </c>
      <c r="R73">
        <f t="shared" si="26"/>
        <v>79.100000000000023</v>
      </c>
      <c r="S73">
        <f t="shared" si="27"/>
        <v>0.4551201011378001</v>
      </c>
      <c r="T73" t="str">
        <f t="shared" si="28"/>
        <v>No Indication</v>
      </c>
      <c r="U73" t="str">
        <f t="shared" si="29"/>
        <v>No T+M+I</v>
      </c>
      <c r="V73">
        <v>762.99018112196188</v>
      </c>
      <c r="W73">
        <v>762.78556719645667</v>
      </c>
      <c r="X73">
        <f t="shared" si="30"/>
        <v>0.20461392550521396</v>
      </c>
      <c r="Y73">
        <v>-0.70465329937151067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760</v>
      </c>
      <c r="D74">
        <v>789</v>
      </c>
      <c r="E74">
        <v>749.95</v>
      </c>
      <c r="F74">
        <v>770</v>
      </c>
      <c r="G74">
        <f>_xll.TA_TYPPRICE(D74,E74,F74)</f>
        <v>769.65</v>
      </c>
      <c r="H74">
        <v>766.72017962651717</v>
      </c>
      <c r="I74" t="str">
        <f t="shared" si="20"/>
        <v>UP</v>
      </c>
      <c r="J74">
        <v>786.47473316471064</v>
      </c>
      <c r="K74">
        <v>744.82254172900582</v>
      </c>
      <c r="L74" t="str">
        <f t="shared" si="21"/>
        <v>No Confirmation</v>
      </c>
      <c r="M74" t="str">
        <f t="shared" si="22"/>
        <v>No Trend</v>
      </c>
      <c r="N74">
        <v>54.38715053694537</v>
      </c>
      <c r="O74" t="str">
        <f t="shared" si="23"/>
        <v>No Momentum</v>
      </c>
      <c r="P74" t="str">
        <f t="shared" si="24"/>
        <v>No Trend + Momentum</v>
      </c>
      <c r="Q74">
        <f t="shared" si="25"/>
        <v>20.049999999999955</v>
      </c>
      <c r="R74">
        <f t="shared" si="26"/>
        <v>39.049999999999955</v>
      </c>
      <c r="S74">
        <f t="shared" si="27"/>
        <v>0.51344430217669601</v>
      </c>
      <c r="T74" t="str">
        <f t="shared" si="28"/>
        <v>No Indication</v>
      </c>
      <c r="U74" t="str">
        <f t="shared" si="29"/>
        <v>No T+M+I</v>
      </c>
      <c r="V74">
        <v>764.06861479550616</v>
      </c>
      <c r="W74">
        <v>763.31996962634878</v>
      </c>
      <c r="X74">
        <f t="shared" si="30"/>
        <v>0.74864516915738477</v>
      </c>
      <c r="Y74">
        <v>-0.41399360566573157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772.65</v>
      </c>
      <c r="D75">
        <v>779.8</v>
      </c>
      <c r="E75">
        <v>757.55</v>
      </c>
      <c r="F75">
        <v>760</v>
      </c>
      <c r="G75">
        <f>_xll.TA_TYPPRICE(D75,E75,F75)</f>
        <v>765.7833333333333</v>
      </c>
      <c r="H75">
        <v>766.25175647992523</v>
      </c>
      <c r="I75" t="str">
        <f t="shared" si="20"/>
        <v>DOWN</v>
      </c>
      <c r="J75">
        <v>784.99145912810832</v>
      </c>
      <c r="K75">
        <v>747.65086578922671</v>
      </c>
      <c r="L75" t="str">
        <f t="shared" si="21"/>
        <v>No Confirmation</v>
      </c>
      <c r="M75" t="str">
        <f t="shared" si="22"/>
        <v>No Trend</v>
      </c>
      <c r="N75">
        <v>46.588371893852056</v>
      </c>
      <c r="O75" t="str">
        <f t="shared" si="23"/>
        <v>No Momentum</v>
      </c>
      <c r="P75" t="str">
        <f t="shared" si="24"/>
        <v>No Trend + Momentum</v>
      </c>
      <c r="Q75">
        <f t="shared" si="25"/>
        <v>2.4500000000000455</v>
      </c>
      <c r="R75">
        <f t="shared" si="26"/>
        <v>22.25</v>
      </c>
      <c r="S75">
        <f t="shared" si="27"/>
        <v>0.11011235955056384</v>
      </c>
      <c r="T75" t="str">
        <f t="shared" si="28"/>
        <v>DOWN</v>
      </c>
      <c r="U75" t="str">
        <f t="shared" si="29"/>
        <v>No T+M+I</v>
      </c>
      <c r="V75">
        <v>763.44267405773599</v>
      </c>
      <c r="W75">
        <v>763.0740459503229</v>
      </c>
      <c r="X75">
        <f t="shared" si="30"/>
        <v>0.36862810741308749</v>
      </c>
      <c r="Y75">
        <v>-0.25746926304996776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765</v>
      </c>
      <c r="D76">
        <v>784</v>
      </c>
      <c r="E76">
        <v>765</v>
      </c>
      <c r="F76">
        <v>774.95</v>
      </c>
      <c r="G76">
        <f>_xll.TA_TYPPRICE(D76,E76,F76)</f>
        <v>774.65</v>
      </c>
      <c r="H76">
        <v>770.45087823996255</v>
      </c>
      <c r="I76" t="str">
        <f t="shared" si="20"/>
        <v>UP</v>
      </c>
      <c r="J76">
        <v>784.77113487741758</v>
      </c>
      <c r="K76">
        <v>751.50622894717628</v>
      </c>
      <c r="L76" t="str">
        <f t="shared" si="21"/>
        <v>No Confirmation</v>
      </c>
      <c r="M76" t="str">
        <f t="shared" si="22"/>
        <v>No Trend</v>
      </c>
      <c r="N76">
        <v>57.876172295882931</v>
      </c>
      <c r="O76" t="str">
        <f t="shared" si="23"/>
        <v>No Momentum</v>
      </c>
      <c r="P76" t="str">
        <f t="shared" si="24"/>
        <v>No Trend + Momentum</v>
      </c>
      <c r="Q76">
        <f t="shared" si="25"/>
        <v>9.9500000000000455</v>
      </c>
      <c r="R76">
        <f t="shared" si="26"/>
        <v>19</v>
      </c>
      <c r="S76">
        <f t="shared" si="27"/>
        <v>0.52368421052631819</v>
      </c>
      <c r="T76" t="str">
        <f t="shared" si="28"/>
        <v>No Indication</v>
      </c>
      <c r="U76" t="str">
        <f t="shared" si="29"/>
        <v>No T+M+I</v>
      </c>
      <c r="V76">
        <v>765.21303189500736</v>
      </c>
      <c r="W76">
        <v>763.95374625029899</v>
      </c>
      <c r="X76">
        <f t="shared" si="30"/>
        <v>1.2592856447083705</v>
      </c>
      <c r="Y76">
        <v>4.588171850169992E-2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773.05</v>
      </c>
      <c r="D77">
        <v>788.5</v>
      </c>
      <c r="E77">
        <v>770</v>
      </c>
      <c r="F77">
        <v>772</v>
      </c>
      <c r="G77">
        <f>_xll.TA_TYPPRICE(D77,E77,F77)</f>
        <v>776.83333333333337</v>
      </c>
      <c r="H77">
        <v>773.64210578664802</v>
      </c>
      <c r="I77" t="str">
        <f t="shared" si="20"/>
        <v>DOWN</v>
      </c>
      <c r="J77">
        <v>785.59977157132482</v>
      </c>
      <c r="K77">
        <v>755.61595584780378</v>
      </c>
      <c r="L77" t="str">
        <f t="shared" si="21"/>
        <v>No Confirmation</v>
      </c>
      <c r="M77" t="str">
        <f t="shared" si="22"/>
        <v>No Trend</v>
      </c>
      <c r="N77">
        <v>55.00872201345183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</v>
      </c>
      <c r="R77">
        <f t="shared" si="26"/>
        <v>18.5</v>
      </c>
      <c r="S77">
        <f t="shared" si="27"/>
        <v>0.10810810810810811</v>
      </c>
      <c r="T77" t="str">
        <f t="shared" si="28"/>
        <v>DOWN</v>
      </c>
      <c r="U77" t="str">
        <f t="shared" si="29"/>
        <v>No T+M+I</v>
      </c>
      <c r="V77">
        <v>766.25718083423703</v>
      </c>
      <c r="W77">
        <v>764.54976504657316</v>
      </c>
      <c r="X77">
        <f t="shared" si="30"/>
        <v>1.7074157876638765</v>
      </c>
      <c r="Y77">
        <v>0.37818853233413524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771</v>
      </c>
      <c r="D78">
        <v>780</v>
      </c>
      <c r="E78">
        <v>756.05</v>
      </c>
      <c r="F78">
        <v>780</v>
      </c>
      <c r="G78">
        <f>_xll.TA_TYPPRICE(D78,E78,F78)</f>
        <v>772.01666666666677</v>
      </c>
      <c r="H78">
        <v>772.82938622665733</v>
      </c>
      <c r="I78" t="str">
        <f t="shared" si="20"/>
        <v>UP</v>
      </c>
      <c r="J78">
        <v>784.35537788880822</v>
      </c>
      <c r="K78">
        <v>755.71241010384733</v>
      </c>
      <c r="L78" t="str">
        <f t="shared" si="21"/>
        <v>No Confirmation</v>
      </c>
      <c r="M78" t="str">
        <f t="shared" si="22"/>
        <v>No Trend</v>
      </c>
      <c r="N78">
        <v>61.478345560911706</v>
      </c>
      <c r="O78" t="str">
        <f t="shared" si="23"/>
        <v>UP</v>
      </c>
      <c r="P78" t="str">
        <f t="shared" si="24"/>
        <v>No Trend + Momentum</v>
      </c>
      <c r="Q78">
        <f t="shared" si="25"/>
        <v>23.950000000000045</v>
      </c>
      <c r="R78">
        <f t="shared" si="26"/>
        <v>23.950000000000045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768.3714607058929</v>
      </c>
      <c r="W78">
        <v>765.69422689497515</v>
      </c>
      <c r="X78">
        <f t="shared" si="30"/>
        <v>2.6772338109177554</v>
      </c>
      <c r="Y78">
        <v>0.83799758805085922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772.3</v>
      </c>
      <c r="D79">
        <v>778</v>
      </c>
      <c r="E79">
        <v>765</v>
      </c>
      <c r="F79">
        <v>765</v>
      </c>
      <c r="G79">
        <f>_xll.TA_TYPPRICE(D79,E79,F79)</f>
        <v>769.33333333333337</v>
      </c>
      <c r="H79">
        <v>771.08135977999541</v>
      </c>
      <c r="I79" t="str">
        <f t="shared" si="20"/>
        <v>DOWN</v>
      </c>
      <c r="J79">
        <v>782.94307169129524</v>
      </c>
      <c r="K79">
        <v>757.77631896965909</v>
      </c>
      <c r="L79" t="str">
        <f t="shared" si="21"/>
        <v>No Confirmation</v>
      </c>
      <c r="M79" t="str">
        <f t="shared" si="22"/>
        <v>No Trend</v>
      </c>
      <c r="N79">
        <v>45.981452067867949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767.85277444344786</v>
      </c>
      <c r="W79">
        <v>765.64280268053255</v>
      </c>
      <c r="X79">
        <f t="shared" si="30"/>
        <v>2.209971762915302</v>
      </c>
      <c r="Y79">
        <v>1.1123924230237479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773.55</v>
      </c>
      <c r="D80">
        <v>773.55</v>
      </c>
      <c r="E80">
        <v>761.5</v>
      </c>
      <c r="F80">
        <v>771</v>
      </c>
      <c r="G80">
        <f>_xll.TA_TYPPRICE(D80,E80,F80)</f>
        <v>768.68333333333339</v>
      </c>
      <c r="H80">
        <v>769.8823465566644</v>
      </c>
      <c r="I80" t="str">
        <f t="shared" si="20"/>
        <v>UP</v>
      </c>
      <c r="J80">
        <v>780.85572242656292</v>
      </c>
      <c r="K80">
        <v>758.6038036430682</v>
      </c>
      <c r="L80" t="str">
        <f t="shared" si="21"/>
        <v>No Confirmation</v>
      </c>
      <c r="M80" t="str">
        <f t="shared" si="22"/>
        <v>No Trend</v>
      </c>
      <c r="N80">
        <v>52.027663773268884</v>
      </c>
      <c r="O80" t="str">
        <f t="shared" si="23"/>
        <v>No Momentum</v>
      </c>
      <c r="P80" t="str">
        <f t="shared" si="24"/>
        <v>No Trend + Momentum</v>
      </c>
      <c r="Q80">
        <f t="shared" si="25"/>
        <v>9.5</v>
      </c>
      <c r="R80">
        <f t="shared" si="26"/>
        <v>12.049999999999955</v>
      </c>
      <c r="S80">
        <f t="shared" si="27"/>
        <v>0.78838174273859218</v>
      </c>
      <c r="T80" t="str">
        <f t="shared" si="28"/>
        <v>No Indication</v>
      </c>
      <c r="U80" t="str">
        <f t="shared" si="29"/>
        <v>No T+M+I</v>
      </c>
      <c r="V80">
        <v>768.33696299060978</v>
      </c>
      <c r="W80">
        <v>766.03963211160419</v>
      </c>
      <c r="X80">
        <f t="shared" si="30"/>
        <v>2.2973308790055853</v>
      </c>
      <c r="Y80">
        <v>1.3493801142201154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772.45</v>
      </c>
      <c r="D81">
        <v>809.75</v>
      </c>
      <c r="E81">
        <v>772.45</v>
      </c>
      <c r="F81">
        <v>790.95</v>
      </c>
      <c r="G81">
        <f>_xll.TA_TYPPRICE(D81,E81,F81)</f>
        <v>791.05000000000007</v>
      </c>
      <c r="H81">
        <v>780.46617327833223</v>
      </c>
      <c r="I81" t="str">
        <f t="shared" si="20"/>
        <v>UP</v>
      </c>
      <c r="J81">
        <v>787.27667299843779</v>
      </c>
      <c r="K81">
        <v>761.6807361668308</v>
      </c>
      <c r="L81" t="str">
        <f t="shared" si="21"/>
        <v>UP</v>
      </c>
      <c r="M81" t="str">
        <f t="shared" si="22"/>
        <v>UP</v>
      </c>
      <c r="N81">
        <v>67.258905243834164</v>
      </c>
      <c r="O81" t="str">
        <f t="shared" si="23"/>
        <v>UP</v>
      </c>
      <c r="P81" t="str">
        <f t="shared" si="24"/>
        <v>UP</v>
      </c>
      <c r="Q81">
        <f t="shared" si="25"/>
        <v>18.5</v>
      </c>
      <c r="R81">
        <f t="shared" si="26"/>
        <v>37.299999999999955</v>
      </c>
      <c r="S81">
        <f t="shared" si="27"/>
        <v>0.49597855227882098</v>
      </c>
      <c r="T81" t="str">
        <f t="shared" si="28"/>
        <v>No Indication</v>
      </c>
      <c r="U81" t="str">
        <f t="shared" si="29"/>
        <v>No T+M+I</v>
      </c>
      <c r="V81">
        <v>771.81589176128523</v>
      </c>
      <c r="W81">
        <v>767.88484454778165</v>
      </c>
      <c r="X81">
        <f t="shared" si="30"/>
        <v>3.9310472135035752</v>
      </c>
      <c r="Y81">
        <v>1.8657135340768074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795</v>
      </c>
      <c r="D82">
        <v>802</v>
      </c>
      <c r="E82">
        <v>780.55</v>
      </c>
      <c r="F82">
        <v>792</v>
      </c>
      <c r="G82">
        <f>_xll.TA_TYPPRICE(D82,E82,F82)</f>
        <v>791.51666666666677</v>
      </c>
      <c r="H82">
        <v>785.99141997249944</v>
      </c>
      <c r="I82" t="str">
        <f t="shared" si="20"/>
        <v>UP</v>
      </c>
      <c r="J82">
        <v>790.54852344322944</v>
      </c>
      <c r="K82">
        <v>765.873905907535</v>
      </c>
      <c r="L82" t="str">
        <f t="shared" si="21"/>
        <v>UP</v>
      </c>
      <c r="M82" t="str">
        <f t="shared" si="22"/>
        <v>UP</v>
      </c>
      <c r="N82">
        <v>67.928814321347744</v>
      </c>
      <c r="O82" t="str">
        <f t="shared" si="23"/>
        <v>UP</v>
      </c>
      <c r="P82" t="str">
        <f t="shared" si="24"/>
        <v>UP</v>
      </c>
      <c r="Q82">
        <f t="shared" si="25"/>
        <v>11.450000000000045</v>
      </c>
      <c r="R82">
        <f t="shared" si="26"/>
        <v>21.450000000000045</v>
      </c>
      <c r="S82">
        <f t="shared" si="27"/>
        <v>0.53379953379953482</v>
      </c>
      <c r="T82" t="str">
        <f t="shared" si="28"/>
        <v>No Indication</v>
      </c>
      <c r="U82" t="str">
        <f t="shared" si="29"/>
        <v>No T+M+I</v>
      </c>
      <c r="V82">
        <v>774.92113918262601</v>
      </c>
      <c r="W82">
        <v>769.67115235905703</v>
      </c>
      <c r="X82">
        <f t="shared" si="30"/>
        <v>5.2499868235689746</v>
      </c>
      <c r="Y82">
        <v>2.5425681919752412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791.05</v>
      </c>
      <c r="D83">
        <v>802</v>
      </c>
      <c r="E83">
        <v>785.5</v>
      </c>
      <c r="F83">
        <v>795</v>
      </c>
      <c r="G83">
        <f>_xll.TA_TYPPRICE(D83,E83,F83)</f>
        <v>794.16666666666663</v>
      </c>
      <c r="H83">
        <v>790.07904331958298</v>
      </c>
      <c r="I83" t="str">
        <f t="shared" si="20"/>
        <v>UP</v>
      </c>
      <c r="J83">
        <v>793.09329601140064</v>
      </c>
      <c r="K83">
        <v>770.23526015030495</v>
      </c>
      <c r="L83" t="str">
        <f t="shared" si="21"/>
        <v>UP</v>
      </c>
      <c r="M83" t="str">
        <f t="shared" si="22"/>
        <v>UP</v>
      </c>
      <c r="N83">
        <v>70.11280036668397</v>
      </c>
      <c r="O83" t="str">
        <f t="shared" si="23"/>
        <v>UP</v>
      </c>
      <c r="P83" t="str">
        <f t="shared" si="24"/>
        <v>UP</v>
      </c>
      <c r="Q83">
        <f t="shared" si="25"/>
        <v>9.5</v>
      </c>
      <c r="R83">
        <f t="shared" si="26"/>
        <v>16.5</v>
      </c>
      <c r="S83">
        <f t="shared" si="27"/>
        <v>0.5757575757575758</v>
      </c>
      <c r="T83" t="str">
        <f t="shared" si="28"/>
        <v>No Indication</v>
      </c>
      <c r="U83" t="str">
        <f t="shared" si="29"/>
        <v>No T+M+I</v>
      </c>
      <c r="V83">
        <v>778.01019469299126</v>
      </c>
      <c r="W83">
        <v>771.54736329542322</v>
      </c>
      <c r="X83">
        <f t="shared" si="30"/>
        <v>6.4628313975680385</v>
      </c>
      <c r="Y83">
        <v>3.3266208330938007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793</v>
      </c>
      <c r="D84">
        <v>798.2</v>
      </c>
      <c r="E84">
        <v>777.35</v>
      </c>
      <c r="F84">
        <v>780</v>
      </c>
      <c r="G84">
        <f>_xll.TA_TYPPRICE(D84,E84,F84)</f>
        <v>785.18333333333339</v>
      </c>
      <c r="H84">
        <v>787.63118832645819</v>
      </c>
      <c r="I84" t="str">
        <f t="shared" si="20"/>
        <v>DOWN</v>
      </c>
      <c r="J84">
        <v>794.22811911997826</v>
      </c>
      <c r="K84">
        <v>771.8163134502372</v>
      </c>
      <c r="L84" t="str">
        <f t="shared" si="21"/>
        <v>No Confirmation</v>
      </c>
      <c r="M84" t="str">
        <f t="shared" si="22"/>
        <v>No Trend</v>
      </c>
      <c r="N84">
        <v>49.180809618537154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2.6499999999999773</v>
      </c>
      <c r="R84">
        <f t="shared" si="26"/>
        <v>20.850000000000023</v>
      </c>
      <c r="S84">
        <f t="shared" si="27"/>
        <v>0.12709832134292443</v>
      </c>
      <c r="T84" t="str">
        <f t="shared" si="28"/>
        <v>DOWN</v>
      </c>
      <c r="U84" t="str">
        <f t="shared" si="29"/>
        <v>No T+M+I</v>
      </c>
      <c r="V84">
        <v>778.31631858637718</v>
      </c>
      <c r="W84">
        <v>772.17348453279931</v>
      </c>
      <c r="X84">
        <f t="shared" si="30"/>
        <v>6.1428340535778716</v>
      </c>
      <c r="Y84">
        <v>3.8898634771906151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783.6</v>
      </c>
      <c r="D85">
        <v>800</v>
      </c>
      <c r="E85">
        <v>770</v>
      </c>
      <c r="F85">
        <v>770.4</v>
      </c>
      <c r="G85">
        <f>_xll.TA_TYPPRICE(D85,E85,F85)</f>
        <v>780.13333333333333</v>
      </c>
      <c r="H85">
        <v>783.88226082989581</v>
      </c>
      <c r="I85" t="str">
        <f t="shared" si="20"/>
        <v>DOWN</v>
      </c>
      <c r="J85">
        <v>795.51075931553862</v>
      </c>
      <c r="K85">
        <v>771.41268823907342</v>
      </c>
      <c r="L85" t="str">
        <f t="shared" si="21"/>
        <v>DOWN</v>
      </c>
      <c r="M85" t="str">
        <f t="shared" si="22"/>
        <v>DOWN</v>
      </c>
      <c r="N85">
        <v>39.699149027980049</v>
      </c>
      <c r="O85" t="str">
        <f t="shared" si="23"/>
        <v>DOWN</v>
      </c>
      <c r="P85" t="str">
        <f t="shared" si="24"/>
        <v>DOWN</v>
      </c>
      <c r="Q85">
        <f t="shared" si="25"/>
        <v>0.39999999999997726</v>
      </c>
      <c r="R85">
        <f t="shared" si="26"/>
        <v>30</v>
      </c>
      <c r="S85">
        <f t="shared" si="27"/>
        <v>1.3333333333332576E-2</v>
      </c>
      <c r="T85" t="str">
        <f t="shared" si="28"/>
        <v>DOWN</v>
      </c>
      <c r="U85" t="str">
        <f t="shared" si="29"/>
        <v>DOWN</v>
      </c>
      <c r="V85">
        <v>777.09842341924218</v>
      </c>
      <c r="W85">
        <v>772.04211530814746</v>
      </c>
      <c r="X85">
        <f t="shared" si="30"/>
        <v>5.0563081110947223</v>
      </c>
      <c r="Y85">
        <v>4.1231524039714369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777.55</v>
      </c>
      <c r="D86">
        <v>789.35</v>
      </c>
      <c r="E86">
        <v>771</v>
      </c>
      <c r="F86">
        <v>789</v>
      </c>
      <c r="G86">
        <f>_xll.TA_TYPPRICE(D86,E86,F86)</f>
        <v>783.11666666666667</v>
      </c>
      <c r="H86">
        <v>783.49946374828119</v>
      </c>
      <c r="I86" t="str">
        <f t="shared" si="20"/>
        <v>UP</v>
      </c>
      <c r="J86">
        <v>794.14170168986334</v>
      </c>
      <c r="K86">
        <v>771.32097974150156</v>
      </c>
      <c r="L86" t="str">
        <f t="shared" si="21"/>
        <v>No Confirmation</v>
      </c>
      <c r="M86" t="str">
        <f t="shared" si="22"/>
        <v>No Trend</v>
      </c>
      <c r="N86">
        <v>58.892822846522499</v>
      </c>
      <c r="O86" t="str">
        <f t="shared" si="23"/>
        <v>No Momentum</v>
      </c>
      <c r="P86" t="str">
        <f t="shared" si="24"/>
        <v>No Trend + Momentum</v>
      </c>
      <c r="Q86">
        <f t="shared" si="25"/>
        <v>18</v>
      </c>
      <c r="R86">
        <f t="shared" si="26"/>
        <v>18.350000000000023</v>
      </c>
      <c r="S86">
        <f t="shared" si="27"/>
        <v>0.98092643051771</v>
      </c>
      <c r="T86" t="str">
        <f t="shared" si="28"/>
        <v>UP</v>
      </c>
      <c r="U86" t="str">
        <f t="shared" si="29"/>
        <v>No T+M+I</v>
      </c>
      <c r="V86">
        <v>778.92943520089727</v>
      </c>
      <c r="W86">
        <v>773.29825491495137</v>
      </c>
      <c r="X86">
        <f t="shared" si="30"/>
        <v>5.6311802859459021</v>
      </c>
      <c r="Y86">
        <v>4.4247579803663299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774.95</v>
      </c>
      <c r="D87">
        <v>796</v>
      </c>
      <c r="E87">
        <v>774.95</v>
      </c>
      <c r="F87">
        <v>790</v>
      </c>
      <c r="G87">
        <f>_xll.TA_TYPPRICE(D87,E87,F87)</f>
        <v>786.98333333333323</v>
      </c>
      <c r="H87">
        <v>785.24139854080727</v>
      </c>
      <c r="I87" t="str">
        <f t="shared" si="20"/>
        <v>UP</v>
      </c>
      <c r="J87">
        <v>794.55465686989373</v>
      </c>
      <c r="K87">
        <v>772.12742868783459</v>
      </c>
      <c r="L87" t="str">
        <f t="shared" si="21"/>
        <v>No Confirmation</v>
      </c>
      <c r="M87" t="str">
        <f t="shared" si="22"/>
        <v>No Trend</v>
      </c>
      <c r="N87">
        <v>59.753732052908362</v>
      </c>
      <c r="O87" t="str">
        <f t="shared" si="23"/>
        <v>No Momentum</v>
      </c>
      <c r="P87" t="str">
        <f t="shared" si="24"/>
        <v>No Trend + Momentum</v>
      </c>
      <c r="Q87">
        <f t="shared" si="25"/>
        <v>15.049999999999955</v>
      </c>
      <c r="R87">
        <f t="shared" si="26"/>
        <v>21.049999999999955</v>
      </c>
      <c r="S87">
        <f t="shared" si="27"/>
        <v>0.71496437054631767</v>
      </c>
      <c r="T87" t="str">
        <f t="shared" si="28"/>
        <v>No Indication</v>
      </c>
      <c r="U87" t="str">
        <f t="shared" si="29"/>
        <v>No T+M+I</v>
      </c>
      <c r="V87">
        <v>780.6325990161439</v>
      </c>
      <c r="W87">
        <v>774.53542121754754</v>
      </c>
      <c r="X87">
        <f t="shared" si="30"/>
        <v>6.0971777985963627</v>
      </c>
      <c r="Y87">
        <v>4.7592419440123361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796</v>
      </c>
      <c r="D88">
        <v>805</v>
      </c>
      <c r="E88">
        <v>785.05</v>
      </c>
      <c r="F88">
        <v>800</v>
      </c>
      <c r="G88">
        <f>_xll.TA_TYPPRICE(D88,E88,F88)</f>
        <v>796.68333333333339</v>
      </c>
      <c r="H88">
        <v>790.96236593707033</v>
      </c>
      <c r="I88" t="str">
        <f t="shared" si="20"/>
        <v>UP</v>
      </c>
      <c r="J88">
        <v>796.87584423213957</v>
      </c>
      <c r="K88">
        <v>774.99911120164916</v>
      </c>
      <c r="L88" t="str">
        <f t="shared" si="21"/>
        <v>UP</v>
      </c>
      <c r="M88" t="str">
        <f t="shared" si="22"/>
        <v>UP</v>
      </c>
      <c r="N88">
        <v>68.103779380843037</v>
      </c>
      <c r="O88" t="str">
        <f t="shared" si="23"/>
        <v>UP</v>
      </c>
      <c r="P88" t="str">
        <f t="shared" si="24"/>
        <v>UP</v>
      </c>
      <c r="Q88">
        <f t="shared" si="25"/>
        <v>14.950000000000045</v>
      </c>
      <c r="R88">
        <f t="shared" si="26"/>
        <v>19.950000000000045</v>
      </c>
      <c r="S88">
        <f t="shared" si="27"/>
        <v>0.74937343358396047</v>
      </c>
      <c r="T88" t="str">
        <f t="shared" si="28"/>
        <v>No Indication</v>
      </c>
      <c r="U88" t="str">
        <f t="shared" si="29"/>
        <v>No T+M+I</v>
      </c>
      <c r="V88">
        <v>783.61219916750633</v>
      </c>
      <c r="W88">
        <v>776.42168631254401</v>
      </c>
      <c r="X88">
        <f t="shared" si="30"/>
        <v>7.1905128549623214</v>
      </c>
      <c r="Y88">
        <v>5.2454961262023332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801.95</v>
      </c>
      <c r="D89">
        <v>836</v>
      </c>
      <c r="E89">
        <v>801.95</v>
      </c>
      <c r="F89">
        <v>829</v>
      </c>
      <c r="G89">
        <f>_xll.TA_TYPPRICE(D89,E89,F89)</f>
        <v>822.31666666666661</v>
      </c>
      <c r="H89">
        <v>806.63951630186853</v>
      </c>
      <c r="I89" t="str">
        <f t="shared" si="20"/>
        <v>UP</v>
      </c>
      <c r="J89">
        <v>805.57010106944188</v>
      </c>
      <c r="K89">
        <v>780.98819760128265</v>
      </c>
      <c r="L89" t="str">
        <f t="shared" si="21"/>
        <v>UP</v>
      </c>
      <c r="M89" t="str">
        <f t="shared" si="22"/>
        <v>UP</v>
      </c>
      <c r="N89">
        <v>81.795357135918479</v>
      </c>
      <c r="O89" t="str">
        <f t="shared" si="23"/>
        <v>UP</v>
      </c>
      <c r="P89" t="str">
        <f t="shared" si="24"/>
        <v>UP</v>
      </c>
      <c r="Q89">
        <f t="shared" si="25"/>
        <v>27.049999999999955</v>
      </c>
      <c r="R89">
        <f t="shared" si="26"/>
        <v>34.049999999999955</v>
      </c>
      <c r="S89">
        <f t="shared" si="27"/>
        <v>0.79441997063142411</v>
      </c>
      <c r="T89" t="str">
        <f t="shared" si="28"/>
        <v>No Indication</v>
      </c>
      <c r="U89" t="str">
        <f t="shared" si="29"/>
        <v>No T+M+I</v>
      </c>
      <c r="V89">
        <v>790.59493775712076</v>
      </c>
      <c r="W89">
        <v>780.31637621531854</v>
      </c>
      <c r="X89">
        <f t="shared" si="30"/>
        <v>10.278561541802219</v>
      </c>
      <c r="Y89">
        <v>6.2521092093223105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828.5</v>
      </c>
      <c r="D90">
        <v>829</v>
      </c>
      <c r="E90">
        <v>810</v>
      </c>
      <c r="F90">
        <v>810.8</v>
      </c>
      <c r="G90">
        <f>_xll.TA_TYPPRICE(D90,E90,F90)</f>
        <v>816.6</v>
      </c>
      <c r="H90">
        <v>811.61975815093433</v>
      </c>
      <c r="I90" t="str">
        <f t="shared" si="20"/>
        <v>DOWN</v>
      </c>
      <c r="J90">
        <v>810.77674527623253</v>
      </c>
      <c r="K90">
        <v>787.43526480099763</v>
      </c>
      <c r="L90" t="str">
        <f t="shared" si="21"/>
        <v>UP</v>
      </c>
      <c r="M90" t="str">
        <f t="shared" si="22"/>
        <v>No Trend</v>
      </c>
      <c r="N90">
        <v>61.190071673753046</v>
      </c>
      <c r="O90" t="str">
        <f t="shared" si="23"/>
        <v>UP</v>
      </c>
      <c r="P90" t="str">
        <f t="shared" si="24"/>
        <v>No Trend + Momentum</v>
      </c>
      <c r="Q90">
        <f t="shared" si="25"/>
        <v>0.79999999999995453</v>
      </c>
      <c r="R90">
        <f t="shared" si="26"/>
        <v>19</v>
      </c>
      <c r="S90">
        <f t="shared" si="27"/>
        <v>4.2105263157892342E-2</v>
      </c>
      <c r="T90" t="str">
        <f t="shared" si="28"/>
        <v>DOWN</v>
      </c>
      <c r="U90" t="str">
        <f t="shared" si="29"/>
        <v>No T+M+I</v>
      </c>
      <c r="V90">
        <v>793.70340887140992</v>
      </c>
      <c r="W90">
        <v>782.57442242159129</v>
      </c>
      <c r="X90">
        <f t="shared" si="30"/>
        <v>11.128986449818626</v>
      </c>
      <c r="Y90">
        <v>7.2274846574215736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805.3</v>
      </c>
      <c r="D91">
        <v>844.4</v>
      </c>
      <c r="E91">
        <v>805.3</v>
      </c>
      <c r="F91">
        <v>830</v>
      </c>
      <c r="G91">
        <f>_xll.TA_TYPPRICE(D91,E91,F91)</f>
        <v>826.56666666666661</v>
      </c>
      <c r="H91">
        <v>819.09321240880047</v>
      </c>
      <c r="I91" t="str">
        <f t="shared" si="20"/>
        <v>UP</v>
      </c>
      <c r="J91">
        <v>818.24857965929198</v>
      </c>
      <c r="K91">
        <v>791.40520595633143</v>
      </c>
      <c r="L91" t="str">
        <f t="shared" si="21"/>
        <v>UP</v>
      </c>
      <c r="M91" t="str">
        <f t="shared" si="22"/>
        <v>UP</v>
      </c>
      <c r="N91">
        <v>70.867627590797255</v>
      </c>
      <c r="O91" t="str">
        <f t="shared" si="23"/>
        <v>UP</v>
      </c>
      <c r="P91" t="str">
        <f t="shared" si="24"/>
        <v>UP</v>
      </c>
      <c r="Q91">
        <f t="shared" si="25"/>
        <v>24.700000000000045</v>
      </c>
      <c r="R91">
        <f t="shared" si="26"/>
        <v>39.100000000000023</v>
      </c>
      <c r="S91">
        <f t="shared" si="27"/>
        <v>0.63171355498721304</v>
      </c>
      <c r="T91" t="str">
        <f t="shared" si="28"/>
        <v>No Indication</v>
      </c>
      <c r="U91" t="str">
        <f t="shared" si="29"/>
        <v>No T+M+I</v>
      </c>
      <c r="V91">
        <v>799.28749981426995</v>
      </c>
      <c r="W91">
        <v>786.08742816814004</v>
      </c>
      <c r="X91">
        <f t="shared" si="30"/>
        <v>13.200071646129913</v>
      </c>
      <c r="Y91">
        <v>8.422002055163242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836.45</v>
      </c>
      <c r="D92">
        <v>839</v>
      </c>
      <c r="E92">
        <v>820</v>
      </c>
      <c r="F92">
        <v>834.2</v>
      </c>
      <c r="G92">
        <f>_xll.TA_TYPPRICE(D92,E92,F92)</f>
        <v>831.06666666666661</v>
      </c>
      <c r="H92">
        <v>825.07993953773348</v>
      </c>
      <c r="I92" t="str">
        <f t="shared" si="20"/>
        <v>UP</v>
      </c>
      <c r="J92">
        <v>822.86000640167151</v>
      </c>
      <c r="K92">
        <v>797.75960463270223</v>
      </c>
      <c r="L92" t="str">
        <f t="shared" si="21"/>
        <v>UP</v>
      </c>
      <c r="M92" t="str">
        <f t="shared" si="22"/>
        <v>UP</v>
      </c>
      <c r="N92">
        <v>72.727190208008196</v>
      </c>
      <c r="O92" t="str">
        <f t="shared" si="23"/>
        <v>UP</v>
      </c>
      <c r="P92" t="str">
        <f t="shared" si="24"/>
        <v>UP</v>
      </c>
      <c r="Q92">
        <f t="shared" si="25"/>
        <v>14.200000000000045</v>
      </c>
      <c r="R92">
        <f t="shared" si="26"/>
        <v>19</v>
      </c>
      <c r="S92">
        <f t="shared" si="27"/>
        <v>0.74736842105263401</v>
      </c>
      <c r="T92" t="str">
        <f t="shared" si="28"/>
        <v>No Indication</v>
      </c>
      <c r="U92" t="str">
        <f t="shared" si="29"/>
        <v>No T+M+I</v>
      </c>
      <c r="V92">
        <v>804.65865368899767</v>
      </c>
      <c r="W92">
        <v>789.65132237790749</v>
      </c>
      <c r="X92">
        <f t="shared" si="30"/>
        <v>15.007331311090184</v>
      </c>
      <c r="Y92">
        <v>9.7390679063486303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835</v>
      </c>
      <c r="D93">
        <v>835</v>
      </c>
      <c r="E93">
        <v>820.85</v>
      </c>
      <c r="F93">
        <v>823</v>
      </c>
      <c r="G93">
        <f>_xll.TA_TYPPRICE(D93,E93,F93)</f>
        <v>826.2833333333333</v>
      </c>
      <c r="H93">
        <v>825.68163643553339</v>
      </c>
      <c r="I93" t="str">
        <f t="shared" si="20"/>
        <v>DOWN</v>
      </c>
      <c r="J93">
        <v>825.55778275685566</v>
      </c>
      <c r="K93">
        <v>802.89080360321282</v>
      </c>
      <c r="L93" t="str">
        <f t="shared" si="21"/>
        <v>No Confirmation</v>
      </c>
      <c r="M93" t="str">
        <f t="shared" si="22"/>
        <v>No Trend</v>
      </c>
      <c r="N93">
        <v>59.967754059102816</v>
      </c>
      <c r="O93" t="str">
        <f t="shared" si="23"/>
        <v>No Momentum</v>
      </c>
      <c r="P93" t="str">
        <f t="shared" si="24"/>
        <v>No Trend + Momentum</v>
      </c>
      <c r="Q93">
        <f t="shared" si="25"/>
        <v>2.1499999999999773</v>
      </c>
      <c r="R93">
        <f t="shared" si="26"/>
        <v>14.149999999999977</v>
      </c>
      <c r="S93">
        <f t="shared" si="27"/>
        <v>0.15194346289752514</v>
      </c>
      <c r="T93" t="str">
        <f t="shared" si="28"/>
        <v>DOWN</v>
      </c>
      <c r="U93" t="str">
        <f t="shared" si="29"/>
        <v>No T+M+I</v>
      </c>
      <c r="V93">
        <v>807.48039927530567</v>
      </c>
      <c r="W93">
        <v>792.12159479435877</v>
      </c>
      <c r="X93">
        <f t="shared" si="30"/>
        <v>15.358804480946901</v>
      </c>
      <c r="Y93">
        <v>10.863015221268284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825</v>
      </c>
      <c r="D94">
        <v>853.75</v>
      </c>
      <c r="E94">
        <v>821</v>
      </c>
      <c r="F94">
        <v>853.75</v>
      </c>
      <c r="G94">
        <f>_xll.TA_TYPPRICE(D94,E94,F94)</f>
        <v>842.83333333333337</v>
      </c>
      <c r="H94">
        <v>834.25748488443332</v>
      </c>
      <c r="I94" t="str">
        <f t="shared" si="20"/>
        <v>UP</v>
      </c>
      <c r="J94">
        <v>831.8227199219989</v>
      </c>
      <c r="K94">
        <v>806.91506946916547</v>
      </c>
      <c r="L94" t="str">
        <f t="shared" si="21"/>
        <v>UP</v>
      </c>
      <c r="M94" t="str">
        <f t="shared" si="22"/>
        <v>UP</v>
      </c>
      <c r="N94">
        <v>75.012710460326133</v>
      </c>
      <c r="O94" t="str">
        <f t="shared" si="23"/>
        <v>UP</v>
      </c>
      <c r="P94" t="str">
        <f t="shared" si="24"/>
        <v>UP</v>
      </c>
      <c r="Q94">
        <f t="shared" si="25"/>
        <v>32.75</v>
      </c>
      <c r="R94">
        <f t="shared" si="26"/>
        <v>32.75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814.59879938679705</v>
      </c>
      <c r="W94">
        <v>796.68666184662845</v>
      </c>
      <c r="X94">
        <f t="shared" si="30"/>
        <v>17.912137540168601</v>
      </c>
      <c r="Y94">
        <v>12.272839685048348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824.75</v>
      </c>
      <c r="AE94">
        <f t="shared" si="36"/>
        <v>833.5</v>
      </c>
      <c r="AF94">
        <f t="shared" si="37"/>
        <v>837.40000000000009</v>
      </c>
      <c r="AG94">
        <f t="shared" si="38"/>
        <v>841.25</v>
      </c>
    </row>
    <row r="95" spans="1:33" x14ac:dyDescent="0.25">
      <c r="A95" t="s">
        <v>5</v>
      </c>
      <c r="B95" s="1">
        <v>42991</v>
      </c>
      <c r="C95">
        <v>854</v>
      </c>
      <c r="D95">
        <v>869.3</v>
      </c>
      <c r="E95">
        <v>814.45</v>
      </c>
      <c r="F95">
        <v>823</v>
      </c>
      <c r="G95">
        <f>_xll.TA_TYPPRICE(D95,E95,F95)</f>
        <v>835.58333333333337</v>
      </c>
      <c r="H95">
        <v>834.9204091088834</v>
      </c>
      <c r="I95" t="str">
        <f t="shared" si="20"/>
        <v>DOWN</v>
      </c>
      <c r="J95">
        <v>840.15100438377692</v>
      </c>
      <c r="K95">
        <v>808.58949847601764</v>
      </c>
      <c r="L95" t="str">
        <f t="shared" si="21"/>
        <v>No Confirmation</v>
      </c>
      <c r="M95" t="str">
        <f t="shared" si="22"/>
        <v>No Trend</v>
      </c>
      <c r="N95">
        <v>51.036825589261461</v>
      </c>
      <c r="O95" t="str">
        <f t="shared" si="23"/>
        <v>No Momentum</v>
      </c>
      <c r="P95" t="str">
        <f t="shared" si="24"/>
        <v>No Trend + Momentum</v>
      </c>
      <c r="Q95">
        <f t="shared" si="25"/>
        <v>8.5499999999999545</v>
      </c>
      <c r="R95">
        <f t="shared" si="26"/>
        <v>54.849999999999909</v>
      </c>
      <c r="S95">
        <f t="shared" si="27"/>
        <v>0.15587967183226925</v>
      </c>
      <c r="T95" t="str">
        <f t="shared" si="28"/>
        <v>DOWN</v>
      </c>
      <c r="U95" t="str">
        <f t="shared" si="29"/>
        <v>No T+M+I</v>
      </c>
      <c r="V95">
        <v>815.89129178882831</v>
      </c>
      <c r="W95">
        <v>798.63579800613741</v>
      </c>
      <c r="X95">
        <f t="shared" si="30"/>
        <v>17.255493782690905</v>
      </c>
      <c r="Y95">
        <v>13.269370504576859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827.95</v>
      </c>
      <c r="D96">
        <v>844.45</v>
      </c>
      <c r="E96">
        <v>824.7</v>
      </c>
      <c r="F96">
        <v>838</v>
      </c>
      <c r="G96">
        <f>_xll.TA_TYPPRICE(D96,E96,F96)</f>
        <v>835.7166666666667</v>
      </c>
      <c r="H96">
        <v>835.31853788777505</v>
      </c>
      <c r="I96" t="str">
        <f t="shared" si="20"/>
        <v>UP</v>
      </c>
      <c r="J96">
        <v>841.10633674293763</v>
      </c>
      <c r="K96">
        <v>812.16960992579152</v>
      </c>
      <c r="L96" t="str">
        <f t="shared" si="21"/>
        <v>No Confirmation</v>
      </c>
      <c r="M96" t="str">
        <f t="shared" si="22"/>
        <v>No Trend</v>
      </c>
      <c r="N96">
        <v>59.022958562328895</v>
      </c>
      <c r="O96" t="str">
        <f t="shared" si="23"/>
        <v>No Momentum</v>
      </c>
      <c r="P96" t="str">
        <f t="shared" si="24"/>
        <v>No Trend + Momentum</v>
      </c>
      <c r="Q96">
        <f t="shared" si="25"/>
        <v>13.299999999999955</v>
      </c>
      <c r="R96">
        <f t="shared" si="26"/>
        <v>19.75</v>
      </c>
      <c r="S96">
        <f t="shared" si="27"/>
        <v>0.67341772151898505</v>
      </c>
      <c r="T96" t="str">
        <f t="shared" si="28"/>
        <v>No Indication</v>
      </c>
      <c r="U96" t="str">
        <f t="shared" si="29"/>
        <v>No T+M+I</v>
      </c>
      <c r="V96">
        <v>819.29263151362397</v>
      </c>
      <c r="W96">
        <v>801.55166482049765</v>
      </c>
      <c r="X96">
        <f t="shared" si="30"/>
        <v>17.740966693126325</v>
      </c>
      <c r="Y96">
        <v>14.163689742286753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833</v>
      </c>
      <c r="D97">
        <v>844.75</v>
      </c>
      <c r="E97">
        <v>820.6</v>
      </c>
      <c r="F97">
        <v>831.55</v>
      </c>
      <c r="G97">
        <f>_xll.TA_TYPPRICE(D97,E97,F97)</f>
        <v>832.29999999999984</v>
      </c>
      <c r="H97">
        <v>833.80926894388745</v>
      </c>
      <c r="I97" t="str">
        <f t="shared" si="20"/>
        <v>DOWN</v>
      </c>
      <c r="J97">
        <v>841.91603968895151</v>
      </c>
      <c r="K97">
        <v>814.04302994228226</v>
      </c>
      <c r="L97" t="str">
        <f t="shared" si="21"/>
        <v>No Confirmation</v>
      </c>
      <c r="M97" t="str">
        <f t="shared" si="22"/>
        <v>No Trend</v>
      </c>
      <c r="N97">
        <v>54.265558072771306</v>
      </c>
      <c r="O97" t="str">
        <f t="shared" si="23"/>
        <v>No Momentum</v>
      </c>
      <c r="P97" t="str">
        <f t="shared" si="24"/>
        <v>No Trend + Momentum</v>
      </c>
      <c r="Q97">
        <f t="shared" si="25"/>
        <v>10.949999999999932</v>
      </c>
      <c r="R97">
        <f t="shared" si="26"/>
        <v>24.149999999999977</v>
      </c>
      <c r="S97">
        <f t="shared" si="27"/>
        <v>0.45341614906832056</v>
      </c>
      <c r="T97" t="str">
        <f t="shared" si="28"/>
        <v>No Indication</v>
      </c>
      <c r="U97" t="str">
        <f t="shared" si="29"/>
        <v>No T+M+I</v>
      </c>
      <c r="V97">
        <v>821.17838051152796</v>
      </c>
      <c r="W97">
        <v>803.77376372268304</v>
      </c>
      <c r="X97">
        <f t="shared" si="30"/>
        <v>17.404616788844919</v>
      </c>
      <c r="Y97">
        <v>14.811875151598386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842.05</v>
      </c>
      <c r="D98">
        <v>847.9</v>
      </c>
      <c r="E98">
        <v>833.2</v>
      </c>
      <c r="F98">
        <v>833.25</v>
      </c>
      <c r="G98">
        <f>_xll.TA_TYPPRICE(D98,E98,F98)</f>
        <v>838.11666666666667</v>
      </c>
      <c r="H98">
        <v>835.962967805277</v>
      </c>
      <c r="I98" t="str">
        <f t="shared" si="20"/>
        <v>DOWN</v>
      </c>
      <c r="J98">
        <v>843.24580864696225</v>
      </c>
      <c r="K98">
        <v>818.30013439955292</v>
      </c>
      <c r="L98" t="str">
        <f t="shared" si="21"/>
        <v>No Confirmation</v>
      </c>
      <c r="M98" t="str">
        <f t="shared" si="22"/>
        <v>No Trend</v>
      </c>
      <c r="N98">
        <v>55.448624353112962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4.9999999999954525E-2</v>
      </c>
      <c r="R98">
        <f t="shared" si="26"/>
        <v>14.699999999999932</v>
      </c>
      <c r="S98">
        <f t="shared" si="27"/>
        <v>3.4013605442146095E-3</v>
      </c>
      <c r="T98" t="str">
        <f t="shared" si="28"/>
        <v>DOWN</v>
      </c>
      <c r="U98" t="str">
        <f t="shared" si="29"/>
        <v>No T+M+I</v>
      </c>
      <c r="V98">
        <v>823.03555274052371</v>
      </c>
      <c r="W98">
        <v>805.95718863211391</v>
      </c>
      <c r="X98">
        <f t="shared" si="30"/>
        <v>17.078364108409801</v>
      </c>
      <c r="Y98">
        <v>15.265172942960669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855</v>
      </c>
      <c r="D99">
        <v>890</v>
      </c>
      <c r="E99">
        <v>836.85</v>
      </c>
      <c r="F99">
        <v>841.05</v>
      </c>
      <c r="G99">
        <f>_xll.TA_TYPPRICE(D99,E99,F99)</f>
        <v>855.96666666666658</v>
      </c>
      <c r="H99">
        <v>845.96481723597185</v>
      </c>
      <c r="I99" t="str">
        <f t="shared" si="20"/>
        <v>DOWN</v>
      </c>
      <c r="J99">
        <v>853.63562894763731</v>
      </c>
      <c r="K99">
        <v>822.42232675520779</v>
      </c>
      <c r="L99" t="str">
        <f t="shared" si="21"/>
        <v>No Confirmation</v>
      </c>
      <c r="M99" t="str">
        <f t="shared" si="22"/>
        <v>No Trend</v>
      </c>
      <c r="N99">
        <v>61.204400025682226</v>
      </c>
      <c r="O99" t="str">
        <f t="shared" si="23"/>
        <v>UP</v>
      </c>
      <c r="P99" t="str">
        <f t="shared" si="24"/>
        <v>No Trend + Momentum</v>
      </c>
      <c r="Q99">
        <f t="shared" si="25"/>
        <v>4.1999999999999318</v>
      </c>
      <c r="R99">
        <f t="shared" si="26"/>
        <v>53.149999999999977</v>
      </c>
      <c r="S99">
        <f t="shared" si="27"/>
        <v>7.9021636876762627E-2</v>
      </c>
      <c r="T99" t="str">
        <f t="shared" si="28"/>
        <v>DOWN</v>
      </c>
      <c r="U99" t="str">
        <f t="shared" si="29"/>
        <v>No T+M+I</v>
      </c>
      <c r="V99">
        <v>825.80700616505851</v>
      </c>
      <c r="W99">
        <v>808.55665614084626</v>
      </c>
      <c r="X99">
        <f t="shared" si="30"/>
        <v>17.250350024212253</v>
      </c>
      <c r="Y99">
        <v>15.662208359210986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849.95</v>
      </c>
      <c r="D100">
        <v>864</v>
      </c>
      <c r="E100">
        <v>830</v>
      </c>
      <c r="F100">
        <v>830</v>
      </c>
      <c r="G100">
        <f>_xll.TA_TYPPRICE(D100,E100,F100)</f>
        <v>841.33333333333337</v>
      </c>
      <c r="H100">
        <v>843.64907528465255</v>
      </c>
      <c r="I100" t="str">
        <f t="shared" si="20"/>
        <v>DOWN</v>
      </c>
      <c r="J100">
        <v>855.93882251482898</v>
      </c>
      <c r="K100">
        <v>824.10625414293941</v>
      </c>
      <c r="L100" t="str">
        <f t="shared" si="21"/>
        <v>No Confirmation</v>
      </c>
      <c r="M100" t="str">
        <f t="shared" si="22"/>
        <v>No Trend</v>
      </c>
      <c r="N100">
        <v>49.809028266005349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</v>
      </c>
      <c r="R100">
        <f t="shared" si="26"/>
        <v>34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826.45208213966487</v>
      </c>
      <c r="W100">
        <v>810.14505198226504</v>
      </c>
      <c r="X100">
        <f t="shared" si="30"/>
        <v>16.307030157399822</v>
      </c>
      <c r="Y100">
        <v>15.791172718848753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840</v>
      </c>
      <c r="D101">
        <v>847.6</v>
      </c>
      <c r="E101">
        <v>815.15</v>
      </c>
      <c r="F101">
        <v>840.6</v>
      </c>
      <c r="G101">
        <f>_xll.TA_TYPPRICE(D101,E101,F101)</f>
        <v>834.44999999999993</v>
      </c>
      <c r="H101">
        <v>839.04953764232619</v>
      </c>
      <c r="I101" t="str">
        <f t="shared" si="20"/>
        <v>UP</v>
      </c>
      <c r="J101">
        <v>854.08575084486699</v>
      </c>
      <c r="K101">
        <v>822.11597544450842</v>
      </c>
      <c r="L101" t="str">
        <f t="shared" si="21"/>
        <v>No Confirmation</v>
      </c>
      <c r="M101" t="str">
        <f t="shared" si="22"/>
        <v>No Trend</v>
      </c>
      <c r="N101">
        <v>58.969300390366961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25.450000000000045</v>
      </c>
      <c r="R101">
        <f t="shared" si="26"/>
        <v>32.450000000000045</v>
      </c>
      <c r="S101">
        <f t="shared" si="27"/>
        <v>0.78428351309707267</v>
      </c>
      <c r="T101" t="str">
        <f t="shared" si="28"/>
        <v>No Indication</v>
      </c>
      <c r="U101" t="str">
        <f t="shared" si="29"/>
        <v>No T+M+I</v>
      </c>
      <c r="V101">
        <v>828.62868488740878</v>
      </c>
      <c r="W101">
        <v>812.40097405765277</v>
      </c>
      <c r="X101">
        <f t="shared" si="30"/>
        <v>16.227710829756006</v>
      </c>
      <c r="Y101">
        <v>15.878480341030203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831.3</v>
      </c>
      <c r="D102">
        <v>849</v>
      </c>
      <c r="E102">
        <v>818</v>
      </c>
      <c r="F102">
        <v>830</v>
      </c>
      <c r="G102">
        <f>_xll.TA_TYPPRICE(D102,E102,F102)</f>
        <v>832.33333333333337</v>
      </c>
      <c r="H102">
        <v>835.69143548782972</v>
      </c>
      <c r="I102" t="str">
        <f t="shared" si="20"/>
        <v>DOWN</v>
      </c>
      <c r="J102">
        <v>852.95558399045206</v>
      </c>
      <c r="K102">
        <v>821.20131423461771</v>
      </c>
      <c r="L102" t="str">
        <f t="shared" si="21"/>
        <v>No Confirmation</v>
      </c>
      <c r="M102" t="str">
        <f t="shared" si="22"/>
        <v>No Trend</v>
      </c>
      <c r="N102">
        <v>48.015306591374951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</v>
      </c>
      <c r="R102">
        <f t="shared" si="26"/>
        <v>31</v>
      </c>
      <c r="S102">
        <f t="shared" si="27"/>
        <v>0.38709677419354838</v>
      </c>
      <c r="T102" t="str">
        <f t="shared" si="28"/>
        <v>No Indication</v>
      </c>
      <c r="U102" t="str">
        <f t="shared" si="29"/>
        <v>No T+M+I</v>
      </c>
      <c r="V102">
        <v>828.8396564431921</v>
      </c>
      <c r="W102">
        <v>813.70460560893775</v>
      </c>
      <c r="X102">
        <f t="shared" si="30"/>
        <v>15.135050834254343</v>
      </c>
      <c r="Y102">
        <v>15.729794439675031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838.35</v>
      </c>
      <c r="D103">
        <v>844</v>
      </c>
      <c r="E103">
        <v>811.2</v>
      </c>
      <c r="F103">
        <v>814</v>
      </c>
      <c r="G103">
        <f>_xll.TA_TYPPRICE(D103,E103,F103)</f>
        <v>823.06666666666661</v>
      </c>
      <c r="H103">
        <v>829.37905107724816</v>
      </c>
      <c r="I103" t="str">
        <f t="shared" si="20"/>
        <v>DOWN</v>
      </c>
      <c r="J103">
        <v>850.96545421479607</v>
      </c>
      <c r="K103">
        <v>818.97879996025824</v>
      </c>
      <c r="L103" t="str">
        <f t="shared" si="21"/>
        <v>DOWN</v>
      </c>
      <c r="M103" t="str">
        <f t="shared" si="22"/>
        <v>DOWN</v>
      </c>
      <c r="N103">
        <v>35.55409491726337</v>
      </c>
      <c r="O103" t="str">
        <f t="shared" si="23"/>
        <v>DOWN</v>
      </c>
      <c r="P103" t="str">
        <f t="shared" si="24"/>
        <v>DOWN</v>
      </c>
      <c r="Q103">
        <f t="shared" si="25"/>
        <v>2.7999999999999545</v>
      </c>
      <c r="R103">
        <f t="shared" si="26"/>
        <v>32.799999999999955</v>
      </c>
      <c r="S103">
        <f t="shared" si="27"/>
        <v>8.5365853658535315E-2</v>
      </c>
      <c r="T103" t="str">
        <f t="shared" si="28"/>
        <v>DOWN</v>
      </c>
      <c r="U103" t="str">
        <f t="shared" si="29"/>
        <v>DOWN</v>
      </c>
      <c r="V103">
        <v>826.55663237500869</v>
      </c>
      <c r="W103">
        <v>813.72648667494241</v>
      </c>
      <c r="X103">
        <f t="shared" si="30"/>
        <v>12.830145700066282</v>
      </c>
      <c r="Y103">
        <v>15.149864691753281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815</v>
      </c>
      <c r="D104">
        <v>829.45</v>
      </c>
      <c r="E104">
        <v>810</v>
      </c>
      <c r="F104">
        <v>826</v>
      </c>
      <c r="G104">
        <f>_xll.TA_TYPPRICE(D104,E104,F104)</f>
        <v>821.81666666666661</v>
      </c>
      <c r="H104">
        <v>825.59785887195744</v>
      </c>
      <c r="I104" t="str">
        <f t="shared" si="20"/>
        <v>UP</v>
      </c>
      <c r="J104">
        <v>846.18424216706364</v>
      </c>
      <c r="K104">
        <v>816.98351108020086</v>
      </c>
      <c r="L104" t="str">
        <f t="shared" si="21"/>
        <v>No Confirmation</v>
      </c>
      <c r="M104" t="str">
        <f t="shared" si="22"/>
        <v>No Trend</v>
      </c>
      <c r="N104">
        <v>48.165670067603514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16</v>
      </c>
      <c r="R104">
        <f t="shared" si="26"/>
        <v>19.450000000000045</v>
      </c>
      <c r="S104">
        <f t="shared" si="27"/>
        <v>0.8226221079691497</v>
      </c>
      <c r="T104" t="str">
        <f t="shared" si="28"/>
        <v>UP</v>
      </c>
      <c r="U104" t="str">
        <f t="shared" si="29"/>
        <v>No T+M+I</v>
      </c>
      <c r="V104">
        <v>826.47099662500739</v>
      </c>
      <c r="W104">
        <v>814.63563581013182</v>
      </c>
      <c r="X104">
        <f t="shared" si="30"/>
        <v>11.835360814875571</v>
      </c>
      <c r="Y104">
        <v>14.486963916377739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816</v>
      </c>
      <c r="D105">
        <v>818</v>
      </c>
      <c r="E105">
        <v>796.4</v>
      </c>
      <c r="F105">
        <v>804.9</v>
      </c>
      <c r="G105">
        <f>_xll.TA_TYPPRICE(D105,E105,F105)</f>
        <v>806.43333333333339</v>
      </c>
      <c r="H105">
        <v>816.01559610264542</v>
      </c>
      <c r="I105" t="str">
        <f t="shared" si="20"/>
        <v>DOWN</v>
      </c>
      <c r="J105">
        <v>839.92107724104949</v>
      </c>
      <c r="K105">
        <v>812.40939750682287</v>
      </c>
      <c r="L105" t="str">
        <f t="shared" si="21"/>
        <v>DOWN</v>
      </c>
      <c r="M105" t="str">
        <f t="shared" si="22"/>
        <v>DOWN</v>
      </c>
      <c r="N105">
        <v>33.679563371440061</v>
      </c>
      <c r="O105" t="str">
        <f t="shared" si="23"/>
        <v>DOWN</v>
      </c>
      <c r="P105" t="str">
        <f t="shared" si="24"/>
        <v>DOWN</v>
      </c>
      <c r="Q105">
        <f t="shared" si="25"/>
        <v>8.5</v>
      </c>
      <c r="R105">
        <f t="shared" si="26"/>
        <v>21.600000000000023</v>
      </c>
      <c r="S105">
        <f t="shared" si="27"/>
        <v>0.3935185185185181</v>
      </c>
      <c r="T105" t="str">
        <f t="shared" si="28"/>
        <v>No Indication</v>
      </c>
      <c r="U105" t="str">
        <f t="shared" si="29"/>
        <v>No T+M+I</v>
      </c>
      <c r="V105">
        <v>823.15238175962168</v>
      </c>
      <c r="W105">
        <v>813.91447760197389</v>
      </c>
      <c r="X105">
        <f t="shared" si="30"/>
        <v>9.2379041576477903</v>
      </c>
      <c r="Y105">
        <v>13.437151964631749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811.7</v>
      </c>
      <c r="D106">
        <v>844</v>
      </c>
      <c r="E106">
        <v>806.6</v>
      </c>
      <c r="F106">
        <v>840</v>
      </c>
      <c r="G106">
        <f>_xll.TA_TYPPRICE(D106,E106,F106)</f>
        <v>830.19999999999993</v>
      </c>
      <c r="H106">
        <v>823.10779805132267</v>
      </c>
      <c r="I106" t="str">
        <f t="shared" si="20"/>
        <v>UP</v>
      </c>
      <c r="J106">
        <v>840.82750452081632</v>
      </c>
      <c r="K106">
        <v>811.11842028308445</v>
      </c>
      <c r="L106" t="str">
        <f t="shared" si="21"/>
        <v>No Confirmation</v>
      </c>
      <c r="M106" t="str">
        <f t="shared" si="22"/>
        <v>No Trend</v>
      </c>
      <c r="N106">
        <v>59.197137287242697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33.399999999999977</v>
      </c>
      <c r="R106">
        <f t="shared" si="26"/>
        <v>37.399999999999977</v>
      </c>
      <c r="S106">
        <f t="shared" si="27"/>
        <v>0.89304812834224589</v>
      </c>
      <c r="T106" t="str">
        <f t="shared" si="28"/>
        <v>UP</v>
      </c>
      <c r="U106" t="str">
        <f t="shared" si="29"/>
        <v>No T+M+I</v>
      </c>
      <c r="V106">
        <v>825.74432302737216</v>
      </c>
      <c r="W106">
        <v>815.84673852034621</v>
      </c>
      <c r="X106">
        <f t="shared" si="30"/>
        <v>9.8975845070259538</v>
      </c>
      <c r="Y106">
        <v>12.729238473110589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846</v>
      </c>
      <c r="D107">
        <v>872.85</v>
      </c>
      <c r="E107">
        <v>832.85</v>
      </c>
      <c r="F107">
        <v>858.3</v>
      </c>
      <c r="G107">
        <f>_xll.TA_TYPPRICE(D107,E107,F107)</f>
        <v>854.66666666666663</v>
      </c>
      <c r="H107">
        <v>838.88723235899465</v>
      </c>
      <c r="I107" t="str">
        <f t="shared" si="20"/>
        <v>UP</v>
      </c>
      <c r="J107">
        <v>847.9436146273016</v>
      </c>
      <c r="K107">
        <v>815.94766022017677</v>
      </c>
      <c r="L107" t="str">
        <f t="shared" si="21"/>
        <v>UP</v>
      </c>
      <c r="M107" t="str">
        <f t="shared" si="22"/>
        <v>UP</v>
      </c>
      <c r="N107">
        <v>67.377359498379803</v>
      </c>
      <c r="O107" t="str">
        <f t="shared" si="23"/>
        <v>UP</v>
      </c>
      <c r="P107" t="str">
        <f t="shared" si="24"/>
        <v>UP</v>
      </c>
      <c r="Q107">
        <f t="shared" si="25"/>
        <v>25.449999999999932</v>
      </c>
      <c r="R107">
        <f t="shared" si="26"/>
        <v>40</v>
      </c>
      <c r="S107">
        <f t="shared" si="27"/>
        <v>0.63624999999999832</v>
      </c>
      <c r="T107" t="str">
        <f t="shared" si="28"/>
        <v>No Indication</v>
      </c>
      <c r="U107" t="str">
        <f t="shared" si="29"/>
        <v>No T+M+I</v>
      </c>
      <c r="V107">
        <v>830.75288871546877</v>
      </c>
      <c r="W107">
        <v>818.99142455587616</v>
      </c>
      <c r="X107">
        <f t="shared" si="30"/>
        <v>11.761464159592606</v>
      </c>
      <c r="Y107">
        <v>12.535683610406993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860</v>
      </c>
      <c r="D108">
        <v>877.05</v>
      </c>
      <c r="E108">
        <v>860</v>
      </c>
      <c r="F108">
        <v>864</v>
      </c>
      <c r="G108">
        <f>_xll.TA_TYPPRICE(D108,E108,F108)</f>
        <v>867.01666666666677</v>
      </c>
      <c r="H108">
        <v>852.95194951283065</v>
      </c>
      <c r="I108" t="str">
        <f t="shared" si="20"/>
        <v>UP</v>
      </c>
      <c r="J108">
        <v>854.41170026567897</v>
      </c>
      <c r="K108">
        <v>825.73706906013751</v>
      </c>
      <c r="L108" t="str">
        <f t="shared" si="21"/>
        <v>UP</v>
      </c>
      <c r="M108" t="str">
        <f t="shared" si="22"/>
        <v>UP</v>
      </c>
      <c r="N108">
        <v>69.739392133759281</v>
      </c>
      <c r="O108" t="str">
        <f t="shared" si="23"/>
        <v>UP</v>
      </c>
      <c r="P108" t="str">
        <f t="shared" si="24"/>
        <v>UP</v>
      </c>
      <c r="Q108">
        <f t="shared" si="25"/>
        <v>4</v>
      </c>
      <c r="R108">
        <f t="shared" si="26"/>
        <v>17.049999999999955</v>
      </c>
      <c r="S108">
        <f t="shared" si="27"/>
        <v>0.23460410557184813</v>
      </c>
      <c r="T108" t="str">
        <f t="shared" si="28"/>
        <v>No Indication</v>
      </c>
      <c r="U108" t="str">
        <f t="shared" si="29"/>
        <v>No T+M+I</v>
      </c>
      <c r="V108">
        <v>835.86782891308894</v>
      </c>
      <c r="W108">
        <v>822.32539310729271</v>
      </c>
      <c r="X108">
        <f t="shared" si="30"/>
        <v>13.542435805796231</v>
      </c>
      <c r="Y108">
        <v>12.737034049484841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867.05</v>
      </c>
      <c r="D109">
        <v>923</v>
      </c>
      <c r="E109">
        <v>867</v>
      </c>
      <c r="F109">
        <v>907.95</v>
      </c>
      <c r="G109">
        <f>_xll.TA_TYPPRICE(D109,E109,F109)</f>
        <v>899.31666666666661</v>
      </c>
      <c r="H109">
        <v>876.13430808974863</v>
      </c>
      <c r="I109" t="str">
        <f t="shared" si="20"/>
        <v>UP</v>
      </c>
      <c r="J109">
        <v>869.65354465108362</v>
      </c>
      <c r="K109">
        <v>834.90660926899579</v>
      </c>
      <c r="L109" t="str">
        <f t="shared" si="21"/>
        <v>UP</v>
      </c>
      <c r="M109" t="str">
        <f t="shared" si="22"/>
        <v>UP</v>
      </c>
      <c r="N109">
        <v>82.17708041128202</v>
      </c>
      <c r="O109" t="str">
        <f t="shared" si="23"/>
        <v>UP</v>
      </c>
      <c r="P109" t="str">
        <f t="shared" si="24"/>
        <v>UP</v>
      </c>
      <c r="Q109">
        <f t="shared" si="25"/>
        <v>40.950000000000045</v>
      </c>
      <c r="R109">
        <f t="shared" si="26"/>
        <v>56</v>
      </c>
      <c r="S109">
        <f t="shared" si="27"/>
        <v>0.73125000000000084</v>
      </c>
      <c r="T109" t="str">
        <f t="shared" si="28"/>
        <v>No Indication</v>
      </c>
      <c r="U109" t="str">
        <f t="shared" si="29"/>
        <v>No T+M+I</v>
      </c>
      <c r="V109">
        <v>846.9573936956906</v>
      </c>
      <c r="W109">
        <v>828.66795658082663</v>
      </c>
      <c r="X109">
        <f t="shared" si="30"/>
        <v>18.289437114863972</v>
      </c>
      <c r="Y109">
        <v>13.847514662560666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915.8</v>
      </c>
      <c r="D110">
        <v>925</v>
      </c>
      <c r="E110">
        <v>895</v>
      </c>
      <c r="F110">
        <v>909</v>
      </c>
      <c r="G110">
        <f>_xll.TA_TYPPRICE(D110,E110,F110)</f>
        <v>909.66666666666663</v>
      </c>
      <c r="H110">
        <v>892.90048737820757</v>
      </c>
      <c r="I110" t="str">
        <f t="shared" si="20"/>
        <v>UP</v>
      </c>
      <c r="J110">
        <v>881.95275695084285</v>
      </c>
      <c r="K110">
        <v>848.26069609810781</v>
      </c>
      <c r="L110" t="str">
        <f t="shared" si="21"/>
        <v>UP</v>
      </c>
      <c r="M110" t="str">
        <f t="shared" si="22"/>
        <v>UP</v>
      </c>
      <c r="N110">
        <v>82.393194470327842</v>
      </c>
      <c r="O110" t="str">
        <f t="shared" si="23"/>
        <v>UP</v>
      </c>
      <c r="P110" t="str">
        <f t="shared" si="24"/>
        <v>UP</v>
      </c>
      <c r="Q110">
        <f t="shared" si="25"/>
        <v>14</v>
      </c>
      <c r="R110">
        <f t="shared" si="26"/>
        <v>30</v>
      </c>
      <c r="S110">
        <f t="shared" si="27"/>
        <v>0.46666666666666667</v>
      </c>
      <c r="T110" t="str">
        <f t="shared" si="28"/>
        <v>No Indication</v>
      </c>
      <c r="U110" t="str">
        <f t="shared" si="29"/>
        <v>No T+M+I</v>
      </c>
      <c r="V110">
        <v>856.50241005019973</v>
      </c>
      <c r="W110">
        <v>834.61847831558021</v>
      </c>
      <c r="X110">
        <f t="shared" si="30"/>
        <v>21.883931734619523</v>
      </c>
      <c r="Y110">
        <v>15.454798076972438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901.1</v>
      </c>
      <c r="D111">
        <v>911.85</v>
      </c>
      <c r="E111">
        <v>873</v>
      </c>
      <c r="F111">
        <v>880.5</v>
      </c>
      <c r="G111">
        <f>_xll.TA_TYPPRICE(D111,E111,F111)</f>
        <v>888.44999999999993</v>
      </c>
      <c r="H111">
        <v>890.67524368910381</v>
      </c>
      <c r="I111" t="str">
        <f t="shared" si="20"/>
        <v>DOWN</v>
      </c>
      <c r="J111">
        <v>888.59658873954447</v>
      </c>
      <c r="K111">
        <v>853.75831918741721</v>
      </c>
      <c r="L111" t="str">
        <f t="shared" si="21"/>
        <v>No Confirmation</v>
      </c>
      <c r="M111" t="str">
        <f t="shared" si="22"/>
        <v>No Trend</v>
      </c>
      <c r="N111">
        <v>58.376712893823715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7.5</v>
      </c>
      <c r="R111">
        <f t="shared" si="26"/>
        <v>38.850000000000023</v>
      </c>
      <c r="S111">
        <f t="shared" si="27"/>
        <v>0.19305019305019294</v>
      </c>
      <c r="T111" t="str">
        <f t="shared" si="28"/>
        <v>DOWN</v>
      </c>
      <c r="U111" t="str">
        <f t="shared" si="29"/>
        <v>No T+M+I</v>
      </c>
      <c r="V111">
        <v>860.19434696555356</v>
      </c>
      <c r="W111">
        <v>838.01710955146314</v>
      </c>
      <c r="X111">
        <f t="shared" si="30"/>
        <v>22.177237414090428</v>
      </c>
      <c r="Y111">
        <v>16.799285944396036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878</v>
      </c>
      <c r="D112">
        <v>893.9</v>
      </c>
      <c r="E112">
        <v>860</v>
      </c>
      <c r="F112">
        <v>886.65</v>
      </c>
      <c r="G112">
        <f>_xll.TA_TYPPRICE(D112,E112,F112)</f>
        <v>880.18333333333339</v>
      </c>
      <c r="H112">
        <v>885.4292885112186</v>
      </c>
      <c r="I112" t="str">
        <f t="shared" si="20"/>
        <v>UP</v>
      </c>
      <c r="J112">
        <v>889.77512457520129</v>
      </c>
      <c r="K112">
        <v>855.1453593679912</v>
      </c>
      <c r="L112" t="str">
        <f t="shared" si="21"/>
        <v>No Confirmation</v>
      </c>
      <c r="M112" t="str">
        <f t="shared" si="22"/>
        <v>No Trend</v>
      </c>
      <c r="N112">
        <v>61.410774359744281</v>
      </c>
      <c r="O112" t="str">
        <f t="shared" si="23"/>
        <v>UP</v>
      </c>
      <c r="P112" t="str">
        <f t="shared" si="24"/>
        <v>No Trend + Momentum</v>
      </c>
      <c r="Q112">
        <f t="shared" si="25"/>
        <v>26.649999999999977</v>
      </c>
      <c r="R112">
        <f t="shared" si="26"/>
        <v>33.899999999999977</v>
      </c>
      <c r="S112">
        <f t="shared" si="27"/>
        <v>0.78613569321533905</v>
      </c>
      <c r="T112" t="str">
        <f t="shared" si="28"/>
        <v>No Indication</v>
      </c>
      <c r="U112" t="str">
        <f t="shared" si="29"/>
        <v>No T+M+I</v>
      </c>
      <c r="V112">
        <v>864.26444743239142</v>
      </c>
      <c r="W112">
        <v>841.61954588098433</v>
      </c>
      <c r="X112">
        <f t="shared" si="30"/>
        <v>22.644901551407088</v>
      </c>
      <c r="Y112">
        <v>17.968409065798248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888</v>
      </c>
      <c r="D113">
        <v>910</v>
      </c>
      <c r="E113">
        <v>873.6</v>
      </c>
      <c r="F113">
        <v>875</v>
      </c>
      <c r="G113">
        <f>_xll.TA_TYPPRICE(D113,E113,F113)</f>
        <v>886.19999999999993</v>
      </c>
      <c r="H113">
        <v>885.81464425560921</v>
      </c>
      <c r="I113" t="str">
        <f t="shared" si="20"/>
        <v>DOWN</v>
      </c>
      <c r="J113">
        <v>894.26954133626771</v>
      </c>
      <c r="K113">
        <v>859.24639061954872</v>
      </c>
      <c r="L113" t="str">
        <f t="shared" si="21"/>
        <v>No Confirmation</v>
      </c>
      <c r="M113" t="str">
        <f t="shared" si="22"/>
        <v>No Trend</v>
      </c>
      <c r="N113">
        <v>52.371317752771517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1.3999999999999773</v>
      </c>
      <c r="R113">
        <f t="shared" si="26"/>
        <v>36.399999999999977</v>
      </c>
      <c r="S113">
        <f t="shared" si="27"/>
        <v>3.846153846153786E-2</v>
      </c>
      <c r="T113" t="str">
        <f t="shared" si="28"/>
        <v>DOWN</v>
      </c>
      <c r="U113" t="str">
        <f t="shared" si="29"/>
        <v>No T+M+I</v>
      </c>
      <c r="V113">
        <v>865.91607090433115</v>
      </c>
      <c r="W113">
        <v>844.09217211202258</v>
      </c>
      <c r="X113">
        <f t="shared" si="30"/>
        <v>21.823898792308569</v>
      </c>
      <c r="Y113">
        <v>18.739507011100311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880</v>
      </c>
      <c r="D114">
        <v>900</v>
      </c>
      <c r="E114">
        <v>880</v>
      </c>
      <c r="F114">
        <v>888</v>
      </c>
      <c r="G114">
        <f>_xll.TA_TYPPRICE(D114,E114,F114)</f>
        <v>889.33333333333337</v>
      </c>
      <c r="H114">
        <v>887.57398879447123</v>
      </c>
      <c r="I114" t="str">
        <f t="shared" si="20"/>
        <v>UP</v>
      </c>
      <c r="J114">
        <v>895.54297659487486</v>
      </c>
      <c r="K114">
        <v>863.85830381520452</v>
      </c>
      <c r="L114" t="str">
        <f t="shared" si="21"/>
        <v>No Confirmation</v>
      </c>
      <c r="M114" t="str">
        <f t="shared" si="22"/>
        <v>No Trend</v>
      </c>
      <c r="N114">
        <v>60.484522326061295</v>
      </c>
      <c r="O114" t="str">
        <f t="shared" si="23"/>
        <v>UP</v>
      </c>
      <c r="P114" t="str">
        <f t="shared" si="24"/>
        <v>No Trend + Momentum</v>
      </c>
      <c r="Q114">
        <f t="shared" si="25"/>
        <v>8</v>
      </c>
      <c r="R114">
        <f t="shared" si="26"/>
        <v>20</v>
      </c>
      <c r="S114">
        <f t="shared" si="27"/>
        <v>0.4</v>
      </c>
      <c r="T114" t="str">
        <f t="shared" si="28"/>
        <v>No Indication</v>
      </c>
      <c r="U114" t="str">
        <f t="shared" si="29"/>
        <v>No T+M+I</v>
      </c>
      <c r="V114">
        <v>869.31359845751092</v>
      </c>
      <c r="W114">
        <v>847.34460380742837</v>
      </c>
      <c r="X114">
        <f t="shared" si="30"/>
        <v>21.96899465008255</v>
      </c>
      <c r="Y114">
        <v>19.385404538896758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887.75</v>
      </c>
      <c r="D115">
        <v>894.4</v>
      </c>
      <c r="E115">
        <v>871.2</v>
      </c>
      <c r="F115">
        <v>893</v>
      </c>
      <c r="G115">
        <f>_xll.TA_TYPPRICE(D115,E115,F115)</f>
        <v>886.19999999999993</v>
      </c>
      <c r="H115">
        <v>886.88699439723564</v>
      </c>
      <c r="I115" t="str">
        <f t="shared" si="20"/>
        <v>UP</v>
      </c>
      <c r="J115">
        <v>895.28898179601379</v>
      </c>
      <c r="K115">
        <v>865.48979185627024</v>
      </c>
      <c r="L115" t="str">
        <f t="shared" si="21"/>
        <v>No Confirmation</v>
      </c>
      <c r="M115" t="str">
        <f t="shared" si="22"/>
        <v>No Trend</v>
      </c>
      <c r="N115">
        <v>63.475701378641482</v>
      </c>
      <c r="O115" t="str">
        <f t="shared" si="23"/>
        <v>UP</v>
      </c>
      <c r="P115" t="str">
        <f t="shared" si="24"/>
        <v>No Trend + Momentum</v>
      </c>
      <c r="Q115">
        <f t="shared" si="25"/>
        <v>21.799999999999955</v>
      </c>
      <c r="R115">
        <f t="shared" si="26"/>
        <v>23.199999999999932</v>
      </c>
      <c r="S115">
        <f t="shared" si="27"/>
        <v>0.93965517241379393</v>
      </c>
      <c r="T115" t="str">
        <f t="shared" si="28"/>
        <v>UP</v>
      </c>
      <c r="U115" t="str">
        <f t="shared" si="29"/>
        <v>No T+M+I</v>
      </c>
      <c r="V115">
        <v>872.95766023327849</v>
      </c>
      <c r="W115">
        <v>850.72648500687808</v>
      </c>
      <c r="X115">
        <f t="shared" si="30"/>
        <v>22.23117522640041</v>
      </c>
      <c r="Y115">
        <v>19.95455867639749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909.8</v>
      </c>
      <c r="D116">
        <v>945</v>
      </c>
      <c r="E116">
        <v>900.05</v>
      </c>
      <c r="F116">
        <v>929.95</v>
      </c>
      <c r="G116">
        <f>_xll.TA_TYPPRICE(D116,E116,F116)</f>
        <v>925</v>
      </c>
      <c r="H116">
        <v>905.94349719861782</v>
      </c>
      <c r="I116" t="str">
        <f t="shared" si="20"/>
        <v>UP</v>
      </c>
      <c r="J116">
        <v>906.33587473023294</v>
      </c>
      <c r="K116">
        <v>873.16983811043235</v>
      </c>
      <c r="L116" t="str">
        <f t="shared" si="21"/>
        <v>UP</v>
      </c>
      <c r="M116" t="str">
        <f t="shared" si="22"/>
        <v>UP</v>
      </c>
      <c r="N116">
        <v>78.505577625120125</v>
      </c>
      <c r="O116" t="str">
        <f t="shared" si="23"/>
        <v>UP</v>
      </c>
      <c r="P116" t="str">
        <f t="shared" si="24"/>
        <v>UP</v>
      </c>
      <c r="Q116">
        <f t="shared" si="25"/>
        <v>29.900000000000091</v>
      </c>
      <c r="R116">
        <f t="shared" si="26"/>
        <v>44.950000000000045</v>
      </c>
      <c r="S116">
        <f t="shared" si="27"/>
        <v>0.66518353726362756</v>
      </c>
      <c r="T116" t="str">
        <f t="shared" si="28"/>
        <v>No Indication</v>
      </c>
      <c r="U116" t="str">
        <f t="shared" si="29"/>
        <v>No T+M+I</v>
      </c>
      <c r="V116">
        <v>881.72571250508179</v>
      </c>
      <c r="W116">
        <v>856.59489352488708</v>
      </c>
      <c r="X116">
        <f t="shared" si="30"/>
        <v>25.130818980194704</v>
      </c>
      <c r="Y116">
        <v>20.989810737156933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939.7</v>
      </c>
      <c r="D117">
        <v>939.7</v>
      </c>
      <c r="E117">
        <v>915.05</v>
      </c>
      <c r="F117">
        <v>917</v>
      </c>
      <c r="G117">
        <f>_xll.TA_TYPPRICE(D117,E117,F117)</f>
        <v>923.91666666666663</v>
      </c>
      <c r="H117">
        <v>914.93008193264222</v>
      </c>
      <c r="I117" t="str">
        <f t="shared" si="20"/>
        <v>UP</v>
      </c>
      <c r="J117">
        <v>913.75012479018119</v>
      </c>
      <c r="K117">
        <v>882.47654075255844</v>
      </c>
      <c r="L117" t="str">
        <f t="shared" si="21"/>
        <v>UP</v>
      </c>
      <c r="M117" t="str">
        <f t="shared" si="22"/>
        <v>UP</v>
      </c>
      <c r="N117">
        <v>66.514570768213517</v>
      </c>
      <c r="O117" t="str">
        <f t="shared" si="23"/>
        <v>UP</v>
      </c>
      <c r="P117" t="str">
        <f t="shared" si="24"/>
        <v>UP</v>
      </c>
      <c r="Q117">
        <f t="shared" si="25"/>
        <v>1.9500000000000455</v>
      </c>
      <c r="R117">
        <f t="shared" si="26"/>
        <v>24.650000000000091</v>
      </c>
      <c r="S117">
        <f t="shared" si="27"/>
        <v>7.9107505070995468E-2</v>
      </c>
      <c r="T117" t="str">
        <f t="shared" si="28"/>
        <v>DOWN</v>
      </c>
      <c r="U117" t="str">
        <f t="shared" si="29"/>
        <v>No T+M+I</v>
      </c>
      <c r="V117">
        <v>887.15252596583844</v>
      </c>
      <c r="W117">
        <v>861.06934585637691</v>
      </c>
      <c r="X117">
        <f t="shared" si="30"/>
        <v>26.083180109461523</v>
      </c>
      <c r="Y117">
        <v>22.008484611617853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915</v>
      </c>
      <c r="D118">
        <v>922.2</v>
      </c>
      <c r="E118">
        <v>906</v>
      </c>
      <c r="F118">
        <v>915</v>
      </c>
      <c r="G118">
        <f>_xll.TA_TYPPRICE(D118,E118,F118)</f>
        <v>914.4</v>
      </c>
      <c r="H118">
        <v>914.66504096632116</v>
      </c>
      <c r="I118" t="str">
        <f t="shared" si="20"/>
        <v>UP</v>
      </c>
      <c r="J118">
        <v>915.62787483680756</v>
      </c>
      <c r="K118">
        <v>887.70397614087881</v>
      </c>
      <c r="L118" t="str">
        <f t="shared" si="21"/>
        <v>No Confirmation</v>
      </c>
      <c r="M118" t="str">
        <f t="shared" si="22"/>
        <v>No Trend</v>
      </c>
      <c r="N118">
        <v>64.609454640975372</v>
      </c>
      <c r="O118" t="str">
        <f t="shared" si="23"/>
        <v>UP</v>
      </c>
      <c r="P118" t="str">
        <f t="shared" si="24"/>
        <v>No Trend + Momentum</v>
      </c>
      <c r="Q118">
        <f t="shared" si="25"/>
        <v>9</v>
      </c>
      <c r="R118">
        <f t="shared" si="26"/>
        <v>16.200000000000045</v>
      </c>
      <c r="S118">
        <f t="shared" si="27"/>
        <v>0.55555555555555403</v>
      </c>
      <c r="T118" t="str">
        <f t="shared" si="28"/>
        <v>No Indication</v>
      </c>
      <c r="U118" t="str">
        <f t="shared" si="29"/>
        <v>No T+M+I</v>
      </c>
      <c r="V118">
        <v>891.43675274032478</v>
      </c>
      <c r="W118">
        <v>865.06420912627493</v>
      </c>
      <c r="X118">
        <f t="shared" si="30"/>
        <v>26.372543614049846</v>
      </c>
      <c r="Y118">
        <v>22.881296412104252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924.9</v>
      </c>
      <c r="D119">
        <v>925</v>
      </c>
      <c r="E119">
        <v>915.05</v>
      </c>
      <c r="F119">
        <v>919</v>
      </c>
      <c r="G119">
        <f>_xll.TA_TYPPRICE(D119,E119,F119)</f>
        <v>919.68333333333339</v>
      </c>
      <c r="H119">
        <v>917.17418714982728</v>
      </c>
      <c r="I119" t="str">
        <f t="shared" si="20"/>
        <v>UP</v>
      </c>
      <c r="J119">
        <v>917.71056931751696</v>
      </c>
      <c r="K119">
        <v>893.78087033179463</v>
      </c>
      <c r="L119" t="str">
        <f t="shared" si="21"/>
        <v>UP</v>
      </c>
      <c r="M119" t="str">
        <f t="shared" si="22"/>
        <v>UP</v>
      </c>
      <c r="N119">
        <v>66.974269278037681</v>
      </c>
      <c r="O119" t="str">
        <f t="shared" si="23"/>
        <v>UP</v>
      </c>
      <c r="P119" t="str">
        <f t="shared" si="24"/>
        <v>UP</v>
      </c>
      <c r="Q119">
        <f t="shared" si="25"/>
        <v>3.9500000000000455</v>
      </c>
      <c r="R119">
        <f t="shared" si="26"/>
        <v>9.9500000000000455</v>
      </c>
      <c r="S119">
        <f t="shared" si="27"/>
        <v>0.39698492462311835</v>
      </c>
      <c r="T119" t="str">
        <f t="shared" si="28"/>
        <v>No Indication</v>
      </c>
      <c r="U119" t="str">
        <f t="shared" si="29"/>
        <v>No T+M+I</v>
      </c>
      <c r="V119">
        <v>895.67725231873635</v>
      </c>
      <c r="W119">
        <v>869.05945289469901</v>
      </c>
      <c r="X119">
        <f t="shared" si="30"/>
        <v>26.617799424037344</v>
      </c>
      <c r="Y119">
        <v>23.628597014490872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921</v>
      </c>
      <c r="D120">
        <v>922.7</v>
      </c>
      <c r="E120">
        <v>902.05</v>
      </c>
      <c r="F120">
        <v>909</v>
      </c>
      <c r="G120">
        <f>_xll.TA_TYPPRICE(D120,E120,F120)</f>
        <v>911.25</v>
      </c>
      <c r="H120">
        <v>914.21209357491364</v>
      </c>
      <c r="I120" t="str">
        <f t="shared" si="20"/>
        <v>DOWN</v>
      </c>
      <c r="J120">
        <v>918.81933169140211</v>
      </c>
      <c r="K120">
        <v>895.61845470250694</v>
      </c>
      <c r="L120" t="str">
        <f t="shared" si="21"/>
        <v>No Confirmation</v>
      </c>
      <c r="M120" t="str">
        <f t="shared" si="22"/>
        <v>No Trend</v>
      </c>
      <c r="N120">
        <v>55.404936066452557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6.9500000000000455</v>
      </c>
      <c r="R120">
        <f t="shared" si="26"/>
        <v>20.650000000000091</v>
      </c>
      <c r="S120">
        <f t="shared" si="27"/>
        <v>0.3365617433414051</v>
      </c>
      <c r="T120" t="str">
        <f t="shared" si="28"/>
        <v>No Indication</v>
      </c>
      <c r="U120" t="str">
        <f t="shared" si="29"/>
        <v>No T+M+I</v>
      </c>
      <c r="V120">
        <v>897.72690580816152</v>
      </c>
      <c r="W120">
        <v>872.01801193953611</v>
      </c>
      <c r="X120">
        <f t="shared" si="30"/>
        <v>25.70889386862541</v>
      </c>
      <c r="Y120">
        <v>24.044656385317779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911</v>
      </c>
      <c r="D121">
        <v>920.45</v>
      </c>
      <c r="E121">
        <v>890</v>
      </c>
      <c r="F121">
        <v>892</v>
      </c>
      <c r="G121">
        <f>_xll.TA_TYPPRICE(D121,E121,F121)</f>
        <v>900.81666666666661</v>
      </c>
      <c r="H121">
        <v>907.51438012079007</v>
      </c>
      <c r="I121" t="str">
        <f t="shared" si="20"/>
        <v>DOWN</v>
      </c>
      <c r="J121">
        <v>919.1817024266461</v>
      </c>
      <c r="K121">
        <v>894.36990921306096</v>
      </c>
      <c r="L121" t="str">
        <f t="shared" si="21"/>
        <v>DOWN</v>
      </c>
      <c r="M121" t="str">
        <f t="shared" si="22"/>
        <v>DOWN</v>
      </c>
      <c r="N121">
        <v>40.527976051519374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</v>
      </c>
      <c r="R121">
        <f t="shared" si="26"/>
        <v>30.450000000000045</v>
      </c>
      <c r="S121">
        <f t="shared" si="27"/>
        <v>6.5681444991789725E-2</v>
      </c>
      <c r="T121" t="str">
        <f t="shared" si="28"/>
        <v>DOWN</v>
      </c>
      <c r="U121" t="str">
        <f t="shared" si="29"/>
        <v>No T+M+I</v>
      </c>
      <c r="V121">
        <v>896.84584337613671</v>
      </c>
      <c r="W121">
        <v>873.49815920327421</v>
      </c>
      <c r="X121">
        <f t="shared" si="30"/>
        <v>23.3476841728625</v>
      </c>
      <c r="Y121">
        <v>23.905261942826723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899.1</v>
      </c>
      <c r="D122">
        <v>911.7</v>
      </c>
      <c r="E122">
        <v>886.15</v>
      </c>
      <c r="F122">
        <v>896.5</v>
      </c>
      <c r="G122">
        <f>_xll.TA_TYPPRICE(D122,E122,F122)</f>
        <v>898.11666666666667</v>
      </c>
      <c r="H122">
        <v>902.81552339372843</v>
      </c>
      <c r="I122" t="str">
        <f t="shared" si="20"/>
        <v>DOWN</v>
      </c>
      <c r="J122">
        <v>917.51910188739146</v>
      </c>
      <c r="K122">
        <v>892.54326272126968</v>
      </c>
      <c r="L122" t="str">
        <f t="shared" si="21"/>
        <v>No Confirmation</v>
      </c>
      <c r="M122" t="str">
        <f t="shared" si="22"/>
        <v>No Trend</v>
      </c>
      <c r="N122">
        <v>45.380698832474771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10.350000000000023</v>
      </c>
      <c r="R122">
        <f t="shared" si="26"/>
        <v>25.550000000000068</v>
      </c>
      <c r="S122">
        <f t="shared" si="27"/>
        <v>0.40508806262230901</v>
      </c>
      <c r="T122" t="str">
        <f t="shared" si="28"/>
        <v>No Indication</v>
      </c>
      <c r="U122" t="str">
        <f t="shared" si="29"/>
        <v>No T+M+I</v>
      </c>
      <c r="V122">
        <v>896.79263670288492</v>
      </c>
      <c r="W122">
        <v>875.20199926229088</v>
      </c>
      <c r="X122">
        <f t="shared" si="30"/>
        <v>21.590637440594037</v>
      </c>
      <c r="Y122">
        <v>23.442337042380185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897.8</v>
      </c>
      <c r="D123">
        <v>903.75</v>
      </c>
      <c r="E123">
        <v>884.95</v>
      </c>
      <c r="F123">
        <v>898.9</v>
      </c>
      <c r="G123">
        <f>_xll.TA_TYPPRICE(D123,E123,F123)</f>
        <v>895.86666666666667</v>
      </c>
      <c r="H123">
        <v>899.34109503019749</v>
      </c>
      <c r="I123" t="str">
        <f t="shared" si="20"/>
        <v>DOWN</v>
      </c>
      <c r="J123">
        <v>914.45930146797116</v>
      </c>
      <c r="K123">
        <v>890.85587100543194</v>
      </c>
      <c r="L123" t="str">
        <f t="shared" si="21"/>
        <v>No Confirmation</v>
      </c>
      <c r="M123" t="str">
        <f t="shared" si="22"/>
        <v>No Trend</v>
      </c>
      <c r="N123">
        <v>48.198583045917239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13.949999999999932</v>
      </c>
      <c r="R123">
        <f t="shared" si="26"/>
        <v>18.799999999999955</v>
      </c>
      <c r="S123">
        <f t="shared" si="27"/>
        <v>0.7420212765957428</v>
      </c>
      <c r="T123" t="str">
        <f t="shared" si="28"/>
        <v>No Indication</v>
      </c>
      <c r="U123" t="str">
        <f t="shared" si="29"/>
        <v>No T+M+I</v>
      </c>
      <c r="V123">
        <v>897.11684644090258</v>
      </c>
      <c r="W123">
        <v>876.9574067243434</v>
      </c>
      <c r="X123">
        <f t="shared" si="30"/>
        <v>20.159439716559177</v>
      </c>
      <c r="Y123">
        <v>22.785757577215982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897.15</v>
      </c>
      <c r="D124">
        <v>921.45</v>
      </c>
      <c r="E124">
        <v>894</v>
      </c>
      <c r="F124">
        <v>902.95</v>
      </c>
      <c r="G124">
        <f>_xll.TA_TYPPRICE(D124,E124,F124)</f>
        <v>906.13333333333333</v>
      </c>
      <c r="H124">
        <v>902.73721418176547</v>
      </c>
      <c r="I124" t="str">
        <f t="shared" si="20"/>
        <v>UP</v>
      </c>
      <c r="J124">
        <v>916.01279003064428</v>
      </c>
      <c r="K124">
        <v>891.55456633755819</v>
      </c>
      <c r="L124" t="str">
        <f t="shared" si="21"/>
        <v>No Confirmation</v>
      </c>
      <c r="M124" t="str">
        <f t="shared" si="22"/>
        <v>No Trend</v>
      </c>
      <c r="N124">
        <v>53.282626117232944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8.9500000000000455</v>
      </c>
      <c r="R124">
        <f t="shared" si="26"/>
        <v>27.450000000000045</v>
      </c>
      <c r="S124">
        <f t="shared" si="27"/>
        <v>0.32604735883424518</v>
      </c>
      <c r="T124" t="str">
        <f t="shared" si="28"/>
        <v>No Indication</v>
      </c>
      <c r="U124" t="str">
        <f t="shared" si="29"/>
        <v>No T+M+I</v>
      </c>
      <c r="V124">
        <v>898.01425468076377</v>
      </c>
      <c r="W124">
        <v>878.88278400402169</v>
      </c>
      <c r="X124">
        <f t="shared" si="30"/>
        <v>19.131470676742083</v>
      </c>
      <c r="Y124">
        <v>22.054900197121203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907.75</v>
      </c>
      <c r="D125">
        <v>918</v>
      </c>
      <c r="E125">
        <v>904.05</v>
      </c>
      <c r="F125">
        <v>912.95</v>
      </c>
      <c r="G125">
        <f>_xll.TA_TYPPRICE(D125,E125,F125)</f>
        <v>911.66666666666663</v>
      </c>
      <c r="H125">
        <v>907.20194042421599</v>
      </c>
      <c r="I125" t="str">
        <f t="shared" si="20"/>
        <v>UP</v>
      </c>
      <c r="J125">
        <v>916.45439224605661</v>
      </c>
      <c r="K125">
        <v>894.33132937365633</v>
      </c>
      <c r="L125" t="str">
        <f t="shared" si="21"/>
        <v>No Confirmation</v>
      </c>
      <c r="M125" t="str">
        <f t="shared" si="22"/>
        <v>No Trend</v>
      </c>
      <c r="N125">
        <v>64.143993224426779</v>
      </c>
      <c r="O125" t="str">
        <f t="shared" si="23"/>
        <v>UP</v>
      </c>
      <c r="P125" t="str">
        <f t="shared" si="24"/>
        <v>No Trend + Momentum</v>
      </c>
      <c r="Q125">
        <f t="shared" si="25"/>
        <v>8.9000000000000909</v>
      </c>
      <c r="R125">
        <f t="shared" si="26"/>
        <v>13.950000000000045</v>
      </c>
      <c r="S125">
        <f t="shared" si="27"/>
        <v>0.6379928315412231</v>
      </c>
      <c r="T125" t="str">
        <f t="shared" si="28"/>
        <v>No Indication</v>
      </c>
      <c r="U125" t="str">
        <f t="shared" si="29"/>
        <v>No T+M+I</v>
      </c>
      <c r="V125">
        <v>900.31206165295396</v>
      </c>
      <c r="W125">
        <v>881.40628148520523</v>
      </c>
      <c r="X125">
        <f t="shared" si="30"/>
        <v>18.90578016774873</v>
      </c>
      <c r="Y125">
        <v>21.42507619124671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900.15</v>
      </c>
      <c r="D126">
        <v>920</v>
      </c>
      <c r="E126">
        <v>900.15</v>
      </c>
      <c r="F126">
        <v>902.05</v>
      </c>
      <c r="G126">
        <f>_xll.TA_TYPPRICE(D126,E126,F126)</f>
        <v>907.4</v>
      </c>
      <c r="H126">
        <v>907.30097021210804</v>
      </c>
      <c r="I126" t="str">
        <f t="shared" si="20"/>
        <v>DOWN</v>
      </c>
      <c r="J126">
        <v>917.24230508026631</v>
      </c>
      <c r="K126">
        <v>895.62436729062154</v>
      </c>
      <c r="L126" t="str">
        <f t="shared" si="21"/>
        <v>No Confirmation</v>
      </c>
      <c r="M126" t="str">
        <f t="shared" si="22"/>
        <v>No Trend</v>
      </c>
      <c r="N126">
        <v>48.713173291443916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1.8999999999999773</v>
      </c>
      <c r="R126">
        <f t="shared" si="26"/>
        <v>19.850000000000023</v>
      </c>
      <c r="S126">
        <f t="shared" si="27"/>
        <v>9.5717884130981118E-2</v>
      </c>
      <c r="T126" t="str">
        <f t="shared" si="28"/>
        <v>DOWN</v>
      </c>
      <c r="U126" t="str">
        <f t="shared" si="29"/>
        <v>No T+M+I</v>
      </c>
      <c r="V126">
        <v>900.57943678326876</v>
      </c>
      <c r="W126">
        <v>882.93544581963442</v>
      </c>
      <c r="X126">
        <f t="shared" si="30"/>
        <v>17.643990963634337</v>
      </c>
      <c r="Y126">
        <v>20.668859145724234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2017-07-05T05:43:05Z</dcterms:created>
  <dcterms:modified xsi:type="dcterms:W3CDTF">2017-11-01T04:17:45Z</dcterms:modified>
</cp:coreProperties>
</file>